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4940" windowHeight="9150"/>
  </bookViews>
  <sheets>
    <sheet name="IDF001" sheetId="1" r:id="rId1"/>
    <sheet name="IDF002" sheetId="2" r:id="rId2"/>
    <sheet name="IDF003" sheetId="3" r:id="rId3"/>
    <sheet name="IDF004" sheetId="4" r:id="rId4"/>
    <sheet name="IDF006" sheetId="5" r:id="rId5"/>
    <sheet name="IDF007" sheetId="6" r:id="rId6"/>
    <sheet name="IDF008" sheetId="7" r:id="rId7"/>
    <sheet name="IDF009" sheetId="8" r:id="rId8"/>
    <sheet name="IDF010" sheetId="9" r:id="rId9"/>
    <sheet name="IDF011" sheetId="10" r:id="rId10"/>
    <sheet name="IDF012" sheetId="11" r:id="rId11"/>
    <sheet name="IDF013" sheetId="12" r:id="rId12"/>
    <sheet name="IDF014" sheetId="13" r:id="rId13"/>
    <sheet name="IDF015" sheetId="14" r:id="rId14"/>
    <sheet name="IDF016" sheetId="15" r:id="rId15"/>
    <sheet name="IDF017" sheetId="16" r:id="rId16"/>
    <sheet name="IDF019" sheetId="17" r:id="rId17"/>
    <sheet name="IDF020" sheetId="18" r:id="rId18"/>
    <sheet name="IDF022" sheetId="19" r:id="rId19"/>
    <sheet name="IDF024" sheetId="20" r:id="rId20"/>
    <sheet name="IDF025" sheetId="21" r:id="rId21"/>
    <sheet name="IDF026" sheetId="22" r:id="rId22"/>
    <sheet name="IDF027" sheetId="23" r:id="rId23"/>
    <sheet name="IDF028" sheetId="24" r:id="rId24"/>
    <sheet name="IDF029" sheetId="25" r:id="rId25"/>
    <sheet name="IDF052" sheetId="26" r:id="rId26"/>
    <sheet name="IDF132" sheetId="27" r:id="rId27"/>
    <sheet name="IDF138" sheetId="28" r:id="rId28"/>
    <sheet name="IDF150" sheetId="29" r:id="rId29"/>
    <sheet name="IDF185" sheetId="30" r:id="rId30"/>
    <sheet name="IDF189" sheetId="31" r:id="rId31"/>
    <sheet name="IDF196" sheetId="32" r:id="rId32"/>
    <sheet name="IDF197" sheetId="33" r:id="rId33"/>
    <sheet name="IDF199" sheetId="34" r:id="rId34"/>
    <sheet name="IDF203" sheetId="35" r:id="rId35"/>
    <sheet name="IDF204" sheetId="36" r:id="rId36"/>
    <sheet name="IDF206" sheetId="37" r:id="rId37"/>
    <sheet name="IDF207" sheetId="38" r:id="rId38"/>
    <sheet name="IDF208" sheetId="39" r:id="rId39"/>
    <sheet name="IDF210" sheetId="40" r:id="rId40"/>
    <sheet name="IDF211" sheetId="41" r:id="rId41"/>
    <sheet name="IDF212" sheetId="42" r:id="rId42"/>
    <sheet name="IDF213" sheetId="43" r:id="rId43"/>
    <sheet name="IDF214" sheetId="44" r:id="rId44"/>
    <sheet name="IDF215" sheetId="45" r:id="rId45"/>
    <sheet name="IDF219" sheetId="46" r:id="rId46"/>
    <sheet name="IDF221" sheetId="47" r:id="rId47"/>
    <sheet name="IDF223" sheetId="48" r:id="rId48"/>
    <sheet name="IDF225" sheetId="49" r:id="rId49"/>
    <sheet name="IDF228" sheetId="50" r:id="rId50"/>
    <sheet name="IDF229" sheetId="51" r:id="rId51"/>
    <sheet name="IDF230" sheetId="52" r:id="rId52"/>
    <sheet name="IDF231" sheetId="53" r:id="rId53"/>
    <sheet name="IDF232" sheetId="54" r:id="rId54"/>
    <sheet name="IDF233" sheetId="55" r:id="rId55"/>
    <sheet name="IDF234" sheetId="56" r:id="rId56"/>
  </sheets>
  <calcPr calcId="145621"/>
</workbook>
</file>

<file path=xl/calcChain.xml><?xml version="1.0" encoding="utf-8"?>
<calcChain xmlns="http://schemas.openxmlformats.org/spreadsheetml/2006/main">
  <c r="F93" i="48"/>
  <c r="G82" i="17" l="1"/>
  <c r="F82"/>
  <c r="G69" l="1"/>
  <c r="F69"/>
  <c r="G73"/>
  <c r="F73"/>
  <c r="G36" i="16"/>
  <c r="F36"/>
  <c r="G40"/>
  <c r="F40"/>
  <c r="F149" i="53" l="1"/>
  <c r="F147"/>
  <c r="F88" i="25"/>
  <c r="F86"/>
  <c r="F51" i="16"/>
  <c r="F100" i="14"/>
  <c r="F98"/>
  <c r="F213" i="13"/>
  <c r="F215"/>
  <c r="B4" i="1" l="1"/>
  <c r="B4" i="2"/>
  <c r="B4" i="3"/>
  <c r="B4" i="4"/>
  <c r="B4" i="5"/>
  <c r="B4" i="6"/>
  <c r="B4" i="7"/>
  <c r="B4" i="8"/>
  <c r="B4" i="9"/>
  <c r="B4" i="10"/>
  <c r="B4" i="11"/>
  <c r="B4" i="12"/>
  <c r="B4" i="13"/>
  <c r="B4" i="14"/>
  <c r="B4" i="15"/>
  <c r="B4" i="16"/>
  <c r="B4" i="17"/>
  <c r="B4" i="18"/>
  <c r="B4" i="19"/>
  <c r="B4" i="20"/>
  <c r="B4" i="21"/>
  <c r="B4" i="22"/>
  <c r="B4" i="23"/>
  <c r="B4" i="24"/>
  <c r="B4" i="25"/>
  <c r="B4" i="26"/>
  <c r="B4" i="27"/>
  <c r="B4" i="28"/>
  <c r="B4" i="29"/>
  <c r="B4" i="30"/>
  <c r="B4" i="31"/>
  <c r="B4" i="32"/>
  <c r="B4" i="33"/>
  <c r="B4" i="34"/>
  <c r="B4" i="35"/>
  <c r="B4" i="36"/>
  <c r="B4" i="37"/>
  <c r="B4" i="38"/>
  <c r="B4" i="39"/>
  <c r="B4" i="40"/>
  <c r="B4" i="41"/>
  <c r="B4" i="42"/>
  <c r="B4" i="43"/>
  <c r="B4" i="44"/>
  <c r="B4" i="45"/>
  <c r="B4" i="46"/>
  <c r="B4" i="47"/>
  <c r="B4" i="48"/>
  <c r="B4" i="49"/>
  <c r="B4" i="50"/>
  <c r="B4" i="51"/>
  <c r="B4" i="52"/>
  <c r="B4" i="53"/>
  <c r="B4" i="54"/>
  <c r="B4" i="55"/>
  <c r="B4" i="56"/>
</calcChain>
</file>

<file path=xl/sharedStrings.xml><?xml version="1.0" encoding="utf-8"?>
<sst xmlns="http://schemas.openxmlformats.org/spreadsheetml/2006/main" count="13955" uniqueCount="2689">
  <si>
    <t>IDF001</t>
  </si>
  <si>
    <t>Monthly Portfolio Statement as on March 31,2017</t>
  </si>
  <si>
    <t/>
  </si>
  <si>
    <t>ISIN</t>
  </si>
  <si>
    <t>Name of the Instrument</t>
  </si>
  <si>
    <t>Industry / Rating</t>
  </si>
  <si>
    <t>Quantity</t>
  </si>
  <si>
    <t>Market/Fair Value
( Rs. in Lacs)</t>
  </si>
  <si>
    <t>% to NAV</t>
  </si>
  <si>
    <t>Debt Instruments</t>
  </si>
  <si>
    <t>(a) Listed / awaiting listing on Stock Exchange</t>
  </si>
  <si>
    <t>Non Convertible Debentures</t>
  </si>
  <si>
    <t>POWF325</t>
  </si>
  <si>
    <t>INE134E08HS3</t>
  </si>
  <si>
    <t>CRISIL AAA</t>
  </si>
  <si>
    <t>HDFC478</t>
  </si>
  <si>
    <t>INE001A07IM5</t>
  </si>
  <si>
    <t>LICH167</t>
  </si>
  <si>
    <t>INE115A07CM6</t>
  </si>
  <si>
    <t>Subtotal</t>
  </si>
  <si>
    <t>(b) Privately placed / Unlisted</t>
  </si>
  <si>
    <t>NIL</t>
  </si>
  <si>
    <t>Total</t>
  </si>
  <si>
    <t>Money Market Instruments</t>
  </si>
  <si>
    <t>Certificate of Deposit</t>
  </si>
  <si>
    <t>UTIB919</t>
  </si>
  <si>
    <t>INE238A16M29</t>
  </si>
  <si>
    <t>ICRA A1+</t>
  </si>
  <si>
    <t>IBCL1001</t>
  </si>
  <si>
    <t>INE090A163K8</t>
  </si>
  <si>
    <t>KMBK663</t>
  </si>
  <si>
    <t>INE237A16X01</t>
  </si>
  <si>
    <t>CRISIL A1+</t>
  </si>
  <si>
    <t>YESB667</t>
  </si>
  <si>
    <t>INE528G16K16</t>
  </si>
  <si>
    <t>YESB665</t>
  </si>
  <si>
    <t>INE528G16K08</t>
  </si>
  <si>
    <t>Collateralised Borrowing &amp; Lending Obligation / Reverse Repo Instrument</t>
  </si>
  <si>
    <t>Reverse Repo</t>
  </si>
  <si>
    <t>CBLO</t>
  </si>
  <si>
    <t>Commercial Paper</t>
  </si>
  <si>
    <t>EXIM575</t>
  </si>
  <si>
    <t>INE514E14LH9</t>
  </si>
  <si>
    <t>Export Import Bank of India **</t>
  </si>
  <si>
    <t>SIDB304</t>
  </si>
  <si>
    <t>INE556F14EL4</t>
  </si>
  <si>
    <t>CARE A1+</t>
  </si>
  <si>
    <t>SIDB308</t>
  </si>
  <si>
    <t>INE556F14ES9</t>
  </si>
  <si>
    <t>INBS141</t>
  </si>
  <si>
    <t>INE110L14CM0</t>
  </si>
  <si>
    <t>IBHF509</t>
  </si>
  <si>
    <t>INE148I14QH6</t>
  </si>
  <si>
    <t>KOMP1390</t>
  </si>
  <si>
    <t>INE916D14B61</t>
  </si>
  <si>
    <t>Kotak Mahindra Prime Ltd **</t>
  </si>
  <si>
    <t>BGFL776</t>
  </si>
  <si>
    <t>INE860H14YA7</t>
  </si>
  <si>
    <t>Aditya Birla Finance Ltd **</t>
  </si>
  <si>
    <t>MMFS1014</t>
  </si>
  <si>
    <t>INE774D14LT6</t>
  </si>
  <si>
    <t>TRIF64</t>
  </si>
  <si>
    <t>INE371K14506</t>
  </si>
  <si>
    <t>SAIL219</t>
  </si>
  <si>
    <t>INE114A14EA6</t>
  </si>
  <si>
    <t>FITCH A1+</t>
  </si>
  <si>
    <t>MAHV27</t>
  </si>
  <si>
    <t>INE244N14129</t>
  </si>
  <si>
    <t>Mahindra Vehicle Mfg Ltd **</t>
  </si>
  <si>
    <t>TCHF259</t>
  </si>
  <si>
    <t>INE033L14FY2</t>
  </si>
  <si>
    <t>Tata Capital Housing Finance Ltd **</t>
  </si>
  <si>
    <t>LTFH45</t>
  </si>
  <si>
    <t>INE498L14638</t>
  </si>
  <si>
    <t>CIFI377</t>
  </si>
  <si>
    <t>INE915D14AQ4</t>
  </si>
  <si>
    <t>Citicorp Finance India Ltd **</t>
  </si>
  <si>
    <t>IBHF517</t>
  </si>
  <si>
    <t>INE148I14QR5</t>
  </si>
  <si>
    <t>IBHF516</t>
  </si>
  <si>
    <t>INE148I14QS3</t>
  </si>
  <si>
    <t>IIIS509</t>
  </si>
  <si>
    <t>INE866I14TD6</t>
  </si>
  <si>
    <t>India Infoline Finance Ltd **</t>
  </si>
  <si>
    <t>IFIN259</t>
  </si>
  <si>
    <t>INE121H14GN4</t>
  </si>
  <si>
    <t>IL&amp;FS Financial Services Ltd **</t>
  </si>
  <si>
    <t>HHFL96</t>
  </si>
  <si>
    <t>INE957N14837</t>
  </si>
  <si>
    <t>TMFL31</t>
  </si>
  <si>
    <t>INE477S14165</t>
  </si>
  <si>
    <t>Tata Motors Finance Solutions Ltd **</t>
  </si>
  <si>
    <t>SESA286</t>
  </si>
  <si>
    <t>INE205A14ID7</t>
  </si>
  <si>
    <t>KOSE135</t>
  </si>
  <si>
    <t>INE028E14BW0</t>
  </si>
  <si>
    <t>Kotak Securities Ltd **</t>
  </si>
  <si>
    <t>JMMS305</t>
  </si>
  <si>
    <t>INE012I14GW4</t>
  </si>
  <si>
    <t>JM Financial Services Ltd **</t>
  </si>
  <si>
    <t>IIFW59</t>
  </si>
  <si>
    <t>INE248U14596</t>
  </si>
  <si>
    <t>IIFW63</t>
  </si>
  <si>
    <t>INE248U14687</t>
  </si>
  <si>
    <t>KOSE133</t>
  </si>
  <si>
    <t>INE028E14BU4</t>
  </si>
  <si>
    <t>CALC73</t>
  </si>
  <si>
    <t>INE486A14BA4</t>
  </si>
  <si>
    <t>SESA276</t>
  </si>
  <si>
    <t>INE205A14HW9</t>
  </si>
  <si>
    <t>THDC115</t>
  </si>
  <si>
    <t>INE582L14BF6</t>
  </si>
  <si>
    <t>Tata Housing Development Co Ltd **</t>
  </si>
  <si>
    <t>GODP82</t>
  </si>
  <si>
    <t>INE484J14BM5</t>
  </si>
  <si>
    <t>GOSL170</t>
  </si>
  <si>
    <t>INE233A14IV1</t>
  </si>
  <si>
    <t>GOSL173</t>
  </si>
  <si>
    <t>INE233A14IZ2</t>
  </si>
  <si>
    <t>BTMT146</t>
  </si>
  <si>
    <t>INE179J14FE9</t>
  </si>
  <si>
    <t>Birla TMT Holdings Pvt Ltd **</t>
  </si>
  <si>
    <t>GCPL38</t>
  </si>
  <si>
    <t>INE102D14187</t>
  </si>
  <si>
    <t>ICBR236</t>
  </si>
  <si>
    <t>INE763G14DZ6</t>
  </si>
  <si>
    <t>ICICI Securities Ltd **</t>
  </si>
  <si>
    <t>HDFC851</t>
  </si>
  <si>
    <t>INE001A14PJ2</t>
  </si>
  <si>
    <t>TQIF121</t>
  </si>
  <si>
    <t>INE978J14ET5</t>
  </si>
  <si>
    <t>Turquoise Invest &amp; Finance Pvt Ltd **</t>
  </si>
  <si>
    <t>TINV69</t>
  </si>
  <si>
    <t>INE149A14AC6</t>
  </si>
  <si>
    <t>JMMS306</t>
  </si>
  <si>
    <t>INE012I14GY0</t>
  </si>
  <si>
    <t>JMMS309</t>
  </si>
  <si>
    <t>INE012I14HD2</t>
  </si>
  <si>
    <t>LTFL678</t>
  </si>
  <si>
    <t>INE523E14QR8</t>
  </si>
  <si>
    <t>Family Credit Ltd **</t>
  </si>
  <si>
    <t>Treasury Bill</t>
  </si>
  <si>
    <t>TBIL1265</t>
  </si>
  <si>
    <t>IN002016X470</t>
  </si>
  <si>
    <t xml:space="preserve">91 Days Tbill </t>
  </si>
  <si>
    <t>Fixed Deposit</t>
  </si>
  <si>
    <t>Duration (in Days)</t>
  </si>
  <si>
    <t>FDUB512</t>
  </si>
  <si>
    <t>Union Bank of India</t>
  </si>
  <si>
    <t>91</t>
  </si>
  <si>
    <t>FDRB545</t>
  </si>
  <si>
    <t>FDRB546</t>
  </si>
  <si>
    <t>FDYB848</t>
  </si>
  <si>
    <t>FDRT606</t>
  </si>
  <si>
    <t>OTHERS</t>
  </si>
  <si>
    <t>CCILMGN</t>
  </si>
  <si>
    <t>Cash Margin - CCIL</t>
  </si>
  <si>
    <t>Net Current Assets</t>
  </si>
  <si>
    <t>GRAND TOTAL</t>
  </si>
  <si>
    <t>** Thinly Traded/Non Traded Securities/Illiquid Securities</t>
  </si>
  <si>
    <t>$  Less Than 0.01% of NAV</t>
  </si>
  <si>
    <t>IDF002</t>
  </si>
  <si>
    <t>Government Securities</t>
  </si>
  <si>
    <t>GOI1502</t>
  </si>
  <si>
    <t>IN2920150272</t>
  </si>
  <si>
    <t>8.39% State Government Securities</t>
  </si>
  <si>
    <t>SOVEREIGN</t>
  </si>
  <si>
    <t>GOI1514</t>
  </si>
  <si>
    <t>IN2920150314</t>
  </si>
  <si>
    <t>GOI1515</t>
  </si>
  <si>
    <t>IN2920150322</t>
  </si>
  <si>
    <t>GOI862</t>
  </si>
  <si>
    <t>IN1920110062</t>
  </si>
  <si>
    <t>8.92% State Government Securities</t>
  </si>
  <si>
    <t>GOI1823</t>
  </si>
  <si>
    <t>IN3120161341</t>
  </si>
  <si>
    <t>8.02% State Government Securities</t>
  </si>
  <si>
    <t>GOI1824</t>
  </si>
  <si>
    <t>IN3120161333</t>
  </si>
  <si>
    <t>7.91% State Government Securities</t>
  </si>
  <si>
    <t>GOI1825</t>
  </si>
  <si>
    <t>IN3120161325</t>
  </si>
  <si>
    <t>7.67% State Government Securities</t>
  </si>
  <si>
    <t>GOI1204</t>
  </si>
  <si>
    <t>IN0020140029</t>
  </si>
  <si>
    <t>8.27% Government of India</t>
  </si>
  <si>
    <t>GOI1560</t>
  </si>
  <si>
    <t>IN2920150397</t>
  </si>
  <si>
    <t>8.21% State Government Securities</t>
  </si>
  <si>
    <t>HDFC880</t>
  </si>
  <si>
    <t>INE001A07PP3</t>
  </si>
  <si>
    <t>TCFS348</t>
  </si>
  <si>
    <t>INE306N07HS0</t>
  </si>
  <si>
    <t>ICRA AA+</t>
  </si>
  <si>
    <t>SHTR344</t>
  </si>
  <si>
    <t>INE721A07KQ5</t>
  </si>
  <si>
    <t>CRISIL AA+</t>
  </si>
  <si>
    <t>LTIF253</t>
  </si>
  <si>
    <t>INE691I07DG9</t>
  </si>
  <si>
    <t>CARE AA+</t>
  </si>
  <si>
    <t>LTIF256</t>
  </si>
  <si>
    <t>INE691I07DM7</t>
  </si>
  <si>
    <t>AFGL63</t>
  </si>
  <si>
    <t>INE027E07287</t>
  </si>
  <si>
    <t>8.97% Family Credit Ltd **</t>
  </si>
  <si>
    <t>SIDB202</t>
  </si>
  <si>
    <t>INE556F09510</t>
  </si>
  <si>
    <t>CARE AAA</t>
  </si>
  <si>
    <t>POWF327</t>
  </si>
  <si>
    <t>INE134E08HU9</t>
  </si>
  <si>
    <t>HDBF114</t>
  </si>
  <si>
    <t>INE756I07704</t>
  </si>
  <si>
    <t>8.52% HDB Financial Services Ltd **</t>
  </si>
  <si>
    <t>NBAR278</t>
  </si>
  <si>
    <t>INE261F08550</t>
  </si>
  <si>
    <t>7.9% National Bank For Agriculture and Rural Development **</t>
  </si>
  <si>
    <t>CHOL757</t>
  </si>
  <si>
    <t>INE121A07LP8</t>
  </si>
  <si>
    <t>ICRA AA</t>
  </si>
  <si>
    <t>TCFS346</t>
  </si>
  <si>
    <t>INE306N07HQ4</t>
  </si>
  <si>
    <t>MMFS975</t>
  </si>
  <si>
    <t>INE774D07PB9</t>
  </si>
  <si>
    <t>FITCH AAA</t>
  </si>
  <si>
    <t>TELC541</t>
  </si>
  <si>
    <t>INE155A08308</t>
  </si>
  <si>
    <t>HDFC911</t>
  </si>
  <si>
    <t>INE001A07QC9</t>
  </si>
  <si>
    <t>CHOL799</t>
  </si>
  <si>
    <t>INE121A07NA6</t>
  </si>
  <si>
    <t>CHOL766</t>
  </si>
  <si>
    <t>INE121A07LV6</t>
  </si>
  <si>
    <t>POWF318</t>
  </si>
  <si>
    <t>INE134E08HN4</t>
  </si>
  <si>
    <t>TELC552</t>
  </si>
  <si>
    <t>INE155A08316</t>
  </si>
  <si>
    <t>HDFC870</t>
  </si>
  <si>
    <t>INE001A07PM0</t>
  </si>
  <si>
    <t>SUHF181</t>
  </si>
  <si>
    <t>INE667F07GH6</t>
  </si>
  <si>
    <t>CHOL755</t>
  </si>
  <si>
    <t>INE121A07LJ1</t>
  </si>
  <si>
    <t>CHOL770</t>
  </si>
  <si>
    <t>INE121A07MA8</t>
  </si>
  <si>
    <t>LICH210</t>
  </si>
  <si>
    <t>INE115A07DZ6</t>
  </si>
  <si>
    <t>LICH379</t>
  </si>
  <si>
    <t>INE115A07LE4</t>
  </si>
  <si>
    <t>RECL269</t>
  </si>
  <si>
    <t>INE020B08856</t>
  </si>
  <si>
    <t>PGCI320</t>
  </si>
  <si>
    <t>INE752E07KE8</t>
  </si>
  <si>
    <t>NTPC79</t>
  </si>
  <si>
    <t>INE733E07CE5</t>
  </si>
  <si>
    <t>LTFL669</t>
  </si>
  <si>
    <t>INE523E07DK5</t>
  </si>
  <si>
    <t>8.65% Family Credit Ltd **</t>
  </si>
  <si>
    <t>BAFL462</t>
  </si>
  <si>
    <t>INE296A07HT8</t>
  </si>
  <si>
    <t>LTIF191</t>
  </si>
  <si>
    <t>INE691I07AB6</t>
  </si>
  <si>
    <t>CHOL756</t>
  </si>
  <si>
    <t>INE121A07LL7</t>
  </si>
  <si>
    <t>EXIM309</t>
  </si>
  <si>
    <t>INE514E08BL4</t>
  </si>
  <si>
    <t>9.07% Export Import Bank of India **</t>
  </si>
  <si>
    <t>CHOL778</t>
  </si>
  <si>
    <t>INE121A07MG5</t>
  </si>
  <si>
    <t>HDFC896</t>
  </si>
  <si>
    <t>INE001A07PU3</t>
  </si>
  <si>
    <t>TCHF188</t>
  </si>
  <si>
    <t>INE033L07DF0</t>
  </si>
  <si>
    <t>8.99% Tata Capital Housing Finance Ltd **</t>
  </si>
  <si>
    <t>TCFS307</t>
  </si>
  <si>
    <t>INE306N07GZ7</t>
  </si>
  <si>
    <t>8.99% Tata Capital Financial Services Ltd **</t>
  </si>
  <si>
    <t>SIDB195</t>
  </si>
  <si>
    <t>INE556F09478</t>
  </si>
  <si>
    <t>EXIM387</t>
  </si>
  <si>
    <t>INE514E08DE5</t>
  </si>
  <si>
    <t>9.63% Export Import Bank of India **</t>
  </si>
  <si>
    <t>RECL202</t>
  </si>
  <si>
    <t>INE020B08799</t>
  </si>
  <si>
    <t>NBAR264</t>
  </si>
  <si>
    <t>INE261F08519</t>
  </si>
  <si>
    <t>8.3% National Bank For Agriculture and Rural Development **</t>
  </si>
  <si>
    <t>RECL258</t>
  </si>
  <si>
    <t>INE020B07IV4</t>
  </si>
  <si>
    <t>TCAL456</t>
  </si>
  <si>
    <t>INE976I08219</t>
  </si>
  <si>
    <t>8.75% Tata Capital Ltd **</t>
  </si>
  <si>
    <t>IIBL628</t>
  </si>
  <si>
    <t>INE095A16TO1</t>
  </si>
  <si>
    <t>HZIN31</t>
  </si>
  <si>
    <t>INE267A14176</t>
  </si>
  <si>
    <t>TPOW93</t>
  </si>
  <si>
    <t>INE245A14578</t>
  </si>
  <si>
    <t>NICH734</t>
  </si>
  <si>
    <t>INE140A14ND6</t>
  </si>
  <si>
    <t>SPCL128</t>
  </si>
  <si>
    <t>INE404K14CA4</t>
  </si>
  <si>
    <t>Shapoorji Pallonji and Company Private Ltd **</t>
  </si>
  <si>
    <t>THDC119</t>
  </si>
  <si>
    <t>INE582L14BJ8</t>
  </si>
  <si>
    <t>PEFR57</t>
  </si>
  <si>
    <t>INE647O14964</t>
  </si>
  <si>
    <t>AFCI58</t>
  </si>
  <si>
    <t>INE101I14BY2</t>
  </si>
  <si>
    <t>Afcons Infrastructure Ltd **</t>
  </si>
  <si>
    <t>IDF003</t>
  </si>
  <si>
    <t>GOI1615</t>
  </si>
  <si>
    <t>IN1620150145</t>
  </si>
  <si>
    <t>GOI1480</t>
  </si>
  <si>
    <t>IN2920150280</t>
  </si>
  <si>
    <t>GOI1651</t>
  </si>
  <si>
    <t>IN1520150096</t>
  </si>
  <si>
    <t>8.2% State Government Securities</t>
  </si>
  <si>
    <t>GOI1445</t>
  </si>
  <si>
    <t>IN2220150170</t>
  </si>
  <si>
    <t>8.36% State Government Securities</t>
  </si>
  <si>
    <t>GOI948</t>
  </si>
  <si>
    <t>IN0020120054</t>
  </si>
  <si>
    <t>8.12% Government of India</t>
  </si>
  <si>
    <t>JMFP668</t>
  </si>
  <si>
    <t>INE523H07528</t>
  </si>
  <si>
    <t>CRISIL AA</t>
  </si>
  <si>
    <t>LICH382</t>
  </si>
  <si>
    <t>INE115A07LH7</t>
  </si>
  <si>
    <t>HDFC817</t>
  </si>
  <si>
    <t>INE001A07OI1</t>
  </si>
  <si>
    <t>LTFL620</t>
  </si>
  <si>
    <t>INE523E07CY8</t>
  </si>
  <si>
    <t>8.61% Family Credit Ltd **</t>
  </si>
  <si>
    <t>POWF326</t>
  </si>
  <si>
    <t>INE134E08HT1</t>
  </si>
  <si>
    <t>HDFC814</t>
  </si>
  <si>
    <t>INE001A07OH3</t>
  </si>
  <si>
    <t>LICH303</t>
  </si>
  <si>
    <t>INE115A07IK7</t>
  </si>
  <si>
    <t>BGFL589</t>
  </si>
  <si>
    <t>INE860H07441</t>
  </si>
  <si>
    <t>9.75% Aditya Birla Finance Ltd **</t>
  </si>
  <si>
    <t>FITCH AA+</t>
  </si>
  <si>
    <t>LICH381</t>
  </si>
  <si>
    <t>INE115A07LG9</t>
  </si>
  <si>
    <t>PGCI348</t>
  </si>
  <si>
    <t>INE752E07LS6</t>
  </si>
  <si>
    <t>POWF235</t>
  </si>
  <si>
    <t>INE134E08FD9</t>
  </si>
  <si>
    <t>HDFC843</t>
  </si>
  <si>
    <t>INE001A07OV4</t>
  </si>
  <si>
    <t>POWF219</t>
  </si>
  <si>
    <t>INE134E08ER2</t>
  </si>
  <si>
    <t>LTFL590</t>
  </si>
  <si>
    <t>INE523E07BU8</t>
  </si>
  <si>
    <t>TCFS295</t>
  </si>
  <si>
    <t>INE306N07GJ1</t>
  </si>
  <si>
    <t>TCHF163</t>
  </si>
  <si>
    <t>INE033L07BL2</t>
  </si>
  <si>
    <t>9% Tata Capital Housing Finance Ltd **</t>
  </si>
  <si>
    <t>Zero Coupon Bonds</t>
  </si>
  <si>
    <t>BGFL640</t>
  </si>
  <si>
    <t>INE860H07896</t>
  </si>
  <si>
    <t>JFCS55</t>
  </si>
  <si>
    <t>INE651J14586</t>
  </si>
  <si>
    <t>SESA288</t>
  </si>
  <si>
    <t>INE205A14IE5</t>
  </si>
  <si>
    <t>IDF004</t>
  </si>
  <si>
    <t>KOMP1287</t>
  </si>
  <si>
    <t>INE916DA7JU3</t>
  </si>
  <si>
    <t>SUNP20</t>
  </si>
  <si>
    <t>INE915T08016</t>
  </si>
  <si>
    <t>7.94% Sun Pharma Laboratories Ltd **</t>
  </si>
  <si>
    <t>ICRA AAA</t>
  </si>
  <si>
    <t>POWF241</t>
  </si>
  <si>
    <t>INE134E08FK4</t>
  </si>
  <si>
    <t>KMIL268</t>
  </si>
  <si>
    <t>INE975F07FH5</t>
  </si>
  <si>
    <t>NBAR267</t>
  </si>
  <si>
    <t>INE261F08501</t>
  </si>
  <si>
    <t>8.29% National Bank For Agriculture and Rural Development **</t>
  </si>
  <si>
    <t>EXIM473</t>
  </si>
  <si>
    <t>INE514E08EN4</t>
  </si>
  <si>
    <t>7.95% Export Import Bank of India **</t>
  </si>
  <si>
    <t>NHBA242</t>
  </si>
  <si>
    <t>INE557F08EV3</t>
  </si>
  <si>
    <t>8.2% National Housing Bank</t>
  </si>
  <si>
    <t>NBAR249</t>
  </si>
  <si>
    <t>INE261F08469</t>
  </si>
  <si>
    <t>8.19% National Bank For Agriculture and Rural Development **</t>
  </si>
  <si>
    <t>SIDB206</t>
  </si>
  <si>
    <t>INE556F09536</t>
  </si>
  <si>
    <t>KOMP1322</t>
  </si>
  <si>
    <t>INE916DA7LE3</t>
  </si>
  <si>
    <t>8.65% Kotak Mahindra Prime Ltd **</t>
  </si>
  <si>
    <t>NBAR315</t>
  </si>
  <si>
    <t>INE261F08667</t>
  </si>
  <si>
    <t>7.65% National Bank For Agriculture and Rural Development **</t>
  </si>
  <si>
    <t>LICH339</t>
  </si>
  <si>
    <t>INE115A07KA4</t>
  </si>
  <si>
    <t>POWF120</t>
  </si>
  <si>
    <t>INE134E08AI9</t>
  </si>
  <si>
    <t>NBAR254</t>
  </si>
  <si>
    <t>INE261F08493</t>
  </si>
  <si>
    <t>8.25% National Bank For Agriculture and Rural Development **</t>
  </si>
  <si>
    <t>POWF305</t>
  </si>
  <si>
    <t>INE134E08GZ0</t>
  </si>
  <si>
    <t>LICH274</t>
  </si>
  <si>
    <t>INE115A07GW6</t>
  </si>
  <si>
    <t>HDFC551</t>
  </si>
  <si>
    <t>INE001A07KB4</t>
  </si>
  <si>
    <t>BAFL442</t>
  </si>
  <si>
    <t>INE296A07GI3</t>
  </si>
  <si>
    <t>POWF228</t>
  </si>
  <si>
    <t>INE134E08EZ5</t>
  </si>
  <si>
    <t>KMIL257</t>
  </si>
  <si>
    <t>INE975F07FA0</t>
  </si>
  <si>
    <t>EXIM347</t>
  </si>
  <si>
    <t>INE514E08CL2</t>
  </si>
  <si>
    <t>8.27% Export Import Bank of India **</t>
  </si>
  <si>
    <t>PGCI256</t>
  </si>
  <si>
    <t>INE752E07HS4</t>
  </si>
  <si>
    <t>IRLY203</t>
  </si>
  <si>
    <t>INE053F09FN5</t>
  </si>
  <si>
    <t>9.43% Indian Railway Finance Corp Ltd **</t>
  </si>
  <si>
    <t>IRLY208</t>
  </si>
  <si>
    <t>INE053F09FR6</t>
  </si>
  <si>
    <t>8.45% Indian Railway Finance Corp Ltd **</t>
  </si>
  <si>
    <t>RECL206</t>
  </si>
  <si>
    <t>INE020B08815</t>
  </si>
  <si>
    <t>BAFL269</t>
  </si>
  <si>
    <t>INE296A07856</t>
  </si>
  <si>
    <t>HDFC802</t>
  </si>
  <si>
    <t>INE001A07NK9</t>
  </si>
  <si>
    <t>RECL130</t>
  </si>
  <si>
    <t>INE020B07DE1</t>
  </si>
  <si>
    <t>POWF293</t>
  </si>
  <si>
    <t>INE134E08GM8</t>
  </si>
  <si>
    <t>EXIM331</t>
  </si>
  <si>
    <t>INE514E08CD9</t>
  </si>
  <si>
    <t>8.76% Export Import Bank of India **</t>
  </si>
  <si>
    <t>EXIM346</t>
  </si>
  <si>
    <t>INE514E08CF4</t>
  </si>
  <si>
    <t>8.77% Export Import Bank of India **</t>
  </si>
  <si>
    <t>HDBF81</t>
  </si>
  <si>
    <t>INE756I07548</t>
  </si>
  <si>
    <t>8.97% HDB Financial Services Ltd **</t>
  </si>
  <si>
    <t>HDBF68</t>
  </si>
  <si>
    <t>INE756I07456</t>
  </si>
  <si>
    <t>SIDB309</t>
  </si>
  <si>
    <t>INE556F16135</t>
  </si>
  <si>
    <t>YESB662</t>
  </si>
  <si>
    <t>INE528G16J50</t>
  </si>
  <si>
    <t>UTIB918</t>
  </si>
  <si>
    <t>INE238A16Q90</t>
  </si>
  <si>
    <t>NBAR338</t>
  </si>
  <si>
    <t>INE261F16249</t>
  </si>
  <si>
    <t>National Bank For Agriculture and Rural Development **</t>
  </si>
  <si>
    <t>KOMP1381</t>
  </si>
  <si>
    <t>INE916D14A62</t>
  </si>
  <si>
    <t>BAFL579</t>
  </si>
  <si>
    <t>INE296A14LP4</t>
  </si>
  <si>
    <t>IDF006</t>
  </si>
  <si>
    <t>GOI1539</t>
  </si>
  <si>
    <t>IN1620150152</t>
  </si>
  <si>
    <t>GOI1795</t>
  </si>
  <si>
    <t>IN3120161317</t>
  </si>
  <si>
    <t>7.85% State Government Securities</t>
  </si>
  <si>
    <t>GOI1778</t>
  </si>
  <si>
    <t>IN4520150025</t>
  </si>
  <si>
    <t>8.33% State Government Securities</t>
  </si>
  <si>
    <t>GOI1794</t>
  </si>
  <si>
    <t>IN3120150047</t>
  </si>
  <si>
    <t>8.14% State Government Securities</t>
  </si>
  <si>
    <t>GOI1779</t>
  </si>
  <si>
    <t>IN3320150474</t>
  </si>
  <si>
    <t>8.64% State Government Securities</t>
  </si>
  <si>
    <t>GOI1780</t>
  </si>
  <si>
    <t>IN3320150508</t>
  </si>
  <si>
    <t>8.65% State Government Securities</t>
  </si>
  <si>
    <t>GOI1657</t>
  </si>
  <si>
    <t>IN1620150178</t>
  </si>
  <si>
    <t>GOI1649</t>
  </si>
  <si>
    <t>IN3320150425</t>
  </si>
  <si>
    <t>GOI1290</t>
  </si>
  <si>
    <t>IN0020150010</t>
  </si>
  <si>
    <t>7.68% Government of India</t>
  </si>
  <si>
    <t>GOI1791</t>
  </si>
  <si>
    <t>IN1620150038</t>
  </si>
  <si>
    <t>8.22% State Government Securities</t>
  </si>
  <si>
    <t>GOI1538</t>
  </si>
  <si>
    <t>IN2920150421</t>
  </si>
  <si>
    <t>GOI1550</t>
  </si>
  <si>
    <t>IN3320160077</t>
  </si>
  <si>
    <t>8.25% State Government Securities</t>
  </si>
  <si>
    <t>GOI1781</t>
  </si>
  <si>
    <t>IN3320150516</t>
  </si>
  <si>
    <t>8.59% State Government Securities</t>
  </si>
  <si>
    <t>GOI1602</t>
  </si>
  <si>
    <t>IN3320150672</t>
  </si>
  <si>
    <t>8.44% State Government Securities</t>
  </si>
  <si>
    <t>GOI1774</t>
  </si>
  <si>
    <t>IN4520160164</t>
  </si>
  <si>
    <t>7.63% State Government Securities</t>
  </si>
  <si>
    <t>GOI1530</t>
  </si>
  <si>
    <t>IN1620150186</t>
  </si>
  <si>
    <t>GOI1295</t>
  </si>
  <si>
    <t>IN3320150037</t>
  </si>
  <si>
    <t>8.27% State Government Securities</t>
  </si>
  <si>
    <t>GOI1777</t>
  </si>
  <si>
    <t>IN2920150439</t>
  </si>
  <si>
    <t>GOI1820</t>
  </si>
  <si>
    <t>IN3120161374</t>
  </si>
  <si>
    <t>8.24% State Government Securities</t>
  </si>
  <si>
    <t>GOI1817</t>
  </si>
  <si>
    <t>IN3120161408</t>
  </si>
  <si>
    <t>8.05% State Government Securities</t>
  </si>
  <si>
    <t>GOI1818</t>
  </si>
  <si>
    <t>IN3120161390</t>
  </si>
  <si>
    <t>8.01% State Government Securities</t>
  </si>
  <si>
    <t>GOI1819</t>
  </si>
  <si>
    <t>IN3120161382</t>
  </si>
  <si>
    <t>8.04% State Government Securities</t>
  </si>
  <si>
    <t>GOI1816</t>
  </si>
  <si>
    <t>IN3120161416</t>
  </si>
  <si>
    <t>7.92% State Government Securities</t>
  </si>
  <si>
    <t>GOI1821</t>
  </si>
  <si>
    <t>IN3120161366</t>
  </si>
  <si>
    <t>7.9% State Government Securities</t>
  </si>
  <si>
    <t>GOI1647</t>
  </si>
  <si>
    <t>IN3320150375</t>
  </si>
  <si>
    <t>8.53% State Government Securities</t>
  </si>
  <si>
    <t>GOI1822</t>
  </si>
  <si>
    <t>IN3120161358</t>
  </si>
  <si>
    <t>7.68% State Government Securities</t>
  </si>
  <si>
    <t>GOI1579</t>
  </si>
  <si>
    <t>IN2920150355</t>
  </si>
  <si>
    <t>GOI1793</t>
  </si>
  <si>
    <t>IN2920160438</t>
  </si>
  <si>
    <t>GOI1776</t>
  </si>
  <si>
    <t>IN3320150565</t>
  </si>
  <si>
    <t>8.57% State Government Securities</t>
  </si>
  <si>
    <t>GOI1775</t>
  </si>
  <si>
    <t>IN3320150557</t>
  </si>
  <si>
    <t>8.51% State Government Securities</t>
  </si>
  <si>
    <t>GOI1456</t>
  </si>
  <si>
    <t>IN1620150137</t>
  </si>
  <si>
    <t>GOI1792</t>
  </si>
  <si>
    <t>IN2920150249</t>
  </si>
  <si>
    <t>8.48% State Government Securities</t>
  </si>
  <si>
    <t>GOI1434</t>
  </si>
  <si>
    <t>IN1520150104</t>
  </si>
  <si>
    <t>GOI1840</t>
  </si>
  <si>
    <t>IN3320160325</t>
  </si>
  <si>
    <t>7.78% State Government Securities</t>
  </si>
  <si>
    <t>GOI1801</t>
  </si>
  <si>
    <t>IN2120160162</t>
  </si>
  <si>
    <t>GOI1798</t>
  </si>
  <si>
    <t>IN2120160196</t>
  </si>
  <si>
    <t>8.06% State Government Securities</t>
  </si>
  <si>
    <t>GOI1800</t>
  </si>
  <si>
    <t>IN2120160170</t>
  </si>
  <si>
    <t>GOI1799</t>
  </si>
  <si>
    <t>IN2120160188</t>
  </si>
  <si>
    <t>GOI1804</t>
  </si>
  <si>
    <t>IN2120160139</t>
  </si>
  <si>
    <t>8.03% State Government Securities</t>
  </si>
  <si>
    <t>GOI1797</t>
  </si>
  <si>
    <t>IN2120160204</t>
  </si>
  <si>
    <t>7.93% State Government Securities</t>
  </si>
  <si>
    <t>GOI1802</t>
  </si>
  <si>
    <t>IN2120160154</t>
  </si>
  <si>
    <t>GOI1805</t>
  </si>
  <si>
    <t>IN2120160121</t>
  </si>
  <si>
    <t>GOI1806</t>
  </si>
  <si>
    <t>IN2120160113</t>
  </si>
  <si>
    <t>GOI1803</t>
  </si>
  <si>
    <t>IN2120160147</t>
  </si>
  <si>
    <t>7.69% State Government Securities</t>
  </si>
  <si>
    <t>GOI1540</t>
  </si>
  <si>
    <t>IN3320150664</t>
  </si>
  <si>
    <t>8.52% State Government Securities</t>
  </si>
  <si>
    <t>GOI1454</t>
  </si>
  <si>
    <t>IN2220150188</t>
  </si>
  <si>
    <t>8.47% State Government Securities</t>
  </si>
  <si>
    <t>GOI1291</t>
  </si>
  <si>
    <t>IN0020150028</t>
  </si>
  <si>
    <t>7.88% Government of India</t>
  </si>
  <si>
    <t>GOI1399</t>
  </si>
  <si>
    <t>IN2120150064</t>
  </si>
  <si>
    <t>8.15% State Government Securities</t>
  </si>
  <si>
    <t>GOI1628</t>
  </si>
  <si>
    <t>IN3320160176</t>
  </si>
  <si>
    <t>7.99% State Government Securities</t>
  </si>
  <si>
    <t>GOI1769</t>
  </si>
  <si>
    <t>IN4520160214</t>
  </si>
  <si>
    <t>GOI1768</t>
  </si>
  <si>
    <t>IN4520160222</t>
  </si>
  <si>
    <t>8.08% State Government Securities</t>
  </si>
  <si>
    <t>GOI1766</t>
  </si>
  <si>
    <t>IN4520160248</t>
  </si>
  <si>
    <t>GOI1767</t>
  </si>
  <si>
    <t>IN4520160230</t>
  </si>
  <si>
    <t>7.98% State Government Securities</t>
  </si>
  <si>
    <t>GOI1765</t>
  </si>
  <si>
    <t>IN4520160255</t>
  </si>
  <si>
    <t>7.96% State Government Securities</t>
  </si>
  <si>
    <t>GOI1772</t>
  </si>
  <si>
    <t>IN4520160180</t>
  </si>
  <si>
    <t>GOI1773</t>
  </si>
  <si>
    <t>IN4520160172</t>
  </si>
  <si>
    <t>7.87% State Government Securities</t>
  </si>
  <si>
    <t>GOI1770</t>
  </si>
  <si>
    <t>IN4520160206</t>
  </si>
  <si>
    <t>7.81% State Government Securities</t>
  </si>
  <si>
    <t>GOI1771</t>
  </si>
  <si>
    <t>IN4520160198</t>
  </si>
  <si>
    <t>7.62% State Government Securities</t>
  </si>
  <si>
    <t>GOI1565</t>
  </si>
  <si>
    <t>IN2920160032</t>
  </si>
  <si>
    <t>8.07% State Government Securities</t>
  </si>
  <si>
    <t>GOI1339</t>
  </si>
  <si>
    <t>IN3120150096</t>
  </si>
  <si>
    <t>8.29% State Government Securities</t>
  </si>
  <si>
    <t>GOI1625</t>
  </si>
  <si>
    <t>IN1620160060</t>
  </si>
  <si>
    <t>RECL318</t>
  </si>
  <si>
    <t>INE020B08AH8</t>
  </si>
  <si>
    <t>IRLY293</t>
  </si>
  <si>
    <t>INE053F07983</t>
  </si>
  <si>
    <t>7.83% Indian Railway Finance Corp Ltd</t>
  </si>
  <si>
    <t>NTPC117</t>
  </si>
  <si>
    <t>INE733E07KI9</t>
  </si>
  <si>
    <t>POWF372</t>
  </si>
  <si>
    <t>INE134E08IT9</t>
  </si>
  <si>
    <t>NHAI49</t>
  </si>
  <si>
    <t>INE906B07FE6</t>
  </si>
  <si>
    <t>POWF368</t>
  </si>
  <si>
    <t>INE134E08IR3</t>
  </si>
  <si>
    <t>POWF355</t>
  </si>
  <si>
    <t>INE134E08II2</t>
  </si>
  <si>
    <t>POWF374</t>
  </si>
  <si>
    <t>INE134E08IP7</t>
  </si>
  <si>
    <t>RECL312</t>
  </si>
  <si>
    <t>INE020B08AC9</t>
  </si>
  <si>
    <t>PGCI375</t>
  </si>
  <si>
    <t>INE752E07MT2</t>
  </si>
  <si>
    <t>IDF007</t>
  </si>
  <si>
    <t>GOI1528</t>
  </si>
  <si>
    <t>IN0020160019</t>
  </si>
  <si>
    <t>7.61% Government of India</t>
  </si>
  <si>
    <t>GOI1433</t>
  </si>
  <si>
    <t>IN3120150179</t>
  </si>
  <si>
    <t>IDF008</t>
  </si>
  <si>
    <t>IDF009</t>
  </si>
  <si>
    <t>IDF010</t>
  </si>
  <si>
    <t>IDF011</t>
  </si>
  <si>
    <t>GOI1786</t>
  </si>
  <si>
    <t>IN3120160251</t>
  </si>
  <si>
    <t>7.77% State Government Securities</t>
  </si>
  <si>
    <t>GOI1721</t>
  </si>
  <si>
    <t>IN3120160244</t>
  </si>
  <si>
    <t>7.75% State Government Securities</t>
  </si>
  <si>
    <t>GOI1785</t>
  </si>
  <si>
    <t>IN1920160117</t>
  </si>
  <si>
    <t>7.86% State Government Securities</t>
  </si>
  <si>
    <t>KOMP1386</t>
  </si>
  <si>
    <t>INE916DA7MR3</t>
  </si>
  <si>
    <t>HDFC745</t>
  </si>
  <si>
    <t>INE001A07NO1</t>
  </si>
  <si>
    <t>KOMP1346</t>
  </si>
  <si>
    <t>INE916DA7LS3</t>
  </si>
  <si>
    <t>POWF359</t>
  </si>
  <si>
    <t>INE134E08IJ0</t>
  </si>
  <si>
    <t>LICH326</t>
  </si>
  <si>
    <t>INE115A07HO1</t>
  </si>
  <si>
    <t>LICH338</t>
  </si>
  <si>
    <t>INE115A07JZ3</t>
  </si>
  <si>
    <t>SIDB247</t>
  </si>
  <si>
    <t>INE556F09619</t>
  </si>
  <si>
    <t>POWF290</t>
  </si>
  <si>
    <t>INE134E08GJ4</t>
  </si>
  <si>
    <t>RECL307</t>
  </si>
  <si>
    <t>INE020B08997</t>
  </si>
  <si>
    <t>HDFC737</t>
  </si>
  <si>
    <t>INE001A07NH5</t>
  </si>
  <si>
    <t>RECL270</t>
  </si>
  <si>
    <t>INE020B08864</t>
  </si>
  <si>
    <t>LICH278</t>
  </si>
  <si>
    <t>INE115A07HD4</t>
  </si>
  <si>
    <t>PGCI402</t>
  </si>
  <si>
    <t>INE752E07MZ9</t>
  </si>
  <si>
    <t>POWF342</t>
  </si>
  <si>
    <t>INE134E08IC5</t>
  </si>
  <si>
    <t>LICH180</t>
  </si>
  <si>
    <t>INE115A07CX3</t>
  </si>
  <si>
    <t>LICH371</t>
  </si>
  <si>
    <t>INE115A07GO3</t>
  </si>
  <si>
    <t>LICH298</t>
  </si>
  <si>
    <t>INE115A07IG5</t>
  </si>
  <si>
    <t>LICH260</t>
  </si>
  <si>
    <t>INE115A07GF1</t>
  </si>
  <si>
    <t>PGCI386</t>
  </si>
  <si>
    <t>INE752E07MX4</t>
  </si>
  <si>
    <t>BAFL440</t>
  </si>
  <si>
    <t>INE296A07GH5</t>
  </si>
  <si>
    <t>HDFC872</t>
  </si>
  <si>
    <t>INE001A07OR2</t>
  </si>
  <si>
    <t>EXIM388</t>
  </si>
  <si>
    <t>INE514E08DF2</t>
  </si>
  <si>
    <t>9.6% Export Import Bank of India **</t>
  </si>
  <si>
    <t>POWF259</t>
  </si>
  <si>
    <t>INE134E07406</t>
  </si>
  <si>
    <t>IBCL703</t>
  </si>
  <si>
    <t>INE090A08SO1</t>
  </si>
  <si>
    <t>HDFC558</t>
  </si>
  <si>
    <t>INE001A07KI9</t>
  </si>
  <si>
    <t>HDFC862</t>
  </si>
  <si>
    <t>INE001A07PH0</t>
  </si>
  <si>
    <t>HDFC587</t>
  </si>
  <si>
    <t>INE001A07LJ5</t>
  </si>
  <si>
    <t>LICH343</t>
  </si>
  <si>
    <t>INE115A07KC0</t>
  </si>
  <si>
    <t>LICH211</t>
  </si>
  <si>
    <t>INE115A07EB5</t>
  </si>
  <si>
    <t>BAFL538</t>
  </si>
  <si>
    <t>INE296A07MQ4</t>
  </si>
  <si>
    <t>HDFC888</t>
  </si>
  <si>
    <t>INE001A07PS7</t>
  </si>
  <si>
    <t>POWF360</t>
  </si>
  <si>
    <t>INE134E08IM4</t>
  </si>
  <si>
    <t>HDFC889</t>
  </si>
  <si>
    <t>INE001A07PT5</t>
  </si>
  <si>
    <t>LICH268</t>
  </si>
  <si>
    <t>INE115A07GQ8</t>
  </si>
  <si>
    <t>IRLY204A</t>
  </si>
  <si>
    <t>INE053F09FO3</t>
  </si>
  <si>
    <t>10.6% Indian Railway Finance Corp Ltd **</t>
  </si>
  <si>
    <t>HDFB85</t>
  </si>
  <si>
    <t>INE040A08245</t>
  </si>
  <si>
    <t>BAFL284</t>
  </si>
  <si>
    <t>INE296A07880</t>
  </si>
  <si>
    <t>IDFC424</t>
  </si>
  <si>
    <t>INE092T08790</t>
  </si>
  <si>
    <t>HDFC567</t>
  </si>
  <si>
    <t>INE001A07KO7</t>
  </si>
  <si>
    <t>POWF276</t>
  </si>
  <si>
    <t>INE134E08FY5</t>
  </si>
  <si>
    <t>IRLY193</t>
  </si>
  <si>
    <t>INE053F09EM0</t>
  </si>
  <si>
    <t>9.81% Indian Railway Finance Corp Ltd **</t>
  </si>
  <si>
    <t>BAFL424</t>
  </si>
  <si>
    <t>INE296A07FG9</t>
  </si>
  <si>
    <t>KMBK649</t>
  </si>
  <si>
    <t>INE237A16T72</t>
  </si>
  <si>
    <t>IIDL133</t>
  </si>
  <si>
    <t>INE759E14CY4</t>
  </si>
  <si>
    <t>IDF012</t>
  </si>
  <si>
    <t>PGCI345</t>
  </si>
  <si>
    <t>INE752E07LP2</t>
  </si>
  <si>
    <t>NBAR265</t>
  </si>
  <si>
    <t>INE261F08527</t>
  </si>
  <si>
    <t>8.37% National Bank For Agriculture and Rural Development **</t>
  </si>
  <si>
    <t>IRLY294</t>
  </si>
  <si>
    <t>INP1IRFC2903</t>
  </si>
  <si>
    <t>7.2% Indian Railway Finance Corp Ltd **</t>
  </si>
  <si>
    <t>NBAR248</t>
  </si>
  <si>
    <t>INE261F08444</t>
  </si>
  <si>
    <t>8.18% National Bank For Agriculture and Rural Development **</t>
  </si>
  <si>
    <t>NHAI51</t>
  </si>
  <si>
    <t>INE906B07FG1</t>
  </si>
  <si>
    <t>KOMP1366</t>
  </si>
  <si>
    <t>INE916DA7MA9</t>
  </si>
  <si>
    <t>ULCC64</t>
  </si>
  <si>
    <t>INE481G07208</t>
  </si>
  <si>
    <t>SIDB242</t>
  </si>
  <si>
    <t>INE556F09593</t>
  </si>
  <si>
    <t>POWF304</t>
  </si>
  <si>
    <t>INE134E08GX5</t>
  </si>
  <si>
    <t>HDFC875</t>
  </si>
  <si>
    <t>INE001A07OM3</t>
  </si>
  <si>
    <t>INBS95</t>
  </si>
  <si>
    <t>INE110L07070</t>
  </si>
  <si>
    <t>KOMP1334</t>
  </si>
  <si>
    <t>INE916DA7LN4</t>
  </si>
  <si>
    <t>NAVY22</t>
  </si>
  <si>
    <t>INE589A07029</t>
  </si>
  <si>
    <t>POWF307</t>
  </si>
  <si>
    <t>INE134E08HB9</t>
  </si>
  <si>
    <t>HDFC797</t>
  </si>
  <si>
    <t>INE001A07OB6</t>
  </si>
  <si>
    <t>KOMP1242</t>
  </si>
  <si>
    <t>INE916DA7IO8</t>
  </si>
  <si>
    <t>PGCI342</t>
  </si>
  <si>
    <t>INE752E07LA4</t>
  </si>
  <si>
    <t>HDBF170</t>
  </si>
  <si>
    <t>INE756I07787</t>
  </si>
  <si>
    <t>8.67% HDB Financial Services Ltd **</t>
  </si>
  <si>
    <t>KOMP1157</t>
  </si>
  <si>
    <t>INE916DA7ET6</t>
  </si>
  <si>
    <t>9.55% Kotak Mahindra Prime Ltd **</t>
  </si>
  <si>
    <t>HDFC822</t>
  </si>
  <si>
    <t>INE001A07OK7</t>
  </si>
  <si>
    <t>RECL314</t>
  </si>
  <si>
    <t>INE020B08AD7</t>
  </si>
  <si>
    <t>PGCI329</t>
  </si>
  <si>
    <t>INE752E07KN9</t>
  </si>
  <si>
    <t>RECL223</t>
  </si>
  <si>
    <t>INE020B07HY0</t>
  </si>
  <si>
    <t>MMFS796</t>
  </si>
  <si>
    <t>INE774D07JG1</t>
  </si>
  <si>
    <t>PGCI360</t>
  </si>
  <si>
    <t>INE752E07ME4</t>
  </si>
  <si>
    <t>BAFL521</t>
  </si>
  <si>
    <t>INE296A07LN3</t>
  </si>
  <si>
    <t>HDFC521</t>
  </si>
  <si>
    <t>INE001A07JQ4</t>
  </si>
  <si>
    <t>LICH252</t>
  </si>
  <si>
    <t>INE115A07FR8</t>
  </si>
  <si>
    <t>HDBF107</t>
  </si>
  <si>
    <t>INE756I07662</t>
  </si>
  <si>
    <t>8.76% HDB Financial Services Ltd **</t>
  </si>
  <si>
    <t>KOMP1203</t>
  </si>
  <si>
    <t>INE916DA7GX3</t>
  </si>
  <si>
    <t>PGCI364</t>
  </si>
  <si>
    <t>INE752E07MI5</t>
  </si>
  <si>
    <t>IRLY277</t>
  </si>
  <si>
    <t>INE053F07850</t>
  </si>
  <si>
    <t>8.33% Indian Railway Finance Corp Ltd **</t>
  </si>
  <si>
    <t>MMFS911</t>
  </si>
  <si>
    <t>INE774D07NF5</t>
  </si>
  <si>
    <t>PGCI321</t>
  </si>
  <si>
    <t>INE752E07KF5</t>
  </si>
  <si>
    <t>PGCI223</t>
  </si>
  <si>
    <t>INE752E07GK3</t>
  </si>
  <si>
    <t>LICH212</t>
  </si>
  <si>
    <t>INE115A07ED1</t>
  </si>
  <si>
    <t>ULCC59</t>
  </si>
  <si>
    <t>INE481G07166</t>
  </si>
  <si>
    <t>IRLY285</t>
  </si>
  <si>
    <t>INE053F07942</t>
  </si>
  <si>
    <t>6.7% Indian Railway Finance Corp Ltd</t>
  </si>
  <si>
    <t>POWF128</t>
  </si>
  <si>
    <t>INE134E08AT6</t>
  </si>
  <si>
    <t>PGCI390</t>
  </si>
  <si>
    <t>INE752E07NP8</t>
  </si>
  <si>
    <t>HDBF106</t>
  </si>
  <si>
    <t>INE756I07654</t>
  </si>
  <si>
    <t>8.71% HDB Financial Services Ltd **</t>
  </si>
  <si>
    <t>POWF216</t>
  </si>
  <si>
    <t>INE134E08EP6</t>
  </si>
  <si>
    <t>RECL194</t>
  </si>
  <si>
    <t>INE020B08757</t>
  </si>
  <si>
    <t>ANBA436</t>
  </si>
  <si>
    <t>INE434A16NW8</t>
  </si>
  <si>
    <t>Andhra Bank **</t>
  </si>
  <si>
    <t>IDF013</t>
  </si>
  <si>
    <t>Equity &amp; Equity related</t>
  </si>
  <si>
    <t>(a) Listed / awaiting listing on Stock Exchanges</t>
  </si>
  <si>
    <t>IBHF01</t>
  </si>
  <si>
    <t>INE148I01020</t>
  </si>
  <si>
    <t>Finance</t>
  </si>
  <si>
    <t>SKSM01</t>
  </si>
  <si>
    <t>INE180K01011</t>
  </si>
  <si>
    <t>BPCL01</t>
  </si>
  <si>
    <t>INE029A01011</t>
  </si>
  <si>
    <t>Petroleum Products</t>
  </si>
  <si>
    <t>AUPH03</t>
  </si>
  <si>
    <t>INE406A01037</t>
  </si>
  <si>
    <t>Pharmaceuticals</t>
  </si>
  <si>
    <t>CAIR01</t>
  </si>
  <si>
    <t>INE910H01017</t>
  </si>
  <si>
    <t>Oil</t>
  </si>
  <si>
    <t>MAUD01</t>
  </si>
  <si>
    <t>INE585B01010</t>
  </si>
  <si>
    <t>Auto</t>
  </si>
  <si>
    <t>IRAY01</t>
  </si>
  <si>
    <t>INE069A01017</t>
  </si>
  <si>
    <t>Services</t>
  </si>
  <si>
    <t>MCSP01</t>
  </si>
  <si>
    <t>INE854D01016</t>
  </si>
  <si>
    <t>Consumer Non Durables</t>
  </si>
  <si>
    <t>ITCL02</t>
  </si>
  <si>
    <t>INE154A01025</t>
  </si>
  <si>
    <t>CENT02</t>
  </si>
  <si>
    <t>INE055A01016</t>
  </si>
  <si>
    <t>Cement</t>
  </si>
  <si>
    <t>DHFL01</t>
  </si>
  <si>
    <t>INE202B01012</t>
  </si>
  <si>
    <t>RECA01</t>
  </si>
  <si>
    <t>INE013A01015</t>
  </si>
  <si>
    <t>BSES01</t>
  </si>
  <si>
    <t>INE036A01016</t>
  </si>
  <si>
    <t>Power</t>
  </si>
  <si>
    <t>TTEA02</t>
  </si>
  <si>
    <t>INE192A01025</t>
  </si>
  <si>
    <t>CAST03</t>
  </si>
  <si>
    <t>INE172A01027</t>
  </si>
  <si>
    <t>JVSL04</t>
  </si>
  <si>
    <t>INE019A01038</t>
  </si>
  <si>
    <t>Ferrous Metals</t>
  </si>
  <si>
    <t>CHLO02</t>
  </si>
  <si>
    <t>INE302A01020</t>
  </si>
  <si>
    <t>Auto Ancillaries</t>
  </si>
  <si>
    <t>ONGC02</t>
  </si>
  <si>
    <t>INE213A01029</t>
  </si>
  <si>
    <t>VSNL01</t>
  </si>
  <si>
    <t>INE151A01013</t>
  </si>
  <si>
    <t>Telecom - Services</t>
  </si>
  <si>
    <t>FEBA02</t>
  </si>
  <si>
    <t>INE171A01029</t>
  </si>
  <si>
    <t>Banks</t>
  </si>
  <si>
    <t>DRRL02</t>
  </si>
  <si>
    <t>INE089A01023</t>
  </si>
  <si>
    <t>IRBL01</t>
  </si>
  <si>
    <t>INE821I01014</t>
  </si>
  <si>
    <t>Construction</t>
  </si>
  <si>
    <t>PGCI01</t>
  </si>
  <si>
    <t>INE752E01010</t>
  </si>
  <si>
    <t>TELC04</t>
  </si>
  <si>
    <t>IN9155A01020</t>
  </si>
  <si>
    <t>RIND01</t>
  </si>
  <si>
    <t>INE002A01018</t>
  </si>
  <si>
    <t>TISC01</t>
  </si>
  <si>
    <t>INE081A01012</t>
  </si>
  <si>
    <t>APOT02</t>
  </si>
  <si>
    <t>INE438A01022</t>
  </si>
  <si>
    <t>BTAT01</t>
  </si>
  <si>
    <t>INE669E01016</t>
  </si>
  <si>
    <t>ASPA02</t>
  </si>
  <si>
    <t>INE021A01026</t>
  </si>
  <si>
    <t>JSPL03</t>
  </si>
  <si>
    <t>INE749A01030</t>
  </si>
  <si>
    <t>HZIN02</t>
  </si>
  <si>
    <t>INE267A01025</t>
  </si>
  <si>
    <t>Non - Ferrous Metals</t>
  </si>
  <si>
    <t>EIML01</t>
  </si>
  <si>
    <t>INE066A01013</t>
  </si>
  <si>
    <t>BHEL02</t>
  </si>
  <si>
    <t>INE263A01024</t>
  </si>
  <si>
    <t>Industrial Capital Goods</t>
  </si>
  <si>
    <t>LARS02</t>
  </si>
  <si>
    <t>INE018A01030</t>
  </si>
  <si>
    <t>Construction Project</t>
  </si>
  <si>
    <t>BHAE01</t>
  </si>
  <si>
    <t>INE258A01016</t>
  </si>
  <si>
    <t>SECH03</t>
  </si>
  <si>
    <t>INE628A01036</t>
  </si>
  <si>
    <t>Pesticides</t>
  </si>
  <si>
    <t>ARVI01</t>
  </si>
  <si>
    <t>INE034A01011</t>
  </si>
  <si>
    <t>Textile Products</t>
  </si>
  <si>
    <t>ASHL02</t>
  </si>
  <si>
    <t>INE208A01029</t>
  </si>
  <si>
    <t>RLPL01</t>
  </si>
  <si>
    <t>INE614G01033</t>
  </si>
  <si>
    <t>HERO02</t>
  </si>
  <si>
    <t>INE158A01026</t>
  </si>
  <si>
    <t>BINL01</t>
  </si>
  <si>
    <t>INE121J01017</t>
  </si>
  <si>
    <t>Telecom -  Equipment &amp; Accessories</t>
  </si>
  <si>
    <t>MUND02</t>
  </si>
  <si>
    <t>INE742F01042</t>
  </si>
  <si>
    <t>Transportation</t>
  </si>
  <si>
    <t>DIVI02</t>
  </si>
  <si>
    <t>INE361B01024</t>
  </si>
  <si>
    <t>ZEET02</t>
  </si>
  <si>
    <t>INE256A01028</t>
  </si>
  <si>
    <t>Media &amp; Entertainment</t>
  </si>
  <si>
    <t>ENGI02</t>
  </si>
  <si>
    <t>INE510A01028</t>
  </si>
  <si>
    <t>CEAT02</t>
  </si>
  <si>
    <t>INE482A01020</t>
  </si>
  <si>
    <t>SPIL03</t>
  </si>
  <si>
    <t>INE044A01036</t>
  </si>
  <si>
    <t>IREL01</t>
  </si>
  <si>
    <t>INE069I01010</t>
  </si>
  <si>
    <t>IGAS01</t>
  </si>
  <si>
    <t>INE203G01019</t>
  </si>
  <si>
    <t>Gas</t>
  </si>
  <si>
    <t>PIDI02</t>
  </si>
  <si>
    <t>INE318A01026</t>
  </si>
  <si>
    <t>Chemicals</t>
  </si>
  <si>
    <t>IIBL01</t>
  </si>
  <si>
    <t>INE095A01012</t>
  </si>
  <si>
    <t>CALC01</t>
  </si>
  <si>
    <t>INE486A01013</t>
  </si>
  <si>
    <t>BHAH02</t>
  </si>
  <si>
    <t>INE257A01026</t>
  </si>
  <si>
    <t>IBCL05</t>
  </si>
  <si>
    <t>INE090A01021</t>
  </si>
  <si>
    <t>SINT03</t>
  </si>
  <si>
    <t>INE429C01035</t>
  </si>
  <si>
    <t>Industrial Products</t>
  </si>
  <si>
    <t>VOLT02</t>
  </si>
  <si>
    <t>INE226A01021</t>
  </si>
  <si>
    <t>TAEL01</t>
  </si>
  <si>
    <t>INE670A01012</t>
  </si>
  <si>
    <t>Software</t>
  </si>
  <si>
    <t>COAL01</t>
  </si>
  <si>
    <t>INE522F01014</t>
  </si>
  <si>
    <t>Minerals/Mining</t>
  </si>
  <si>
    <t>TWAT02</t>
  </si>
  <si>
    <t>INE280A01028</t>
  </si>
  <si>
    <t>Consumer Durables</t>
  </si>
  <si>
    <t>GRAN02</t>
  </si>
  <si>
    <t>INE101D01020</t>
  </si>
  <si>
    <t>LICH02</t>
  </si>
  <si>
    <t>INE115A01026</t>
  </si>
  <si>
    <t>GLPH03</t>
  </si>
  <si>
    <t>INE935A01035</t>
  </si>
  <si>
    <t>JAII02</t>
  </si>
  <si>
    <t>INE175A01038</t>
  </si>
  <si>
    <t>ASCE01</t>
  </si>
  <si>
    <t>INE836F01026</t>
  </si>
  <si>
    <t>GRAS02</t>
  </si>
  <si>
    <t>INE047A01021</t>
  </si>
  <si>
    <t>HPEC01</t>
  </si>
  <si>
    <t>INE094A01015</t>
  </si>
  <si>
    <t>STAR01</t>
  </si>
  <si>
    <t>INE939A01011</t>
  </si>
  <si>
    <t>TPOW02</t>
  </si>
  <si>
    <t>INE245A01021</t>
  </si>
  <si>
    <t>TEMA02</t>
  </si>
  <si>
    <t>INE669C01036</t>
  </si>
  <si>
    <t>ICEM01</t>
  </si>
  <si>
    <t>INE383A01012</t>
  </si>
  <si>
    <t>ADAP01</t>
  </si>
  <si>
    <t>INE814H01011</t>
  </si>
  <si>
    <t>IFEL01</t>
  </si>
  <si>
    <t>INE881D01027</t>
  </si>
  <si>
    <t>UTIB02</t>
  </si>
  <si>
    <t>INE238A01034</t>
  </si>
  <si>
    <t>NITL01</t>
  </si>
  <si>
    <t>INE591G01017</t>
  </si>
  <si>
    <t>MAHI02</t>
  </si>
  <si>
    <t>INE101A01026</t>
  </si>
  <si>
    <t>HINI02</t>
  </si>
  <si>
    <t>INE038A01020</t>
  </si>
  <si>
    <t>DLFL01</t>
  </si>
  <si>
    <t>INE271C01023</t>
  </si>
  <si>
    <t>BATA02</t>
  </si>
  <si>
    <t>INE176A01028</t>
  </si>
  <si>
    <t>BHFO02</t>
  </si>
  <si>
    <t>INE465A01025</t>
  </si>
  <si>
    <t>BKBA02</t>
  </si>
  <si>
    <t>INE028A01039</t>
  </si>
  <si>
    <t>Bank of Baroda</t>
  </si>
  <si>
    <t>HDIL01</t>
  </si>
  <si>
    <t>INE191I01012</t>
  </si>
  <si>
    <t>IOIC01</t>
  </si>
  <si>
    <t>INE242A01010</t>
  </si>
  <si>
    <t>TCHE01</t>
  </si>
  <si>
    <t>INE092A01019</t>
  </si>
  <si>
    <t>SYBA01</t>
  </si>
  <si>
    <t>INE667A01018</t>
  </si>
  <si>
    <t>Syndicate Bank</t>
  </si>
  <si>
    <t>BRIT02</t>
  </si>
  <si>
    <t>INE216A01022</t>
  </si>
  <si>
    <t>RCOV01</t>
  </si>
  <si>
    <t>INE330H01018</t>
  </si>
  <si>
    <t>LUPL02</t>
  </si>
  <si>
    <t>INE326A01037</t>
  </si>
  <si>
    <t>SUNT02</t>
  </si>
  <si>
    <t>INE424H01027</t>
  </si>
  <si>
    <t>LTFL01</t>
  </si>
  <si>
    <t>INE498L01015</t>
  </si>
  <si>
    <t>CIPL03</t>
  </si>
  <si>
    <t>INE059A01026</t>
  </si>
  <si>
    <t>JSWE01</t>
  </si>
  <si>
    <t>INE121E01018</t>
  </si>
  <si>
    <t>TCSL01</t>
  </si>
  <si>
    <t>INE467B01029</t>
  </si>
  <si>
    <t>NTPC01</t>
  </si>
  <si>
    <t>INE733E01010</t>
  </si>
  <si>
    <t>KPIT03</t>
  </si>
  <si>
    <t>INE836A01035</t>
  </si>
  <si>
    <t>TOPL01</t>
  </si>
  <si>
    <t>INE813H01021</t>
  </si>
  <si>
    <t>NMDC01</t>
  </si>
  <si>
    <t>INE584A01023</t>
  </si>
  <si>
    <t>PTCI01</t>
  </si>
  <si>
    <t>INE877F01012</t>
  </si>
  <si>
    <t>ADAN02</t>
  </si>
  <si>
    <t>INE423A01024</t>
  </si>
  <si>
    <t>Trading</t>
  </si>
  <si>
    <t>ANBA01</t>
  </si>
  <si>
    <t>INE434A01013</t>
  </si>
  <si>
    <t>Andhra Bank</t>
  </si>
  <si>
    <t>SIEM02</t>
  </si>
  <si>
    <t>INE003A01024</t>
  </si>
  <si>
    <t>BIOC01</t>
  </si>
  <si>
    <t>INE376G01013</t>
  </si>
  <si>
    <t>MINT01</t>
  </si>
  <si>
    <t>INE018I01017</t>
  </si>
  <si>
    <t>KOMA02</t>
  </si>
  <si>
    <t>INE237A01028</t>
  </si>
  <si>
    <t>MOTI02</t>
  </si>
  <si>
    <t>INE323A01026</t>
  </si>
  <si>
    <t>PFCL01</t>
  </si>
  <si>
    <t>INE134E01011</t>
  </si>
  <si>
    <t>ACCL02</t>
  </si>
  <si>
    <t>INE012A01025</t>
  </si>
  <si>
    <t>(b) UNLISTED</t>
  </si>
  <si>
    <t>Derivatives</t>
  </si>
  <si>
    <t>Index / Stock Futures</t>
  </si>
  <si>
    <t>ACCLAPR17</t>
  </si>
  <si>
    <t xml:space="preserve"> </t>
  </si>
  <si>
    <t>POWFAPR17</t>
  </si>
  <si>
    <t>MOTIAPR17</t>
  </si>
  <si>
    <t>KMBKAPR17</t>
  </si>
  <si>
    <t>MINTAPR17</t>
  </si>
  <si>
    <t>BIOCAPR17</t>
  </si>
  <si>
    <t>SIEMAPR17</t>
  </si>
  <si>
    <t>ANBAAPR17</t>
  </si>
  <si>
    <t>Andhra Bank April 2017 Future</t>
  </si>
  <si>
    <t>ADANAPR17</t>
  </si>
  <si>
    <t>PTCIAPR17</t>
  </si>
  <si>
    <t>NMDCAPR17</t>
  </si>
  <si>
    <t>TOPLAPR17</t>
  </si>
  <si>
    <t>ONGCMAY17</t>
  </si>
  <si>
    <t>KPITAPR17</t>
  </si>
  <si>
    <t>NTPCAPR17</t>
  </si>
  <si>
    <t>TCSLAPR17</t>
  </si>
  <si>
    <t>JSWEAPR17</t>
  </si>
  <si>
    <t>CIPLAPR17</t>
  </si>
  <si>
    <t>LTFLAPR17</t>
  </si>
  <si>
    <t>SUNTAPR17</t>
  </si>
  <si>
    <t>LUPLAPR17</t>
  </si>
  <si>
    <t>RCOVAPR17</t>
  </si>
  <si>
    <t>BRITAPR17</t>
  </si>
  <si>
    <t>SYBAAPR17</t>
  </si>
  <si>
    <t>Syndicate Bank April 2017 Future</t>
  </si>
  <si>
    <t>TCHEAPR17</t>
  </si>
  <si>
    <t>IOICAPR17</t>
  </si>
  <si>
    <t>HDILAPR17</t>
  </si>
  <si>
    <t>BKBAAPR17</t>
  </si>
  <si>
    <t>Bank of Baroda April 2017 Future</t>
  </si>
  <si>
    <t>BHFOAPR17</t>
  </si>
  <si>
    <t>BATAAPR17</t>
  </si>
  <si>
    <t>DLFLAPR17</t>
  </si>
  <si>
    <t>HINIAPR17</t>
  </si>
  <si>
    <t>MAHIAPR17</t>
  </si>
  <si>
    <t>IFELAPR17</t>
  </si>
  <si>
    <t>NITLAPR17</t>
  </si>
  <si>
    <t>UTIBAPR17</t>
  </si>
  <si>
    <t>ADAPAPR17</t>
  </si>
  <si>
    <t>ICEMAPR17</t>
  </si>
  <si>
    <t>TEMAAPR17</t>
  </si>
  <si>
    <t>TPOWAPR17</t>
  </si>
  <si>
    <t>STARAPR17</t>
  </si>
  <si>
    <t>HPECAPR17</t>
  </si>
  <si>
    <t>GRASAPR17</t>
  </si>
  <si>
    <t>ASCEAPR17</t>
  </si>
  <si>
    <t>JAIIAPR17</t>
  </si>
  <si>
    <t>GLPHAPR17</t>
  </si>
  <si>
    <t>LICHAPR17</t>
  </si>
  <si>
    <t>GRANAPR17</t>
  </si>
  <si>
    <t>TWATAPR17</t>
  </si>
  <si>
    <t>COALAPR17</t>
  </si>
  <si>
    <t>TAELAPR17</t>
  </si>
  <si>
    <t>VOLTAPR17</t>
  </si>
  <si>
    <t>SINTAPR17</t>
  </si>
  <si>
    <t>IBCLAPR17</t>
  </si>
  <si>
    <t>BHAHAPR17</t>
  </si>
  <si>
    <t>CALCAPR17</t>
  </si>
  <si>
    <t>IIBLAPR17</t>
  </si>
  <si>
    <t>PIDIAPR17</t>
  </si>
  <si>
    <t>IGASAPR17</t>
  </si>
  <si>
    <t>IRELAPR17</t>
  </si>
  <si>
    <t>SPILAPR17</t>
  </si>
  <si>
    <t>CEATAPR17</t>
  </si>
  <si>
    <t>ENGIAPR17</t>
  </si>
  <si>
    <t>ZEETAPR17</t>
  </si>
  <si>
    <t>DIVIAPR17</t>
  </si>
  <si>
    <t>MUNDAPR17</t>
  </si>
  <si>
    <t>BINLAPR17</t>
  </si>
  <si>
    <t>HEROAPR17</t>
  </si>
  <si>
    <t>RLPLAPR17</t>
  </si>
  <si>
    <t>ASHLAPR17</t>
  </si>
  <si>
    <t>ARVIAPR17</t>
  </si>
  <si>
    <t>SECHAPR17</t>
  </si>
  <si>
    <t>BHAEAPR17</t>
  </si>
  <si>
    <t>LARSAPR17</t>
  </si>
  <si>
    <t>BHELAPR17</t>
  </si>
  <si>
    <t>EIMLAPR17</t>
  </si>
  <si>
    <t>HZINAPR17</t>
  </si>
  <si>
    <t>JSPLAPR17</t>
  </si>
  <si>
    <t>ASPAAPR17</t>
  </si>
  <si>
    <t>BTATAPR17</t>
  </si>
  <si>
    <t>TISCAPR17</t>
  </si>
  <si>
    <t>APOTAPR17</t>
  </si>
  <si>
    <t>RINDAPR17</t>
  </si>
  <si>
    <t>TELCDAPR17</t>
  </si>
  <si>
    <t>PGCIAPR17</t>
  </si>
  <si>
    <t>IRBLAPR17</t>
  </si>
  <si>
    <t>DRRLAPR17</t>
  </si>
  <si>
    <t>FEBAAPR17</t>
  </si>
  <si>
    <t>VSNLAPR17</t>
  </si>
  <si>
    <t>ONGCAPR17</t>
  </si>
  <si>
    <t>CHLOAPR17</t>
  </si>
  <si>
    <t>JVSLAPR17</t>
  </si>
  <si>
    <t>CASTAPR17</t>
  </si>
  <si>
    <t>TTEAAPR17</t>
  </si>
  <si>
    <t>BSESAPR17</t>
  </si>
  <si>
    <t>RECAAPR17</t>
  </si>
  <si>
    <t>DHFLAPR17</t>
  </si>
  <si>
    <t>CENTAPR17</t>
  </si>
  <si>
    <t>ITCLAPR17</t>
  </si>
  <si>
    <t>MCSPAPR17</t>
  </si>
  <si>
    <t>IRAYAPR17</t>
  </si>
  <si>
    <t>MAUDAPR17</t>
  </si>
  <si>
    <t>CAIRAPR17</t>
  </si>
  <si>
    <t>AUPHAPR17</t>
  </si>
  <si>
    <t>BPCLAPR17</t>
  </si>
  <si>
    <t>SKSMAPR17</t>
  </si>
  <si>
    <t>IBHFAPR17</t>
  </si>
  <si>
    <t>HDFC771</t>
  </si>
  <si>
    <t>INE001A07NY0</t>
  </si>
  <si>
    <t>HDFC592</t>
  </si>
  <si>
    <t>INE001A07LL1</t>
  </si>
  <si>
    <t>HDFC200</t>
  </si>
  <si>
    <t>INE001A07AV3</t>
  </si>
  <si>
    <t>HDFC502</t>
  </si>
  <si>
    <t>INE001A07JC4</t>
  </si>
  <si>
    <t>SCUF86</t>
  </si>
  <si>
    <t>INE722A14899</t>
  </si>
  <si>
    <t>TMLF399</t>
  </si>
  <si>
    <t>INE909H14JS5</t>
  </si>
  <si>
    <t>Tata Motors Finance Ltd **</t>
  </si>
  <si>
    <t>Margin Fixed Deposit</t>
  </si>
  <si>
    <t>FDIB802</t>
  </si>
  <si>
    <t>120</t>
  </si>
  <si>
    <t>FDHD1012</t>
  </si>
  <si>
    <t>292</t>
  </si>
  <si>
    <t>FDIB800</t>
  </si>
  <si>
    <t>135</t>
  </si>
  <si>
    <t>FDHD973</t>
  </si>
  <si>
    <t>290</t>
  </si>
  <si>
    <t>FDHD982</t>
  </si>
  <si>
    <t>314</t>
  </si>
  <si>
    <t>FNOMGN</t>
  </si>
  <si>
    <t>Cash Margin - Derivatives</t>
  </si>
  <si>
    <t>IDF014</t>
  </si>
  <si>
    <t>SRFL01</t>
  </si>
  <si>
    <t>INE647A01010</t>
  </si>
  <si>
    <t>YESB01</t>
  </si>
  <si>
    <t>INE528G01019</t>
  </si>
  <si>
    <t>MAFS02</t>
  </si>
  <si>
    <t>INE774D01024</t>
  </si>
  <si>
    <t>GBNL02</t>
  </si>
  <si>
    <t>INE886H01027</t>
  </si>
  <si>
    <t>KAVS02</t>
  </si>
  <si>
    <t>INE455I01029</t>
  </si>
  <si>
    <t>CHEL02</t>
  </si>
  <si>
    <t>INE010B01027</t>
  </si>
  <si>
    <t>NAGF02</t>
  </si>
  <si>
    <t>INE868B01028</t>
  </si>
  <si>
    <t>NAGFAPR17</t>
  </si>
  <si>
    <t>CHELAPR17</t>
  </si>
  <si>
    <t>KAVSAPR17</t>
  </si>
  <si>
    <t>GBNLAPR17</t>
  </si>
  <si>
    <t>MMFSAPR17</t>
  </si>
  <si>
    <t>YESBAPR17</t>
  </si>
  <si>
    <t>SRFLAPR17</t>
  </si>
  <si>
    <t>KMIL292</t>
  </si>
  <si>
    <t>INE975F07FS2</t>
  </si>
  <si>
    <t>HDFC812</t>
  </si>
  <si>
    <t>INE001A07OG5</t>
  </si>
  <si>
    <t>SHTR298</t>
  </si>
  <si>
    <t>INE721A07HH0</t>
  </si>
  <si>
    <t>MMFS1010</t>
  </si>
  <si>
    <t>INE774D07QP7</t>
  </si>
  <si>
    <t>TCHF254</t>
  </si>
  <si>
    <t>INE033L07934</t>
  </si>
  <si>
    <t>9.45% Tata Capital Housing Finance Ltd **</t>
  </si>
  <si>
    <t>FDHD974</t>
  </si>
  <si>
    <t>309</t>
  </si>
  <si>
    <t>FDHD1000</t>
  </si>
  <si>
    <t>289</t>
  </si>
  <si>
    <t>FDHD1001</t>
  </si>
  <si>
    <t>366</t>
  </si>
  <si>
    <t>FDHD1002</t>
  </si>
  <si>
    <t>365</t>
  </si>
  <si>
    <t>FDHD1003</t>
  </si>
  <si>
    <t>FDHD987</t>
  </si>
  <si>
    <t>FDHD988</t>
  </si>
  <si>
    <t>FDHD989</t>
  </si>
  <si>
    <t>291</t>
  </si>
  <si>
    <t>FDHD990</t>
  </si>
  <si>
    <t>FDHD991</t>
  </si>
  <si>
    <t>310</t>
  </si>
  <si>
    <t>FDHD992</t>
  </si>
  <si>
    <t>311</t>
  </si>
  <si>
    <t>FDHD993</t>
  </si>
  <si>
    <t>FDHD994</t>
  </si>
  <si>
    <t>FDHD995</t>
  </si>
  <si>
    <t>367</t>
  </si>
  <si>
    <t>FDHD996</t>
  </si>
  <si>
    <t>368</t>
  </si>
  <si>
    <t>FDHD998</t>
  </si>
  <si>
    <t>FDHD999</t>
  </si>
  <si>
    <t>IDF015</t>
  </si>
  <si>
    <t>HDFB02</t>
  </si>
  <si>
    <t>INE040A01026</t>
  </si>
  <si>
    <t>INFS02</t>
  </si>
  <si>
    <t>INE009A01021</t>
  </si>
  <si>
    <t>SBAI02</t>
  </si>
  <si>
    <t>INE062A01020</t>
  </si>
  <si>
    <t>State Bank of India</t>
  </si>
  <si>
    <t>GAIL01</t>
  </si>
  <si>
    <t>INE129A01019</t>
  </si>
  <si>
    <t>HCLT02</t>
  </si>
  <si>
    <t>INE860A01027</t>
  </si>
  <si>
    <t>IPLI01</t>
  </si>
  <si>
    <t>INE726G01019</t>
  </si>
  <si>
    <t>RATN01</t>
  </si>
  <si>
    <t>INE976G01028</t>
  </si>
  <si>
    <t>MAXI02</t>
  </si>
  <si>
    <t>INE180A01020</t>
  </si>
  <si>
    <t>IHOT02</t>
  </si>
  <si>
    <t>INE053A01029</t>
  </si>
  <si>
    <t>Hotels, Resorts And Other Recreational Activities</t>
  </si>
  <si>
    <t>FLFL01</t>
  </si>
  <si>
    <t>INE452O01016</t>
  </si>
  <si>
    <t>Retailing</t>
  </si>
  <si>
    <t>DECL01</t>
  </si>
  <si>
    <t>INE583C01013</t>
  </si>
  <si>
    <t>MIIL02</t>
  </si>
  <si>
    <t>INE405E01023</t>
  </si>
  <si>
    <t>DENI02</t>
  </si>
  <si>
    <t>INE288B01029</t>
  </si>
  <si>
    <t>BRET01</t>
  </si>
  <si>
    <t>INE752P01024</t>
  </si>
  <si>
    <t>CARL01</t>
  </si>
  <si>
    <t>INE752H01013</t>
  </si>
  <si>
    <t>PLNG01</t>
  </si>
  <si>
    <t>INE347G01014</t>
  </si>
  <si>
    <t>SKIP01</t>
  </si>
  <si>
    <t>INE439E01022</t>
  </si>
  <si>
    <t>MRFL01</t>
  </si>
  <si>
    <t>INE883A01011</t>
  </si>
  <si>
    <t>NAVB02</t>
  </si>
  <si>
    <t>INE725A01022</t>
  </si>
  <si>
    <t>PUBA02</t>
  </si>
  <si>
    <t>INE160A01022</t>
  </si>
  <si>
    <t>Punjab National Bank</t>
  </si>
  <si>
    <t>BALN01</t>
  </si>
  <si>
    <t>INE917I01010</t>
  </si>
  <si>
    <t>SREI01</t>
  </si>
  <si>
    <t>INE872A01014</t>
  </si>
  <si>
    <t>ULCC01</t>
  </si>
  <si>
    <t>INE481G01011</t>
  </si>
  <si>
    <t>MASL02</t>
  </si>
  <si>
    <t>INE759A01021</t>
  </si>
  <si>
    <t>WIPR02</t>
  </si>
  <si>
    <t>INE075A01022</t>
  </si>
  <si>
    <t>DCMC02</t>
  </si>
  <si>
    <t>INE499A01024</t>
  </si>
  <si>
    <t>SHEE01</t>
  </si>
  <si>
    <t>INE916U01025</t>
  </si>
  <si>
    <t>CONS02</t>
  </si>
  <si>
    <t>INE493A01027</t>
  </si>
  <si>
    <t>SCEM01</t>
  </si>
  <si>
    <t>INE229C01013</t>
  </si>
  <si>
    <t>CGCE01</t>
  </si>
  <si>
    <t>INE299U01018</t>
  </si>
  <si>
    <t>MCEL03</t>
  </si>
  <si>
    <t>INE331A01037</t>
  </si>
  <si>
    <t>TGVK02</t>
  </si>
  <si>
    <t>INE586B01026</t>
  </si>
  <si>
    <t>GUAM02</t>
  </si>
  <si>
    <t>INE079A01024</t>
  </si>
  <si>
    <t>KRAB01</t>
  </si>
  <si>
    <t>INE614B01018</t>
  </si>
  <si>
    <t>CROM02</t>
  </si>
  <si>
    <t>INE067A01029</t>
  </si>
  <si>
    <t>PSYL01</t>
  </si>
  <si>
    <t>INE262H01013</t>
  </si>
  <si>
    <t>ZEET20PSS</t>
  </si>
  <si>
    <t>INE256A04022</t>
  </si>
  <si>
    <t>INFSAPR17</t>
  </si>
  <si>
    <t>IDF016</t>
  </si>
  <si>
    <t>AVSP01</t>
  </si>
  <si>
    <t>INE192R01011</t>
  </si>
  <si>
    <t>TELC03</t>
  </si>
  <si>
    <t>INE155A01022</t>
  </si>
  <si>
    <t>BTVL02</t>
  </si>
  <si>
    <t>INE397D01024</t>
  </si>
  <si>
    <t>PROG01</t>
  </si>
  <si>
    <t>INE179A01014</t>
  </si>
  <si>
    <t>HLEL02</t>
  </si>
  <si>
    <t>INE030A01027</t>
  </si>
  <si>
    <t>PHFP02</t>
  </si>
  <si>
    <t>INE572E01012</t>
  </si>
  <si>
    <t>IDF017</t>
  </si>
  <si>
    <t>DPCL02</t>
  </si>
  <si>
    <t>INE353G01020</t>
  </si>
  <si>
    <t>SOBA02</t>
  </si>
  <si>
    <t>INE683A01023</t>
  </si>
  <si>
    <t>TIIN01</t>
  </si>
  <si>
    <t>INE325A01013</t>
  </si>
  <si>
    <t>US1924461023</t>
  </si>
  <si>
    <t>Cognizant Technology Solutions Corp</t>
  </si>
  <si>
    <t>IT Consulting &amp; Other Services</t>
  </si>
  <si>
    <t>RANM01</t>
  </si>
  <si>
    <t>INE384A01010</t>
  </si>
  <si>
    <t>AMUL01</t>
  </si>
  <si>
    <t>INE126J01016</t>
  </si>
  <si>
    <t>Amulya Leasing And Finance Ltd</t>
  </si>
  <si>
    <t>IDF019</t>
  </si>
  <si>
    <t>VATE03</t>
  </si>
  <si>
    <t>INE956G01038</t>
  </si>
  <si>
    <t>Engineering Services</t>
  </si>
  <si>
    <t>FAGP01</t>
  </si>
  <si>
    <t>INE513A01014</t>
  </si>
  <si>
    <t>GREC02</t>
  </si>
  <si>
    <t>INE224A01026</t>
  </si>
  <si>
    <t>BLDA01</t>
  </si>
  <si>
    <t>INE233B01017</t>
  </si>
  <si>
    <t>GSPL01</t>
  </si>
  <si>
    <t>INE246F01010</t>
  </si>
  <si>
    <t>CCOI01</t>
  </si>
  <si>
    <t>INE111A01017</t>
  </si>
  <si>
    <t>JMFL02</t>
  </si>
  <si>
    <t>INE780C01023</t>
  </si>
  <si>
    <t>BTUL01</t>
  </si>
  <si>
    <t>INE702C01019</t>
  </si>
  <si>
    <t>BALC02</t>
  </si>
  <si>
    <t>INE119A01028</t>
  </si>
  <si>
    <t>MCEX01</t>
  </si>
  <si>
    <t>INE745G01035</t>
  </si>
  <si>
    <t>PAGE01</t>
  </si>
  <si>
    <t>INE761H01022</t>
  </si>
  <si>
    <t>BIRM01</t>
  </si>
  <si>
    <t>INE470A01017</t>
  </si>
  <si>
    <t>CRED02</t>
  </si>
  <si>
    <t>INE007A01025</t>
  </si>
  <si>
    <t>NAPH02</t>
  </si>
  <si>
    <t>INE987B01026</t>
  </si>
  <si>
    <t>MASP01</t>
  </si>
  <si>
    <t>INE825A01012</t>
  </si>
  <si>
    <t>Textiles - Cotton</t>
  </si>
  <si>
    <t>SUVE02</t>
  </si>
  <si>
    <t>INE495B01038</t>
  </si>
  <si>
    <t>MCLE01</t>
  </si>
  <si>
    <t>INE942G01012</t>
  </si>
  <si>
    <t>RASP01</t>
  </si>
  <si>
    <t>INE611A01016</t>
  </si>
  <si>
    <t>HMML01</t>
  </si>
  <si>
    <t>INE264A01014</t>
  </si>
  <si>
    <t>TCIE01</t>
  </si>
  <si>
    <t>INE586V01016</t>
  </si>
  <si>
    <t>SCUF01</t>
  </si>
  <si>
    <t>INE722A01011</t>
  </si>
  <si>
    <t>KPNE01</t>
  </si>
  <si>
    <t>INE811A01012</t>
  </si>
  <si>
    <t>Kirloskar Pneumatic Co.Ltd</t>
  </si>
  <si>
    <t>PCAM01</t>
  </si>
  <si>
    <t>INE484I01029</t>
  </si>
  <si>
    <t>TCII02</t>
  </si>
  <si>
    <t>INE688A01022</t>
  </si>
  <si>
    <t>WEAL01</t>
  </si>
  <si>
    <t>INE888B01018</t>
  </si>
  <si>
    <t>DIIL01</t>
  </si>
  <si>
    <t>INE131C01011</t>
  </si>
  <si>
    <t>Disa India Ltd</t>
  </si>
  <si>
    <t>INGE01</t>
  </si>
  <si>
    <t>INE177A01018</t>
  </si>
  <si>
    <t>ENTN01</t>
  </si>
  <si>
    <t>INE265F01028</t>
  </si>
  <si>
    <t>ATUL01</t>
  </si>
  <si>
    <t>INE100A01010</t>
  </si>
  <si>
    <t>SHKE01</t>
  </si>
  <si>
    <t>INE500L01026</t>
  </si>
  <si>
    <t>SCIL02</t>
  </si>
  <si>
    <t>INE686A01026</t>
  </si>
  <si>
    <t>POWM01</t>
  </si>
  <si>
    <t>INE211R01019</t>
  </si>
  <si>
    <t>KEWI01</t>
  </si>
  <si>
    <t>INE717A01029</t>
  </si>
  <si>
    <t>Kennametal India Ltd</t>
  </si>
  <si>
    <t>IDF020</t>
  </si>
  <si>
    <t>BAFL02</t>
  </si>
  <si>
    <t>INE296A01024</t>
  </si>
  <si>
    <t>KEIN02</t>
  </si>
  <si>
    <t>INE389H01022</t>
  </si>
  <si>
    <t>VRLO01</t>
  </si>
  <si>
    <t>INE366I01010</t>
  </si>
  <si>
    <t>KEII02</t>
  </si>
  <si>
    <t>INE878B01027</t>
  </si>
  <si>
    <t>PVRL01</t>
  </si>
  <si>
    <t>INE191H01014</t>
  </si>
  <si>
    <t>UNBI01</t>
  </si>
  <si>
    <t>INE692A01016</t>
  </si>
  <si>
    <t>HNPS02</t>
  </si>
  <si>
    <t>INE292B01021</t>
  </si>
  <si>
    <t>VMAR01</t>
  </si>
  <si>
    <t>INE665J01013</t>
  </si>
  <si>
    <t>TDPS01</t>
  </si>
  <si>
    <t>INE419M01019</t>
  </si>
  <si>
    <t>STPR03</t>
  </si>
  <si>
    <t>INE786A01032</t>
  </si>
  <si>
    <t>LMAW02</t>
  </si>
  <si>
    <t>INE269B01029</t>
  </si>
  <si>
    <t>CGIM01</t>
  </si>
  <si>
    <t>INE188B01013</t>
  </si>
  <si>
    <t>HIKC02</t>
  </si>
  <si>
    <t>INE475B01022</t>
  </si>
  <si>
    <t>WOHO01</t>
  </si>
  <si>
    <t>INE066O01014</t>
  </si>
  <si>
    <t>WABT01</t>
  </si>
  <si>
    <t>INE342J01019</t>
  </si>
  <si>
    <t>INEN02</t>
  </si>
  <si>
    <t>INE136B01020</t>
  </si>
  <si>
    <t>KPRM02</t>
  </si>
  <si>
    <t>INE930H01023</t>
  </si>
  <si>
    <t>PEFR01</t>
  </si>
  <si>
    <t>INE647O01011</t>
  </si>
  <si>
    <t>EQMF01</t>
  </si>
  <si>
    <t>INE988K01017</t>
  </si>
  <si>
    <t>GPIL03</t>
  </si>
  <si>
    <t>INE461C01038</t>
  </si>
  <si>
    <t>ASAI01</t>
  </si>
  <si>
    <t>INE439A01020</t>
  </si>
  <si>
    <t>GUSF02</t>
  </si>
  <si>
    <t>INE026A01025</t>
  </si>
  <si>
    <t>Fertilisers</t>
  </si>
  <si>
    <t>GUAL01</t>
  </si>
  <si>
    <t>INE186A01019</t>
  </si>
  <si>
    <t>GGLT01</t>
  </si>
  <si>
    <t>INE844O01022</t>
  </si>
  <si>
    <t>MALE02</t>
  </si>
  <si>
    <t>INE511C01022</t>
  </si>
  <si>
    <t>LPPL01</t>
  </si>
  <si>
    <t>INE802B01019</t>
  </si>
  <si>
    <t>OIIL01</t>
  </si>
  <si>
    <t>INE274J01014</t>
  </si>
  <si>
    <t>HPLE01</t>
  </si>
  <si>
    <t>INE495S01016</t>
  </si>
  <si>
    <t>IDF022</t>
  </si>
  <si>
    <t>TINV03</t>
  </si>
  <si>
    <t>INE149A01025</t>
  </si>
  <si>
    <t>ASGI01</t>
  </si>
  <si>
    <t>INE022I01019</t>
  </si>
  <si>
    <t>GNAA01</t>
  </si>
  <si>
    <t>INE934S01014</t>
  </si>
  <si>
    <t>EASI02</t>
  </si>
  <si>
    <t>INE230A01023</t>
  </si>
  <si>
    <t>DPLM20PS</t>
  </si>
  <si>
    <t>IDF024</t>
  </si>
  <si>
    <t>Mutual Fund Units</t>
  </si>
  <si>
    <t>135916</t>
  </si>
  <si>
    <t>INF194KA1M23</t>
  </si>
  <si>
    <t>IDFC Corporate Bond Fund - Direct Growth</t>
  </si>
  <si>
    <t>118371</t>
  </si>
  <si>
    <t>INF194K01J77</t>
  </si>
  <si>
    <t>IDF025</t>
  </si>
  <si>
    <t>ALKE01</t>
  </si>
  <si>
    <t>INE540L01014</t>
  </si>
  <si>
    <t>COFE03</t>
  </si>
  <si>
    <t>INE169A01031</t>
  </si>
  <si>
    <t>AHCO01</t>
  </si>
  <si>
    <t>INE758C01029</t>
  </si>
  <si>
    <t>MOCH01</t>
  </si>
  <si>
    <t>INE274B01011</t>
  </si>
  <si>
    <t>GOI658</t>
  </si>
  <si>
    <t>IN0020090034</t>
  </si>
  <si>
    <t>7.35% Government of India</t>
  </si>
  <si>
    <t>GOI1298</t>
  </si>
  <si>
    <t>IN0020150036</t>
  </si>
  <si>
    <t>7.72% Government of India</t>
  </si>
  <si>
    <t>IBCL1000</t>
  </si>
  <si>
    <t>INE090A08TW2</t>
  </si>
  <si>
    <t>IIBL731</t>
  </si>
  <si>
    <t>INE095A08066</t>
  </si>
  <si>
    <t>SIDB244</t>
  </si>
  <si>
    <t>INE556F09601</t>
  </si>
  <si>
    <t>NHPC62</t>
  </si>
  <si>
    <t>INE848E07708</t>
  </si>
  <si>
    <t>BLDA26</t>
  </si>
  <si>
    <t>INE233B08087</t>
  </si>
  <si>
    <t>BLDA27</t>
  </si>
  <si>
    <t>INE233B08095</t>
  </si>
  <si>
    <t>BLDA28</t>
  </si>
  <si>
    <t>INE233B08103</t>
  </si>
  <si>
    <t>IDF026</t>
  </si>
  <si>
    <t>Exchange Traded Funds</t>
  </si>
  <si>
    <t>BENGOLDETF</t>
  </si>
  <si>
    <t>INF732E01102</t>
  </si>
  <si>
    <t>Reliance ETF Gold BeES</t>
  </si>
  <si>
    <t>118394</t>
  </si>
  <si>
    <t>INF194K01R51</t>
  </si>
  <si>
    <t>118481</t>
  </si>
  <si>
    <t>INF194K01Z85</t>
  </si>
  <si>
    <t>118424</t>
  </si>
  <si>
    <t>INF194K01W62</t>
  </si>
  <si>
    <t>118421</t>
  </si>
  <si>
    <t>INF194K01W21</t>
  </si>
  <si>
    <t>118384</t>
  </si>
  <si>
    <t>INF194K01M80</t>
  </si>
  <si>
    <t>IDF027</t>
  </si>
  <si>
    <t>118364</t>
  </si>
  <si>
    <t>INF194K01I60</t>
  </si>
  <si>
    <t>118401</t>
  </si>
  <si>
    <t>INF194K01S50</t>
  </si>
  <si>
    <t>118416</t>
  </si>
  <si>
    <t>INF194K01N63</t>
  </si>
  <si>
    <t>IDF028</t>
  </si>
  <si>
    <t>IDF029</t>
  </si>
  <si>
    <t>HDFC03</t>
  </si>
  <si>
    <t>INE001A01036</t>
  </si>
  <si>
    <t>NIFYAPR17</t>
  </si>
  <si>
    <t>Nifty Index April 2017 Future</t>
  </si>
  <si>
    <t>NTPC100</t>
  </si>
  <si>
    <t>INE733E07JP6</t>
  </si>
  <si>
    <t>IDF052</t>
  </si>
  <si>
    <t>SESA02</t>
  </si>
  <si>
    <t>INE205A01025</t>
  </si>
  <si>
    <t>NBCC02</t>
  </si>
  <si>
    <t>INE095N01023</t>
  </si>
  <si>
    <t>DILB01</t>
  </si>
  <si>
    <t>INE917M01012</t>
  </si>
  <si>
    <t>JKIF02</t>
  </si>
  <si>
    <t>INE576I01022</t>
  </si>
  <si>
    <t>ADTL01</t>
  </si>
  <si>
    <t>INE931S01010</t>
  </si>
  <si>
    <t>SUPW01</t>
  </si>
  <si>
    <t>INE286K01024</t>
  </si>
  <si>
    <t>MHSE02</t>
  </si>
  <si>
    <t>INE271B01025</t>
  </si>
  <si>
    <t>INAV01</t>
  </si>
  <si>
    <t>INE646L01027</t>
  </si>
  <si>
    <t>PNCI02</t>
  </si>
  <si>
    <t>INE195J01029</t>
  </si>
  <si>
    <t>RATM02</t>
  </si>
  <si>
    <t>INE703B01027</t>
  </si>
  <si>
    <t>PTCF01</t>
  </si>
  <si>
    <t>INE560K01014</t>
  </si>
  <si>
    <t>MARE01</t>
  </si>
  <si>
    <t>INE103A01014</t>
  </si>
  <si>
    <t>PRAJ02</t>
  </si>
  <si>
    <t>INE074A01025</t>
  </si>
  <si>
    <t>BLUS03</t>
  </si>
  <si>
    <t>INE472A01039</t>
  </si>
  <si>
    <t>KENI01</t>
  </si>
  <si>
    <t>INE146L01010</t>
  </si>
  <si>
    <t>NACL03</t>
  </si>
  <si>
    <t>INE139A01034</t>
  </si>
  <si>
    <t>SNLO01</t>
  </si>
  <si>
    <t>INE734N01019</t>
  </si>
  <si>
    <t>NAVK01</t>
  </si>
  <si>
    <t>INE278M01019</t>
  </si>
  <si>
    <t>IDF132</t>
  </si>
  <si>
    <t>UTIB913</t>
  </si>
  <si>
    <t>INE238A16Q41</t>
  </si>
  <si>
    <t>IIBL724</t>
  </si>
  <si>
    <t>INE095A16VV2</t>
  </si>
  <si>
    <t>KOMP1391</t>
  </si>
  <si>
    <t>INE916D14B79</t>
  </si>
  <si>
    <t>IDF138</t>
  </si>
  <si>
    <t>IBCL1002</t>
  </si>
  <si>
    <t>INE090A167K9</t>
  </si>
  <si>
    <t>TBIL1274</t>
  </si>
  <si>
    <t>IN002016X512</t>
  </si>
  <si>
    <t>IDF150</t>
  </si>
  <si>
    <t>UTIB886</t>
  </si>
  <si>
    <t>INE238A16N93</t>
  </si>
  <si>
    <t>IBCL991</t>
  </si>
  <si>
    <t>INE090A160J6</t>
  </si>
  <si>
    <t>YESB646</t>
  </si>
  <si>
    <t>INE528G16H60</t>
  </si>
  <si>
    <t>KMIL267</t>
  </si>
  <si>
    <t>INE975F14JN1</t>
  </si>
  <si>
    <t>Kotak Mahindra Investments Ltd **</t>
  </si>
  <si>
    <t>HDFC854</t>
  </si>
  <si>
    <t>INE001A14PK0</t>
  </si>
  <si>
    <t>IIDL143</t>
  </si>
  <si>
    <t>INE759E14DM7</t>
  </si>
  <si>
    <t>IDF185</t>
  </si>
  <si>
    <t>EXIM349</t>
  </si>
  <si>
    <t>INE514E08CM0</t>
  </si>
  <si>
    <t>8.25% Export Import Bank of India **</t>
  </si>
  <si>
    <t>HDBF86</t>
  </si>
  <si>
    <t>INE756I07563</t>
  </si>
  <si>
    <t>BAFL443</t>
  </si>
  <si>
    <t>INE296A07GG7</t>
  </si>
  <si>
    <t>GRUH160</t>
  </si>
  <si>
    <t>INE580B07315</t>
  </si>
  <si>
    <t>IDF189</t>
  </si>
  <si>
    <t>IDF196</t>
  </si>
  <si>
    <t>IDF197</t>
  </si>
  <si>
    <t>IDF199</t>
  </si>
  <si>
    <t>IDF203</t>
  </si>
  <si>
    <t>IDF204</t>
  </si>
  <si>
    <t>IDF206</t>
  </si>
  <si>
    <t>IDF207</t>
  </si>
  <si>
    <t>IDF208</t>
  </si>
  <si>
    <t>IDF210</t>
  </si>
  <si>
    <t>PGCI267</t>
  </si>
  <si>
    <t>INE752E07ID4</t>
  </si>
  <si>
    <t>IDF211</t>
  </si>
  <si>
    <t>IDF212</t>
  </si>
  <si>
    <t>IDF213</t>
  </si>
  <si>
    <t>IIDL93</t>
  </si>
  <si>
    <t>INE759E07475</t>
  </si>
  <si>
    <t>IDF214</t>
  </si>
  <si>
    <t>IDF215</t>
  </si>
  <si>
    <t>IDF219</t>
  </si>
  <si>
    <t>IDF221</t>
  </si>
  <si>
    <t>IDF223</t>
  </si>
  <si>
    <t>BAFL401</t>
  </si>
  <si>
    <t>INE296A07DR1</t>
  </si>
  <si>
    <t>UTIB865</t>
  </si>
  <si>
    <t>INE238A16L12</t>
  </si>
  <si>
    <t>ICBR235</t>
  </si>
  <si>
    <t>INE763G14DX1</t>
  </si>
  <si>
    <t>FDIB803</t>
  </si>
  <si>
    <t>103</t>
  </si>
  <si>
    <t>IDF225</t>
  </si>
  <si>
    <t>IDF228</t>
  </si>
  <si>
    <t>RECL283</t>
  </si>
  <si>
    <t>INE020B08948</t>
  </si>
  <si>
    <t>EXIM566</t>
  </si>
  <si>
    <t>INE514E08FD2</t>
  </si>
  <si>
    <t>8% Export Import Bank of India **</t>
  </si>
  <si>
    <t>HDBF145</t>
  </si>
  <si>
    <t>INE756I07AD3</t>
  </si>
  <si>
    <t>LARS298</t>
  </si>
  <si>
    <t>INE018A08AQ5</t>
  </si>
  <si>
    <t>ULCC60</t>
  </si>
  <si>
    <t>INE481G07182</t>
  </si>
  <si>
    <t>IRLY284</t>
  </si>
  <si>
    <t>INE053F07934</t>
  </si>
  <si>
    <t>7.24% Indian Railway Finance Corp Ltd **</t>
  </si>
  <si>
    <t>HDBF169</t>
  </si>
  <si>
    <t>INE756I07BB5</t>
  </si>
  <si>
    <t>7.82% HDB Financial Services Ltd **</t>
  </si>
  <si>
    <t>POWF375</t>
  </si>
  <si>
    <t>INE134E08IW3</t>
  </si>
  <si>
    <t>POWF378</t>
  </si>
  <si>
    <t>INE134E08IY9</t>
  </si>
  <si>
    <t>RECL284</t>
  </si>
  <si>
    <t>INE020B08955</t>
  </si>
  <si>
    <t>IRLY288</t>
  </si>
  <si>
    <t>INE053F07959</t>
  </si>
  <si>
    <t>6.73% Indian Railway Finance Corp Ltd **</t>
  </si>
  <si>
    <t>POWF328</t>
  </si>
  <si>
    <t>INE134E08HV7</t>
  </si>
  <si>
    <t>NBAR250</t>
  </si>
  <si>
    <t>INE261F08477</t>
  </si>
  <si>
    <t>8.15% National Bank For Agriculture and Rural Development **</t>
  </si>
  <si>
    <t>POWF309</t>
  </si>
  <si>
    <t>INE134E08HF0</t>
  </si>
  <si>
    <t>BAFL596</t>
  </si>
  <si>
    <t>HDBF122</t>
  </si>
  <si>
    <t>INE756I07811</t>
  </si>
  <si>
    <t>NTPC116</t>
  </si>
  <si>
    <t>INE733E07KH1</t>
  </si>
  <si>
    <t>LICH348</t>
  </si>
  <si>
    <t>INE115A07KF3</t>
  </si>
  <si>
    <t>RIND162</t>
  </si>
  <si>
    <t>INE002A07775</t>
  </si>
  <si>
    <t>IRLY242</t>
  </si>
  <si>
    <t>INE053F09HI1</t>
  </si>
  <si>
    <t>8.5% Indian Railway Finance Corp Ltd **</t>
  </si>
  <si>
    <t>LICH372</t>
  </si>
  <si>
    <t>INE115A07GN5</t>
  </si>
  <si>
    <t>MMFS976</t>
  </si>
  <si>
    <t>INE774D07PC7</t>
  </si>
  <si>
    <t>EXIM373</t>
  </si>
  <si>
    <t>INE514E08CW9</t>
  </si>
  <si>
    <t>9.75% Export Import Bank of India **</t>
  </si>
  <si>
    <t>LICH306</t>
  </si>
  <si>
    <t>INE115A07IO9</t>
  </si>
  <si>
    <t>MMFS960</t>
  </si>
  <si>
    <t>INE774D07OS6</t>
  </si>
  <si>
    <t>NBAR251</t>
  </si>
  <si>
    <t>INE261F08485</t>
  </si>
  <si>
    <t>8.2% National Bank For Agriculture and Rural Development **</t>
  </si>
  <si>
    <t>PGCI383</t>
  </si>
  <si>
    <t>INE752E07NJ1</t>
  </si>
  <si>
    <t>PGCI368</t>
  </si>
  <si>
    <t>INE752E07MM7</t>
  </si>
  <si>
    <t>NTPC106</t>
  </si>
  <si>
    <t>INE733E07JY8</t>
  </si>
  <si>
    <t>MMFS956</t>
  </si>
  <si>
    <t>INE774D07OQ0</t>
  </si>
  <si>
    <t>LICH349</t>
  </si>
  <si>
    <t>INE115A07KH9</t>
  </si>
  <si>
    <t>BAFL498</t>
  </si>
  <si>
    <t>INE296A07KF1</t>
  </si>
  <si>
    <t>HDFC914</t>
  </si>
  <si>
    <t>INE001A07QF2</t>
  </si>
  <si>
    <t>BAFL490</t>
  </si>
  <si>
    <t>INE296A07JU2</t>
  </si>
  <si>
    <t>HDFC908</t>
  </si>
  <si>
    <t>INE001A07QB1</t>
  </si>
  <si>
    <t>RECL319</t>
  </si>
  <si>
    <t>INE020B08AI6</t>
  </si>
  <si>
    <t>BAFL591</t>
  </si>
  <si>
    <t>INE296A07OZ1</t>
  </si>
  <si>
    <t>BAFL497</t>
  </si>
  <si>
    <t>INE296A07JZ1</t>
  </si>
  <si>
    <t>MMFS990</t>
  </si>
  <si>
    <t>INE774D07PX3</t>
  </si>
  <si>
    <t>RECL315</t>
  </si>
  <si>
    <t>INE020B08AE5</t>
  </si>
  <si>
    <t>LICH273</t>
  </si>
  <si>
    <t>INE115A07GX4</t>
  </si>
  <si>
    <t>HDFC858</t>
  </si>
  <si>
    <t>INE001A07PE7</t>
  </si>
  <si>
    <t>POWF238</t>
  </si>
  <si>
    <t>INE134E08FG2</t>
  </si>
  <si>
    <t>LICH332</t>
  </si>
  <si>
    <t>INE115A07JU4</t>
  </si>
  <si>
    <t>POWF323</t>
  </si>
  <si>
    <t>INE134E08HQ7</t>
  </si>
  <si>
    <t>BAFL572</t>
  </si>
  <si>
    <t>INE296A07OD8</t>
  </si>
  <si>
    <t>NHPC61</t>
  </si>
  <si>
    <t>INE848E07690</t>
  </si>
  <si>
    <t>PGCI369</t>
  </si>
  <si>
    <t>INE752E07MN5</t>
  </si>
  <si>
    <t>EXIM586</t>
  </si>
  <si>
    <t>INE514E08FK7</t>
  </si>
  <si>
    <t>7.09% Export Import Bank of India</t>
  </si>
  <si>
    <t>POWF169</t>
  </si>
  <si>
    <t>INE134E08CU0</t>
  </si>
  <si>
    <t>LICH266</t>
  </si>
  <si>
    <t>INE115A07EY7</t>
  </si>
  <si>
    <t>LICH352</t>
  </si>
  <si>
    <t>INE115A07FV0</t>
  </si>
  <si>
    <t>PGCI382</t>
  </si>
  <si>
    <t>INE752E07MY2</t>
  </si>
  <si>
    <t>LICH293</t>
  </si>
  <si>
    <t>INE115A07IA8</t>
  </si>
  <si>
    <t>LICH281</t>
  </si>
  <si>
    <t>INE115A07HQ6</t>
  </si>
  <si>
    <t>LICH297</t>
  </si>
  <si>
    <t>INE115A07GK1</t>
  </si>
  <si>
    <t>MMFS988</t>
  </si>
  <si>
    <t>INE774D07OA4</t>
  </si>
  <si>
    <t>PGCI337</t>
  </si>
  <si>
    <t>INE752E07KS8</t>
  </si>
  <si>
    <t>MMFS998</t>
  </si>
  <si>
    <t>INE774D07PU9</t>
  </si>
  <si>
    <t>POWF371</t>
  </si>
  <si>
    <t>INE134E08IS1</t>
  </si>
  <si>
    <t>POWF367</t>
  </si>
  <si>
    <t>INE134E08IQ5</t>
  </si>
  <si>
    <t>RECL187</t>
  </si>
  <si>
    <t>INE020B08641</t>
  </si>
  <si>
    <t>PGCI269</t>
  </si>
  <si>
    <t>INE752E07IF9</t>
  </si>
  <si>
    <t>NHPC36</t>
  </si>
  <si>
    <t>INE848E07401</t>
  </si>
  <si>
    <t>PGCI349</t>
  </si>
  <si>
    <t>INE752E07LT4</t>
  </si>
  <si>
    <t>POWF162</t>
  </si>
  <si>
    <t>INE134E08CO3</t>
  </si>
  <si>
    <t>LICH263</t>
  </si>
  <si>
    <t>INE115A07GH7</t>
  </si>
  <si>
    <t>HDBF127</t>
  </si>
  <si>
    <t>INE756I07878</t>
  </si>
  <si>
    <t>LICH336</t>
  </si>
  <si>
    <t>INE115A07JY6</t>
  </si>
  <si>
    <t>BAFL559</t>
  </si>
  <si>
    <t>INE296A07NL3</t>
  </si>
  <si>
    <t>PGCI245</t>
  </si>
  <si>
    <t>INE752E07HI5</t>
  </si>
  <si>
    <t>POWF308</t>
  </si>
  <si>
    <t>INE134E08HC7</t>
  </si>
  <si>
    <t>NTPC109</t>
  </si>
  <si>
    <t>INE733E07KB4</t>
  </si>
  <si>
    <t>BAFL508</t>
  </si>
  <si>
    <t>INE296A07JF3</t>
  </si>
  <si>
    <t>LICH344</t>
  </si>
  <si>
    <t>INE115A07KD8</t>
  </si>
  <si>
    <t>RECL208</t>
  </si>
  <si>
    <t>INE020B08823</t>
  </si>
  <si>
    <t>PGCI296</t>
  </si>
  <si>
    <t>INE752E07JG5</t>
  </si>
  <si>
    <t>PGCI350</t>
  </si>
  <si>
    <t>INE752E07LU2</t>
  </si>
  <si>
    <t>NTPC81</t>
  </si>
  <si>
    <t>INE733E07EP7</t>
  </si>
  <si>
    <t>NTPC80</t>
  </si>
  <si>
    <t>INE733E07CF2</t>
  </si>
  <si>
    <t>NHPC87</t>
  </si>
  <si>
    <t>INE848E07807</t>
  </si>
  <si>
    <t>LICH238</t>
  </si>
  <si>
    <t>INE115A07FB2</t>
  </si>
  <si>
    <t>POWF172</t>
  </si>
  <si>
    <t>INE134E08CX4</t>
  </si>
  <si>
    <t>HDFC849</t>
  </si>
  <si>
    <t>INE001A07OZ5</t>
  </si>
  <si>
    <t>HDFC887</t>
  </si>
  <si>
    <t>INE001A07PR9</t>
  </si>
  <si>
    <t>LICH357</t>
  </si>
  <si>
    <t>INE115A07KI7</t>
  </si>
  <si>
    <t>NHPC52</t>
  </si>
  <si>
    <t>INE848E07310</t>
  </si>
  <si>
    <t>IRLY250</t>
  </si>
  <si>
    <t>INE053F09HR2</t>
  </si>
  <si>
    <t>9.57% Indian Railway Finance Corp Ltd **</t>
  </si>
  <si>
    <t>PGCI310</t>
  </si>
  <si>
    <t>INE752E07JU6</t>
  </si>
  <si>
    <t>PGCI174</t>
  </si>
  <si>
    <t>INE752E07EQ5</t>
  </si>
  <si>
    <t>POWF212</t>
  </si>
  <si>
    <t>INE134E08EL5</t>
  </si>
  <si>
    <t>POWF285</t>
  </si>
  <si>
    <t>INE134E08GF2</t>
  </si>
  <si>
    <t>NHPC77</t>
  </si>
  <si>
    <t>INE848E07633</t>
  </si>
  <si>
    <t>LARS269</t>
  </si>
  <si>
    <t>INE018A08AD3</t>
  </si>
  <si>
    <t>RECL156</t>
  </si>
  <si>
    <t>INE020B07ER1</t>
  </si>
  <si>
    <t>NHPC75</t>
  </si>
  <si>
    <t>INE848E07617</t>
  </si>
  <si>
    <t>PGCI387</t>
  </si>
  <si>
    <t>INE752E07NM5</t>
  </si>
  <si>
    <t>HDBF131</t>
  </si>
  <si>
    <t>INE756I07910</t>
  </si>
  <si>
    <t>8.63% HDB Financial Services Ltd **</t>
  </si>
  <si>
    <t>HDFC385</t>
  </si>
  <si>
    <t>INE001A07FV2</t>
  </si>
  <si>
    <t>LARS271</t>
  </si>
  <si>
    <t>INE018A08AG6</t>
  </si>
  <si>
    <t>MMFS924</t>
  </si>
  <si>
    <t>INE774D07KO3</t>
  </si>
  <si>
    <t>KOMP1323</t>
  </si>
  <si>
    <t>INE916DA7LF0</t>
  </si>
  <si>
    <t>Kotak Mahindra Prime Ltd</t>
  </si>
  <si>
    <t>TASO117</t>
  </si>
  <si>
    <t>INE895D08741</t>
  </si>
  <si>
    <t>7.9% Tata Sons Ltd **</t>
  </si>
  <si>
    <t>LARS273A</t>
  </si>
  <si>
    <t>INE018A08AH4</t>
  </si>
  <si>
    <t>MAHV24</t>
  </si>
  <si>
    <t>INE244N07065</t>
  </si>
  <si>
    <t>8.19% Mahindra Vehicle Mfg Ltd **</t>
  </si>
  <si>
    <t>MAHV25</t>
  </si>
  <si>
    <t>INE244N07057</t>
  </si>
  <si>
    <t>IDF229</t>
  </si>
  <si>
    <t>IDF230</t>
  </si>
  <si>
    <t>IDF231</t>
  </si>
  <si>
    <t>MARC02</t>
  </si>
  <si>
    <t>INE196A01026</t>
  </si>
  <si>
    <t>MUBL01</t>
  </si>
  <si>
    <t>INE919I01016</t>
  </si>
  <si>
    <t>SBAI193</t>
  </si>
  <si>
    <t>INE062A08132</t>
  </si>
  <si>
    <t>8.75% State Bank of India **</t>
  </si>
  <si>
    <t>BKBA281</t>
  </si>
  <si>
    <t>INE028A08091</t>
  </si>
  <si>
    <t>9.14% Bank of Baroda **</t>
  </si>
  <si>
    <t>CARE AA</t>
  </si>
  <si>
    <t>FDIB795</t>
  </si>
  <si>
    <t>185</t>
  </si>
  <si>
    <t>IDF232</t>
  </si>
  <si>
    <t>GOI1717</t>
  </si>
  <si>
    <t>IN3320150441</t>
  </si>
  <si>
    <t>8.68% State Government Securities</t>
  </si>
  <si>
    <t>IBHF513</t>
  </si>
  <si>
    <t>INE148I07GP4</t>
  </si>
  <si>
    <t>HINI107</t>
  </si>
  <si>
    <t>INE038A07274</t>
  </si>
  <si>
    <t>CRISIL AA-</t>
  </si>
  <si>
    <t>MRHF60</t>
  </si>
  <si>
    <t>INE950O07131</t>
  </si>
  <si>
    <t>JMFP688</t>
  </si>
  <si>
    <t>INE523H07692</t>
  </si>
  <si>
    <t>HINI108</t>
  </si>
  <si>
    <t>INE038A07266</t>
  </si>
  <si>
    <t>UTIB910</t>
  </si>
  <si>
    <t>INE238A08427</t>
  </si>
  <si>
    <t>TELC537</t>
  </si>
  <si>
    <t>INE155A08282</t>
  </si>
  <si>
    <t>PEFR56</t>
  </si>
  <si>
    <t>INE647O08065</t>
  </si>
  <si>
    <t>THDC112</t>
  </si>
  <si>
    <t>INE582L07138</t>
  </si>
  <si>
    <t>8.19% Tata Housing Development Co Ltd</t>
  </si>
  <si>
    <t>VEMS27</t>
  </si>
  <si>
    <t>INE713G08038</t>
  </si>
  <si>
    <t>8.15% Vodafone Mobile Services Ltd</t>
  </si>
  <si>
    <t>VEMS26</t>
  </si>
  <si>
    <t>INE713G08046</t>
  </si>
  <si>
    <t>8.25% Vodafone Mobile Services Ltd **</t>
  </si>
  <si>
    <t>IDF233</t>
  </si>
  <si>
    <t>IDF234</t>
  </si>
  <si>
    <t>BAFL595</t>
  </si>
  <si>
    <t>IDFC Cash Fund (CF)</t>
  </si>
  <si>
    <t>(c) Securitised Debt</t>
  </si>
  <si>
    <t>IDFC Ultra Short Term Fund (USTF)</t>
  </si>
  <si>
    <t>IDFC Money Manager Fund - Treasury Plan (MMF-TP)</t>
  </si>
  <si>
    <t>IDFC Money Manager Fund - Investment Plan (MMF-IP)</t>
  </si>
  <si>
    <t>IDFC Dynamic Bond Fund (DBF)</t>
  </si>
  <si>
    <t>IDFC Government Securities Fund - Investment Plan (Gilt_IP)</t>
  </si>
  <si>
    <t>IDFC Government Securities Fund - Provident Fund Plan (Gilt_PF)</t>
  </si>
  <si>
    <t>IDFC Government Securities Fund - Short Term Plan (Gilt_ST)</t>
  </si>
  <si>
    <t>IDFC Super Saver Income Fund - Investment Plan (SSIF -IP)</t>
  </si>
  <si>
    <t>IDFC Super Saver Income Fund - Medium Term Plan (SSIF -MT)</t>
  </si>
  <si>
    <t>IDFC Super Saver Income Fund - Short Term Plan (SSIF-ST)</t>
  </si>
  <si>
    <t>IDFC Arbitrage Fund (AF)</t>
  </si>
  <si>
    <t>IDFC Arbitrage Plus Fund (AF-PLUS)</t>
  </si>
  <si>
    <t>IDFC Classic Equity Fund (CEF)</t>
  </si>
  <si>
    <t>IDFC Equity Fund (IDFC EF)</t>
  </si>
  <si>
    <t>IDFC Imperial Equity Fund (IEF)</t>
  </si>
  <si>
    <t>IDFC Premier Equity Fund (PEF)</t>
  </si>
  <si>
    <t>IDFC Sterling Equity Fund (SEF)</t>
  </si>
  <si>
    <t>IDFC Tax Advantage (ELSS) Fund (IDFC-TAF)</t>
  </si>
  <si>
    <t>IDFC All Seasons Bond Fund (ASBF)</t>
  </si>
  <si>
    <t>IDFC Monthly Income Plan (IDFC-MIP)</t>
  </si>
  <si>
    <t>IDFC Asset Allocation Fund of Fund - Aggressive Plan (IDFCAAF-AP)</t>
  </si>
  <si>
    <t>IDFC Asset Allocation Fund of Fund - Conservative Plan (IDFCAAF-CP)</t>
  </si>
  <si>
    <t>IDFC Asset Allocation Fund of Fund - Moderate Plan (IDFCAAF-MP)</t>
  </si>
  <si>
    <t>IDFC Nifty Fund (IDFC-NIFTY)</t>
  </si>
  <si>
    <t>IDFC Infrastructure Fund (IDFC-IF)</t>
  </si>
  <si>
    <t>IDFC Yearly Series Interval Fund - Series II (IDFC YS IF - S2)</t>
  </si>
  <si>
    <t>IDFC Banking Debt Fund (IDFC BDF)</t>
  </si>
  <si>
    <t>IDFC Fixed Term Plan - Series 27 (IDFC FTP S27)</t>
  </si>
  <si>
    <t>IDFC Fixed Term Plan - Series 66 (IDFC FTP S66)</t>
  </si>
  <si>
    <t>IDFC Fixed Term Plan - Series 70 (IDFC FTP S70)</t>
  </si>
  <si>
    <t>IDFC Fixed Term Plan - Series 74 (IDFC FTP S74)</t>
  </si>
  <si>
    <t>IDFC Fixed Term Plan - Series 75 (IDFC FTP S75)</t>
  </si>
  <si>
    <t>IDFC Fixed Term Plan - Series 77 (IDFC FTP S77)</t>
  </si>
  <si>
    <t>IDFC Fixed Term Plan - Series 78 (IDFC FTP S78)</t>
  </si>
  <si>
    <t>IDFC Fixed Term Plan - Series 79 (IDFC FTP S79)</t>
  </si>
  <si>
    <t>IDFC Fixed Term Plan - Series 84 (IDFC FTP S84)</t>
  </si>
  <si>
    <t>IDFC Fixed Term Plan - Series 85 (IDFC FTP S85)</t>
  </si>
  <si>
    <t>IDFC Fixed Term Plan - Series 86 (IDFC FTP S86)</t>
  </si>
  <si>
    <t>IDFC Fixed Term Plan - Series 88 (IDFC FTP S88)</t>
  </si>
  <si>
    <t>IDFC Fixed Term Plan - Series 89 (IDFC FTP S89)</t>
  </si>
  <si>
    <t>IDFC Fixed Term Plan - Series 90 (IDFC FTP S90)</t>
  </si>
  <si>
    <t>IDFC Fixed Term Plan - Series 91 (IDFC FTP S91)</t>
  </si>
  <si>
    <t>IDFC Fixed Term Plan - Series 92 (IDFC FTP S92)</t>
  </si>
  <si>
    <t>IDFC Fixed Term Plan - Series 93 (IDFC FTP S93)</t>
  </si>
  <si>
    <t>IDFC Fixed Term Plan - Series 97 (IDFC FTP S97)</t>
  </si>
  <si>
    <t>IDFC Fixed Term Plan - Series 99 (IDFC FTP S99)</t>
  </si>
  <si>
    <t>IDFC Dynamic Equity Fund (IDFC DEF)</t>
  </si>
  <si>
    <t>IDFC Fixed Term Plan - Series 108 (IDFC FTP S108)</t>
  </si>
  <si>
    <t>IDFC Corporate Bond Fund (IDFC CBF)</t>
  </si>
  <si>
    <t>IDFC Sensex Exchange Traded Fund (SENSEXET)</t>
  </si>
  <si>
    <t>IDFC Nifty Exchange Traded Fund (NIFTYETF)</t>
  </si>
  <si>
    <t>IDFC Balanced Fund (BF)</t>
  </si>
  <si>
    <t>IDFC Credit Opportunities Fund (COF)</t>
  </si>
  <si>
    <t>IDFC Fixed Term Plan - Series 129 (IDFC FTP S129)</t>
  </si>
  <si>
    <t>IDFC Fixed Term Plan - Series 131 (IDFC FTP S131)</t>
  </si>
  <si>
    <t>PORTFOLIO STATEMENT AS ON MARCH 31, 2017</t>
  </si>
  <si>
    <t>INE657W04017</t>
  </si>
  <si>
    <t>Cash / Bank Balance</t>
  </si>
  <si>
    <t>Net Receivables/Payables</t>
  </si>
  <si>
    <t>$</t>
  </si>
  <si>
    <t>8.12% Power Finance Corporation Ltd **</t>
  </si>
  <si>
    <t>9.7% Housing Development Finance Corporation Ltd **</t>
  </si>
  <si>
    <t>9.7% LIC Housing Finance Ltd **</t>
  </si>
  <si>
    <t>Axis Bank Ltd **</t>
  </si>
  <si>
    <t>ICICI Bank Ltd</t>
  </si>
  <si>
    <t>Kotak Mahindra Bank Ltd **</t>
  </si>
  <si>
    <t>Yes Bank Ltd **</t>
  </si>
  <si>
    <t>Reliance Jio Infocomm Ltd **</t>
  </si>
  <si>
    <t>Indiabulls Housing Finance Ltd **</t>
  </si>
  <si>
    <t>Mahindra &amp; Mahindra Financial Services Ltd **</t>
  </si>
  <si>
    <t>Steel Authority of India Ltd **</t>
  </si>
  <si>
    <t>L&amp;T Finance Holdings Ltd **</t>
  </si>
  <si>
    <t>Hero Fincorp Ltd **</t>
  </si>
  <si>
    <t>Vedanta Ltd **</t>
  </si>
  <si>
    <t>IIFL Wealth Finance Ltd **</t>
  </si>
  <si>
    <t>CESC Ltd **</t>
  </si>
  <si>
    <t>Godrej Properties Ltd **</t>
  </si>
  <si>
    <t>Godrej Industries Ltd **</t>
  </si>
  <si>
    <t>Godrej Consumer Products Ltd **</t>
  </si>
  <si>
    <t>Housing Development Finance Corporation Ltd **</t>
  </si>
  <si>
    <t>Tube Investments of India Ltd **</t>
  </si>
  <si>
    <t>RBL Bank Ltd</t>
  </si>
  <si>
    <t>Yes Bank Ltd</t>
  </si>
  <si>
    <t>7.7% Housing Development Finance Corporation Ltd **</t>
  </si>
  <si>
    <t>8.28% Power Finance Corporation Ltd **</t>
  </si>
  <si>
    <t>8.99% Cholamandalam Investment and Finance Company Ltd **</t>
  </si>
  <si>
    <t>8.51% Mahindra &amp; Mahindra Financial Services Ltd **</t>
  </si>
  <si>
    <t>8% Tata Motors Ltd **</t>
  </si>
  <si>
    <t>7.45% Housing Development Finance Corporation Ltd **</t>
  </si>
  <si>
    <t>9.13% Cholamandalam Investment and Finance Company Ltd **</t>
  </si>
  <si>
    <t>8.4% Power Finance Corporation Ltd **</t>
  </si>
  <si>
    <t>7.5% Tata Motors Ltd **</t>
  </si>
  <si>
    <t>7.95% Housing Development Finance Corporation Ltd **</t>
  </si>
  <si>
    <t>8.34% LIC Housing Finance Ltd **</t>
  </si>
  <si>
    <t>7.51% LIC Housing Finance Ltd</t>
  </si>
  <si>
    <t>9.04% Rural Electrification Corporation Ltd **</t>
  </si>
  <si>
    <t>8.85% Power Grid Corporation of India Ltd **</t>
  </si>
  <si>
    <t>7.89% NTPC Ltd **</t>
  </si>
  <si>
    <t>8.8% Bajaj Finance Ltd **</t>
  </si>
  <si>
    <t>8.7% Cholamandalam Investment and Finance Company Ltd **</t>
  </si>
  <si>
    <t>7.8% Housing Development Finance Corporation Ltd **</t>
  </si>
  <si>
    <t>9.02% Rural Electrification Corporation Ltd **</t>
  </si>
  <si>
    <t>IndusInd Bank Ltd **</t>
  </si>
  <si>
    <t>Hindustan Zinc Ltd **</t>
  </si>
  <si>
    <t>Tata Power Company Ltd **</t>
  </si>
  <si>
    <t>Piramal Finance Private Ltd **</t>
  </si>
  <si>
    <t>Aditya Birla Fashion and Retail Ltd **</t>
  </si>
  <si>
    <t>7.79% LIC Housing Finance Ltd **</t>
  </si>
  <si>
    <t>8.45% Housing Development Finance Corporation Ltd **</t>
  </si>
  <si>
    <t>8.17% Power Finance Corporation Ltd **</t>
  </si>
  <si>
    <t>8.39% Housing Development Finance Corporation Ltd **</t>
  </si>
  <si>
    <t>8.38% LIC Housing Finance Ltd **</t>
  </si>
  <si>
    <t>8.93% Power Grid Corporation of India Ltd **</t>
  </si>
  <si>
    <t>8.72% Power Finance Corporation Ltd **</t>
  </si>
  <si>
    <t>8.38% Housing Development Finance Corporation Ltd</t>
  </si>
  <si>
    <t>9.61% Power Finance Corporation Ltd **</t>
  </si>
  <si>
    <t>JM Financial Credit Solution Ltd **</t>
  </si>
  <si>
    <t>8.95% Power Finance Corporation Ltd **</t>
  </si>
  <si>
    <t>8.05% LIC Housing Finance Ltd **</t>
  </si>
  <si>
    <t>9.28% Power Finance Corporation Ltd **</t>
  </si>
  <si>
    <t>8.29% Power Finance Corporation Ltd **</t>
  </si>
  <si>
    <t>8.65% LIC Housing Finance Ltd **</t>
  </si>
  <si>
    <t>9.18% Housing Development Finance Corporation Ltd **</t>
  </si>
  <si>
    <t>8.91% Power Finance Corporation Ltd **</t>
  </si>
  <si>
    <t>8.84% Power Grid Corporation of India Ltd **</t>
  </si>
  <si>
    <t>8.7% Rural Electrification Corporation Ltd **</t>
  </si>
  <si>
    <t>9.5% Bajaj Finance Ltd **</t>
  </si>
  <si>
    <t>8.5% Housing Development Finance Corporation Ltd **</t>
  </si>
  <si>
    <t>9.07% Rural Electrification Corporation Ltd **</t>
  </si>
  <si>
    <t>8.9% Power Finance Corporation Ltd **</t>
  </si>
  <si>
    <t>Bajaj Finance Ltd **</t>
  </si>
  <si>
    <t>7.95% Rural Electrification Corporation Ltd</t>
  </si>
  <si>
    <t>7.37% NTPC Ltd</t>
  </si>
  <si>
    <t>7.6% Power Finance Corporation Ltd</t>
  </si>
  <si>
    <t>7.18% Power Finance Corporation Ltd **</t>
  </si>
  <si>
    <t>7.63% Power Finance Corporation Ltd</t>
  </si>
  <si>
    <t>7.1% Power Finance Corporation Ltd</t>
  </si>
  <si>
    <t>7.54% Rural Electrification Corporation Ltd</t>
  </si>
  <si>
    <t>8.4% Power Grid Corporation of India Ltd **</t>
  </si>
  <si>
    <t>8.7% Housing Development Finance Corporation Ltd **</t>
  </si>
  <si>
    <t>7.47% Power Finance Corporation Ltd **</t>
  </si>
  <si>
    <t>8.6% LIC Housing Finance Ltd **</t>
  </si>
  <si>
    <t>8.18% LIC Housing Finance Ltd **</t>
  </si>
  <si>
    <t>9.32% Power Finance Corporation Ltd **</t>
  </si>
  <si>
    <t>7.24% Rural Electrification Corporation Ltd</t>
  </si>
  <si>
    <t>8.75% Housing Development Finance Corporation Ltd **</t>
  </si>
  <si>
    <t>8.56% Rural Electrification Corporation Ltd **</t>
  </si>
  <si>
    <t>8.73% LIC Housing Finance Ltd **</t>
  </si>
  <si>
    <t>7.85% Power Finance Corporation Ltd **</t>
  </si>
  <si>
    <t>9.57% LIC Housing Finance Ltd **</t>
  </si>
  <si>
    <t>8.47% LIC Housing Finance Ltd</t>
  </si>
  <si>
    <t>8.28% LIC Housing Finance Ltd **</t>
  </si>
  <si>
    <t>8.79% LIC Housing Finance Ltd **</t>
  </si>
  <si>
    <t>8.26% Housing Development Finance Corporation Ltd **</t>
  </si>
  <si>
    <t>9.81% Power Finance Corporation Ltd **</t>
  </si>
  <si>
    <t>9% ICICI Bank Ltd **</t>
  </si>
  <si>
    <t>9.25% Housing Development Finance Corporation Ltd **</t>
  </si>
  <si>
    <t>8.38% Housing Development Finance Corporation Ltd **</t>
  </si>
  <si>
    <t>8.58% Housing Development Finance Corporation Ltd **</t>
  </si>
  <si>
    <t>8.02% LIC Housing Finance Ltd **</t>
  </si>
  <si>
    <t>8.4% LIC Housing Finance Ltd **</t>
  </si>
  <si>
    <t>7.9% Bajaj Finance Ltd **</t>
  </si>
  <si>
    <t>7.5% Housing Development Finance Corporation Ltd **</t>
  </si>
  <si>
    <t>7.4% Power Finance Corporation Ltd</t>
  </si>
  <si>
    <t>7.48% Housing Development Finance Corporation Ltd **</t>
  </si>
  <si>
    <t>10.7% HDFC Bank Ltd **</t>
  </si>
  <si>
    <t>9.4% Bajaj Finance Ltd **</t>
  </si>
  <si>
    <t>7.98% IDFC Bank Ltd **</t>
  </si>
  <si>
    <t>9.11% Power Finance Corporation Ltd **</t>
  </si>
  <si>
    <t>9.3% Power Grid Corporation of India Ltd **</t>
  </si>
  <si>
    <t>7.15% UltraTech Cement Ltd **</t>
  </si>
  <si>
    <t>8.36% Power Finance Corporation Ltd **</t>
  </si>
  <si>
    <t>8.59% Housing Development Finance Corporation Ltd **</t>
  </si>
  <si>
    <t>8.32% Reliance Jio Infocomm Ltd **</t>
  </si>
  <si>
    <t>8.83% NLC India Ltd **</t>
  </si>
  <si>
    <t>8.6% Housing Development Finance Corporation Ltd **</t>
  </si>
  <si>
    <t>8.7% Power Grid Corporation of India Ltd **</t>
  </si>
  <si>
    <t>6.83% Rural Electrification Corporation Ltd **</t>
  </si>
  <si>
    <t>8.8% Power Grid Corporation of India Ltd **</t>
  </si>
  <si>
    <t>9.38% Rural Electrification Corporation Ltd</t>
  </si>
  <si>
    <t>9.25% Mahindra &amp; Mahindra Financial Services Ltd **</t>
  </si>
  <si>
    <t>8.2% Power Grid Corporation of India Ltd **</t>
  </si>
  <si>
    <t>8.48% Bajaj Finance Ltd **</t>
  </si>
  <si>
    <t>9.2% Housing Development Finance Corporation Ltd **</t>
  </si>
  <si>
    <t>9.4% LIC Housing Finance Ltd **</t>
  </si>
  <si>
    <t>8.15% Power Grid Corporation of India Ltd **</t>
  </si>
  <si>
    <t>8.75% Mahindra &amp; Mahindra Financial Services Ltd **</t>
  </si>
  <si>
    <t>8.9% Power Grid Corporation of India Ltd **</t>
  </si>
  <si>
    <t>7.57% UltraTech Cement Ltd **</t>
  </si>
  <si>
    <t>9.68% Power Finance Corporation Ltd **</t>
  </si>
  <si>
    <t>8.13% Power Grid Corporation of India Ltd **</t>
  </si>
  <si>
    <t>9.52% Power Finance Corporation Ltd **</t>
  </si>
  <si>
    <t>9.4% Rural Electrification Corporation Ltd **</t>
  </si>
  <si>
    <t>Indiabulls Housing Finance Ltd</t>
  </si>
  <si>
    <t>Bharat Financial Inclusion Ltd</t>
  </si>
  <si>
    <t>Bharat Petroleum Corporation Ltd</t>
  </si>
  <si>
    <t>Aurobindo Pharma Ltd</t>
  </si>
  <si>
    <t>Cairn India Ltd</t>
  </si>
  <si>
    <t>Maruti Suzuki India Ltd</t>
  </si>
  <si>
    <t>Aditya Birla Nuvo Ltd</t>
  </si>
  <si>
    <t>United Spirits Ltd</t>
  </si>
  <si>
    <t>ITC Ltd</t>
  </si>
  <si>
    <t>Century Textiles &amp; Industries Ltd</t>
  </si>
  <si>
    <t>Dewan Housing Finance Corporation Ltd</t>
  </si>
  <si>
    <t>Reliance Capital Ltd</t>
  </si>
  <si>
    <t>Reliance Infrastructure Ltd</t>
  </si>
  <si>
    <t>Tata Global Beverages Ltd</t>
  </si>
  <si>
    <t>Castrol India Ltd</t>
  </si>
  <si>
    <t>JSW Steel Ltd</t>
  </si>
  <si>
    <t>Exide Industries Ltd</t>
  </si>
  <si>
    <t>Oil &amp; Natural Gas Corporation Ltd</t>
  </si>
  <si>
    <t>Tata Communications Ltd</t>
  </si>
  <si>
    <t>The Federal Bank  Ltd</t>
  </si>
  <si>
    <t>Dr. Reddy's Laboratories Ltd</t>
  </si>
  <si>
    <t>IRB Infrastructure Developers Ltd</t>
  </si>
  <si>
    <t>Power Grid Corporation of India Ltd</t>
  </si>
  <si>
    <t>Tata Motors Ltd (DVR Shares)</t>
  </si>
  <si>
    <t>Reliance Industries Ltd</t>
  </si>
  <si>
    <t>Tata Steel Ltd</t>
  </si>
  <si>
    <t>Apollo Tyres Ltd</t>
  </si>
  <si>
    <t>Idea Cellular Ltd</t>
  </si>
  <si>
    <t>Asian Paints Ltd</t>
  </si>
  <si>
    <t>Jindal Steel &amp; Power Ltd</t>
  </si>
  <si>
    <t>Hindustan Zinc Ltd</t>
  </si>
  <si>
    <t>Eicher Motors Ltd</t>
  </si>
  <si>
    <t>Bharat Electronics Ltd</t>
  </si>
  <si>
    <t>Larsen &amp; Toubro Ltd</t>
  </si>
  <si>
    <t>BEML Ltd</t>
  </si>
  <si>
    <t>UPL Ltd</t>
  </si>
  <si>
    <t>Arvind Ltd</t>
  </si>
  <si>
    <t>Ashok Leyland Ltd</t>
  </si>
  <si>
    <t>Reliance Power Ltd</t>
  </si>
  <si>
    <t>Hero MotoCorp Ltd</t>
  </si>
  <si>
    <t>Bharti Infratel Ltd</t>
  </si>
  <si>
    <t>Adani Ports and Special Economic Zone Ltd</t>
  </si>
  <si>
    <t>Divi's Laboratories Ltd</t>
  </si>
  <si>
    <t>Zee Entertainment Enterprises Ltd</t>
  </si>
  <si>
    <t>Engineers India Ltd</t>
  </si>
  <si>
    <t>CEAT Ltd</t>
  </si>
  <si>
    <t>Sun Pharmaceuticals Industries Ltd</t>
  </si>
  <si>
    <t>Indiabulls Real Estate Ltd</t>
  </si>
  <si>
    <t>Indraprastha Gas Ltd</t>
  </si>
  <si>
    <t>Pidilite Industries Ltd</t>
  </si>
  <si>
    <t>IndusInd Bank Ltd</t>
  </si>
  <si>
    <t>CESC Ltd</t>
  </si>
  <si>
    <t>Bharat Heavy Electricals Ltd</t>
  </si>
  <si>
    <t>Sintex Industries Ltd</t>
  </si>
  <si>
    <t>Voltas Ltd</t>
  </si>
  <si>
    <t>Tata Elxsi Ltd</t>
  </si>
  <si>
    <t>Coal India Ltd</t>
  </si>
  <si>
    <t>Titan Company Ltd</t>
  </si>
  <si>
    <t>Granules India Ltd</t>
  </si>
  <si>
    <t>LIC Housing Finance Ltd</t>
  </si>
  <si>
    <t>Glenmark Pharmaceuticals Ltd</t>
  </si>
  <si>
    <t>Jain Irrigation Systems Ltd</t>
  </si>
  <si>
    <t>Dish TV India Ltd</t>
  </si>
  <si>
    <t>Grasim Industries Ltd</t>
  </si>
  <si>
    <t>Hindustan Petroleum Corporation Ltd</t>
  </si>
  <si>
    <t>Strides Shasun Ltd</t>
  </si>
  <si>
    <t>Tata Power Company Ltd</t>
  </si>
  <si>
    <t>Tech Mahindra Ltd</t>
  </si>
  <si>
    <t>The India Cements Ltd</t>
  </si>
  <si>
    <t>Adani Power Ltd</t>
  </si>
  <si>
    <t>Oracle Financial Services Software Ltd</t>
  </si>
  <si>
    <t>Axis Bank Ltd</t>
  </si>
  <si>
    <t>NIIT Technologies Ltd</t>
  </si>
  <si>
    <t>Mahindra &amp; Mahindra Ltd</t>
  </si>
  <si>
    <t>Hindalco Industries Ltd</t>
  </si>
  <si>
    <t>DLF Ltd</t>
  </si>
  <si>
    <t>Bata India Ltd</t>
  </si>
  <si>
    <t>Bharat Forge Ltd</t>
  </si>
  <si>
    <t>Housing Development and Infrastructure Ltd</t>
  </si>
  <si>
    <t>Indian Oil Corporation Ltd</t>
  </si>
  <si>
    <t>Tata Chemicals Ltd</t>
  </si>
  <si>
    <t>Britannia Industries Ltd</t>
  </si>
  <si>
    <t>Reliance Communications Ltd</t>
  </si>
  <si>
    <t>Lupin Ltd</t>
  </si>
  <si>
    <t>Sun TV Network Ltd</t>
  </si>
  <si>
    <t>L&amp;T Finance Holdings Ltd</t>
  </si>
  <si>
    <t>Cipla Ltd</t>
  </si>
  <si>
    <t>JSW Energy Ltd</t>
  </si>
  <si>
    <t>Tata Consultancy Services Ltd</t>
  </si>
  <si>
    <t>NTPC Ltd</t>
  </si>
  <si>
    <t>KPIT Technologies Ltd</t>
  </si>
  <si>
    <t>Torrent Power Ltd</t>
  </si>
  <si>
    <t>NMDC Ltd</t>
  </si>
  <si>
    <t>PTC India Ltd</t>
  </si>
  <si>
    <t>Adani Enterprises Ltd</t>
  </si>
  <si>
    <t>Siemens Ltd</t>
  </si>
  <si>
    <t>Biocon Ltd</t>
  </si>
  <si>
    <t>MindTree Ltd</t>
  </si>
  <si>
    <t>Kotak Mahindra Bank Ltd</t>
  </si>
  <si>
    <t>Bosch Ltd</t>
  </si>
  <si>
    <t>Power Finance Corporation Ltd</t>
  </si>
  <si>
    <t>ACC Ltd</t>
  </si>
  <si>
    <t>ACC Ltd April 2017 Future</t>
  </si>
  <si>
    <t>Power Finance Corporation Ltd April 2017 Future</t>
  </si>
  <si>
    <t>Bosch Ltd April 2017 Future</t>
  </si>
  <si>
    <t>Kotak Mahindra Bank Ltd April 2017 Future</t>
  </si>
  <si>
    <t>MindTree Ltd April 2017 Future</t>
  </si>
  <si>
    <t>Biocon Ltd April 2017 Future</t>
  </si>
  <si>
    <t>Siemens Ltd April 2017 Future</t>
  </si>
  <si>
    <t>Adani Enterprises Ltd April 2017 Future</t>
  </si>
  <si>
    <t>PTC India Ltd April 2017 Future</t>
  </si>
  <si>
    <t>NMDC Ltd April 2017 Future</t>
  </si>
  <si>
    <t>Torrent Power Ltd April 2017 Future</t>
  </si>
  <si>
    <t>Oil &amp; Natural Gas Corporation Ltd May 2017 Future</t>
  </si>
  <si>
    <t>KPIT Technologies Ltd April 2017 Future</t>
  </si>
  <si>
    <t>NTPC Ltd April 2017 Future</t>
  </si>
  <si>
    <t>Tata Consultancy Services Ltd April 2017 Future</t>
  </si>
  <si>
    <t>JSW Energy Ltd April 2017 Future</t>
  </si>
  <si>
    <t>Cipla Ltd April 2017 Future</t>
  </si>
  <si>
    <t>L&amp;T Finance Holdings Ltd April 2017 Future</t>
  </si>
  <si>
    <t>Sun TV Network Ltd April 2017 Future</t>
  </si>
  <si>
    <t>Lupin Ltd April 2017 Future</t>
  </si>
  <si>
    <t>Reliance Communications Ltd April 2017 Future</t>
  </si>
  <si>
    <t>Britannia Industries Ltd April 2017 Future</t>
  </si>
  <si>
    <t>Tata Chemicals Ltd April 2017 Future</t>
  </si>
  <si>
    <t>Indian Oil Corporation Ltd April 2017 Future</t>
  </si>
  <si>
    <t>Housing Development and Infrastructure Ltd April 2017 Future</t>
  </si>
  <si>
    <t>Bharat Forge Ltd April 2017 Future</t>
  </si>
  <si>
    <t>Bata India Ltd April 2017 Future</t>
  </si>
  <si>
    <t>DLF Ltd April 2017 Future</t>
  </si>
  <si>
    <t>Hindalco Industries Ltd April 2017 Future</t>
  </si>
  <si>
    <t>Mahindra &amp; Mahindra Ltd April 2017 Future</t>
  </si>
  <si>
    <t>Oracle Financial Services Software Ltd April 2017 Future</t>
  </si>
  <si>
    <t>NIIT Technologies Ltd April 2017 Future</t>
  </si>
  <si>
    <t>Axis Bank Ltd April 2017 Future</t>
  </si>
  <si>
    <t>Adani Power Ltd April 2017 Future</t>
  </si>
  <si>
    <t>The India Cements Ltd April 2017 Future</t>
  </si>
  <si>
    <t>Tech Mahindra Ltd April 2017 Future</t>
  </si>
  <si>
    <t>Tata Power Company Ltd April 2017 Future</t>
  </si>
  <si>
    <t>Strides Shasun Ltd April 2017 Future</t>
  </si>
  <si>
    <t>Hindustan Petroleum Corporation Ltd April 2017 Future</t>
  </si>
  <si>
    <t>Grasim Industries Ltd April 2017 Future</t>
  </si>
  <si>
    <t>Dish TV India Ltd April 2017 Future</t>
  </si>
  <si>
    <t>Jain Irrigation Systems Ltd April 2017 Future</t>
  </si>
  <si>
    <t>Glenmark Pharmaceuticals Ltd April 2017 Future</t>
  </si>
  <si>
    <t>LIC Housing Finance Ltd April 2017 Future</t>
  </si>
  <si>
    <t>Granules India Ltd April 2017 Future</t>
  </si>
  <si>
    <t>Titan Company Ltd April 2017 Future</t>
  </si>
  <si>
    <t>Coal India Ltd April 2017 Future</t>
  </si>
  <si>
    <t>Tata Elxsi Ltd April 2017 Future</t>
  </si>
  <si>
    <t>Voltas Ltd April 2017 Future</t>
  </si>
  <si>
    <t>Sintex Industries Ltd April 2017 Future</t>
  </si>
  <si>
    <t>ICICI Bank Ltd April 2017 Future</t>
  </si>
  <si>
    <t>Bharat Heavy Electricals Ltd April 2017 Future</t>
  </si>
  <si>
    <t>CESC Ltd April 2017 Future</t>
  </si>
  <si>
    <t>IndusInd Bank Ltd April 2017 Future</t>
  </si>
  <si>
    <t>Pidilite Industries Ltd April 2017 Future</t>
  </si>
  <si>
    <t>Indraprastha Gas Ltd April 2017 Future</t>
  </si>
  <si>
    <t>Indiabulls Real Estate Ltd April 2017 Future</t>
  </si>
  <si>
    <t>Sun Pharmaceuticals Industries Ltd April 2017 Future</t>
  </si>
  <si>
    <t>CEAT Ltd April 2017 Future</t>
  </si>
  <si>
    <t>Engineers India Ltd April 2017 Future</t>
  </si>
  <si>
    <t>Zee Entertainment Enterprises Ltd April 2017 Future</t>
  </si>
  <si>
    <t>Divi's Laboratories Ltd April 2017 Future</t>
  </si>
  <si>
    <t>Adani Ports and Special Economic Zone Ltd April 2017 Future</t>
  </si>
  <si>
    <t>Bharti Infratel Ltd April 2017 Future</t>
  </si>
  <si>
    <t>Hero MotoCorp Ltd April 2017 Future</t>
  </si>
  <si>
    <t>Reliance Power Ltd April 2017 Future</t>
  </si>
  <si>
    <t>Ashok Leyland Ltd April 2017 Future</t>
  </si>
  <si>
    <t>Arvind Ltd April 2017 Future</t>
  </si>
  <si>
    <t>UPL Ltd April 2017 Future</t>
  </si>
  <si>
    <t>BEML Ltd April 2017 Future</t>
  </si>
  <si>
    <t>Larsen &amp; Toubro Ltd April 2017 Future</t>
  </si>
  <si>
    <t>Bharat Electronics Ltd April 2017 Future</t>
  </si>
  <si>
    <t>Eicher Motors Ltd April 2017 Future</t>
  </si>
  <si>
    <t>Hindustan Zinc Ltd April 2017 Future</t>
  </si>
  <si>
    <t>Jindal Steel &amp; Power Ltd April 2017 Future</t>
  </si>
  <si>
    <t>Asian Paints Ltd April 2017 Future</t>
  </si>
  <si>
    <t>Idea Cellular Ltd April 2017 Future</t>
  </si>
  <si>
    <t>Tata Steel Ltd April 2017 Future</t>
  </si>
  <si>
    <t>Apollo Tyres Ltd April 2017 Future</t>
  </si>
  <si>
    <t>Reliance Industries Ltd April 2017 Future</t>
  </si>
  <si>
    <t>Power Grid Corporation of India Ltd April 2017 Future</t>
  </si>
  <si>
    <t>IRB Infrastructure Developers Ltd April 2017 Future</t>
  </si>
  <si>
    <t>Dr. Reddy's Laboratories Ltd April 2017 Future</t>
  </si>
  <si>
    <t>The Federal Bank  Ltd April 2017 Future</t>
  </si>
  <si>
    <t>Tata Communications Ltd April 2017 Future</t>
  </si>
  <si>
    <t>Oil &amp; Natural Gas Corporation Ltd April 2017 Future</t>
  </si>
  <si>
    <t>Exide Industries Ltd April 2017 Future</t>
  </si>
  <si>
    <t>JSW Steel Ltd April 2017 Future</t>
  </si>
  <si>
    <t>Castrol India Ltd April 2017 Future</t>
  </si>
  <si>
    <t>Tata Global Beverages Ltd April 2017 Future</t>
  </si>
  <si>
    <t>Reliance Infrastructure Ltd April 2017 Future</t>
  </si>
  <si>
    <t>Reliance Capital Ltd April 2017 Future</t>
  </si>
  <si>
    <t>Dewan Housing Finance Corporation Ltd April 2017 Future</t>
  </si>
  <si>
    <t>Century Textiles &amp; Industries Ltd April 2017 Future</t>
  </si>
  <si>
    <t>ITC Ltd April 2017 Future</t>
  </si>
  <si>
    <t>United Spirits Ltd April 2017 Future</t>
  </si>
  <si>
    <t>Aditya Birla Nuvo Ltd April 2017 Future</t>
  </si>
  <si>
    <t>Maruti Suzuki India Ltd April 2017 Future</t>
  </si>
  <si>
    <t>Cairn India Ltd April 2017 Future</t>
  </si>
  <si>
    <t>Aurobindo Pharma Ltd April 2017 Future</t>
  </si>
  <si>
    <t>Bharat Petroleum Corporation Ltd April 2017 Future</t>
  </si>
  <si>
    <t>Bharat Financial Inclusion Ltd April 2017 Future</t>
  </si>
  <si>
    <t>Indiabulls Housing Finance Ltd April 2017 Future</t>
  </si>
  <si>
    <t>8.57% Housing Development Finance Corporation Ltd</t>
  </si>
  <si>
    <t>7.6% Housing Development Finance Corporation Ltd **</t>
  </si>
  <si>
    <t>9.5% Housing Development Finance Corporation Ltd **</t>
  </si>
  <si>
    <t>Shriram City Union Finance Ltd **</t>
  </si>
  <si>
    <t>HDFC Bank Ltd</t>
  </si>
  <si>
    <t>SRF Ltd</t>
  </si>
  <si>
    <t>Mahindra &amp; Mahindra Financial Services Ltd</t>
  </si>
  <si>
    <t>TV18 Broadcast Ltd</t>
  </si>
  <si>
    <t>Kaveri Seed Company Ltd</t>
  </si>
  <si>
    <t>Cadila Healthcare Ltd</t>
  </si>
  <si>
    <t>NCC Ltd</t>
  </si>
  <si>
    <t>NCC Ltd April 2017 Future</t>
  </si>
  <si>
    <t>Cadila Healthcare Ltd April 2017 Future</t>
  </si>
  <si>
    <t>Kaveri Seed Company Ltd April 2017 Future</t>
  </si>
  <si>
    <t>TV18 Broadcast Ltd April 2017 Future</t>
  </si>
  <si>
    <t>Mahindra &amp; Mahindra Financial Services Ltd April 2017 Future</t>
  </si>
  <si>
    <t>Yes Bank Ltd April 2017 Future</t>
  </si>
  <si>
    <t>SRF Ltd April 2017 Future</t>
  </si>
  <si>
    <t>8.35% Housing Development Finance Corporation Ltd</t>
  </si>
  <si>
    <t>9.85% Shriram Transport Finance Company Ltd **</t>
  </si>
  <si>
    <t>Infosys Ltd</t>
  </si>
  <si>
    <t>GAIL (India) Ltd</t>
  </si>
  <si>
    <t>HCL Technologies Ltd</t>
  </si>
  <si>
    <t>ICICI Prudential Life Insurance Company Ltd</t>
  </si>
  <si>
    <t>Max Financial Services Ltd</t>
  </si>
  <si>
    <t>The Indian Hotels Company Ltd</t>
  </si>
  <si>
    <t>Future Lifestyle Fashions Ltd</t>
  </si>
  <si>
    <t>Deccan Cements Ltd</t>
  </si>
  <si>
    <t>Minda Industries Ltd</t>
  </si>
  <si>
    <t>Deepak Nitrite Ltd</t>
  </si>
  <si>
    <t>Future Retail Ltd</t>
  </si>
  <si>
    <t>Credit Analysis and Research Ltd</t>
  </si>
  <si>
    <t>Petronet LNG Ltd</t>
  </si>
  <si>
    <t>Skipper Ltd</t>
  </si>
  <si>
    <t>MRF Ltd</t>
  </si>
  <si>
    <t>Nava Bharat Ventures Ltd</t>
  </si>
  <si>
    <t>Bajaj Auto Ltd</t>
  </si>
  <si>
    <t>SREI Infrastructure Finance Ltd</t>
  </si>
  <si>
    <t>UltraTech Cement Ltd</t>
  </si>
  <si>
    <t>Mastek Ltd</t>
  </si>
  <si>
    <t>Wipro Ltd</t>
  </si>
  <si>
    <t>DCM Shriram Ltd</t>
  </si>
  <si>
    <t>Sheela Foam Ltd</t>
  </si>
  <si>
    <t>Tata Coffee Ltd</t>
  </si>
  <si>
    <t>Sagar Cements Ltd</t>
  </si>
  <si>
    <t>Crompton Greaves Consumer Electricals Ltd</t>
  </si>
  <si>
    <t>The Ramco Cements Ltd</t>
  </si>
  <si>
    <t>Taj GVK Hotels &amp; Resorts Ltd</t>
  </si>
  <si>
    <t>Ambuja Cements Ltd</t>
  </si>
  <si>
    <t>The Karnataka Bank Ltd</t>
  </si>
  <si>
    <t>CG Power and Industrial Solutions Ltd</t>
  </si>
  <si>
    <t>Persistent Systems Ltd</t>
  </si>
  <si>
    <t>Zee Entertainment Enterprises Ltd (Preference shares)</t>
  </si>
  <si>
    <t>Infosys Ltd April 2017 Future</t>
  </si>
  <si>
    <t>Avenue Supermarts Ltd</t>
  </si>
  <si>
    <t>Tata Motors Ltd</t>
  </si>
  <si>
    <t>Bharti Airtel Ltd</t>
  </si>
  <si>
    <t>Procter &amp; Gamble Hygiene and Health Care Ltd</t>
  </si>
  <si>
    <t>Hindustan Unilever Ltd</t>
  </si>
  <si>
    <t>PNB Housing Finance Ltd</t>
  </si>
  <si>
    <t>Dishman Pharmaceuticals and Chemicals Ltd</t>
  </si>
  <si>
    <t>The South Indian Bank Ltd</t>
  </si>
  <si>
    <t>Timken India Ltd</t>
  </si>
  <si>
    <t>VA Tech Wabag Ltd</t>
  </si>
  <si>
    <t>FAG Bearings India Ltd</t>
  </si>
  <si>
    <t>Greaves Cotton Ltd</t>
  </si>
  <si>
    <t>Blue Dart Express Ltd</t>
  </si>
  <si>
    <t>Gujarat State Petronet Ltd</t>
  </si>
  <si>
    <t>Container Corporation of India Ltd</t>
  </si>
  <si>
    <t>JM Financial Ltd</t>
  </si>
  <si>
    <t>APL Apollo Tubes Ltd</t>
  </si>
  <si>
    <t>Balrampur Chini Mills Ltd</t>
  </si>
  <si>
    <t>Multi Commodity Exchange of India Ltd</t>
  </si>
  <si>
    <t>Page Industries Ltd</t>
  </si>
  <si>
    <t>3M India Ltd</t>
  </si>
  <si>
    <t>CRISIL Ltd</t>
  </si>
  <si>
    <t>Natco Pharma Ltd</t>
  </si>
  <si>
    <t>Vardhman Textiles Ltd</t>
  </si>
  <si>
    <t>Suven Life Sciences Ltd</t>
  </si>
  <si>
    <t>Mcleod Russel India Ltd</t>
  </si>
  <si>
    <t>RSWM Ltd</t>
  </si>
  <si>
    <t>GlaxoSmithKline Consumer Healthcare Ltd</t>
  </si>
  <si>
    <t>TCI Express Ltd</t>
  </si>
  <si>
    <t>Shriram City Union Finance Ltd</t>
  </si>
  <si>
    <t>Precision Camshafts Ltd</t>
  </si>
  <si>
    <t>Transport Corporation of India Ltd</t>
  </si>
  <si>
    <t>Poddar Housing and Development Ltd</t>
  </si>
  <si>
    <t>Ingersoll Rand (India) Ltd</t>
  </si>
  <si>
    <t>Entertainment Network (India) Ltd</t>
  </si>
  <si>
    <t>Atul Ltd</t>
  </si>
  <si>
    <t>S H Kelkar and Company Ltd</t>
  </si>
  <si>
    <t>ITD Cementation India Ltd</t>
  </si>
  <si>
    <t>Power Mech Projects Ltd</t>
  </si>
  <si>
    <t>Bajaj Finance Ltd</t>
  </si>
  <si>
    <t>KEC International Ltd</t>
  </si>
  <si>
    <t>VRL Logistics Ltd</t>
  </si>
  <si>
    <t>KEI Industries Ltd</t>
  </si>
  <si>
    <t>PVR Ltd</t>
  </si>
  <si>
    <t>HBL Power Systems Ltd</t>
  </si>
  <si>
    <t>V-Mart Retail Ltd</t>
  </si>
  <si>
    <t>TD Power Systems Ltd</t>
  </si>
  <si>
    <t>JK Lakshmi Cement Ltd</t>
  </si>
  <si>
    <t>Lakshmi Machine Works Ltd</t>
  </si>
  <si>
    <t>Igarashi Motors India Ltd</t>
  </si>
  <si>
    <t>Hikal Ltd</t>
  </si>
  <si>
    <t>Wonderla Holidays Ltd</t>
  </si>
  <si>
    <t>WABCO India Ltd</t>
  </si>
  <si>
    <t>Cyient Ltd</t>
  </si>
  <si>
    <t>K.P.R. Mill Ltd</t>
  </si>
  <si>
    <t>Aditya Birla Fashion and Retail Ltd</t>
  </si>
  <si>
    <t>Equitas Holdings Ltd</t>
  </si>
  <si>
    <t>Greenply Industries Ltd</t>
  </si>
  <si>
    <t>Asahi India Glass Ltd</t>
  </si>
  <si>
    <t>Gujarat State Fertilizers &amp; Chemicals Ltd</t>
  </si>
  <si>
    <t>Gujarat Alkalies and Chemicals Ltd</t>
  </si>
  <si>
    <t>Gujarat Gas Ltd</t>
  </si>
  <si>
    <t>Magma Fincorp Ltd</t>
  </si>
  <si>
    <t>Linc Pen &amp; Plastics Ltd</t>
  </si>
  <si>
    <t>Oil India Ltd</t>
  </si>
  <si>
    <t>HPL Electric &amp; Power Ltd</t>
  </si>
  <si>
    <t>Tube Investments of India Ltd</t>
  </si>
  <si>
    <t>Asian Granito India Ltd</t>
  </si>
  <si>
    <t>GNA Axles Ltd</t>
  </si>
  <si>
    <t>EIH Ltd</t>
  </si>
  <si>
    <t>Alkem Laboratories Ltd</t>
  </si>
  <si>
    <t>Coromandel International Ltd</t>
  </si>
  <si>
    <t>Ahluwalia Contracts (India) Ltd</t>
  </si>
  <si>
    <t>Monsanto India Ltd</t>
  </si>
  <si>
    <t>9.2% ICICI Bank Ltd</t>
  </si>
  <si>
    <t>9.5% IndusInd Bank Ltd **</t>
  </si>
  <si>
    <t>8.54% NHPC Ltd **</t>
  </si>
  <si>
    <t>9.3% Blue Dart Express Ltd **</t>
  </si>
  <si>
    <t>9.4% Blue Dart Express Ltd **</t>
  </si>
  <si>
    <t>9.5% Blue Dart Express Ltd **</t>
  </si>
  <si>
    <t>Housing Development Finance Corporation Ltd</t>
  </si>
  <si>
    <t>8.49% NTPC Ltd **</t>
  </si>
  <si>
    <t>Vedanta Ltd</t>
  </si>
  <si>
    <t>NBCC (India) Ltd</t>
  </si>
  <si>
    <t>Dilip Buildcon Ltd</t>
  </si>
  <si>
    <t>J.Kumar Infraprojects Ltd</t>
  </si>
  <si>
    <t>Adani Transmission Ltd</t>
  </si>
  <si>
    <t>Techno Electric &amp; Engineering Company Ltd</t>
  </si>
  <si>
    <t>Maharashtra Seamless Ltd</t>
  </si>
  <si>
    <t>InterGlobe Aviation Ltd</t>
  </si>
  <si>
    <t>PNC Infratech Ltd</t>
  </si>
  <si>
    <t>Ratnamani Metals &amp; Tubes Ltd</t>
  </si>
  <si>
    <t>PTC India Financial Services Ltd</t>
  </si>
  <si>
    <t>Mangalore Refinery and Petrochemicals Ltd</t>
  </si>
  <si>
    <t>Praj Industries Ltd</t>
  </si>
  <si>
    <t>Blue Star Ltd</t>
  </si>
  <si>
    <t>Kirloskar Oil Engines Ltd</t>
  </si>
  <si>
    <t>National Aluminium Company Ltd</t>
  </si>
  <si>
    <t>Snowman Logistics Ltd</t>
  </si>
  <si>
    <t>Navkar Corporation Ltd</t>
  </si>
  <si>
    <t>ICICI Bank Ltd **</t>
  </si>
  <si>
    <t>9.07% Gruh Finance Ltd **</t>
  </si>
  <si>
    <t>9.64% Power Grid Corporation of India Ltd **</t>
  </si>
  <si>
    <t>9.47% Bajaj Finance Ltd **</t>
  </si>
  <si>
    <t>8.37% Rural Electrification Corporation Ltd **</t>
  </si>
  <si>
    <t>8.4% Larsen &amp; Toubro Ltd **</t>
  </si>
  <si>
    <t>7.5% Power Finance Corporation Ltd **</t>
  </si>
  <si>
    <t>7.42% Power Finance Corporation Ltd **</t>
  </si>
  <si>
    <t>8.36% Rural Electrification Corporation Ltd **</t>
  </si>
  <si>
    <t>8.38% Power Finance Corporation Ltd **</t>
  </si>
  <si>
    <t>6.72% NTPC Ltd</t>
  </si>
  <si>
    <t>7.96% LIC Housing Finance Ltd **</t>
  </si>
  <si>
    <t>8.75% Reliance Industries Ltd **</t>
  </si>
  <si>
    <t>8.48% Mahindra &amp; Mahindra Financial Services Ltd **</t>
  </si>
  <si>
    <t>8.5% LIC Housing Finance Ltd **</t>
  </si>
  <si>
    <t>8.32% Power Grid Corporation of India Ltd</t>
  </si>
  <si>
    <t>8.18% NTPC Ltd **</t>
  </si>
  <si>
    <t>7.98% LIC Housing Finance Ltd **</t>
  </si>
  <si>
    <t>8.85% Bajaj Finance Ltd **</t>
  </si>
  <si>
    <t>7.78% Housing Development Finance Corporation Ltd **</t>
  </si>
  <si>
    <t>1.5% Housing Development Finance Corporation Ltd **</t>
  </si>
  <si>
    <t>7.42% Rural Electrification Corporation Ltd **</t>
  </si>
  <si>
    <t>7.13% Rural Electrification Corporation Ltd **</t>
  </si>
  <si>
    <t>8.68% LIC Housing Finance Ltd **</t>
  </si>
  <si>
    <t>8.49% Housing Development Finance Corporation Ltd **</t>
  </si>
  <si>
    <t>8.82% Power Finance Corporation Ltd **</t>
  </si>
  <si>
    <t>8.48% LIC Housing Finance Ltd **</t>
  </si>
  <si>
    <t>8.45% Power Finance Corporation Ltd **</t>
  </si>
  <si>
    <t>7.8% Bajaj Finance Ltd **</t>
  </si>
  <si>
    <t>9.24% LIC Housing Finance Ltd **</t>
  </si>
  <si>
    <t>8.4% Power Grid Corporation of India Ltd</t>
  </si>
  <si>
    <t>8.61% LIC Housing Finance Ltd **</t>
  </si>
  <si>
    <t>8.8% Mahindra &amp; Mahindra Financial Services Ltd **</t>
  </si>
  <si>
    <t>7.93% Power Grid Corporation of India Ltd **</t>
  </si>
  <si>
    <t>7.87% Mahindra &amp; Mahindra Financial Services Ltd **</t>
  </si>
  <si>
    <t>7.05% Power Finance Corporation Ltd **</t>
  </si>
  <si>
    <t>6.83% Power Finance Corporation Ltd</t>
  </si>
  <si>
    <t>9.75% Rural Electrification Corporation Ltd **</t>
  </si>
  <si>
    <t>8.78% NHPC Ltd **</t>
  </si>
  <si>
    <t>8.7% Power Finance Corporation Ltd **</t>
  </si>
  <si>
    <t>8.72% LIC Housing Finance Ltd **</t>
  </si>
  <si>
    <t>8.3% LIC Housing Finance Ltd **</t>
  </si>
  <si>
    <t>7.65% Bajaj Finance Ltd **</t>
  </si>
  <si>
    <t>8.64% Power Grid Corporation of India Ltd **</t>
  </si>
  <si>
    <t>8.42% Power Finance Corporation Ltd **</t>
  </si>
  <si>
    <t>8.1% NTPC Ltd **</t>
  </si>
  <si>
    <t>8.79% Bajaj Finance Ltd **</t>
  </si>
  <si>
    <t>7.9% LIC Housing Finance Ltd **</t>
  </si>
  <si>
    <t>8.87% Rural Electrification Corporation Ltd **</t>
  </si>
  <si>
    <t>9.25% Power Grid Corporation of India Ltd **</t>
  </si>
  <si>
    <t>8.93% NTPC Ltd **</t>
  </si>
  <si>
    <t>8.78% NTPC Ltd **</t>
  </si>
  <si>
    <t>8.5% NHPC Ltd **</t>
  </si>
  <si>
    <t>7.69% Housing Development Finance Corporation Ltd **</t>
  </si>
  <si>
    <t>8.85% NHPC Ltd **</t>
  </si>
  <si>
    <t>9.47% Power Grid Corporation of India Ltd **</t>
  </si>
  <si>
    <t>9.42% Power Finance Corporation Ltd **</t>
  </si>
  <si>
    <t>9.39% Power Finance Corporation Ltd **</t>
  </si>
  <si>
    <t>8.49% NHPC Ltd **</t>
  </si>
  <si>
    <t>8.8% Larsen &amp; Toubro Ltd **</t>
  </si>
  <si>
    <t>8.72% Rural Electrification Corporation Ltd **</t>
  </si>
  <si>
    <t>8.95% Housing Development Finance Corporation Ltd **</t>
  </si>
  <si>
    <t>9.15% Larsen &amp; Toubro Ltd **</t>
  </si>
  <si>
    <t>8.95% Larsen &amp; Toubro Ltd **</t>
  </si>
  <si>
    <t>Marico Ltd</t>
  </si>
  <si>
    <t>Music Broadcast Ltd</t>
  </si>
  <si>
    <t>8.1% Indiabulls Housing Finance Ltd</t>
  </si>
  <si>
    <t>9.6% Hindalco Industries Ltd **</t>
  </si>
  <si>
    <t>9.55% Hindalco Industries Ltd **</t>
  </si>
  <si>
    <t>8.75% Axis Bank Ltd **</t>
  </si>
  <si>
    <t>8.4% Tata Motors Ltd **</t>
  </si>
  <si>
    <t>Tata Motors Ltd (DVR Shares) April 2017 Future</t>
  </si>
  <si>
    <t>8.6967% Mahindra &amp; Mahindra Financial Services Ltd **</t>
  </si>
  <si>
    <t>7.749% Kotak Mahindra Prime Ltd **</t>
  </si>
  <si>
    <t>8.8145% JM Financial Products  Ltd **</t>
  </si>
  <si>
    <t>8.8803% JM Financial Products  Ltd **</t>
  </si>
  <si>
    <t>7.9821% Kotak Mahindra Investments Ltd **</t>
  </si>
  <si>
    <t>7.8409% Bajaj Finance Ltd **</t>
  </si>
  <si>
    <t>7.9558% Sundaram BNP Paribas Home Finance Ltd **</t>
  </si>
  <si>
    <t>7.6225% Mahindra &amp; Mahindra Financial Services Ltd **</t>
  </si>
  <si>
    <t>8.6556% Kotak Mahindra Prime Ltd **</t>
  </si>
  <si>
    <t>8.6414% L &amp; T Infrastructure Finance Co Ltd **</t>
  </si>
  <si>
    <t>9.0109% Cholamandalam Investment and Finance Company Ltd **</t>
  </si>
  <si>
    <t>8.6547% LIC Housing Finance Ltd **</t>
  </si>
  <si>
    <t>9.2205% Family Credit Ltd **</t>
  </si>
  <si>
    <t>8.8476% Bajaj Finance Ltd **</t>
  </si>
  <si>
    <t>8.6964% Mahindra &amp; Mahindra Financial Services Ltd **</t>
  </si>
  <si>
    <t>8.9893% Cholamandalam Investment and Finance Company Ltd **</t>
  </si>
  <si>
    <t>8.696% Shriram Transport Finance Company Ltd **</t>
  </si>
  <si>
    <t>7.8966% Kotak Mahindra Prime Ltd **</t>
  </si>
  <si>
    <t>7.6314% Mahindra &amp; Mahindra Financial Services Ltd **</t>
  </si>
  <si>
    <t>9.7705% LIC Housing Finance Ltd **</t>
  </si>
  <si>
    <t>8.8394% HDB Financial Services Ltd **</t>
  </si>
  <si>
    <t>8.3347% Kotak Mahindra Prime Ltd **</t>
  </si>
  <si>
    <t>8.0569% Kotak Mahindra Investments Ltd **</t>
  </si>
  <si>
    <t>8.7808% Kotak Mahindra Prime Ltd **</t>
  </si>
  <si>
    <t>8.8205% HDB Financial Services Ltd **</t>
  </si>
  <si>
    <t>8.7424% Tata Capital Financial Services Ltd **</t>
  </si>
  <si>
    <t>8.6654% Kotak Mahindra Investments Ltd **</t>
  </si>
  <si>
    <t>8.7707% Kotak Mahindra Prime Ltd **</t>
  </si>
  <si>
    <t>8.8896% Bajaj Finance Ltd **</t>
  </si>
  <si>
    <t>8.6866% Tata Capital Financial Services Ltd **</t>
  </si>
  <si>
    <t>8.4833% L &amp; T Infrastructure Finance Co Ltd **</t>
  </si>
  <si>
    <t>9.7624% LIC Housing Finance Ltd **</t>
  </si>
  <si>
    <t>7.6621% Kotak Mahindra Prime Ltd **</t>
  </si>
  <si>
    <t>7.8425% Bajaj Finance Ltd **</t>
  </si>
  <si>
    <t>9.0014% L &amp; T Infrastructure Finance Co Ltd **</t>
  </si>
  <si>
    <t>8.055% HDB Financial Services Ltd</t>
  </si>
  <si>
    <t>7.5072% LIC Housing Finance Ltd</t>
  </si>
  <si>
    <t>8.7022% LIC Housing Finance Ltd **</t>
  </si>
  <si>
    <t>7.9585% Cholamandalam Investment and Finance Company Ltd **</t>
  </si>
  <si>
    <t>8.9127% Tata Capital Financial Services Ltd **</t>
  </si>
  <si>
    <t>8.8101% Family Credit Ltd **</t>
  </si>
  <si>
    <t>8.8920% Bajaj Finance Ltd **</t>
  </si>
  <si>
    <t>9.5387% HDB Financial Services Ltd **</t>
  </si>
  <si>
    <t>8.6625% HDB Financial Services Ltd **</t>
  </si>
  <si>
    <t>3D PLM Software Solutions Ltd (Preference shares) **</t>
  </si>
  <si>
    <t>Foreign Securities/overseas ETFs</t>
  </si>
  <si>
    <t>Rane Holdings Ltd</t>
  </si>
  <si>
    <t>8.2% Mahindra Rural Housing Finance Ltd **</t>
  </si>
  <si>
    <t>Small Industries Development Bank of India **</t>
  </si>
  <si>
    <t>8.27% Small Industries Development Bank of India **</t>
  </si>
  <si>
    <t>8.2% Small Industries Development Bank of India **</t>
  </si>
  <si>
    <t>8.25% Small Industries Development Bank of India **</t>
  </si>
  <si>
    <t>8.28% Small Industries Development Bank of India **</t>
  </si>
  <si>
    <t>8.06% Small Industries Development Bank of India **</t>
  </si>
  <si>
    <t>8.04% Small Industries Development Bank of India **</t>
  </si>
  <si>
    <t>Tata Realty &amp; Infrastructure Ltd **</t>
  </si>
  <si>
    <t>7.17% National Highways Authority of India</t>
  </si>
  <si>
    <t>7.6% National Highways Authority of India</t>
  </si>
  <si>
    <t>IDFC Ultra Short Term Fund - Direct Growth</t>
  </si>
  <si>
    <t>IDFC Super Saver Income Fund - Investment Plan-Direct Growth</t>
  </si>
  <si>
    <t>IDFC  Sterling Equity Fund - Direct Growth</t>
  </si>
  <si>
    <t>IDFC  Premier Equity Fund - Direct Growth</t>
  </si>
  <si>
    <t>IDFC  Imperial Equity Fund - Direct Growth</t>
  </si>
  <si>
    <t>IDFC Money Manager Fund - Treasury Plan  - Direct Growth</t>
  </si>
  <si>
    <t>IDFC  Cash Fund -Direct Growth</t>
  </si>
  <si>
    <t>IDFC Super Saver Income Fund - Medium Term Plan-Direct Growth</t>
  </si>
  <si>
    <t>IDFC  Dynamic Bond Fund - Direct Growth</t>
  </si>
  <si>
    <t>IDFC Money Manager Fund - Treasury Fund -Direct Growth</t>
  </si>
</sst>
</file>

<file path=xl/styles.xml><?xml version="1.0" encoding="utf-8"?>
<styleSheet xmlns="http://schemas.openxmlformats.org/spreadsheetml/2006/main">
  <numFmts count="3">
    <numFmt numFmtId="164" formatCode="#,##0.00;\(#,##0.00\)"/>
    <numFmt numFmtId="165" formatCode="#,##0.00%"/>
    <numFmt numFmtId="166" formatCode="#,##0.000"/>
  </numFmts>
  <fonts count="12">
    <font>
      <sz val="10"/>
      <name val="Arial"/>
    </font>
    <font>
      <sz val="10"/>
      <color indexed="9"/>
      <name val="SansSerif"/>
    </font>
    <font>
      <b/>
      <sz val="9"/>
      <color indexed="72"/>
      <name val="Arial"/>
      <family val="2"/>
    </font>
    <font>
      <sz val="10"/>
      <name val="SansSerif"/>
    </font>
    <font>
      <sz val="9"/>
      <color indexed="72"/>
      <name val="Arial"/>
      <family val="2"/>
    </font>
    <font>
      <sz val="9"/>
      <color indexed="9"/>
      <name val="Arial"/>
      <family val="2"/>
    </font>
    <font>
      <sz val="10"/>
      <color indexed="72"/>
      <name val="SansSerif"/>
    </font>
    <font>
      <sz val="9"/>
      <color indexed="72"/>
      <name val="Arial"/>
      <family val="2"/>
    </font>
    <font>
      <b/>
      <sz val="9"/>
      <color indexed="72"/>
      <name val="Arial"/>
      <family val="2"/>
    </font>
    <font>
      <sz val="10"/>
      <color theme="0"/>
      <name val="Arial"/>
      <family val="2"/>
    </font>
    <font>
      <b/>
      <sz val="9"/>
      <color theme="0"/>
      <name val="Arial"/>
      <family val="2"/>
    </font>
    <font>
      <sz val="9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73"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/>
    </xf>
    <xf numFmtId="0" fontId="3" fillId="0" borderId="0" xfId="0" applyNumberFormat="1" applyFont="1" applyFill="1" applyBorder="1" applyAlignment="1" applyProtection="1">
      <alignment horizontal="left" vertical="top"/>
    </xf>
    <xf numFmtId="0" fontId="4" fillId="0" borderId="0" xfId="0" applyNumberFormat="1" applyFont="1" applyFill="1" applyBorder="1" applyAlignment="1" applyProtection="1">
      <alignment horizontal="left" vertical="top"/>
    </xf>
    <xf numFmtId="0" fontId="2" fillId="0" borderId="1" xfId="0" applyNumberFormat="1" applyFont="1" applyFill="1" applyBorder="1" applyAlignment="1" applyProtection="1">
      <alignment horizontal="left" vertical="center"/>
    </xf>
    <xf numFmtId="0" fontId="2" fillId="0" borderId="2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left" vertical="top"/>
    </xf>
    <xf numFmtId="0" fontId="2" fillId="0" borderId="6" xfId="0" applyNumberFormat="1" applyFont="1" applyFill="1" applyBorder="1" applyAlignment="1" applyProtection="1">
      <alignment horizontal="left" vertical="top"/>
    </xf>
    <xf numFmtId="0" fontId="4" fillId="0" borderId="7" xfId="0" applyNumberFormat="1" applyFont="1" applyFill="1" applyBorder="1" applyAlignment="1" applyProtection="1">
      <alignment horizontal="left" vertical="top"/>
    </xf>
    <xf numFmtId="0" fontId="4" fillId="0" borderId="8" xfId="0" applyNumberFormat="1" applyFont="1" applyFill="1" applyBorder="1" applyAlignment="1" applyProtection="1">
      <alignment horizontal="left" vertical="top"/>
    </xf>
    <xf numFmtId="0" fontId="5" fillId="0" borderId="0" xfId="0" applyNumberFormat="1" applyFont="1" applyFill="1" applyBorder="1" applyAlignment="1" applyProtection="1">
      <alignment horizontal="left" vertical="top"/>
    </xf>
    <xf numFmtId="0" fontId="4" fillId="0" borderId="6" xfId="0" applyNumberFormat="1" applyFont="1" applyFill="1" applyBorder="1" applyAlignment="1" applyProtection="1">
      <alignment horizontal="left" vertical="top"/>
    </xf>
    <xf numFmtId="3" fontId="4" fillId="0" borderId="7" xfId="0" applyNumberFormat="1" applyFont="1" applyFill="1" applyBorder="1" applyAlignment="1" applyProtection="1">
      <alignment horizontal="right" vertical="top"/>
    </xf>
    <xf numFmtId="164" fontId="4" fillId="0" borderId="7" xfId="0" applyNumberFormat="1" applyFont="1" applyFill="1" applyBorder="1" applyAlignment="1" applyProtection="1">
      <alignment horizontal="right" vertical="top"/>
    </xf>
    <xf numFmtId="165" fontId="4" fillId="0" borderId="8" xfId="0" applyNumberFormat="1" applyFont="1" applyFill="1" applyBorder="1" applyAlignment="1" applyProtection="1">
      <alignment horizontal="right" vertical="top"/>
    </xf>
    <xf numFmtId="0" fontId="2" fillId="0" borderId="9" xfId="0" applyNumberFormat="1" applyFont="1" applyFill="1" applyBorder="1" applyAlignment="1" applyProtection="1">
      <alignment horizontal="left" vertical="top"/>
    </xf>
    <xf numFmtId="0" fontId="2" fillId="0" borderId="10" xfId="0" applyNumberFormat="1" applyFont="1" applyFill="1" applyBorder="1" applyAlignment="1" applyProtection="1">
      <alignment horizontal="left" vertical="top"/>
    </xf>
    <xf numFmtId="164" fontId="2" fillId="0" borderId="10" xfId="0" applyNumberFormat="1" applyFont="1" applyFill="1" applyBorder="1" applyAlignment="1" applyProtection="1">
      <alignment horizontal="right" vertical="top"/>
    </xf>
    <xf numFmtId="165" fontId="2" fillId="0" borderId="11" xfId="0" applyNumberFormat="1" applyFont="1" applyFill="1" applyBorder="1" applyAlignment="1" applyProtection="1">
      <alignment horizontal="right" vertical="top"/>
    </xf>
    <xf numFmtId="0" fontId="4" fillId="0" borderId="10" xfId="0" applyNumberFormat="1" applyFont="1" applyFill="1" applyBorder="1" applyAlignment="1" applyProtection="1">
      <alignment horizontal="left" vertical="top"/>
    </xf>
    <xf numFmtId="0" fontId="2" fillId="0" borderId="10" xfId="0" applyNumberFormat="1" applyFont="1" applyFill="1" applyBorder="1" applyAlignment="1" applyProtection="1">
      <alignment horizontal="right" vertical="top"/>
    </xf>
    <xf numFmtId="0" fontId="2" fillId="0" borderId="11" xfId="0" applyNumberFormat="1" applyFont="1" applyFill="1" applyBorder="1" applyAlignment="1" applyProtection="1">
      <alignment horizontal="right" vertical="top"/>
    </xf>
    <xf numFmtId="0" fontId="4" fillId="0" borderId="9" xfId="0" applyNumberFormat="1" applyFont="1" applyFill="1" applyBorder="1" applyAlignment="1" applyProtection="1">
      <alignment horizontal="left" vertical="top"/>
    </xf>
    <xf numFmtId="0" fontId="7" fillId="0" borderId="5" xfId="0" applyNumberFormat="1" applyFont="1" applyFill="1" applyBorder="1" applyAlignment="1" applyProtection="1">
      <alignment horizontal="left" vertical="top"/>
    </xf>
    <xf numFmtId="0" fontId="8" fillId="0" borderId="6" xfId="0" applyNumberFormat="1" applyFont="1" applyFill="1" applyBorder="1" applyAlignment="1" applyProtection="1">
      <alignment horizontal="left" vertical="top"/>
    </xf>
    <xf numFmtId="0" fontId="7" fillId="0" borderId="7" xfId="0" applyNumberFormat="1" applyFont="1" applyFill="1" applyBorder="1" applyAlignment="1" applyProtection="1">
      <alignment horizontal="left" vertical="top"/>
    </xf>
    <xf numFmtId="0" fontId="7" fillId="0" borderId="8" xfId="0" applyNumberFormat="1" applyFont="1" applyFill="1" applyBorder="1" applyAlignment="1" applyProtection="1">
      <alignment horizontal="left" vertical="top"/>
    </xf>
    <xf numFmtId="0" fontId="0" fillId="0" borderId="0" xfId="0" applyAlignment="1"/>
    <xf numFmtId="0" fontId="8" fillId="0" borderId="9" xfId="0" applyNumberFormat="1" applyFont="1" applyFill="1" applyBorder="1" applyAlignment="1" applyProtection="1">
      <alignment horizontal="left" vertical="top"/>
    </xf>
    <xf numFmtId="0" fontId="8" fillId="0" borderId="10" xfId="0" applyNumberFormat="1" applyFont="1" applyFill="1" applyBorder="1" applyAlignment="1" applyProtection="1">
      <alignment horizontal="left" vertical="top"/>
    </xf>
    <xf numFmtId="164" fontId="8" fillId="0" borderId="10" xfId="0" applyNumberFormat="1" applyFont="1" applyFill="1" applyBorder="1" applyAlignment="1" applyProtection="1">
      <alignment horizontal="right" vertical="top"/>
    </xf>
    <xf numFmtId="165" fontId="8" fillId="0" borderId="11" xfId="0" applyNumberFormat="1" applyFont="1" applyFill="1" applyBorder="1" applyAlignment="1" applyProtection="1">
      <alignment horizontal="right" vertical="top"/>
    </xf>
    <xf numFmtId="0" fontId="4" fillId="0" borderId="12" xfId="0" applyNumberFormat="1" applyFont="1" applyFill="1" applyBorder="1" applyAlignment="1" applyProtection="1">
      <alignment horizontal="left" vertical="top"/>
    </xf>
    <xf numFmtId="164" fontId="2" fillId="0" borderId="12" xfId="0" applyNumberFormat="1" applyFont="1" applyFill="1" applyBorder="1" applyAlignment="1" applyProtection="1">
      <alignment horizontal="right" vertical="top"/>
    </xf>
    <xf numFmtId="165" fontId="2" fillId="0" borderId="13" xfId="0" applyNumberFormat="1" applyFont="1" applyFill="1" applyBorder="1" applyAlignment="1" applyProtection="1">
      <alignment horizontal="right" vertical="top"/>
    </xf>
    <xf numFmtId="0" fontId="4" fillId="0" borderId="7" xfId="0" applyNumberFormat="1" applyFont="1" applyFill="1" applyBorder="1" applyAlignment="1" applyProtection="1">
      <alignment horizontal="right" vertical="top"/>
    </xf>
    <xf numFmtId="0" fontId="4" fillId="0" borderId="14" xfId="0" applyNumberFormat="1" applyFont="1" applyFill="1" applyBorder="1" applyAlignment="1" applyProtection="1">
      <alignment horizontal="left" vertical="top"/>
    </xf>
    <xf numFmtId="0" fontId="2" fillId="0" borderId="15" xfId="0" applyNumberFormat="1" applyFont="1" applyFill="1" applyBorder="1" applyAlignment="1" applyProtection="1">
      <alignment horizontal="left" vertical="top"/>
    </xf>
    <xf numFmtId="0" fontId="4" fillId="0" borderId="16" xfId="0" applyNumberFormat="1" applyFont="1" applyFill="1" applyBorder="1" applyAlignment="1" applyProtection="1">
      <alignment horizontal="left" vertical="top"/>
    </xf>
    <xf numFmtId="164" fontId="2" fillId="0" borderId="16" xfId="0" applyNumberFormat="1" applyFont="1" applyFill="1" applyBorder="1" applyAlignment="1" applyProtection="1">
      <alignment horizontal="right" vertical="top"/>
    </xf>
    <xf numFmtId="165" fontId="2" fillId="0" borderId="17" xfId="0" applyNumberFormat="1" applyFont="1" applyFill="1" applyBorder="1" applyAlignment="1" applyProtection="1">
      <alignment horizontal="right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0" fontId="2" fillId="0" borderId="7" xfId="0" applyNumberFormat="1" applyFont="1" applyFill="1" applyBorder="1" applyAlignment="1" applyProtection="1">
      <alignment horizontal="left" vertical="top"/>
    </xf>
    <xf numFmtId="0" fontId="4" fillId="0" borderId="8" xfId="0" applyNumberFormat="1" applyFont="1" applyFill="1" applyBorder="1" applyAlignment="1" applyProtection="1">
      <alignment horizontal="right" vertical="top"/>
    </xf>
    <xf numFmtId="166" fontId="4" fillId="0" borderId="7" xfId="0" applyNumberFormat="1" applyFont="1" applyFill="1" applyBorder="1" applyAlignment="1" applyProtection="1">
      <alignment horizontal="right" vertical="top"/>
    </xf>
    <xf numFmtId="0" fontId="2" fillId="0" borderId="10" xfId="0" applyNumberFormat="1" applyFont="1" applyFill="1" applyBorder="1" applyAlignment="1" applyProtection="1">
      <alignment vertical="top"/>
    </xf>
    <xf numFmtId="0" fontId="4" fillId="0" borderId="6" xfId="0" applyNumberFormat="1" applyFont="1" applyFill="1" applyBorder="1" applyAlignment="1" applyProtection="1">
      <alignment vertical="top"/>
    </xf>
    <xf numFmtId="0" fontId="4" fillId="0" borderId="7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vertical="top"/>
    </xf>
    <xf numFmtId="0" fontId="3" fillId="0" borderId="0" xfId="0" applyNumberFormat="1" applyFont="1" applyFill="1" applyBorder="1" applyAlignment="1" applyProtection="1">
      <alignment vertical="top"/>
    </xf>
    <xf numFmtId="0" fontId="4" fillId="0" borderId="10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horizontal="left" vertical="top"/>
    </xf>
    <xf numFmtId="0" fontId="10" fillId="0" borderId="0" xfId="0" applyNumberFormat="1" applyFont="1" applyFill="1" applyBorder="1" applyAlignment="1" applyProtection="1">
      <alignment vertical="top"/>
    </xf>
    <xf numFmtId="0" fontId="7" fillId="0" borderId="6" xfId="0" applyNumberFormat="1" applyFont="1" applyFill="1" applyBorder="1" applyAlignment="1" applyProtection="1">
      <alignment horizontal="left" vertical="top"/>
    </xf>
    <xf numFmtId="164" fontId="3" fillId="0" borderId="0" xfId="0" applyNumberFormat="1" applyFont="1" applyFill="1" applyBorder="1" applyAlignment="1" applyProtection="1">
      <alignment horizontal="left" vertical="top"/>
    </xf>
    <xf numFmtId="39" fontId="3" fillId="0" borderId="0" xfId="0" applyNumberFormat="1" applyFont="1" applyFill="1" applyBorder="1" applyAlignment="1" applyProtection="1">
      <alignment horizontal="left" vertical="top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8" fillId="0" borderId="6" xfId="0" applyNumberFormat="1" applyFont="1" applyFill="1" applyBorder="1" applyAlignment="1" applyProtection="1">
      <alignment horizontal="left" vertical="top" wrapText="1"/>
    </xf>
    <xf numFmtId="0" fontId="8" fillId="0" borderId="5" xfId="0" applyNumberFormat="1" applyFont="1" applyFill="1" applyBorder="1" applyAlignment="1" applyProtection="1">
      <alignment horizontal="left" vertical="top" wrapText="1"/>
    </xf>
    <xf numFmtId="0" fontId="8" fillId="0" borderId="7" xfId="0" applyNumberFormat="1" applyFont="1" applyFill="1" applyBorder="1" applyAlignment="1" applyProtection="1">
      <alignment horizontal="left" vertical="top" wrapText="1"/>
    </xf>
    <xf numFmtId="164" fontId="8" fillId="0" borderId="7" xfId="0" applyNumberFormat="1" applyFont="1" applyFill="1" applyBorder="1" applyAlignment="1" applyProtection="1">
      <alignment horizontal="right" vertical="top" wrapText="1"/>
    </xf>
    <xf numFmtId="165" fontId="8" fillId="0" borderId="8" xfId="0" applyNumberFormat="1" applyFont="1" applyFill="1" applyBorder="1" applyAlignment="1" applyProtection="1">
      <alignment horizontal="right" vertical="top" wrapText="1"/>
    </xf>
    <xf numFmtId="0" fontId="11" fillId="0" borderId="0" xfId="0" applyNumberFormat="1" applyFont="1" applyFill="1" applyBorder="1" applyAlignment="1" applyProtection="1">
      <alignment horizontal="left" vertical="top" wrapText="1"/>
    </xf>
    <xf numFmtId="0" fontId="8" fillId="0" borderId="10" xfId="0" applyNumberFormat="1" applyFont="1" applyFill="1" applyBorder="1" applyAlignment="1" applyProtection="1">
      <alignment horizontal="left" vertical="top" wrapText="1"/>
    </xf>
    <xf numFmtId="0" fontId="8" fillId="0" borderId="9" xfId="0" applyNumberFormat="1" applyFont="1" applyFill="1" applyBorder="1" applyAlignment="1" applyProtection="1">
      <alignment horizontal="left" vertical="top" wrapText="1"/>
    </xf>
    <xf numFmtId="164" fontId="8" fillId="0" borderId="10" xfId="0" applyNumberFormat="1" applyFont="1" applyFill="1" applyBorder="1" applyAlignment="1" applyProtection="1">
      <alignment horizontal="right" vertical="top" wrapText="1"/>
    </xf>
    <xf numFmtId="165" fontId="8" fillId="0" borderId="11" xfId="0" applyNumberFormat="1" applyFont="1" applyFill="1" applyBorder="1" applyAlignment="1" applyProtection="1">
      <alignment horizontal="right" vertical="top" wrapText="1"/>
    </xf>
    <xf numFmtId="0" fontId="9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94"/>
  <sheetViews>
    <sheetView showGridLines="0" tabSelected="1" zoomScaleNormal="100" workbookViewId="0"/>
  </sheetViews>
  <sheetFormatPr defaultRowHeight="12.75"/>
  <cols>
    <col min="1" max="1" width="9.85546875" style="1" bestFit="1" customWidth="1"/>
    <col min="2" max="2" width="61.7109375" style="1" bestFit="1" customWidth="1"/>
    <col min="3" max="3" width="13.85546875" style="1" bestFit="1" customWidth="1"/>
    <col min="4" max="4" width="15.425781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Cash Fund (CF)</v>
      </c>
      <c r="C4" s="72"/>
      <c r="D4" s="72"/>
      <c r="E4" s="72"/>
      <c r="F4" s="72"/>
      <c r="G4" s="72"/>
    </row>
    <row r="5" spans="1:7" ht="15.95" customHeight="1">
      <c r="A5" s="2" t="s">
        <v>0</v>
      </c>
      <c r="B5" s="57" t="s">
        <v>1995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12</v>
      </c>
      <c r="B12" s="15" t="s">
        <v>2057</v>
      </c>
      <c r="C12" s="10" t="s">
        <v>13</v>
      </c>
      <c r="D12" s="12" t="s">
        <v>14</v>
      </c>
      <c r="E12" s="16">
        <v>6000000</v>
      </c>
      <c r="F12" s="17">
        <v>6011.63</v>
      </c>
      <c r="G12" s="18">
        <v>6.7999999999999996E-3</v>
      </c>
    </row>
    <row r="13" spans="1:7" ht="12.95" customHeight="1">
      <c r="A13" s="14" t="s">
        <v>15</v>
      </c>
      <c r="B13" s="15" t="s">
        <v>2058</v>
      </c>
      <c r="C13" s="10" t="s">
        <v>16</v>
      </c>
      <c r="D13" s="12" t="s">
        <v>14</v>
      </c>
      <c r="E13" s="16">
        <v>2500000</v>
      </c>
      <c r="F13" s="17">
        <v>2512.5</v>
      </c>
      <c r="G13" s="18">
        <v>2.8E-3</v>
      </c>
    </row>
    <row r="14" spans="1:7" ht="12.95" customHeight="1">
      <c r="A14" s="14" t="s">
        <v>17</v>
      </c>
      <c r="B14" s="15" t="s">
        <v>2059</v>
      </c>
      <c r="C14" s="10" t="s">
        <v>18</v>
      </c>
      <c r="D14" s="12" t="s">
        <v>14</v>
      </c>
      <c r="E14" s="16">
        <v>1000000</v>
      </c>
      <c r="F14" s="17">
        <v>1005.29</v>
      </c>
      <c r="G14" s="18">
        <v>1.1000000000000001E-3</v>
      </c>
    </row>
    <row r="15" spans="1:7" ht="12.95" customHeight="1">
      <c r="A15" s="3"/>
      <c r="B15" s="20" t="s">
        <v>19</v>
      </c>
      <c r="C15" s="19" t="s">
        <v>2</v>
      </c>
      <c r="D15" s="20" t="s">
        <v>2</v>
      </c>
      <c r="E15" s="20" t="s">
        <v>2</v>
      </c>
      <c r="F15" s="21">
        <v>9529.42</v>
      </c>
      <c r="G15" s="22">
        <v>1.0699999999999999E-2</v>
      </c>
    </row>
    <row r="16" spans="1:7" ht="12.95" customHeight="1">
      <c r="A16" s="3"/>
      <c r="B16" s="11" t="s">
        <v>20</v>
      </c>
      <c r="C16" s="10" t="s">
        <v>2</v>
      </c>
      <c r="D16" s="23" t="s">
        <v>2</v>
      </c>
      <c r="E16" s="23" t="s">
        <v>2</v>
      </c>
      <c r="F16" s="24" t="s">
        <v>21</v>
      </c>
      <c r="G16" s="25" t="s">
        <v>21</v>
      </c>
    </row>
    <row r="17" spans="1:7" ht="12.95" customHeight="1">
      <c r="A17" s="3"/>
      <c r="B17" s="19" t="s">
        <v>19</v>
      </c>
      <c r="C17" s="26" t="s">
        <v>2</v>
      </c>
      <c r="D17" s="23" t="s">
        <v>2</v>
      </c>
      <c r="E17" s="23" t="s">
        <v>2</v>
      </c>
      <c r="F17" s="24" t="s">
        <v>21</v>
      </c>
      <c r="G17" s="25" t="s">
        <v>21</v>
      </c>
    </row>
    <row r="18" spans="1:7" ht="12.95" customHeight="1">
      <c r="A18" s="3"/>
      <c r="B18" s="28" t="s">
        <v>1996</v>
      </c>
      <c r="C18" s="27" t="s">
        <v>2</v>
      </c>
      <c r="D18" s="29" t="s">
        <v>2</v>
      </c>
      <c r="E18" s="29" t="s">
        <v>2</v>
      </c>
      <c r="F18" s="29" t="s">
        <v>2</v>
      </c>
      <c r="G18" s="30" t="s">
        <v>2</v>
      </c>
    </row>
    <row r="19" spans="1:7" ht="12.95" customHeight="1">
      <c r="A19" s="31"/>
      <c r="B19" s="33" t="s">
        <v>19</v>
      </c>
      <c r="C19" s="32" t="s">
        <v>2</v>
      </c>
      <c r="D19" s="33" t="s">
        <v>2</v>
      </c>
      <c r="E19" s="33" t="s">
        <v>2</v>
      </c>
      <c r="F19" s="34" t="s">
        <v>21</v>
      </c>
      <c r="G19" s="35" t="s">
        <v>21</v>
      </c>
    </row>
    <row r="20" spans="1:7" ht="12.95" customHeight="1">
      <c r="A20" s="3"/>
      <c r="B20" s="20" t="s">
        <v>22</v>
      </c>
      <c r="C20" s="26" t="s">
        <v>2</v>
      </c>
      <c r="D20" s="23" t="s">
        <v>2</v>
      </c>
      <c r="E20" s="36" t="s">
        <v>2</v>
      </c>
      <c r="F20" s="37">
        <v>9529.42</v>
      </c>
      <c r="G20" s="38">
        <v>1.0699999999999999E-2</v>
      </c>
    </row>
    <row r="21" spans="1:7" ht="12.95" customHeight="1">
      <c r="A21" s="3"/>
      <c r="B21" s="11" t="s">
        <v>23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1" t="s">
        <v>24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25</v>
      </c>
      <c r="B23" s="15" t="s">
        <v>2060</v>
      </c>
      <c r="C23" s="10" t="s">
        <v>26</v>
      </c>
      <c r="D23" s="12" t="s">
        <v>27</v>
      </c>
      <c r="E23" s="16">
        <v>50000000</v>
      </c>
      <c r="F23" s="17">
        <v>49492.95</v>
      </c>
      <c r="G23" s="18">
        <v>5.5800000000000002E-2</v>
      </c>
    </row>
    <row r="24" spans="1:7" ht="12.95" customHeight="1">
      <c r="A24" s="14" t="s">
        <v>28</v>
      </c>
      <c r="B24" s="15" t="s">
        <v>2061</v>
      </c>
      <c r="C24" s="10" t="s">
        <v>29</v>
      </c>
      <c r="D24" s="12" t="s">
        <v>27</v>
      </c>
      <c r="E24" s="16">
        <v>25000000</v>
      </c>
      <c r="F24" s="17">
        <v>24751.8</v>
      </c>
      <c r="G24" s="18">
        <v>2.7900000000000001E-2</v>
      </c>
    </row>
    <row r="25" spans="1:7" ht="12.95" customHeight="1">
      <c r="A25" s="14" t="s">
        <v>30</v>
      </c>
      <c r="B25" s="15" t="s">
        <v>2062</v>
      </c>
      <c r="C25" s="10" t="s">
        <v>31</v>
      </c>
      <c r="D25" s="12" t="s">
        <v>32</v>
      </c>
      <c r="E25" s="16">
        <v>20000000</v>
      </c>
      <c r="F25" s="17">
        <v>19849.78</v>
      </c>
      <c r="G25" s="18">
        <v>2.24E-2</v>
      </c>
    </row>
    <row r="26" spans="1:7" ht="12.95" customHeight="1">
      <c r="A26" s="14" t="s">
        <v>33</v>
      </c>
      <c r="B26" s="15" t="s">
        <v>2063</v>
      </c>
      <c r="C26" s="10" t="s">
        <v>34</v>
      </c>
      <c r="D26" s="12" t="s">
        <v>27</v>
      </c>
      <c r="E26" s="16">
        <v>15000000</v>
      </c>
      <c r="F26" s="17">
        <v>14849.51</v>
      </c>
      <c r="G26" s="18">
        <v>1.67E-2</v>
      </c>
    </row>
    <row r="27" spans="1:7" ht="12.95" customHeight="1">
      <c r="A27" s="14" t="s">
        <v>35</v>
      </c>
      <c r="B27" s="15" t="s">
        <v>2063</v>
      </c>
      <c r="C27" s="10" t="s">
        <v>36</v>
      </c>
      <c r="D27" s="12" t="s">
        <v>27</v>
      </c>
      <c r="E27" s="16">
        <v>10000000</v>
      </c>
      <c r="F27" s="17">
        <v>9942.41</v>
      </c>
      <c r="G27" s="18">
        <v>1.12E-2</v>
      </c>
    </row>
    <row r="28" spans="1:7" ht="12.95" customHeight="1">
      <c r="A28" s="3"/>
      <c r="B28" s="11" t="s">
        <v>40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41</v>
      </c>
      <c r="B29" s="15" t="s">
        <v>43</v>
      </c>
      <c r="C29" s="10" t="s">
        <v>42</v>
      </c>
      <c r="D29" s="12" t="s">
        <v>32</v>
      </c>
      <c r="E29" s="16">
        <v>75000000</v>
      </c>
      <c r="F29" s="17">
        <v>74345.63</v>
      </c>
      <c r="G29" s="18">
        <v>8.3799999999999999E-2</v>
      </c>
    </row>
    <row r="30" spans="1:7" ht="12.95" customHeight="1">
      <c r="A30" s="14" t="s">
        <v>44</v>
      </c>
      <c r="B30" s="15" t="s">
        <v>2669</v>
      </c>
      <c r="C30" s="10" t="s">
        <v>45</v>
      </c>
      <c r="D30" s="12" t="s">
        <v>46</v>
      </c>
      <c r="E30" s="16">
        <v>50000000</v>
      </c>
      <c r="F30" s="17">
        <v>49770.05</v>
      </c>
      <c r="G30" s="18">
        <v>5.6099999999999997E-2</v>
      </c>
    </row>
    <row r="31" spans="1:7" ht="12.95" customHeight="1">
      <c r="A31" s="14" t="s">
        <v>47</v>
      </c>
      <c r="B31" s="15" t="s">
        <v>2669</v>
      </c>
      <c r="C31" s="10" t="s">
        <v>48</v>
      </c>
      <c r="D31" s="12" t="s">
        <v>46</v>
      </c>
      <c r="E31" s="16">
        <v>50000000</v>
      </c>
      <c r="F31" s="17">
        <v>49614.45</v>
      </c>
      <c r="G31" s="18">
        <v>5.5899999999999998E-2</v>
      </c>
    </row>
    <row r="32" spans="1:7" ht="12.95" customHeight="1">
      <c r="A32" s="14" t="s">
        <v>49</v>
      </c>
      <c r="B32" s="15" t="s">
        <v>2064</v>
      </c>
      <c r="C32" s="10" t="s">
        <v>50</v>
      </c>
      <c r="D32" s="12" t="s">
        <v>46</v>
      </c>
      <c r="E32" s="16">
        <v>45000000</v>
      </c>
      <c r="F32" s="17">
        <v>44684.51</v>
      </c>
      <c r="G32" s="18">
        <v>5.04E-2</v>
      </c>
    </row>
    <row r="33" spans="1:7" ht="12.95" customHeight="1">
      <c r="A33" s="14" t="s">
        <v>51</v>
      </c>
      <c r="B33" s="15" t="s">
        <v>2065</v>
      </c>
      <c r="C33" s="10" t="s">
        <v>52</v>
      </c>
      <c r="D33" s="12" t="s">
        <v>32</v>
      </c>
      <c r="E33" s="16">
        <v>27500000</v>
      </c>
      <c r="F33" s="17">
        <v>27247.439999999999</v>
      </c>
      <c r="G33" s="18">
        <v>3.0700000000000002E-2</v>
      </c>
    </row>
    <row r="34" spans="1:7" ht="12.95" customHeight="1">
      <c r="A34" s="14" t="s">
        <v>53</v>
      </c>
      <c r="B34" s="15" t="s">
        <v>55</v>
      </c>
      <c r="C34" s="10" t="s">
        <v>54</v>
      </c>
      <c r="D34" s="12" t="s">
        <v>32</v>
      </c>
      <c r="E34" s="16">
        <v>26500000</v>
      </c>
      <c r="F34" s="17">
        <v>26413.24</v>
      </c>
      <c r="G34" s="18">
        <v>2.98E-2</v>
      </c>
    </row>
    <row r="35" spans="1:7" ht="12.95" customHeight="1">
      <c r="A35" s="14" t="s">
        <v>56</v>
      </c>
      <c r="B35" s="15" t="s">
        <v>58</v>
      </c>
      <c r="C35" s="10" t="s">
        <v>57</v>
      </c>
      <c r="D35" s="12" t="s">
        <v>27</v>
      </c>
      <c r="E35" s="16">
        <v>25000000</v>
      </c>
      <c r="F35" s="17">
        <v>24736.73</v>
      </c>
      <c r="G35" s="18">
        <v>2.7900000000000001E-2</v>
      </c>
    </row>
    <row r="36" spans="1:7" ht="12.95" customHeight="1">
      <c r="A36" s="14" t="s">
        <v>59</v>
      </c>
      <c r="B36" s="15" t="s">
        <v>2066</v>
      </c>
      <c r="C36" s="10" t="s">
        <v>60</v>
      </c>
      <c r="D36" s="12" t="s">
        <v>32</v>
      </c>
      <c r="E36" s="16">
        <v>20000000</v>
      </c>
      <c r="F36" s="17">
        <v>19836.48</v>
      </c>
      <c r="G36" s="18">
        <v>2.24E-2</v>
      </c>
    </row>
    <row r="37" spans="1:7" ht="12.95" customHeight="1">
      <c r="A37" s="14" t="s">
        <v>61</v>
      </c>
      <c r="B37" s="50" t="s">
        <v>2676</v>
      </c>
      <c r="C37" s="10" t="s">
        <v>62</v>
      </c>
      <c r="D37" s="51" t="s">
        <v>27</v>
      </c>
      <c r="E37" s="16">
        <v>20000000</v>
      </c>
      <c r="F37" s="17">
        <v>19833.5</v>
      </c>
      <c r="G37" s="18">
        <v>2.24E-2</v>
      </c>
    </row>
    <row r="38" spans="1:7" ht="12.95" customHeight="1">
      <c r="A38" s="14" t="s">
        <v>63</v>
      </c>
      <c r="B38" s="15" t="s">
        <v>2067</v>
      </c>
      <c r="C38" s="10" t="s">
        <v>64</v>
      </c>
      <c r="D38" s="12" t="s">
        <v>65</v>
      </c>
      <c r="E38" s="16">
        <v>20000000</v>
      </c>
      <c r="F38" s="17">
        <v>19823.14</v>
      </c>
      <c r="G38" s="18">
        <v>2.24E-2</v>
      </c>
    </row>
    <row r="39" spans="1:7" ht="12.95" customHeight="1">
      <c r="A39" s="14" t="s">
        <v>66</v>
      </c>
      <c r="B39" s="15" t="s">
        <v>68</v>
      </c>
      <c r="C39" s="10" t="s">
        <v>67</v>
      </c>
      <c r="D39" s="12" t="s">
        <v>27</v>
      </c>
      <c r="E39" s="16">
        <v>20000000</v>
      </c>
      <c r="F39" s="17">
        <v>19808.98</v>
      </c>
      <c r="G39" s="18">
        <v>2.23E-2</v>
      </c>
    </row>
    <row r="40" spans="1:7" ht="12.95" customHeight="1">
      <c r="A40" s="14" t="s">
        <v>69</v>
      </c>
      <c r="B40" s="15" t="s">
        <v>71</v>
      </c>
      <c r="C40" s="10" t="s">
        <v>70</v>
      </c>
      <c r="D40" s="12" t="s">
        <v>32</v>
      </c>
      <c r="E40" s="16">
        <v>20000000</v>
      </c>
      <c r="F40" s="17">
        <v>19806.18</v>
      </c>
      <c r="G40" s="18">
        <v>2.23E-2</v>
      </c>
    </row>
    <row r="41" spans="1:7" ht="12.95" customHeight="1">
      <c r="A41" s="14" t="s">
        <v>72</v>
      </c>
      <c r="B41" s="15" t="s">
        <v>2068</v>
      </c>
      <c r="C41" s="10" t="s">
        <v>73</v>
      </c>
      <c r="D41" s="12" t="s">
        <v>46</v>
      </c>
      <c r="E41" s="16">
        <v>20000000</v>
      </c>
      <c r="F41" s="17">
        <v>19801.759999999998</v>
      </c>
      <c r="G41" s="18">
        <v>2.23E-2</v>
      </c>
    </row>
    <row r="42" spans="1:7" ht="12.95" customHeight="1">
      <c r="A42" s="14" t="s">
        <v>74</v>
      </c>
      <c r="B42" s="15" t="s">
        <v>76</v>
      </c>
      <c r="C42" s="10" t="s">
        <v>75</v>
      </c>
      <c r="D42" s="12" t="s">
        <v>27</v>
      </c>
      <c r="E42" s="16">
        <v>20000000</v>
      </c>
      <c r="F42" s="17">
        <v>19787.060000000001</v>
      </c>
      <c r="G42" s="18">
        <v>2.23E-2</v>
      </c>
    </row>
    <row r="43" spans="1:7" ht="12.95" customHeight="1">
      <c r="A43" s="14" t="s">
        <v>77</v>
      </c>
      <c r="B43" s="15" t="s">
        <v>2065</v>
      </c>
      <c r="C43" s="10" t="s">
        <v>78</v>
      </c>
      <c r="D43" s="12" t="s">
        <v>32</v>
      </c>
      <c r="E43" s="16">
        <v>17500000</v>
      </c>
      <c r="F43" s="17">
        <v>17377.48</v>
      </c>
      <c r="G43" s="18">
        <v>1.9599999999999999E-2</v>
      </c>
    </row>
    <row r="44" spans="1:7" ht="12.95" customHeight="1">
      <c r="A44" s="14" t="s">
        <v>79</v>
      </c>
      <c r="B44" s="15" t="s">
        <v>2065</v>
      </c>
      <c r="C44" s="10" t="s">
        <v>80</v>
      </c>
      <c r="D44" s="12" t="s">
        <v>32</v>
      </c>
      <c r="E44" s="16">
        <v>15000000</v>
      </c>
      <c r="F44" s="17">
        <v>14897.75</v>
      </c>
      <c r="G44" s="18">
        <v>1.6799999999999999E-2</v>
      </c>
    </row>
    <row r="45" spans="1:7" ht="12.95" customHeight="1">
      <c r="A45" s="14" t="s">
        <v>81</v>
      </c>
      <c r="B45" s="15" t="s">
        <v>83</v>
      </c>
      <c r="C45" s="10" t="s">
        <v>82</v>
      </c>
      <c r="D45" s="12" t="s">
        <v>27</v>
      </c>
      <c r="E45" s="16">
        <v>15000000</v>
      </c>
      <c r="F45" s="17">
        <v>14885.84</v>
      </c>
      <c r="G45" s="18">
        <v>1.6799999999999999E-2</v>
      </c>
    </row>
    <row r="46" spans="1:7" ht="12.95" customHeight="1">
      <c r="A46" s="14" t="s">
        <v>84</v>
      </c>
      <c r="B46" s="15" t="s">
        <v>86</v>
      </c>
      <c r="C46" s="10" t="s">
        <v>85</v>
      </c>
      <c r="D46" s="12" t="s">
        <v>65</v>
      </c>
      <c r="E46" s="16">
        <v>15000000</v>
      </c>
      <c r="F46" s="17">
        <v>14879.27</v>
      </c>
      <c r="G46" s="18">
        <v>1.6799999999999999E-2</v>
      </c>
    </row>
    <row r="47" spans="1:7" ht="12.95" customHeight="1">
      <c r="A47" s="14" t="s">
        <v>87</v>
      </c>
      <c r="B47" s="15" t="s">
        <v>2069</v>
      </c>
      <c r="C47" s="10" t="s">
        <v>88</v>
      </c>
      <c r="D47" s="12" t="s">
        <v>32</v>
      </c>
      <c r="E47" s="16">
        <v>15000000</v>
      </c>
      <c r="F47" s="17">
        <v>14877.35</v>
      </c>
      <c r="G47" s="18">
        <v>1.6799999999999999E-2</v>
      </c>
    </row>
    <row r="48" spans="1:7" ht="12.95" customHeight="1">
      <c r="A48" s="14" t="s">
        <v>89</v>
      </c>
      <c r="B48" s="15" t="s">
        <v>91</v>
      </c>
      <c r="C48" s="10" t="s">
        <v>90</v>
      </c>
      <c r="D48" s="12" t="s">
        <v>32</v>
      </c>
      <c r="E48" s="16">
        <v>15000000</v>
      </c>
      <c r="F48" s="17">
        <v>14854.2</v>
      </c>
      <c r="G48" s="18">
        <v>1.67E-2</v>
      </c>
    </row>
    <row r="49" spans="1:7" ht="12.95" customHeight="1">
      <c r="A49" s="14" t="s">
        <v>92</v>
      </c>
      <c r="B49" s="15" t="s">
        <v>2070</v>
      </c>
      <c r="C49" s="10" t="s">
        <v>93</v>
      </c>
      <c r="D49" s="12" t="s">
        <v>32</v>
      </c>
      <c r="E49" s="16">
        <v>15000000</v>
      </c>
      <c r="F49" s="17">
        <v>14830.38</v>
      </c>
      <c r="G49" s="18">
        <v>1.67E-2</v>
      </c>
    </row>
    <row r="50" spans="1:7" ht="12.95" customHeight="1">
      <c r="A50" s="14" t="s">
        <v>94</v>
      </c>
      <c r="B50" s="15" t="s">
        <v>96</v>
      </c>
      <c r="C50" s="10" t="s">
        <v>95</v>
      </c>
      <c r="D50" s="12" t="s">
        <v>27</v>
      </c>
      <c r="E50" s="16">
        <v>15000000</v>
      </c>
      <c r="F50" s="17">
        <v>14825.22</v>
      </c>
      <c r="G50" s="18">
        <v>1.67E-2</v>
      </c>
    </row>
    <row r="51" spans="1:7" ht="12.95" customHeight="1">
      <c r="A51" s="14" t="s">
        <v>97</v>
      </c>
      <c r="B51" s="15" t="s">
        <v>99</v>
      </c>
      <c r="C51" s="10" t="s">
        <v>98</v>
      </c>
      <c r="D51" s="12" t="s">
        <v>27</v>
      </c>
      <c r="E51" s="16">
        <v>12500000</v>
      </c>
      <c r="F51" s="17">
        <v>12368.41</v>
      </c>
      <c r="G51" s="18">
        <v>1.3899999999999999E-2</v>
      </c>
    </row>
    <row r="52" spans="1:7" ht="12.95" customHeight="1">
      <c r="A52" s="14" t="s">
        <v>100</v>
      </c>
      <c r="B52" s="15" t="s">
        <v>2071</v>
      </c>
      <c r="C52" s="10" t="s">
        <v>101</v>
      </c>
      <c r="D52" s="12" t="s">
        <v>27</v>
      </c>
      <c r="E52" s="16">
        <v>10000000</v>
      </c>
      <c r="F52" s="17">
        <v>9932.7999999999993</v>
      </c>
      <c r="G52" s="18">
        <v>1.12E-2</v>
      </c>
    </row>
    <row r="53" spans="1:7" ht="12.95" customHeight="1">
      <c r="A53" s="14" t="s">
        <v>102</v>
      </c>
      <c r="B53" s="15" t="s">
        <v>2071</v>
      </c>
      <c r="C53" s="10" t="s">
        <v>103</v>
      </c>
      <c r="D53" s="12" t="s">
        <v>27</v>
      </c>
      <c r="E53" s="16">
        <v>10000000</v>
      </c>
      <c r="F53" s="17">
        <v>9923.17</v>
      </c>
      <c r="G53" s="18">
        <v>1.12E-2</v>
      </c>
    </row>
    <row r="54" spans="1:7" ht="12.95" customHeight="1">
      <c r="A54" s="14" t="s">
        <v>104</v>
      </c>
      <c r="B54" s="15" t="s">
        <v>96</v>
      </c>
      <c r="C54" s="10" t="s">
        <v>105</v>
      </c>
      <c r="D54" s="12" t="s">
        <v>27</v>
      </c>
      <c r="E54" s="16">
        <v>10000000</v>
      </c>
      <c r="F54" s="17">
        <v>9923</v>
      </c>
      <c r="G54" s="18">
        <v>1.12E-2</v>
      </c>
    </row>
    <row r="55" spans="1:7" ht="12.95" customHeight="1">
      <c r="A55" s="14" t="s">
        <v>106</v>
      </c>
      <c r="B55" s="15" t="s">
        <v>2072</v>
      </c>
      <c r="C55" s="10" t="s">
        <v>107</v>
      </c>
      <c r="D55" s="12" t="s">
        <v>46</v>
      </c>
      <c r="E55" s="16">
        <v>10000000</v>
      </c>
      <c r="F55" s="17">
        <v>9922.89</v>
      </c>
      <c r="G55" s="18">
        <v>1.12E-2</v>
      </c>
    </row>
    <row r="56" spans="1:7" ht="12.95" customHeight="1">
      <c r="A56" s="14" t="s">
        <v>108</v>
      </c>
      <c r="B56" s="15" t="s">
        <v>2070</v>
      </c>
      <c r="C56" s="10" t="s">
        <v>109</v>
      </c>
      <c r="D56" s="12" t="s">
        <v>32</v>
      </c>
      <c r="E56" s="16">
        <v>10000000</v>
      </c>
      <c r="F56" s="17">
        <v>9918.27</v>
      </c>
      <c r="G56" s="18">
        <v>1.12E-2</v>
      </c>
    </row>
    <row r="57" spans="1:7" ht="12.95" customHeight="1">
      <c r="A57" s="14" t="s">
        <v>110</v>
      </c>
      <c r="B57" s="15" t="s">
        <v>112</v>
      </c>
      <c r="C57" s="10" t="s">
        <v>111</v>
      </c>
      <c r="D57" s="12" t="s">
        <v>46</v>
      </c>
      <c r="E57" s="16">
        <v>10000000</v>
      </c>
      <c r="F57" s="17">
        <v>9895.5499999999993</v>
      </c>
      <c r="G57" s="18">
        <v>1.12E-2</v>
      </c>
    </row>
    <row r="58" spans="1:7" ht="12.95" customHeight="1">
      <c r="A58" s="14" t="s">
        <v>113</v>
      </c>
      <c r="B58" s="15" t="s">
        <v>2073</v>
      </c>
      <c r="C58" s="10" t="s">
        <v>114</v>
      </c>
      <c r="D58" s="12" t="s">
        <v>27</v>
      </c>
      <c r="E58" s="16">
        <v>7500000</v>
      </c>
      <c r="F58" s="17">
        <v>7422.22</v>
      </c>
      <c r="G58" s="18">
        <v>8.3999999999999995E-3</v>
      </c>
    </row>
    <row r="59" spans="1:7" ht="12.95" customHeight="1">
      <c r="A59" s="14" t="s">
        <v>115</v>
      </c>
      <c r="B59" s="15" t="s">
        <v>2074</v>
      </c>
      <c r="C59" s="10" t="s">
        <v>116</v>
      </c>
      <c r="D59" s="12" t="s">
        <v>27</v>
      </c>
      <c r="E59" s="16">
        <v>7000000</v>
      </c>
      <c r="F59" s="17">
        <v>6947.02</v>
      </c>
      <c r="G59" s="18">
        <v>7.7999999999999996E-3</v>
      </c>
    </row>
    <row r="60" spans="1:7" ht="12.95" customHeight="1">
      <c r="A60" s="14" t="s">
        <v>117</v>
      </c>
      <c r="B60" s="15" t="s">
        <v>2074</v>
      </c>
      <c r="C60" s="10" t="s">
        <v>118</v>
      </c>
      <c r="D60" s="12" t="s">
        <v>27</v>
      </c>
      <c r="E60" s="16">
        <v>6000000</v>
      </c>
      <c r="F60" s="17">
        <v>5937.83</v>
      </c>
      <c r="G60" s="18">
        <v>6.7000000000000002E-3</v>
      </c>
    </row>
    <row r="61" spans="1:7" ht="12.95" customHeight="1">
      <c r="A61" s="14" t="s">
        <v>119</v>
      </c>
      <c r="B61" s="15" t="s">
        <v>121</v>
      </c>
      <c r="C61" s="10" t="s">
        <v>120</v>
      </c>
      <c r="D61" s="12" t="s">
        <v>32</v>
      </c>
      <c r="E61" s="16">
        <v>5000000</v>
      </c>
      <c r="F61" s="17">
        <v>4962.24</v>
      </c>
      <c r="G61" s="18">
        <v>5.5999999999999999E-3</v>
      </c>
    </row>
    <row r="62" spans="1:7" ht="12.95" customHeight="1">
      <c r="A62" s="14" t="s">
        <v>122</v>
      </c>
      <c r="B62" s="15" t="s">
        <v>2075</v>
      </c>
      <c r="C62" s="10" t="s">
        <v>123</v>
      </c>
      <c r="D62" s="12" t="s">
        <v>27</v>
      </c>
      <c r="E62" s="16">
        <v>5000000</v>
      </c>
      <c r="F62" s="17">
        <v>4962.13</v>
      </c>
      <c r="G62" s="18">
        <v>5.5999999999999999E-3</v>
      </c>
    </row>
    <row r="63" spans="1:7" ht="12.95" customHeight="1">
      <c r="A63" s="14" t="s">
        <v>124</v>
      </c>
      <c r="B63" s="15" t="s">
        <v>126</v>
      </c>
      <c r="C63" s="10" t="s">
        <v>125</v>
      </c>
      <c r="D63" s="12" t="s">
        <v>32</v>
      </c>
      <c r="E63" s="16">
        <v>5000000</v>
      </c>
      <c r="F63" s="17">
        <v>4956.09</v>
      </c>
      <c r="G63" s="18">
        <v>5.5999999999999999E-3</v>
      </c>
    </row>
    <row r="64" spans="1:7" ht="12.95" customHeight="1">
      <c r="A64" s="14" t="s">
        <v>127</v>
      </c>
      <c r="B64" s="15" t="s">
        <v>2076</v>
      </c>
      <c r="C64" s="10" t="s">
        <v>128</v>
      </c>
      <c r="D64" s="12" t="s">
        <v>27</v>
      </c>
      <c r="E64" s="16">
        <v>5000000</v>
      </c>
      <c r="F64" s="17">
        <v>4952.79</v>
      </c>
      <c r="G64" s="18">
        <v>5.5999999999999999E-3</v>
      </c>
    </row>
    <row r="65" spans="1:7" ht="12.95" customHeight="1">
      <c r="A65" s="14" t="s">
        <v>129</v>
      </c>
      <c r="B65" s="15" t="s">
        <v>131</v>
      </c>
      <c r="C65" s="10" t="s">
        <v>130</v>
      </c>
      <c r="D65" s="12" t="s">
        <v>32</v>
      </c>
      <c r="E65" s="16">
        <v>5000000</v>
      </c>
      <c r="F65" s="17">
        <v>4951.96</v>
      </c>
      <c r="G65" s="18">
        <v>5.5999999999999999E-3</v>
      </c>
    </row>
    <row r="66" spans="1:7" ht="12.95" customHeight="1">
      <c r="A66" s="14" t="s">
        <v>132</v>
      </c>
      <c r="B66" s="15" t="s">
        <v>2077</v>
      </c>
      <c r="C66" s="10" t="s">
        <v>133</v>
      </c>
      <c r="D66" s="12" t="s">
        <v>32</v>
      </c>
      <c r="E66" s="16">
        <v>5000000</v>
      </c>
      <c r="F66" s="17">
        <v>4948.9799999999996</v>
      </c>
      <c r="G66" s="18">
        <v>5.5999999999999999E-3</v>
      </c>
    </row>
    <row r="67" spans="1:7" ht="12.95" customHeight="1">
      <c r="A67" s="14" t="s">
        <v>134</v>
      </c>
      <c r="B67" s="15" t="s">
        <v>99</v>
      </c>
      <c r="C67" s="10" t="s">
        <v>135</v>
      </c>
      <c r="D67" s="12" t="s">
        <v>27</v>
      </c>
      <c r="E67" s="16">
        <v>5000000</v>
      </c>
      <c r="F67" s="17">
        <v>4937.51</v>
      </c>
      <c r="G67" s="18">
        <v>5.5999999999999999E-3</v>
      </c>
    </row>
    <row r="68" spans="1:7" ht="12.95" customHeight="1">
      <c r="A68" s="14" t="s">
        <v>136</v>
      </c>
      <c r="B68" s="15" t="s">
        <v>99</v>
      </c>
      <c r="C68" s="10" t="s">
        <v>137</v>
      </c>
      <c r="D68" s="12" t="s">
        <v>27</v>
      </c>
      <c r="E68" s="16">
        <v>5000000</v>
      </c>
      <c r="F68" s="17">
        <v>4917.0200000000004</v>
      </c>
      <c r="G68" s="18">
        <v>5.4999999999999997E-3</v>
      </c>
    </row>
    <row r="69" spans="1:7" ht="12.95" customHeight="1">
      <c r="A69" s="14" t="s">
        <v>138</v>
      </c>
      <c r="B69" s="15" t="s">
        <v>140</v>
      </c>
      <c r="C69" s="10" t="s">
        <v>139</v>
      </c>
      <c r="D69" s="12" t="s">
        <v>46</v>
      </c>
      <c r="E69" s="16">
        <v>2500000</v>
      </c>
      <c r="F69" s="17">
        <v>2473.48</v>
      </c>
      <c r="G69" s="18">
        <v>2.8E-3</v>
      </c>
    </row>
    <row r="70" spans="1:7" ht="12.95" customHeight="1">
      <c r="A70" s="3"/>
      <c r="B70" s="11" t="s">
        <v>141</v>
      </c>
      <c r="C70" s="10" t="s">
        <v>2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ht="12.95" customHeight="1">
      <c r="A71" s="14" t="s">
        <v>142</v>
      </c>
      <c r="B71" s="15" t="s">
        <v>144</v>
      </c>
      <c r="C71" s="10" t="s">
        <v>143</v>
      </c>
      <c r="D71" s="12" t="s">
        <v>166</v>
      </c>
      <c r="E71" s="16">
        <v>1000000</v>
      </c>
      <c r="F71" s="17">
        <v>991.57</v>
      </c>
      <c r="G71" s="18">
        <v>1.1000000000000001E-3</v>
      </c>
    </row>
    <row r="72" spans="1:7" ht="12.95" customHeight="1">
      <c r="A72" s="3"/>
      <c r="B72" s="11" t="s">
        <v>37</v>
      </c>
      <c r="C72" s="10" t="s">
        <v>2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4" t="s">
        <v>2</v>
      </c>
      <c r="B73" s="15" t="s">
        <v>38</v>
      </c>
      <c r="C73" s="10" t="s">
        <v>2</v>
      </c>
      <c r="D73" s="12" t="s">
        <v>2</v>
      </c>
      <c r="E73" s="39" t="s">
        <v>2</v>
      </c>
      <c r="F73" s="17">
        <v>174635.8</v>
      </c>
      <c r="G73" s="18">
        <v>0.1968</v>
      </c>
    </row>
    <row r="74" spans="1:7" ht="12.95" customHeight="1">
      <c r="A74" s="4" t="s">
        <v>2</v>
      </c>
      <c r="B74" s="15" t="s">
        <v>39</v>
      </c>
      <c r="C74" s="10" t="s">
        <v>2</v>
      </c>
      <c r="D74" s="12" t="s">
        <v>2</v>
      </c>
      <c r="E74" s="39" t="s">
        <v>2</v>
      </c>
      <c r="F74" s="17">
        <v>480.07</v>
      </c>
      <c r="G74" s="18">
        <v>5.0000000000000001E-4</v>
      </c>
    </row>
    <row r="75" spans="1:7" ht="12.95" customHeight="1">
      <c r="A75" s="3"/>
      <c r="B75" s="20" t="s">
        <v>22</v>
      </c>
      <c r="C75" s="26" t="s">
        <v>2</v>
      </c>
      <c r="D75" s="23" t="s">
        <v>2</v>
      </c>
      <c r="E75" s="36" t="s">
        <v>2</v>
      </c>
      <c r="F75" s="37">
        <v>986183.89</v>
      </c>
      <c r="G75" s="38">
        <v>1.1117999999999999</v>
      </c>
    </row>
    <row r="76" spans="1:7" ht="12.95" customHeight="1">
      <c r="A76" s="3"/>
      <c r="B76" s="11" t="s">
        <v>145</v>
      </c>
      <c r="C76" s="10" t="s">
        <v>2</v>
      </c>
      <c r="D76" s="46" t="s">
        <v>146</v>
      </c>
      <c r="E76" s="12" t="s">
        <v>2</v>
      </c>
      <c r="F76" s="12" t="s">
        <v>2</v>
      </c>
      <c r="G76" s="13" t="s">
        <v>2</v>
      </c>
    </row>
    <row r="77" spans="1:7" ht="12.95" customHeight="1">
      <c r="A77" s="14" t="s">
        <v>147</v>
      </c>
      <c r="B77" s="15" t="s">
        <v>148</v>
      </c>
      <c r="C77" s="10" t="s">
        <v>2</v>
      </c>
      <c r="D77" s="12" t="s">
        <v>149</v>
      </c>
      <c r="E77" s="39" t="s">
        <v>2</v>
      </c>
      <c r="F77" s="17">
        <v>30000</v>
      </c>
      <c r="G77" s="18">
        <v>3.3799999999999997E-2</v>
      </c>
    </row>
    <row r="78" spans="1:7" ht="12.95" customHeight="1">
      <c r="A78" s="14" t="s">
        <v>150</v>
      </c>
      <c r="B78" s="15" t="s">
        <v>2078</v>
      </c>
      <c r="C78" s="10" t="s">
        <v>2</v>
      </c>
      <c r="D78" s="12" t="s">
        <v>149</v>
      </c>
      <c r="E78" s="39" t="s">
        <v>2</v>
      </c>
      <c r="F78" s="17">
        <v>20000</v>
      </c>
      <c r="G78" s="18">
        <v>2.2599999999999999E-2</v>
      </c>
    </row>
    <row r="79" spans="1:7" ht="12.95" customHeight="1">
      <c r="A79" s="14" t="s">
        <v>151</v>
      </c>
      <c r="B79" s="15" t="s">
        <v>2078</v>
      </c>
      <c r="C79" s="10" t="s">
        <v>2</v>
      </c>
      <c r="D79" s="12" t="s">
        <v>149</v>
      </c>
      <c r="E79" s="39" t="s">
        <v>2</v>
      </c>
      <c r="F79" s="17">
        <v>15000</v>
      </c>
      <c r="G79" s="18">
        <v>1.6899999999999998E-2</v>
      </c>
    </row>
    <row r="80" spans="1:7" ht="12.95" customHeight="1">
      <c r="A80" s="14" t="s">
        <v>152</v>
      </c>
      <c r="B80" s="15" t="s">
        <v>2079</v>
      </c>
      <c r="C80" s="10" t="s">
        <v>2</v>
      </c>
      <c r="D80" s="12" t="s">
        <v>149</v>
      </c>
      <c r="E80" s="39" t="s">
        <v>2</v>
      </c>
      <c r="F80" s="17">
        <v>15000</v>
      </c>
      <c r="G80" s="18">
        <v>1.6899999999999998E-2</v>
      </c>
    </row>
    <row r="81" spans="1:7" ht="12.95" customHeight="1">
      <c r="A81" s="14" t="s">
        <v>153</v>
      </c>
      <c r="B81" s="15" t="s">
        <v>2078</v>
      </c>
      <c r="C81" s="10" t="s">
        <v>2</v>
      </c>
      <c r="D81" s="12" t="s">
        <v>149</v>
      </c>
      <c r="E81" s="39" t="s">
        <v>2</v>
      </c>
      <c r="F81" s="17">
        <v>10000</v>
      </c>
      <c r="G81" s="18">
        <v>1.1299999999999999E-2</v>
      </c>
    </row>
    <row r="82" spans="1:7" ht="12.95" customHeight="1">
      <c r="A82" s="3"/>
      <c r="B82" s="20" t="s">
        <v>22</v>
      </c>
      <c r="C82" s="26" t="s">
        <v>2</v>
      </c>
      <c r="D82" s="23" t="s">
        <v>2</v>
      </c>
      <c r="E82" s="36" t="s">
        <v>2</v>
      </c>
      <c r="F82" s="37">
        <v>90000</v>
      </c>
      <c r="G82" s="38">
        <v>0.10150000000000001</v>
      </c>
    </row>
    <row r="83" spans="1:7" ht="12.95" customHeight="1">
      <c r="A83" s="3"/>
      <c r="B83" s="11" t="s">
        <v>154</v>
      </c>
      <c r="C83" s="10" t="s">
        <v>2</v>
      </c>
      <c r="D83" s="12" t="s">
        <v>2</v>
      </c>
      <c r="E83" s="12" t="s">
        <v>2</v>
      </c>
      <c r="F83" s="12" t="s">
        <v>2</v>
      </c>
      <c r="G83" s="13" t="s">
        <v>2</v>
      </c>
    </row>
    <row r="84" spans="1:7" ht="12.95" customHeight="1">
      <c r="A84" s="14" t="s">
        <v>155</v>
      </c>
      <c r="B84" s="15" t="s">
        <v>156</v>
      </c>
      <c r="C84" s="10" t="s">
        <v>2</v>
      </c>
      <c r="D84" s="12" t="s">
        <v>2</v>
      </c>
      <c r="E84" s="39" t="s">
        <v>2</v>
      </c>
      <c r="F84" s="17">
        <v>1</v>
      </c>
      <c r="G84" s="47" t="s">
        <v>2056</v>
      </c>
    </row>
    <row r="85" spans="1:7" ht="12.95" customHeight="1">
      <c r="A85" s="3"/>
      <c r="B85" s="20" t="s">
        <v>22</v>
      </c>
      <c r="C85" s="26" t="s">
        <v>2</v>
      </c>
      <c r="D85" s="23" t="s">
        <v>2</v>
      </c>
      <c r="E85" s="36" t="s">
        <v>2</v>
      </c>
      <c r="F85" s="37">
        <v>1</v>
      </c>
      <c r="G85" s="38" t="s">
        <v>2056</v>
      </c>
    </row>
    <row r="86" spans="1:7" ht="12.95" customHeight="1">
      <c r="A86" s="3"/>
      <c r="B86" s="20" t="s">
        <v>157</v>
      </c>
      <c r="C86" s="26" t="s">
        <v>2</v>
      </c>
      <c r="D86" s="23" t="s">
        <v>2</v>
      </c>
      <c r="E86" s="12" t="s">
        <v>2</v>
      </c>
      <c r="F86" s="37">
        <v>-198797.21</v>
      </c>
      <c r="G86" s="38">
        <v>-0.224</v>
      </c>
    </row>
    <row r="87" spans="1:7" ht="12.95" customHeight="1">
      <c r="A87" s="3"/>
      <c r="B87" s="41" t="s">
        <v>158</v>
      </c>
      <c r="C87" s="40" t="s">
        <v>2</v>
      </c>
      <c r="D87" s="42" t="s">
        <v>2</v>
      </c>
      <c r="E87" s="42" t="s">
        <v>2</v>
      </c>
      <c r="F87" s="43">
        <v>886917.10230449995</v>
      </c>
      <c r="G87" s="44">
        <v>1</v>
      </c>
    </row>
    <row r="88" spans="1:7" ht="12.95" customHeight="1">
      <c r="A88" s="3"/>
      <c r="B88" s="4" t="s">
        <v>2</v>
      </c>
      <c r="C88" s="3"/>
      <c r="D88" s="3"/>
      <c r="E88" s="3"/>
      <c r="F88" s="3"/>
      <c r="G88" s="3"/>
    </row>
    <row r="89" spans="1:7" ht="12.95" customHeight="1">
      <c r="A89" s="3"/>
      <c r="B89" s="45" t="s">
        <v>2</v>
      </c>
      <c r="C89" s="3"/>
      <c r="D89" s="3"/>
      <c r="E89" s="3"/>
      <c r="F89" s="3"/>
      <c r="G89" s="3"/>
    </row>
    <row r="90" spans="1:7" ht="12.95" customHeight="1">
      <c r="A90" s="3"/>
      <c r="B90" s="45" t="s">
        <v>159</v>
      </c>
      <c r="C90" s="3"/>
      <c r="D90" s="3"/>
      <c r="E90" s="3"/>
      <c r="F90" s="3"/>
      <c r="G90" s="3"/>
    </row>
    <row r="91" spans="1:7" ht="12.95" customHeight="1">
      <c r="A91" s="3"/>
      <c r="B91" s="45" t="s">
        <v>160</v>
      </c>
      <c r="C91" s="3"/>
      <c r="D91" s="3"/>
      <c r="E91" s="3"/>
      <c r="F91" s="3"/>
      <c r="G91" s="3"/>
    </row>
    <row r="92" spans="1:7" ht="12.95" customHeight="1">
      <c r="A92" s="3"/>
      <c r="B92" s="45" t="s">
        <v>2</v>
      </c>
      <c r="C92" s="3"/>
      <c r="D92" s="3"/>
      <c r="E92" s="3"/>
      <c r="F92" s="3"/>
      <c r="G92" s="3"/>
    </row>
    <row r="93" spans="1:7" ht="26.1" customHeight="1">
      <c r="A93" s="3"/>
      <c r="B93" s="56"/>
      <c r="C93" s="3"/>
      <c r="E93" s="3"/>
      <c r="F93" s="3"/>
      <c r="G93" s="3"/>
    </row>
    <row r="94" spans="1:7" ht="12.95" customHeight="1">
      <c r="A94" s="3"/>
      <c r="B94" s="45" t="s">
        <v>2</v>
      </c>
      <c r="C94" s="3"/>
      <c r="D94" s="3"/>
      <c r="E94" s="3"/>
      <c r="F94" s="3"/>
      <c r="G9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2:G136"/>
  <sheetViews>
    <sheetView showGridLines="0" zoomScaleNormal="100" workbookViewId="0"/>
  </sheetViews>
  <sheetFormatPr defaultRowHeight="12.75"/>
  <cols>
    <col min="1" max="1" width="9.85546875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Super Saver Income Fund - Medium Term Plan (SSIF -MT)</v>
      </c>
      <c r="C4" s="72"/>
      <c r="D4" s="72"/>
      <c r="E4" s="72"/>
      <c r="F4" s="72"/>
      <c r="G4" s="72"/>
    </row>
    <row r="5" spans="1:7" ht="15.95" customHeight="1">
      <c r="A5" s="2" t="s">
        <v>656</v>
      </c>
      <c r="B5" s="57" t="s">
        <v>2005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162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312</v>
      </c>
      <c r="B12" s="15" t="s">
        <v>165</v>
      </c>
      <c r="C12" s="10" t="s">
        <v>313</v>
      </c>
      <c r="D12" s="12" t="s">
        <v>166</v>
      </c>
      <c r="E12" s="16">
        <v>24000000</v>
      </c>
      <c r="F12" s="17">
        <v>24581.59</v>
      </c>
      <c r="G12" s="18">
        <v>5.7599999999999998E-2</v>
      </c>
    </row>
    <row r="13" spans="1:7" ht="12.95" customHeight="1">
      <c r="A13" s="14" t="s">
        <v>169</v>
      </c>
      <c r="B13" s="15" t="s">
        <v>165</v>
      </c>
      <c r="C13" s="10" t="s">
        <v>170</v>
      </c>
      <c r="D13" s="12" t="s">
        <v>166</v>
      </c>
      <c r="E13" s="16">
        <v>19200000</v>
      </c>
      <c r="F13" s="17">
        <v>19928.560000000001</v>
      </c>
      <c r="G13" s="18">
        <v>4.6699999999999998E-2</v>
      </c>
    </row>
    <row r="14" spans="1:7" ht="12.95" customHeight="1">
      <c r="A14" s="14" t="s">
        <v>463</v>
      </c>
      <c r="B14" s="15" t="s">
        <v>188</v>
      </c>
      <c r="C14" s="10" t="s">
        <v>464</v>
      </c>
      <c r="D14" s="12" t="s">
        <v>166</v>
      </c>
      <c r="E14" s="16">
        <v>11000000</v>
      </c>
      <c r="F14" s="17">
        <v>11325.04</v>
      </c>
      <c r="G14" s="18">
        <v>2.6599999999999999E-2</v>
      </c>
    </row>
    <row r="15" spans="1:7" ht="12.95" customHeight="1">
      <c r="A15" s="14" t="s">
        <v>501</v>
      </c>
      <c r="B15" s="15" t="s">
        <v>503</v>
      </c>
      <c r="C15" s="10" t="s">
        <v>502</v>
      </c>
      <c r="D15" s="12" t="s">
        <v>166</v>
      </c>
      <c r="E15" s="16">
        <v>5300000</v>
      </c>
      <c r="F15" s="17">
        <v>5310.8</v>
      </c>
      <c r="G15" s="18">
        <v>1.2500000000000001E-2</v>
      </c>
    </row>
    <row r="16" spans="1:7" ht="12.95" customHeight="1">
      <c r="A16" s="14" t="s">
        <v>474</v>
      </c>
      <c r="B16" s="15" t="s">
        <v>476</v>
      </c>
      <c r="C16" s="10" t="s">
        <v>475</v>
      </c>
      <c r="D16" s="12" t="s">
        <v>166</v>
      </c>
      <c r="E16" s="16">
        <v>5000000</v>
      </c>
      <c r="F16" s="17">
        <v>5248.2</v>
      </c>
      <c r="G16" s="18">
        <v>1.23E-2</v>
      </c>
    </row>
    <row r="17" spans="1:7" ht="12.95" customHeight="1">
      <c r="A17" s="14" t="s">
        <v>468</v>
      </c>
      <c r="B17" s="15" t="s">
        <v>470</v>
      </c>
      <c r="C17" s="10" t="s">
        <v>469</v>
      </c>
      <c r="D17" s="12" t="s">
        <v>166</v>
      </c>
      <c r="E17" s="16">
        <v>5000000</v>
      </c>
      <c r="F17" s="17">
        <v>5206.6000000000004</v>
      </c>
      <c r="G17" s="18">
        <v>1.2200000000000001E-2</v>
      </c>
    </row>
    <row r="18" spans="1:7" ht="12.95" customHeight="1">
      <c r="A18" s="14" t="s">
        <v>482</v>
      </c>
      <c r="B18" s="15" t="s">
        <v>165</v>
      </c>
      <c r="C18" s="10" t="s">
        <v>483</v>
      </c>
      <c r="D18" s="12" t="s">
        <v>166</v>
      </c>
      <c r="E18" s="16">
        <v>3800000</v>
      </c>
      <c r="F18" s="17">
        <v>3966.26</v>
      </c>
      <c r="G18" s="18">
        <v>9.2999999999999992E-3</v>
      </c>
    </row>
    <row r="19" spans="1:7" ht="12.95" customHeight="1">
      <c r="A19" s="14" t="s">
        <v>480</v>
      </c>
      <c r="B19" s="15" t="s">
        <v>188</v>
      </c>
      <c r="C19" s="10" t="s">
        <v>481</v>
      </c>
      <c r="D19" s="12" t="s">
        <v>166</v>
      </c>
      <c r="E19" s="16">
        <v>3800000</v>
      </c>
      <c r="F19" s="17">
        <v>3916.41</v>
      </c>
      <c r="G19" s="18">
        <v>9.1999999999999998E-3</v>
      </c>
    </row>
    <row r="20" spans="1:7" ht="12.95" customHeight="1">
      <c r="A20" s="14" t="s">
        <v>477</v>
      </c>
      <c r="B20" s="15" t="s">
        <v>479</v>
      </c>
      <c r="C20" s="10" t="s">
        <v>478</v>
      </c>
      <c r="D20" s="12" t="s">
        <v>166</v>
      </c>
      <c r="E20" s="16">
        <v>3700000</v>
      </c>
      <c r="F20" s="17">
        <v>3890.85</v>
      </c>
      <c r="G20" s="18">
        <v>9.1000000000000004E-3</v>
      </c>
    </row>
    <row r="21" spans="1:7" ht="12.95" customHeight="1">
      <c r="A21" s="14" t="s">
        <v>492</v>
      </c>
      <c r="B21" s="15" t="s">
        <v>494</v>
      </c>
      <c r="C21" s="10" t="s">
        <v>493</v>
      </c>
      <c r="D21" s="12" t="s">
        <v>166</v>
      </c>
      <c r="E21" s="16">
        <v>2800000</v>
      </c>
      <c r="F21" s="17">
        <v>2889.92</v>
      </c>
      <c r="G21" s="18">
        <v>6.7999999999999996E-3</v>
      </c>
    </row>
    <row r="22" spans="1:7" ht="12.95" customHeight="1">
      <c r="A22" s="14" t="s">
        <v>498</v>
      </c>
      <c r="B22" s="15" t="s">
        <v>500</v>
      </c>
      <c r="C22" s="10" t="s">
        <v>499</v>
      </c>
      <c r="D22" s="12" t="s">
        <v>166</v>
      </c>
      <c r="E22" s="16">
        <v>2600000</v>
      </c>
      <c r="F22" s="17">
        <v>2705.48</v>
      </c>
      <c r="G22" s="18">
        <v>6.3E-3</v>
      </c>
    </row>
    <row r="23" spans="1:7" ht="12.95" customHeight="1">
      <c r="A23" s="14" t="s">
        <v>495</v>
      </c>
      <c r="B23" s="15" t="s">
        <v>497</v>
      </c>
      <c r="C23" s="10" t="s">
        <v>496</v>
      </c>
      <c r="D23" s="12" t="s">
        <v>166</v>
      </c>
      <c r="E23" s="16">
        <v>2500000</v>
      </c>
      <c r="F23" s="17">
        <v>2632</v>
      </c>
      <c r="G23" s="18">
        <v>6.1999999999999998E-3</v>
      </c>
    </row>
    <row r="24" spans="1:7" ht="12.95" customHeight="1">
      <c r="A24" s="14" t="s">
        <v>167</v>
      </c>
      <c r="B24" s="15" t="s">
        <v>165</v>
      </c>
      <c r="C24" s="10" t="s">
        <v>168</v>
      </c>
      <c r="D24" s="12" t="s">
        <v>166</v>
      </c>
      <c r="E24" s="16">
        <v>2500000</v>
      </c>
      <c r="F24" s="17">
        <v>2595.7600000000002</v>
      </c>
      <c r="G24" s="18">
        <v>6.1000000000000004E-3</v>
      </c>
    </row>
    <row r="25" spans="1:7" ht="12.95" customHeight="1">
      <c r="A25" s="14" t="s">
        <v>506</v>
      </c>
      <c r="B25" s="15" t="s">
        <v>508</v>
      </c>
      <c r="C25" s="10" t="s">
        <v>507</v>
      </c>
      <c r="D25" s="12" t="s">
        <v>166</v>
      </c>
      <c r="E25" s="16">
        <v>2500000</v>
      </c>
      <c r="F25" s="17">
        <v>2588.92</v>
      </c>
      <c r="G25" s="18">
        <v>6.1000000000000004E-3</v>
      </c>
    </row>
    <row r="26" spans="1:7" ht="12.95" customHeight="1">
      <c r="A26" s="14" t="s">
        <v>487</v>
      </c>
      <c r="B26" s="15" t="s">
        <v>489</v>
      </c>
      <c r="C26" s="10" t="s">
        <v>488</v>
      </c>
      <c r="D26" s="12" t="s">
        <v>166</v>
      </c>
      <c r="E26" s="16">
        <v>2500000</v>
      </c>
      <c r="F26" s="17">
        <v>2585.38</v>
      </c>
      <c r="G26" s="18">
        <v>6.1000000000000004E-3</v>
      </c>
    </row>
    <row r="27" spans="1:7" ht="12.95" customHeight="1">
      <c r="A27" s="14" t="s">
        <v>471</v>
      </c>
      <c r="B27" s="15" t="s">
        <v>473</v>
      </c>
      <c r="C27" s="10" t="s">
        <v>472</v>
      </c>
      <c r="D27" s="12" t="s">
        <v>166</v>
      </c>
      <c r="E27" s="16">
        <v>2500000</v>
      </c>
      <c r="F27" s="17">
        <v>2575.1999999999998</v>
      </c>
      <c r="G27" s="18">
        <v>6.0000000000000001E-3</v>
      </c>
    </row>
    <row r="28" spans="1:7" ht="12.95" customHeight="1">
      <c r="A28" s="14" t="s">
        <v>509</v>
      </c>
      <c r="B28" s="15" t="s">
        <v>188</v>
      </c>
      <c r="C28" s="10" t="s">
        <v>510</v>
      </c>
      <c r="D28" s="12" t="s">
        <v>166</v>
      </c>
      <c r="E28" s="16">
        <v>1300000</v>
      </c>
      <c r="F28" s="17">
        <v>1336.41</v>
      </c>
      <c r="G28" s="18">
        <v>3.0999999999999999E-3</v>
      </c>
    </row>
    <row r="29" spans="1:7" ht="12.95" customHeight="1">
      <c r="A29" s="14" t="s">
        <v>657</v>
      </c>
      <c r="B29" s="15" t="s">
        <v>659</v>
      </c>
      <c r="C29" s="10" t="s">
        <v>658</v>
      </c>
      <c r="D29" s="12" t="s">
        <v>166</v>
      </c>
      <c r="E29" s="16">
        <v>1000000</v>
      </c>
      <c r="F29" s="17">
        <v>1008.79</v>
      </c>
      <c r="G29" s="18">
        <v>2.3999999999999998E-3</v>
      </c>
    </row>
    <row r="30" spans="1:7" ht="12.95" customHeight="1">
      <c r="A30" s="14" t="s">
        <v>660</v>
      </c>
      <c r="B30" s="15" t="s">
        <v>662</v>
      </c>
      <c r="C30" s="10" t="s">
        <v>661</v>
      </c>
      <c r="D30" s="12" t="s">
        <v>166</v>
      </c>
      <c r="E30" s="16">
        <v>1000000</v>
      </c>
      <c r="F30" s="17">
        <v>1007.85</v>
      </c>
      <c r="G30" s="18">
        <v>2.3999999999999998E-3</v>
      </c>
    </row>
    <row r="31" spans="1:7" ht="12.95" customHeight="1">
      <c r="A31" s="14" t="s">
        <v>511</v>
      </c>
      <c r="B31" s="15" t="s">
        <v>513</v>
      </c>
      <c r="C31" s="10" t="s">
        <v>512</v>
      </c>
      <c r="D31" s="12" t="s">
        <v>166</v>
      </c>
      <c r="E31" s="16">
        <v>950000</v>
      </c>
      <c r="F31" s="17">
        <v>988.23</v>
      </c>
      <c r="G31" s="18">
        <v>2.3E-3</v>
      </c>
    </row>
    <row r="32" spans="1:7" ht="12.95" customHeight="1">
      <c r="A32" s="14" t="s">
        <v>514</v>
      </c>
      <c r="B32" s="15" t="s">
        <v>516</v>
      </c>
      <c r="C32" s="10" t="s">
        <v>515</v>
      </c>
      <c r="D32" s="12" t="s">
        <v>166</v>
      </c>
      <c r="E32" s="16">
        <v>950000</v>
      </c>
      <c r="F32" s="17">
        <v>979.77</v>
      </c>
      <c r="G32" s="18">
        <v>2.3E-3</v>
      </c>
    </row>
    <row r="33" spans="1:7" ht="12.95" customHeight="1">
      <c r="A33" s="14" t="s">
        <v>517</v>
      </c>
      <c r="B33" s="15" t="s">
        <v>519</v>
      </c>
      <c r="C33" s="10" t="s">
        <v>518</v>
      </c>
      <c r="D33" s="12" t="s">
        <v>166</v>
      </c>
      <c r="E33" s="16">
        <v>950000</v>
      </c>
      <c r="F33" s="17">
        <v>975.43</v>
      </c>
      <c r="G33" s="18">
        <v>2.3E-3</v>
      </c>
    </row>
    <row r="34" spans="1:7" ht="12.95" customHeight="1">
      <c r="A34" s="14" t="s">
        <v>520</v>
      </c>
      <c r="B34" s="15" t="s">
        <v>522</v>
      </c>
      <c r="C34" s="10" t="s">
        <v>521</v>
      </c>
      <c r="D34" s="12" t="s">
        <v>166</v>
      </c>
      <c r="E34" s="16">
        <v>950000</v>
      </c>
      <c r="F34" s="17">
        <v>974.57</v>
      </c>
      <c r="G34" s="18">
        <v>2.3E-3</v>
      </c>
    </row>
    <row r="35" spans="1:7" ht="12.95" customHeight="1">
      <c r="A35" s="14" t="s">
        <v>523</v>
      </c>
      <c r="B35" s="15" t="s">
        <v>525</v>
      </c>
      <c r="C35" s="10" t="s">
        <v>524</v>
      </c>
      <c r="D35" s="12" t="s">
        <v>166</v>
      </c>
      <c r="E35" s="16">
        <v>950000</v>
      </c>
      <c r="F35" s="17">
        <v>970.05</v>
      </c>
      <c r="G35" s="18">
        <v>2.3E-3</v>
      </c>
    </row>
    <row r="36" spans="1:7" ht="12.95" customHeight="1">
      <c r="A36" s="14" t="s">
        <v>174</v>
      </c>
      <c r="B36" s="15" t="s">
        <v>176</v>
      </c>
      <c r="C36" s="10" t="s">
        <v>175</v>
      </c>
      <c r="D36" s="12" t="s">
        <v>166</v>
      </c>
      <c r="E36" s="16">
        <v>950000</v>
      </c>
      <c r="F36" s="17">
        <v>969.1</v>
      </c>
      <c r="G36" s="18">
        <v>2.3E-3</v>
      </c>
    </row>
    <row r="37" spans="1:7" ht="12.95" customHeight="1">
      <c r="A37" s="14" t="s">
        <v>526</v>
      </c>
      <c r="B37" s="15" t="s">
        <v>528</v>
      </c>
      <c r="C37" s="10" t="s">
        <v>527</v>
      </c>
      <c r="D37" s="12" t="s">
        <v>166</v>
      </c>
      <c r="E37" s="16">
        <v>950000</v>
      </c>
      <c r="F37" s="17">
        <v>963.36</v>
      </c>
      <c r="G37" s="18">
        <v>2.3E-3</v>
      </c>
    </row>
    <row r="38" spans="1:7" ht="12.95" customHeight="1">
      <c r="A38" s="14" t="s">
        <v>177</v>
      </c>
      <c r="B38" s="15" t="s">
        <v>179</v>
      </c>
      <c r="C38" s="10" t="s">
        <v>178</v>
      </c>
      <c r="D38" s="12" t="s">
        <v>166</v>
      </c>
      <c r="E38" s="16">
        <v>950000</v>
      </c>
      <c r="F38" s="17">
        <v>962.31</v>
      </c>
      <c r="G38" s="18">
        <v>2.3E-3</v>
      </c>
    </row>
    <row r="39" spans="1:7" ht="12.95" customHeight="1">
      <c r="A39" s="14" t="s">
        <v>180</v>
      </c>
      <c r="B39" s="15" t="s">
        <v>182</v>
      </c>
      <c r="C39" s="10" t="s">
        <v>181</v>
      </c>
      <c r="D39" s="12" t="s">
        <v>166</v>
      </c>
      <c r="E39" s="16">
        <v>950000</v>
      </c>
      <c r="F39" s="17">
        <v>954.48</v>
      </c>
      <c r="G39" s="18">
        <v>2.2000000000000001E-3</v>
      </c>
    </row>
    <row r="40" spans="1:7" ht="12.95" customHeight="1">
      <c r="A40" s="14" t="s">
        <v>532</v>
      </c>
      <c r="B40" s="50" t="s">
        <v>534</v>
      </c>
      <c r="C40" s="10" t="s">
        <v>533</v>
      </c>
      <c r="D40" s="51" t="s">
        <v>166</v>
      </c>
      <c r="E40" s="16">
        <v>950000</v>
      </c>
      <c r="F40" s="17">
        <v>949.2</v>
      </c>
      <c r="G40" s="18">
        <v>2.2000000000000001E-3</v>
      </c>
    </row>
    <row r="41" spans="1:7" ht="12.95" customHeight="1">
      <c r="A41" s="14" t="s">
        <v>539</v>
      </c>
      <c r="B41" s="15" t="s">
        <v>541</v>
      </c>
      <c r="C41" s="10" t="s">
        <v>540</v>
      </c>
      <c r="D41" s="12" t="s">
        <v>166</v>
      </c>
      <c r="E41" s="16">
        <v>900000</v>
      </c>
      <c r="F41" s="17">
        <v>942.78</v>
      </c>
      <c r="G41" s="18">
        <v>2.2000000000000001E-3</v>
      </c>
    </row>
    <row r="42" spans="1:7" ht="12.95" customHeight="1">
      <c r="A42" s="14" t="s">
        <v>542</v>
      </c>
      <c r="B42" s="15" t="s">
        <v>544</v>
      </c>
      <c r="C42" s="10" t="s">
        <v>543</v>
      </c>
      <c r="D42" s="12" t="s">
        <v>166</v>
      </c>
      <c r="E42" s="16">
        <v>900000</v>
      </c>
      <c r="F42" s="17">
        <v>939.36</v>
      </c>
      <c r="G42" s="18">
        <v>2.2000000000000001E-3</v>
      </c>
    </row>
    <row r="43" spans="1:7" ht="12.95" customHeight="1">
      <c r="A43" s="14" t="s">
        <v>663</v>
      </c>
      <c r="B43" s="15" t="s">
        <v>665</v>
      </c>
      <c r="C43" s="10" t="s">
        <v>664</v>
      </c>
      <c r="D43" s="12" t="s">
        <v>166</v>
      </c>
      <c r="E43" s="16">
        <v>566500</v>
      </c>
      <c r="F43" s="17">
        <v>578.41</v>
      </c>
      <c r="G43" s="18">
        <v>1.4E-3</v>
      </c>
    </row>
    <row r="44" spans="1:7" ht="12.95" customHeight="1">
      <c r="A44" s="14" t="s">
        <v>555</v>
      </c>
      <c r="B44" s="15" t="s">
        <v>494</v>
      </c>
      <c r="C44" s="10" t="s">
        <v>556</v>
      </c>
      <c r="D44" s="12" t="s">
        <v>166</v>
      </c>
      <c r="E44" s="16">
        <v>550000</v>
      </c>
      <c r="F44" s="17">
        <v>572.16999999999996</v>
      </c>
      <c r="G44" s="18">
        <v>1.2999999999999999E-3</v>
      </c>
    </row>
    <row r="45" spans="1:7" ht="12.95" customHeight="1">
      <c r="A45" s="14" t="s">
        <v>557</v>
      </c>
      <c r="B45" s="15" t="s">
        <v>559</v>
      </c>
      <c r="C45" s="10" t="s">
        <v>558</v>
      </c>
      <c r="D45" s="12" t="s">
        <v>166</v>
      </c>
      <c r="E45" s="16">
        <v>550000</v>
      </c>
      <c r="F45" s="17">
        <v>566.75</v>
      </c>
      <c r="G45" s="18">
        <v>1.2999999999999999E-3</v>
      </c>
    </row>
    <row r="46" spans="1:7" ht="12.95" customHeight="1">
      <c r="A46" s="14" t="s">
        <v>560</v>
      </c>
      <c r="B46" s="15" t="s">
        <v>516</v>
      </c>
      <c r="C46" s="10" t="s">
        <v>561</v>
      </c>
      <c r="D46" s="12" t="s">
        <v>166</v>
      </c>
      <c r="E46" s="16">
        <v>550000</v>
      </c>
      <c r="F46" s="17">
        <v>564.23</v>
      </c>
      <c r="G46" s="18">
        <v>1.2999999999999999E-3</v>
      </c>
    </row>
    <row r="47" spans="1:7" ht="12.95" customHeight="1">
      <c r="A47" s="14" t="s">
        <v>562</v>
      </c>
      <c r="B47" s="15" t="s">
        <v>176</v>
      </c>
      <c r="C47" s="10" t="s">
        <v>563</v>
      </c>
      <c r="D47" s="12" t="s">
        <v>166</v>
      </c>
      <c r="E47" s="16">
        <v>550000</v>
      </c>
      <c r="F47" s="17">
        <v>563.58000000000004</v>
      </c>
      <c r="G47" s="18">
        <v>1.2999999999999999E-3</v>
      </c>
    </row>
    <row r="48" spans="1:7" ht="12.95" customHeight="1">
      <c r="A48" s="14" t="s">
        <v>564</v>
      </c>
      <c r="B48" s="15" t="s">
        <v>566</v>
      </c>
      <c r="C48" s="10" t="s">
        <v>565</v>
      </c>
      <c r="D48" s="12" t="s">
        <v>166</v>
      </c>
      <c r="E48" s="16">
        <v>550000</v>
      </c>
      <c r="F48" s="17">
        <v>561.29999999999995</v>
      </c>
      <c r="G48" s="18">
        <v>1.2999999999999999E-3</v>
      </c>
    </row>
    <row r="49" spans="1:7" ht="12.95" customHeight="1">
      <c r="A49" s="14" t="s">
        <v>567</v>
      </c>
      <c r="B49" s="15" t="s">
        <v>569</v>
      </c>
      <c r="C49" s="10" t="s">
        <v>568</v>
      </c>
      <c r="D49" s="12" t="s">
        <v>166</v>
      </c>
      <c r="E49" s="16">
        <v>550000</v>
      </c>
      <c r="F49" s="17">
        <v>560.38</v>
      </c>
      <c r="G49" s="18">
        <v>1.2999999999999999E-3</v>
      </c>
    </row>
    <row r="50" spans="1:7" ht="12.95" customHeight="1">
      <c r="A50" s="14" t="s">
        <v>570</v>
      </c>
      <c r="B50" s="15" t="s">
        <v>179</v>
      </c>
      <c r="C50" s="10" t="s">
        <v>571</v>
      </c>
      <c r="D50" s="12" t="s">
        <v>166</v>
      </c>
      <c r="E50" s="16">
        <v>550000</v>
      </c>
      <c r="F50" s="17">
        <v>558.24</v>
      </c>
      <c r="G50" s="18">
        <v>1.2999999999999999E-3</v>
      </c>
    </row>
    <row r="51" spans="1:7" ht="12.95" customHeight="1">
      <c r="A51" s="14" t="s">
        <v>572</v>
      </c>
      <c r="B51" s="15" t="s">
        <v>525</v>
      </c>
      <c r="C51" s="10" t="s">
        <v>573</v>
      </c>
      <c r="D51" s="12" t="s">
        <v>166</v>
      </c>
      <c r="E51" s="16">
        <v>550000</v>
      </c>
      <c r="F51" s="17">
        <v>557.41999999999996</v>
      </c>
      <c r="G51" s="18">
        <v>1.2999999999999999E-3</v>
      </c>
    </row>
    <row r="52" spans="1:7" ht="12.95" customHeight="1">
      <c r="A52" s="14" t="s">
        <v>574</v>
      </c>
      <c r="B52" s="15" t="s">
        <v>534</v>
      </c>
      <c r="C52" s="10" t="s">
        <v>575</v>
      </c>
      <c r="D52" s="12" t="s">
        <v>166</v>
      </c>
      <c r="E52" s="16">
        <v>550000</v>
      </c>
      <c r="F52" s="17">
        <v>552.72</v>
      </c>
      <c r="G52" s="18">
        <v>1.2999999999999999E-3</v>
      </c>
    </row>
    <row r="53" spans="1:7" ht="12.95" customHeight="1">
      <c r="A53" s="14" t="s">
        <v>576</v>
      </c>
      <c r="B53" s="15" t="s">
        <v>578</v>
      </c>
      <c r="C53" s="10" t="s">
        <v>577</v>
      </c>
      <c r="D53" s="12" t="s">
        <v>166</v>
      </c>
      <c r="E53" s="16">
        <v>550000</v>
      </c>
      <c r="F53" s="17">
        <v>550.05999999999995</v>
      </c>
      <c r="G53" s="18">
        <v>1.2999999999999999E-3</v>
      </c>
    </row>
    <row r="54" spans="1:7" ht="12.95" customHeight="1">
      <c r="A54" s="3"/>
      <c r="B54" s="11" t="s">
        <v>11</v>
      </c>
      <c r="C54" s="10" t="s">
        <v>2</v>
      </c>
      <c r="D54" s="12" t="s">
        <v>2</v>
      </c>
      <c r="E54" s="12" t="s">
        <v>2</v>
      </c>
      <c r="F54" s="12" t="s">
        <v>2</v>
      </c>
      <c r="G54" s="13" t="s">
        <v>2</v>
      </c>
    </row>
    <row r="55" spans="1:7" ht="12.95" customHeight="1">
      <c r="A55" s="14" t="s">
        <v>666</v>
      </c>
      <c r="B55" s="15" t="s">
        <v>2653</v>
      </c>
      <c r="C55" s="10" t="s">
        <v>667</v>
      </c>
      <c r="D55" s="12" t="s">
        <v>14</v>
      </c>
      <c r="E55" s="16">
        <v>25000000</v>
      </c>
      <c r="F55" s="17">
        <v>25004.93</v>
      </c>
      <c r="G55" s="18">
        <v>5.8599999999999999E-2</v>
      </c>
    </row>
    <row r="56" spans="1:7" ht="12.95" customHeight="1">
      <c r="A56" s="14" t="s">
        <v>668</v>
      </c>
      <c r="B56" s="15" t="s">
        <v>2136</v>
      </c>
      <c r="C56" s="10" t="s">
        <v>669</v>
      </c>
      <c r="D56" s="12" t="s">
        <v>14</v>
      </c>
      <c r="E56" s="16">
        <v>22500000</v>
      </c>
      <c r="F56" s="17">
        <v>22787.93</v>
      </c>
      <c r="G56" s="18">
        <v>5.3400000000000003E-2</v>
      </c>
    </row>
    <row r="57" spans="1:7" ht="12.95" customHeight="1">
      <c r="A57" s="14" t="s">
        <v>635</v>
      </c>
      <c r="B57" s="15" t="s">
        <v>2677</v>
      </c>
      <c r="C57" s="10" t="s">
        <v>636</v>
      </c>
      <c r="D57" s="12" t="s">
        <v>14</v>
      </c>
      <c r="E57" s="16">
        <v>22500000</v>
      </c>
      <c r="F57" s="17">
        <v>22347.34</v>
      </c>
      <c r="G57" s="18">
        <v>5.2400000000000002E-2</v>
      </c>
    </row>
    <row r="58" spans="1:7" ht="12.95" customHeight="1">
      <c r="A58" s="14" t="s">
        <v>670</v>
      </c>
      <c r="B58" s="15" t="s">
        <v>2638</v>
      </c>
      <c r="C58" s="10" t="s">
        <v>671</v>
      </c>
      <c r="D58" s="12" t="s">
        <v>14</v>
      </c>
      <c r="E58" s="16">
        <v>20000000</v>
      </c>
      <c r="F58" s="17">
        <v>20080.84</v>
      </c>
      <c r="G58" s="18">
        <v>4.7100000000000003E-2</v>
      </c>
    </row>
    <row r="59" spans="1:7" ht="12.95" customHeight="1">
      <c r="A59" s="14" t="s">
        <v>672</v>
      </c>
      <c r="B59" s="15" t="s">
        <v>2137</v>
      </c>
      <c r="C59" s="10" t="s">
        <v>673</v>
      </c>
      <c r="D59" s="12" t="s">
        <v>14</v>
      </c>
      <c r="E59" s="16">
        <v>15000000</v>
      </c>
      <c r="F59" s="17">
        <v>15005.33</v>
      </c>
      <c r="G59" s="18">
        <v>3.5200000000000002E-2</v>
      </c>
    </row>
    <row r="60" spans="1:7" ht="12.95" customHeight="1">
      <c r="A60" s="14" t="s">
        <v>674</v>
      </c>
      <c r="B60" s="15" t="s">
        <v>2138</v>
      </c>
      <c r="C60" s="10" t="s">
        <v>675</v>
      </c>
      <c r="D60" s="12" t="s">
        <v>14</v>
      </c>
      <c r="E60" s="16">
        <v>13500000</v>
      </c>
      <c r="F60" s="17">
        <v>13758.5</v>
      </c>
      <c r="G60" s="18">
        <v>3.2300000000000002E-2</v>
      </c>
    </row>
    <row r="61" spans="1:7" ht="12.95" customHeight="1">
      <c r="A61" s="14" t="s">
        <v>676</v>
      </c>
      <c r="B61" s="15" t="s">
        <v>2139</v>
      </c>
      <c r="C61" s="10" t="s">
        <v>677</v>
      </c>
      <c r="D61" s="12" t="s">
        <v>14</v>
      </c>
      <c r="E61" s="16">
        <v>12500000</v>
      </c>
      <c r="F61" s="17">
        <v>12611.06</v>
      </c>
      <c r="G61" s="18">
        <v>2.9600000000000001E-2</v>
      </c>
    </row>
    <row r="62" spans="1:7" ht="12.95" customHeight="1">
      <c r="A62" s="14" t="s">
        <v>678</v>
      </c>
      <c r="B62" s="15" t="s">
        <v>2673</v>
      </c>
      <c r="C62" s="10" t="s">
        <v>679</v>
      </c>
      <c r="D62" s="12" t="s">
        <v>207</v>
      </c>
      <c r="E62" s="16">
        <v>10000000</v>
      </c>
      <c r="F62" s="17">
        <v>10204.65</v>
      </c>
      <c r="G62" s="18">
        <v>2.3900000000000001E-2</v>
      </c>
    </row>
    <row r="63" spans="1:7" ht="12.95" customHeight="1">
      <c r="A63" s="14" t="s">
        <v>680</v>
      </c>
      <c r="B63" s="15" t="s">
        <v>2140</v>
      </c>
      <c r="C63" s="10" t="s">
        <v>681</v>
      </c>
      <c r="D63" s="12" t="s">
        <v>14</v>
      </c>
      <c r="E63" s="16">
        <v>8500000</v>
      </c>
      <c r="F63" s="17">
        <v>8884.15</v>
      </c>
      <c r="G63" s="18">
        <v>2.0799999999999999E-2</v>
      </c>
    </row>
    <row r="64" spans="1:7" ht="12.95" customHeight="1">
      <c r="A64" s="14" t="s">
        <v>682</v>
      </c>
      <c r="B64" s="15" t="s">
        <v>2141</v>
      </c>
      <c r="C64" s="10" t="s">
        <v>683</v>
      </c>
      <c r="D64" s="12" t="s">
        <v>14</v>
      </c>
      <c r="E64" s="16">
        <v>8500000</v>
      </c>
      <c r="F64" s="17">
        <v>8453.0499999999993</v>
      </c>
      <c r="G64" s="18">
        <v>1.9800000000000002E-2</v>
      </c>
    </row>
    <row r="65" spans="1:7" ht="12.95" customHeight="1">
      <c r="A65" s="14" t="s">
        <v>684</v>
      </c>
      <c r="B65" s="15" t="s">
        <v>2142</v>
      </c>
      <c r="C65" s="10" t="s">
        <v>685</v>
      </c>
      <c r="D65" s="12" t="s">
        <v>14</v>
      </c>
      <c r="E65" s="16">
        <v>7000000</v>
      </c>
      <c r="F65" s="17">
        <v>7197.02</v>
      </c>
      <c r="G65" s="18">
        <v>1.6899999999999998E-2</v>
      </c>
    </row>
    <row r="66" spans="1:7" ht="12.95" customHeight="1">
      <c r="A66" s="14" t="s">
        <v>686</v>
      </c>
      <c r="B66" s="15" t="s">
        <v>2143</v>
      </c>
      <c r="C66" s="10" t="s">
        <v>687</v>
      </c>
      <c r="D66" s="12" t="s">
        <v>14</v>
      </c>
      <c r="E66" s="16">
        <v>6000000</v>
      </c>
      <c r="F66" s="17">
        <v>6189.53</v>
      </c>
      <c r="G66" s="18">
        <v>1.4500000000000001E-2</v>
      </c>
    </row>
    <row r="67" spans="1:7" ht="12.95" customHeight="1">
      <c r="A67" s="14" t="s">
        <v>688</v>
      </c>
      <c r="B67" s="15" t="s">
        <v>2144</v>
      </c>
      <c r="C67" s="10" t="s">
        <v>689</v>
      </c>
      <c r="D67" s="12" t="s">
        <v>14</v>
      </c>
      <c r="E67" s="16">
        <v>5500000</v>
      </c>
      <c r="F67" s="17">
        <v>5571.85</v>
      </c>
      <c r="G67" s="18">
        <v>1.3100000000000001E-2</v>
      </c>
    </row>
    <row r="68" spans="1:7" ht="12.95" customHeight="1">
      <c r="A68" s="14" t="s">
        <v>268</v>
      </c>
      <c r="B68" s="15" t="s">
        <v>2097</v>
      </c>
      <c r="C68" s="10" t="s">
        <v>269</v>
      </c>
      <c r="D68" s="12" t="s">
        <v>14</v>
      </c>
      <c r="E68" s="16">
        <v>5500000</v>
      </c>
      <c r="F68" s="17">
        <v>5526.59</v>
      </c>
      <c r="G68" s="18">
        <v>1.2999999999999999E-2</v>
      </c>
    </row>
    <row r="69" spans="1:7" ht="12.95" customHeight="1">
      <c r="A69" s="14" t="s">
        <v>690</v>
      </c>
      <c r="B69" s="15" t="s">
        <v>2135</v>
      </c>
      <c r="C69" s="10" t="s">
        <v>691</v>
      </c>
      <c r="D69" s="12" t="s">
        <v>14</v>
      </c>
      <c r="E69" s="16">
        <v>5000000</v>
      </c>
      <c r="F69" s="17">
        <v>5185.58</v>
      </c>
      <c r="G69" s="18">
        <v>1.2200000000000001E-2</v>
      </c>
    </row>
    <row r="70" spans="1:7" ht="12.95" customHeight="1">
      <c r="A70" s="14" t="s">
        <v>692</v>
      </c>
      <c r="B70" s="15" t="s">
        <v>2145</v>
      </c>
      <c r="C70" s="10" t="s">
        <v>693</v>
      </c>
      <c r="D70" s="12" t="s">
        <v>14</v>
      </c>
      <c r="E70" s="16">
        <v>5000000</v>
      </c>
      <c r="F70" s="17">
        <v>5060.07</v>
      </c>
      <c r="G70" s="18">
        <v>1.1900000000000001E-2</v>
      </c>
    </row>
    <row r="71" spans="1:7" ht="12.95" customHeight="1">
      <c r="A71" s="14" t="s">
        <v>694</v>
      </c>
      <c r="B71" s="15" t="s">
        <v>2146</v>
      </c>
      <c r="C71" s="10" t="s">
        <v>695</v>
      </c>
      <c r="D71" s="12" t="s">
        <v>14</v>
      </c>
      <c r="E71" s="16">
        <v>5000000</v>
      </c>
      <c r="F71" s="17">
        <v>5045.21</v>
      </c>
      <c r="G71" s="18">
        <v>1.18E-2</v>
      </c>
    </row>
    <row r="72" spans="1:7" ht="12.95" customHeight="1">
      <c r="A72" s="14" t="s">
        <v>696</v>
      </c>
      <c r="B72" s="15" t="s">
        <v>2147</v>
      </c>
      <c r="C72" s="10" t="s">
        <v>697</v>
      </c>
      <c r="D72" s="12" t="s">
        <v>14</v>
      </c>
      <c r="E72" s="16">
        <v>4500000</v>
      </c>
      <c r="F72" s="17">
        <v>4592.82</v>
      </c>
      <c r="G72" s="18">
        <v>1.0800000000000001E-2</v>
      </c>
    </row>
    <row r="73" spans="1:7" ht="12.95" customHeight="1">
      <c r="A73" s="14" t="s">
        <v>698</v>
      </c>
      <c r="B73" s="15" t="s">
        <v>2148</v>
      </c>
      <c r="C73" s="10" t="s">
        <v>699</v>
      </c>
      <c r="D73" s="12" t="s">
        <v>14</v>
      </c>
      <c r="E73" s="16">
        <v>4500000</v>
      </c>
      <c r="F73" s="17">
        <v>4556.59</v>
      </c>
      <c r="G73" s="18">
        <v>1.0699999999999999E-2</v>
      </c>
    </row>
    <row r="74" spans="1:7" ht="12.95" customHeight="1">
      <c r="A74" s="14" t="s">
        <v>700</v>
      </c>
      <c r="B74" s="15" t="s">
        <v>2149</v>
      </c>
      <c r="C74" s="10" t="s">
        <v>701</v>
      </c>
      <c r="D74" s="12" t="s">
        <v>14</v>
      </c>
      <c r="E74" s="16">
        <v>4500000</v>
      </c>
      <c r="F74" s="17">
        <v>4540.6400000000003</v>
      </c>
      <c r="G74" s="18">
        <v>1.06E-2</v>
      </c>
    </row>
    <row r="75" spans="1:7" ht="12.95" customHeight="1">
      <c r="A75" s="14" t="s">
        <v>702</v>
      </c>
      <c r="B75" s="15" t="s">
        <v>2135</v>
      </c>
      <c r="C75" s="10" t="s">
        <v>703</v>
      </c>
      <c r="D75" s="12" t="s">
        <v>14</v>
      </c>
      <c r="E75" s="16">
        <v>4000000</v>
      </c>
      <c r="F75" s="17">
        <v>4109.21</v>
      </c>
      <c r="G75" s="18">
        <v>9.5999999999999992E-3</v>
      </c>
    </row>
    <row r="76" spans="1:7" ht="12.95" customHeight="1">
      <c r="A76" s="14" t="s">
        <v>704</v>
      </c>
      <c r="B76" s="15" t="s">
        <v>2649</v>
      </c>
      <c r="C76" s="10" t="s">
        <v>705</v>
      </c>
      <c r="D76" s="12" t="s">
        <v>193</v>
      </c>
      <c r="E76" s="16">
        <v>4000000</v>
      </c>
      <c r="F76" s="17">
        <v>4055.92</v>
      </c>
      <c r="G76" s="18">
        <v>9.4999999999999998E-3</v>
      </c>
    </row>
    <row r="77" spans="1:7" ht="12.95" customHeight="1">
      <c r="A77" s="14" t="s">
        <v>12</v>
      </c>
      <c r="B77" s="15" t="s">
        <v>2057</v>
      </c>
      <c r="C77" s="10" t="s">
        <v>13</v>
      </c>
      <c r="D77" s="12" t="s">
        <v>14</v>
      </c>
      <c r="E77" s="16">
        <v>4000000</v>
      </c>
      <c r="F77" s="17">
        <v>4007.75</v>
      </c>
      <c r="G77" s="18">
        <v>9.4000000000000004E-3</v>
      </c>
    </row>
    <row r="78" spans="1:7" ht="12.95" customHeight="1">
      <c r="A78" s="14" t="s">
        <v>706</v>
      </c>
      <c r="B78" s="15" t="s">
        <v>2150</v>
      </c>
      <c r="C78" s="10" t="s">
        <v>707</v>
      </c>
      <c r="D78" s="12" t="s">
        <v>14</v>
      </c>
      <c r="E78" s="16">
        <v>3500000</v>
      </c>
      <c r="F78" s="17">
        <v>3548.85</v>
      </c>
      <c r="G78" s="18">
        <v>8.3000000000000001E-3</v>
      </c>
    </row>
    <row r="79" spans="1:7" ht="12.95" customHeight="1">
      <c r="A79" s="14" t="s">
        <v>708</v>
      </c>
      <c r="B79" s="15" t="s">
        <v>710</v>
      </c>
      <c r="C79" s="10" t="s">
        <v>709</v>
      </c>
      <c r="D79" s="12" t="s">
        <v>14</v>
      </c>
      <c r="E79" s="16">
        <v>3100000</v>
      </c>
      <c r="F79" s="17">
        <v>3221.42</v>
      </c>
      <c r="G79" s="18">
        <v>7.6E-3</v>
      </c>
    </row>
    <row r="80" spans="1:7" ht="12.95" customHeight="1">
      <c r="A80" s="14" t="s">
        <v>711</v>
      </c>
      <c r="B80" s="15" t="s">
        <v>2151</v>
      </c>
      <c r="C80" s="10" t="s">
        <v>712</v>
      </c>
      <c r="D80" s="12" t="s">
        <v>14</v>
      </c>
      <c r="E80" s="16">
        <v>2500000</v>
      </c>
      <c r="F80" s="17">
        <v>2590.9899999999998</v>
      </c>
      <c r="G80" s="18">
        <v>6.1000000000000004E-3</v>
      </c>
    </row>
    <row r="81" spans="1:7" ht="12.95" customHeight="1">
      <c r="A81" s="14" t="s">
        <v>713</v>
      </c>
      <c r="B81" s="15" t="s">
        <v>2152</v>
      </c>
      <c r="C81" s="10" t="s">
        <v>714</v>
      </c>
      <c r="D81" s="12" t="s">
        <v>373</v>
      </c>
      <c r="E81" s="16">
        <v>2500000</v>
      </c>
      <c r="F81" s="17">
        <v>2547.0700000000002</v>
      </c>
      <c r="G81" s="18">
        <v>6.0000000000000001E-3</v>
      </c>
    </row>
    <row r="82" spans="1:7" ht="12.95" customHeight="1">
      <c r="A82" s="14" t="s">
        <v>715</v>
      </c>
      <c r="B82" s="15" t="s">
        <v>2153</v>
      </c>
      <c r="C82" s="10" t="s">
        <v>716</v>
      </c>
      <c r="D82" s="12" t="s">
        <v>14</v>
      </c>
      <c r="E82" s="16">
        <v>2500000</v>
      </c>
      <c r="F82" s="17">
        <v>2541.98</v>
      </c>
      <c r="G82" s="18">
        <v>6.0000000000000001E-3</v>
      </c>
    </row>
    <row r="83" spans="1:7" ht="12.95" customHeight="1">
      <c r="A83" s="14" t="s">
        <v>717</v>
      </c>
      <c r="B83" s="15" t="s">
        <v>2154</v>
      </c>
      <c r="C83" s="10" t="s">
        <v>718</v>
      </c>
      <c r="D83" s="12" t="s">
        <v>14</v>
      </c>
      <c r="E83" s="16">
        <v>2500000</v>
      </c>
      <c r="F83" s="17">
        <v>2540.0700000000002</v>
      </c>
      <c r="G83" s="18">
        <v>6.0000000000000001E-3</v>
      </c>
    </row>
    <row r="84" spans="1:7" ht="12.95" customHeight="1">
      <c r="A84" s="14" t="s">
        <v>719</v>
      </c>
      <c r="B84" s="15" t="s">
        <v>2155</v>
      </c>
      <c r="C84" s="10" t="s">
        <v>720</v>
      </c>
      <c r="D84" s="12" t="s">
        <v>14</v>
      </c>
      <c r="E84" s="16">
        <v>2500000</v>
      </c>
      <c r="F84" s="17">
        <v>2528.8000000000002</v>
      </c>
      <c r="G84" s="18">
        <v>5.8999999999999999E-3</v>
      </c>
    </row>
    <row r="85" spans="1:7" ht="12.95" customHeight="1">
      <c r="A85" s="14" t="s">
        <v>721</v>
      </c>
      <c r="B85" s="15" t="s">
        <v>2156</v>
      </c>
      <c r="C85" s="10" t="s">
        <v>722</v>
      </c>
      <c r="D85" s="12" t="s">
        <v>14</v>
      </c>
      <c r="E85" s="16">
        <v>2500000</v>
      </c>
      <c r="F85" s="17">
        <v>2526.34</v>
      </c>
      <c r="G85" s="18">
        <v>5.8999999999999999E-3</v>
      </c>
    </row>
    <row r="86" spans="1:7" ht="12.95" customHeight="1">
      <c r="A86" s="14" t="s">
        <v>723</v>
      </c>
      <c r="B86" s="15" t="s">
        <v>2157</v>
      </c>
      <c r="C86" s="10" t="s">
        <v>724</v>
      </c>
      <c r="D86" s="12" t="s">
        <v>14</v>
      </c>
      <c r="E86" s="16">
        <v>2500000</v>
      </c>
      <c r="F86" s="17">
        <v>2525.31</v>
      </c>
      <c r="G86" s="18">
        <v>5.8999999999999999E-3</v>
      </c>
    </row>
    <row r="87" spans="1:7" ht="12.95" customHeight="1">
      <c r="A87" s="14" t="s">
        <v>236</v>
      </c>
      <c r="B87" s="15" t="s">
        <v>2089</v>
      </c>
      <c r="C87" s="10" t="s">
        <v>237</v>
      </c>
      <c r="D87" s="12" t="s">
        <v>14</v>
      </c>
      <c r="E87" s="16">
        <v>2500000</v>
      </c>
      <c r="F87" s="17">
        <v>2520.0500000000002</v>
      </c>
      <c r="G87" s="18">
        <v>5.8999999999999999E-3</v>
      </c>
    </row>
    <row r="88" spans="1:7" ht="12.95" customHeight="1">
      <c r="A88" s="14" t="s">
        <v>725</v>
      </c>
      <c r="B88" s="15" t="s">
        <v>2158</v>
      </c>
      <c r="C88" s="10" t="s">
        <v>726</v>
      </c>
      <c r="D88" s="12" t="s">
        <v>223</v>
      </c>
      <c r="E88" s="16">
        <v>2500000</v>
      </c>
      <c r="F88" s="17">
        <v>2505.8200000000002</v>
      </c>
      <c r="G88" s="18">
        <v>5.8999999999999999E-3</v>
      </c>
    </row>
    <row r="89" spans="1:7" ht="12.95" customHeight="1">
      <c r="A89" s="14" t="s">
        <v>727</v>
      </c>
      <c r="B89" s="15" t="s">
        <v>2159</v>
      </c>
      <c r="C89" s="10" t="s">
        <v>728</v>
      </c>
      <c r="D89" s="12" t="s">
        <v>14</v>
      </c>
      <c r="E89" s="16">
        <v>2500000</v>
      </c>
      <c r="F89" s="17">
        <v>2498.9299999999998</v>
      </c>
      <c r="G89" s="18">
        <v>5.8999999999999999E-3</v>
      </c>
    </row>
    <row r="90" spans="1:7" ht="12.95" customHeight="1">
      <c r="A90" s="14" t="s">
        <v>729</v>
      </c>
      <c r="B90" s="15" t="s">
        <v>2160</v>
      </c>
      <c r="C90" s="10" t="s">
        <v>730</v>
      </c>
      <c r="D90" s="12" t="s">
        <v>14</v>
      </c>
      <c r="E90" s="16">
        <v>2500000</v>
      </c>
      <c r="F90" s="17">
        <v>2494.4299999999998</v>
      </c>
      <c r="G90" s="18">
        <v>5.7999999999999996E-3</v>
      </c>
    </row>
    <row r="91" spans="1:7" ht="12.95" customHeight="1">
      <c r="A91" s="14" t="s">
        <v>731</v>
      </c>
      <c r="B91" s="15" t="s">
        <v>2161</v>
      </c>
      <c r="C91" s="10" t="s">
        <v>732</v>
      </c>
      <c r="D91" s="12" t="s">
        <v>14</v>
      </c>
      <c r="E91" s="16">
        <v>2500000</v>
      </c>
      <c r="F91" s="17">
        <v>2494.13</v>
      </c>
      <c r="G91" s="18">
        <v>5.7999999999999996E-3</v>
      </c>
    </row>
    <row r="92" spans="1:7" ht="12.95" customHeight="1">
      <c r="A92" s="14" t="s">
        <v>430</v>
      </c>
      <c r="B92" s="15" t="s">
        <v>2123</v>
      </c>
      <c r="C92" s="10" t="s">
        <v>431</v>
      </c>
      <c r="D92" s="12" t="s">
        <v>14</v>
      </c>
      <c r="E92" s="16">
        <v>2000000</v>
      </c>
      <c r="F92" s="17">
        <v>2028.27</v>
      </c>
      <c r="G92" s="18">
        <v>4.7999999999999996E-3</v>
      </c>
    </row>
    <row r="93" spans="1:7" ht="12.95" customHeight="1">
      <c r="A93" s="14" t="s">
        <v>733</v>
      </c>
      <c r="B93" s="15" t="s">
        <v>2658</v>
      </c>
      <c r="C93" s="10" t="s">
        <v>734</v>
      </c>
      <c r="D93" s="12" t="s">
        <v>14</v>
      </c>
      <c r="E93" s="16">
        <v>1670000</v>
      </c>
      <c r="F93" s="17">
        <v>1699.59</v>
      </c>
      <c r="G93" s="18">
        <v>4.0000000000000001E-3</v>
      </c>
    </row>
    <row r="94" spans="1:7" ht="12.95" customHeight="1">
      <c r="A94" s="14" t="s">
        <v>735</v>
      </c>
      <c r="B94" s="15" t="s">
        <v>737</v>
      </c>
      <c r="C94" s="10" t="s">
        <v>736</v>
      </c>
      <c r="D94" s="12" t="s">
        <v>14</v>
      </c>
      <c r="E94" s="16">
        <v>1500000</v>
      </c>
      <c r="F94" s="17">
        <v>1576.58</v>
      </c>
      <c r="G94" s="18">
        <v>3.7000000000000002E-3</v>
      </c>
    </row>
    <row r="95" spans="1:7" ht="12.95" customHeight="1">
      <c r="A95" s="14" t="s">
        <v>208</v>
      </c>
      <c r="B95" s="15" t="s">
        <v>2081</v>
      </c>
      <c r="C95" s="10" t="s">
        <v>209</v>
      </c>
      <c r="D95" s="12" t="s">
        <v>14</v>
      </c>
      <c r="E95" s="16">
        <v>1500000</v>
      </c>
      <c r="F95" s="17">
        <v>1521.51</v>
      </c>
      <c r="G95" s="18">
        <v>3.5999999999999999E-3</v>
      </c>
    </row>
    <row r="96" spans="1:7" ht="12.95" customHeight="1">
      <c r="A96" s="14" t="s">
        <v>738</v>
      </c>
      <c r="B96" s="15" t="s">
        <v>2162</v>
      </c>
      <c r="C96" s="10" t="s">
        <v>739</v>
      </c>
      <c r="D96" s="12" t="s">
        <v>207</v>
      </c>
      <c r="E96" s="16">
        <v>1000000</v>
      </c>
      <c r="F96" s="17">
        <v>1054.6500000000001</v>
      </c>
      <c r="G96" s="18">
        <v>2.5000000000000001E-3</v>
      </c>
    </row>
    <row r="97" spans="1:7" ht="12.95" customHeight="1">
      <c r="A97" s="14" t="s">
        <v>248</v>
      </c>
      <c r="B97" s="15" t="s">
        <v>2092</v>
      </c>
      <c r="C97" s="10" t="s">
        <v>249</v>
      </c>
      <c r="D97" s="12" t="s">
        <v>14</v>
      </c>
      <c r="E97" s="16">
        <v>1000000</v>
      </c>
      <c r="F97" s="17">
        <v>1041.28</v>
      </c>
      <c r="G97" s="18">
        <v>2.3999999999999998E-3</v>
      </c>
    </row>
    <row r="98" spans="1:7" ht="12.95" customHeight="1">
      <c r="A98" s="14" t="s">
        <v>740</v>
      </c>
      <c r="B98" s="15" t="s">
        <v>2163</v>
      </c>
      <c r="C98" s="10" t="s">
        <v>741</v>
      </c>
      <c r="D98" s="12" t="s">
        <v>14</v>
      </c>
      <c r="E98" s="16">
        <v>1000000</v>
      </c>
      <c r="F98" s="17">
        <v>1017.5</v>
      </c>
      <c r="G98" s="18">
        <v>2.3999999999999998E-3</v>
      </c>
    </row>
    <row r="99" spans="1:7" ht="12.95" customHeight="1">
      <c r="A99" s="14" t="s">
        <v>742</v>
      </c>
      <c r="B99" s="15" t="s">
        <v>2164</v>
      </c>
      <c r="C99" s="10" t="s">
        <v>743</v>
      </c>
      <c r="D99" s="12" t="s">
        <v>373</v>
      </c>
      <c r="E99" s="16">
        <v>1000000</v>
      </c>
      <c r="F99" s="17">
        <v>1000.83</v>
      </c>
      <c r="G99" s="18">
        <v>2.3E-3</v>
      </c>
    </row>
    <row r="100" spans="1:7" ht="12.95" customHeight="1">
      <c r="A100" s="14" t="s">
        <v>411</v>
      </c>
      <c r="B100" s="15" t="s">
        <v>2662</v>
      </c>
      <c r="C100" s="10" t="s">
        <v>412</v>
      </c>
      <c r="D100" s="12" t="s">
        <v>193</v>
      </c>
      <c r="E100" s="16">
        <v>740000</v>
      </c>
      <c r="F100" s="17">
        <v>751.24</v>
      </c>
      <c r="G100" s="18">
        <v>1.8E-3</v>
      </c>
    </row>
    <row r="101" spans="1:7" ht="12.95" customHeight="1">
      <c r="A101" s="14" t="s">
        <v>387</v>
      </c>
      <c r="B101" s="15" t="s">
        <v>389</v>
      </c>
      <c r="C101" s="10" t="s">
        <v>388</v>
      </c>
      <c r="D101" s="12" t="s">
        <v>14</v>
      </c>
      <c r="E101" s="16">
        <v>520000</v>
      </c>
      <c r="F101" s="17">
        <v>527.26</v>
      </c>
      <c r="G101" s="18">
        <v>1.1999999999999999E-3</v>
      </c>
    </row>
    <row r="102" spans="1:7" ht="12.95" customHeight="1">
      <c r="A102" s="14" t="s">
        <v>744</v>
      </c>
      <c r="B102" s="15" t="s">
        <v>2153</v>
      </c>
      <c r="C102" s="10" t="s">
        <v>745</v>
      </c>
      <c r="D102" s="12" t="s">
        <v>14</v>
      </c>
      <c r="E102" s="16">
        <v>500000</v>
      </c>
      <c r="F102" s="17">
        <v>508.81</v>
      </c>
      <c r="G102" s="18">
        <v>1.1999999999999999E-3</v>
      </c>
    </row>
    <row r="103" spans="1:7" ht="12.95" customHeight="1">
      <c r="A103" s="14" t="s">
        <v>409</v>
      </c>
      <c r="B103" s="15" t="s">
        <v>2119</v>
      </c>
      <c r="C103" s="10" t="s">
        <v>410</v>
      </c>
      <c r="D103" s="12" t="s">
        <v>14</v>
      </c>
      <c r="E103" s="16">
        <v>300000</v>
      </c>
      <c r="F103" s="17">
        <v>304.60000000000002</v>
      </c>
      <c r="G103" s="18">
        <v>6.9999999999999999E-4</v>
      </c>
    </row>
    <row r="104" spans="1:7" ht="12.95" customHeight="1">
      <c r="A104" s="14" t="s">
        <v>15</v>
      </c>
      <c r="B104" s="15" t="s">
        <v>2058</v>
      </c>
      <c r="C104" s="10" t="s">
        <v>16</v>
      </c>
      <c r="D104" s="12" t="s">
        <v>14</v>
      </c>
      <c r="E104" s="16">
        <v>240000</v>
      </c>
      <c r="F104" s="17">
        <v>241.2</v>
      </c>
      <c r="G104" s="18">
        <v>5.9999999999999995E-4</v>
      </c>
    </row>
    <row r="105" spans="1:7" ht="12.95" customHeight="1">
      <c r="A105" s="14" t="s">
        <v>447</v>
      </c>
      <c r="B105" s="15" t="s">
        <v>2663</v>
      </c>
      <c r="C105" s="10" t="s">
        <v>448</v>
      </c>
      <c r="D105" s="12" t="s">
        <v>14</v>
      </c>
      <c r="E105" s="16">
        <v>160000</v>
      </c>
      <c r="F105" s="17">
        <v>161.24</v>
      </c>
      <c r="G105" s="18">
        <v>4.0000000000000002E-4</v>
      </c>
    </row>
    <row r="106" spans="1:7" ht="12.95" customHeight="1">
      <c r="A106" s="14" t="s">
        <v>428</v>
      </c>
      <c r="B106" s="15" t="s">
        <v>2122</v>
      </c>
      <c r="C106" s="10" t="s">
        <v>429</v>
      </c>
      <c r="D106" s="12" t="s">
        <v>14</v>
      </c>
      <c r="E106" s="16">
        <v>140000</v>
      </c>
      <c r="F106" s="17">
        <v>142</v>
      </c>
      <c r="G106" s="18">
        <v>2.9999999999999997E-4</v>
      </c>
    </row>
    <row r="107" spans="1:7" ht="12.95" customHeight="1">
      <c r="A107" s="14" t="s">
        <v>278</v>
      </c>
      <c r="B107" s="15" t="s">
        <v>280</v>
      </c>
      <c r="C107" s="10" t="s">
        <v>279</v>
      </c>
      <c r="D107" s="12" t="s">
        <v>14</v>
      </c>
      <c r="E107" s="16">
        <v>100000</v>
      </c>
      <c r="F107" s="17">
        <v>103.94</v>
      </c>
      <c r="G107" s="18">
        <v>2.0000000000000001E-4</v>
      </c>
    </row>
    <row r="108" spans="1:7" ht="12.95" customHeight="1">
      <c r="A108" s="14" t="s">
        <v>205</v>
      </c>
      <c r="B108" s="15" t="s">
        <v>2670</v>
      </c>
      <c r="C108" s="10" t="s">
        <v>206</v>
      </c>
      <c r="D108" s="12" t="s">
        <v>207</v>
      </c>
      <c r="E108" s="16">
        <v>80000</v>
      </c>
      <c r="F108" s="17">
        <v>81.25</v>
      </c>
      <c r="G108" s="18">
        <v>2.0000000000000001E-4</v>
      </c>
    </row>
    <row r="109" spans="1:7" ht="12.95" customHeight="1">
      <c r="A109" s="14" t="s">
        <v>746</v>
      </c>
      <c r="B109" s="15" t="s">
        <v>2165</v>
      </c>
      <c r="C109" s="10" t="s">
        <v>747</v>
      </c>
      <c r="D109" s="12" t="s">
        <v>14</v>
      </c>
      <c r="E109" s="16">
        <v>50000</v>
      </c>
      <c r="F109" s="17">
        <v>50.27</v>
      </c>
      <c r="G109" s="18">
        <v>1E-4</v>
      </c>
    </row>
    <row r="110" spans="1:7" ht="12.95" customHeight="1">
      <c r="A110" s="14" t="s">
        <v>438</v>
      </c>
      <c r="B110" s="15" t="s">
        <v>440</v>
      </c>
      <c r="C110" s="10" t="s">
        <v>439</v>
      </c>
      <c r="D110" s="12" t="s">
        <v>14</v>
      </c>
      <c r="E110" s="16">
        <v>40000</v>
      </c>
      <c r="F110" s="17">
        <v>40.56</v>
      </c>
      <c r="G110" s="18">
        <v>1E-4</v>
      </c>
    </row>
    <row r="111" spans="1:7" ht="12.95" customHeight="1">
      <c r="A111" s="14" t="s">
        <v>748</v>
      </c>
      <c r="B111" s="15" t="s">
        <v>750</v>
      </c>
      <c r="C111" s="10" t="s">
        <v>749</v>
      </c>
      <c r="D111" s="12" t="s">
        <v>14</v>
      </c>
      <c r="E111" s="16">
        <v>30000</v>
      </c>
      <c r="F111" s="17">
        <v>30.2</v>
      </c>
      <c r="G111" s="18">
        <v>1E-4</v>
      </c>
    </row>
    <row r="112" spans="1:7" ht="12.95" customHeight="1">
      <c r="A112" s="3"/>
      <c r="B112" s="11" t="s">
        <v>360</v>
      </c>
      <c r="C112" s="10" t="s">
        <v>2</v>
      </c>
      <c r="D112" s="12" t="s">
        <v>2</v>
      </c>
      <c r="E112" s="12" t="s">
        <v>2</v>
      </c>
      <c r="F112" s="12" t="s">
        <v>2</v>
      </c>
      <c r="G112" s="13" t="s">
        <v>2</v>
      </c>
    </row>
    <row r="113" spans="1:7" ht="12.95" customHeight="1">
      <c r="A113" s="14" t="s">
        <v>751</v>
      </c>
      <c r="B113" s="15" t="s">
        <v>2127</v>
      </c>
      <c r="C113" s="10" t="s">
        <v>752</v>
      </c>
      <c r="D113" s="12" t="s">
        <v>14</v>
      </c>
      <c r="E113" s="16">
        <v>2500000</v>
      </c>
      <c r="F113" s="17">
        <v>3016.09</v>
      </c>
      <c r="G113" s="18">
        <v>7.1000000000000004E-3</v>
      </c>
    </row>
    <row r="114" spans="1:7" ht="12.95" customHeight="1">
      <c r="A114" s="3"/>
      <c r="B114" s="20" t="s">
        <v>19</v>
      </c>
      <c r="C114" s="19" t="s">
        <v>2</v>
      </c>
      <c r="D114" s="20" t="s">
        <v>2</v>
      </c>
      <c r="E114" s="20" t="s">
        <v>2</v>
      </c>
      <c r="F114" s="21">
        <v>401813.54</v>
      </c>
      <c r="G114" s="22">
        <v>0.94240000000000002</v>
      </c>
    </row>
    <row r="115" spans="1:7" ht="12.95" customHeight="1">
      <c r="A115" s="3"/>
      <c r="B115" s="11" t="s">
        <v>20</v>
      </c>
      <c r="C115" s="10" t="s">
        <v>2</v>
      </c>
      <c r="D115" s="23" t="s">
        <v>2</v>
      </c>
      <c r="E115" s="23" t="s">
        <v>2</v>
      </c>
      <c r="F115" s="24" t="s">
        <v>21</v>
      </c>
      <c r="G115" s="25" t="s">
        <v>21</v>
      </c>
    </row>
    <row r="116" spans="1:7" ht="12.95" customHeight="1">
      <c r="A116" s="3"/>
      <c r="B116" s="19" t="s">
        <v>19</v>
      </c>
      <c r="C116" s="26" t="s">
        <v>2</v>
      </c>
      <c r="D116" s="23" t="s">
        <v>2</v>
      </c>
      <c r="E116" s="23" t="s">
        <v>2</v>
      </c>
      <c r="F116" s="24" t="s">
        <v>21</v>
      </c>
      <c r="G116" s="25" t="s">
        <v>21</v>
      </c>
    </row>
    <row r="117" spans="1:7" ht="12.95" customHeight="1">
      <c r="A117" s="3"/>
      <c r="B117" s="28" t="s">
        <v>1996</v>
      </c>
      <c r="C117" s="27" t="s">
        <v>2</v>
      </c>
      <c r="D117" s="29" t="s">
        <v>2</v>
      </c>
      <c r="E117" s="29" t="s">
        <v>2</v>
      </c>
      <c r="F117" s="29" t="s">
        <v>2</v>
      </c>
      <c r="G117" s="30" t="s">
        <v>2</v>
      </c>
    </row>
    <row r="118" spans="1:7" ht="12.95" customHeight="1">
      <c r="A118" s="31"/>
      <c r="B118" s="33" t="s">
        <v>19</v>
      </c>
      <c r="C118" s="32" t="s">
        <v>2</v>
      </c>
      <c r="D118" s="33" t="s">
        <v>2</v>
      </c>
      <c r="E118" s="33" t="s">
        <v>2</v>
      </c>
      <c r="F118" s="34" t="s">
        <v>21</v>
      </c>
      <c r="G118" s="35" t="s">
        <v>21</v>
      </c>
    </row>
    <row r="119" spans="1:7" ht="12.95" customHeight="1">
      <c r="A119" s="3"/>
      <c r="B119" s="20" t="s">
        <v>22</v>
      </c>
      <c r="C119" s="26" t="s">
        <v>2</v>
      </c>
      <c r="D119" s="23" t="s">
        <v>2</v>
      </c>
      <c r="E119" s="36" t="s">
        <v>2</v>
      </c>
      <c r="F119" s="37">
        <v>401813.54</v>
      </c>
      <c r="G119" s="38">
        <v>0.94240000000000002</v>
      </c>
    </row>
    <row r="120" spans="1:7" ht="12.95" customHeight="1">
      <c r="A120" s="3"/>
      <c r="B120" s="11" t="s">
        <v>23</v>
      </c>
      <c r="C120" s="10" t="s">
        <v>2</v>
      </c>
      <c r="D120" s="12" t="s">
        <v>2</v>
      </c>
      <c r="E120" s="12" t="s">
        <v>2</v>
      </c>
      <c r="F120" s="12" t="s">
        <v>2</v>
      </c>
      <c r="G120" s="13" t="s">
        <v>2</v>
      </c>
    </row>
    <row r="121" spans="1:7" ht="12.95" customHeight="1">
      <c r="A121" s="3"/>
      <c r="B121" s="11" t="s">
        <v>24</v>
      </c>
      <c r="C121" s="10" t="s">
        <v>2</v>
      </c>
      <c r="D121" s="12" t="s">
        <v>2</v>
      </c>
      <c r="E121" s="12" t="s">
        <v>2</v>
      </c>
      <c r="F121" s="12" t="s">
        <v>2</v>
      </c>
      <c r="G121" s="13" t="s">
        <v>2</v>
      </c>
    </row>
    <row r="122" spans="1:7" ht="12.95" customHeight="1">
      <c r="A122" s="14" t="s">
        <v>753</v>
      </c>
      <c r="B122" s="15" t="s">
        <v>2062</v>
      </c>
      <c r="C122" s="10" t="s">
        <v>754</v>
      </c>
      <c r="D122" s="12" t="s">
        <v>32</v>
      </c>
      <c r="E122" s="16">
        <v>80000</v>
      </c>
      <c r="F122" s="17">
        <v>78.03</v>
      </c>
      <c r="G122" s="18">
        <v>2.0000000000000001E-4</v>
      </c>
    </row>
    <row r="123" spans="1:7" ht="12.95" customHeight="1">
      <c r="A123" s="3"/>
      <c r="B123" s="11" t="s">
        <v>40</v>
      </c>
      <c r="C123" s="10" t="s">
        <v>2</v>
      </c>
      <c r="D123" s="12" t="s">
        <v>2</v>
      </c>
      <c r="E123" s="12" t="s">
        <v>2</v>
      </c>
      <c r="F123" s="12" t="s">
        <v>2</v>
      </c>
      <c r="G123" s="13" t="s">
        <v>2</v>
      </c>
    </row>
    <row r="124" spans="1:7" ht="12.95" customHeight="1">
      <c r="A124" s="14" t="s">
        <v>458</v>
      </c>
      <c r="B124" s="15" t="s">
        <v>55</v>
      </c>
      <c r="C124" s="10" t="s">
        <v>459</v>
      </c>
      <c r="D124" s="12" t="s">
        <v>32</v>
      </c>
      <c r="E124" s="16">
        <v>12500000</v>
      </c>
      <c r="F124" s="17">
        <v>11885.94</v>
      </c>
      <c r="G124" s="18">
        <v>2.7900000000000001E-2</v>
      </c>
    </row>
    <row r="125" spans="1:7" ht="12.95" customHeight="1">
      <c r="A125" s="14" t="s">
        <v>755</v>
      </c>
      <c r="B125" s="15" t="s">
        <v>140</v>
      </c>
      <c r="C125" s="10" t="s">
        <v>756</v>
      </c>
      <c r="D125" s="12" t="s">
        <v>46</v>
      </c>
      <c r="E125" s="16">
        <v>500000</v>
      </c>
      <c r="F125" s="17">
        <v>492.66</v>
      </c>
      <c r="G125" s="18">
        <v>1.1999999999999999E-3</v>
      </c>
    </row>
    <row r="126" spans="1:7" ht="12.95" customHeight="1">
      <c r="A126" s="3"/>
      <c r="B126" s="11" t="s">
        <v>37</v>
      </c>
      <c r="C126" s="10" t="s">
        <v>2</v>
      </c>
      <c r="D126" s="12" t="s">
        <v>2</v>
      </c>
      <c r="E126" s="12" t="s">
        <v>2</v>
      </c>
      <c r="F126" s="12" t="s">
        <v>2</v>
      </c>
      <c r="G126" s="13" t="s">
        <v>2</v>
      </c>
    </row>
    <row r="127" spans="1:7" ht="12.95" customHeight="1">
      <c r="A127" s="4" t="s">
        <v>2</v>
      </c>
      <c r="B127" s="15" t="s">
        <v>39</v>
      </c>
      <c r="C127" s="10" t="s">
        <v>2</v>
      </c>
      <c r="D127" s="12" t="s">
        <v>2</v>
      </c>
      <c r="E127" s="39" t="s">
        <v>2</v>
      </c>
      <c r="F127" s="17">
        <v>3050.42</v>
      </c>
      <c r="G127" s="18">
        <v>7.1999999999999998E-3</v>
      </c>
    </row>
    <row r="128" spans="1:7" ht="12.95" customHeight="1">
      <c r="A128" s="3"/>
      <c r="B128" s="20" t="s">
        <v>22</v>
      </c>
      <c r="C128" s="26" t="s">
        <v>2</v>
      </c>
      <c r="D128" s="23" t="s">
        <v>2</v>
      </c>
      <c r="E128" s="36" t="s">
        <v>2</v>
      </c>
      <c r="F128" s="37">
        <v>15507.05</v>
      </c>
      <c r="G128" s="38">
        <v>3.6499999999999998E-2</v>
      </c>
    </row>
    <row r="129" spans="1:7" ht="12.95" customHeight="1">
      <c r="A129" s="3"/>
      <c r="B129" s="20" t="s">
        <v>157</v>
      </c>
      <c r="C129" s="26" t="s">
        <v>2</v>
      </c>
      <c r="D129" s="23" t="s">
        <v>2</v>
      </c>
      <c r="E129" s="12" t="s">
        <v>2</v>
      </c>
      <c r="F129" s="37">
        <v>9215.2099999999991</v>
      </c>
      <c r="G129" s="38">
        <v>2.1100000000000001E-2</v>
      </c>
    </row>
    <row r="130" spans="1:7" ht="12.95" customHeight="1" thickBot="1">
      <c r="A130" s="3"/>
      <c r="B130" s="41" t="s">
        <v>158</v>
      </c>
      <c r="C130" s="40" t="s">
        <v>2</v>
      </c>
      <c r="D130" s="42" t="s">
        <v>2</v>
      </c>
      <c r="E130" s="42" t="s">
        <v>2</v>
      </c>
      <c r="F130" s="43">
        <v>426535.79705589998</v>
      </c>
      <c r="G130" s="44">
        <v>1</v>
      </c>
    </row>
    <row r="131" spans="1:7" ht="12.95" customHeight="1">
      <c r="A131" s="3"/>
      <c r="B131" s="4" t="s">
        <v>2</v>
      </c>
      <c r="C131" s="3"/>
      <c r="D131" s="3"/>
      <c r="E131" s="3"/>
      <c r="F131" s="3"/>
      <c r="G131" s="3"/>
    </row>
    <row r="132" spans="1:7" ht="12.95" customHeight="1">
      <c r="A132" s="3"/>
      <c r="B132" s="45" t="s">
        <v>2</v>
      </c>
      <c r="C132" s="3"/>
      <c r="D132" s="3"/>
      <c r="E132" s="3"/>
      <c r="F132" s="3"/>
      <c r="G132" s="3"/>
    </row>
    <row r="133" spans="1:7" ht="12.95" customHeight="1">
      <c r="A133" s="3"/>
      <c r="B133" s="45" t="s">
        <v>159</v>
      </c>
      <c r="C133" s="3"/>
      <c r="D133" s="3"/>
      <c r="E133" s="3"/>
      <c r="F133" s="3"/>
      <c r="G133" s="3"/>
    </row>
    <row r="134" spans="1:7" ht="12.95" customHeight="1">
      <c r="A134" s="3"/>
      <c r="B134" s="45" t="s">
        <v>2</v>
      </c>
      <c r="C134" s="3"/>
      <c r="D134" s="3"/>
      <c r="E134" s="3"/>
      <c r="F134" s="3"/>
      <c r="G134" s="3"/>
    </row>
    <row r="135" spans="1:7" ht="26.1" customHeight="1">
      <c r="A135" s="3"/>
      <c r="B135" s="56"/>
      <c r="C135" s="3"/>
      <c r="E135" s="3"/>
      <c r="F135" s="3"/>
      <c r="G135" s="3"/>
    </row>
    <row r="136" spans="1:7" ht="12.95" customHeight="1">
      <c r="A136" s="3"/>
      <c r="B136" s="45" t="s">
        <v>2</v>
      </c>
      <c r="C136" s="3"/>
      <c r="D136" s="3"/>
      <c r="E136" s="3"/>
      <c r="F136" s="3"/>
      <c r="G13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2:G113"/>
  <sheetViews>
    <sheetView showGridLines="0" zoomScaleNormal="100" workbookViewId="0"/>
  </sheetViews>
  <sheetFormatPr defaultRowHeight="12.75"/>
  <cols>
    <col min="1" max="1" width="9.85546875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Super Saver Income Fund - Short Term Plan (SSIF-ST)</v>
      </c>
      <c r="C4" s="72"/>
      <c r="D4" s="72"/>
      <c r="E4" s="72"/>
      <c r="F4" s="72"/>
      <c r="G4" s="72"/>
    </row>
    <row r="5" spans="1:7" ht="15.95" customHeight="1">
      <c r="A5" s="2" t="s">
        <v>757</v>
      </c>
      <c r="B5" s="57" t="s">
        <v>2006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758</v>
      </c>
      <c r="B12" s="15" t="s">
        <v>2166</v>
      </c>
      <c r="C12" s="10" t="s">
        <v>759</v>
      </c>
      <c r="D12" s="12" t="s">
        <v>14</v>
      </c>
      <c r="E12" s="16">
        <v>35000000</v>
      </c>
      <c r="F12" s="17">
        <v>36624.53</v>
      </c>
      <c r="G12" s="18">
        <v>6.6600000000000006E-2</v>
      </c>
    </row>
    <row r="13" spans="1:7" ht="12.95" customHeight="1">
      <c r="A13" s="14" t="s">
        <v>257</v>
      </c>
      <c r="B13" s="15" t="s">
        <v>2095</v>
      </c>
      <c r="C13" s="10" t="s">
        <v>258</v>
      </c>
      <c r="D13" s="12" t="s">
        <v>193</v>
      </c>
      <c r="E13" s="16">
        <v>28500000</v>
      </c>
      <c r="F13" s="17">
        <v>28895.81</v>
      </c>
      <c r="G13" s="18">
        <v>5.2499999999999998E-2</v>
      </c>
    </row>
    <row r="14" spans="1:7" ht="12.95" customHeight="1">
      <c r="A14" s="14" t="s">
        <v>760</v>
      </c>
      <c r="B14" s="15" t="s">
        <v>762</v>
      </c>
      <c r="C14" s="10" t="s">
        <v>761</v>
      </c>
      <c r="D14" s="12" t="s">
        <v>14</v>
      </c>
      <c r="E14" s="16">
        <v>20500000</v>
      </c>
      <c r="F14" s="17">
        <v>21167.4</v>
      </c>
      <c r="G14" s="18">
        <v>3.85E-2</v>
      </c>
    </row>
    <row r="15" spans="1:7" ht="12.95" customHeight="1">
      <c r="A15" s="14" t="s">
        <v>763</v>
      </c>
      <c r="B15" s="15" t="s">
        <v>765</v>
      </c>
      <c r="C15" s="10" t="s">
        <v>764</v>
      </c>
      <c r="D15" s="12" t="s">
        <v>14</v>
      </c>
      <c r="E15" s="16">
        <v>20000000</v>
      </c>
      <c r="F15" s="17">
        <v>20048.62</v>
      </c>
      <c r="G15" s="18">
        <v>3.6499999999999998E-2</v>
      </c>
    </row>
    <row r="16" spans="1:7" ht="12.95" customHeight="1">
      <c r="A16" s="14" t="s">
        <v>766</v>
      </c>
      <c r="B16" s="15" t="s">
        <v>768</v>
      </c>
      <c r="C16" s="10" t="s">
        <v>767</v>
      </c>
      <c r="D16" s="12" t="s">
        <v>14</v>
      </c>
      <c r="E16" s="16">
        <v>18500000</v>
      </c>
      <c r="F16" s="17">
        <v>18964.87</v>
      </c>
      <c r="G16" s="18">
        <v>3.4500000000000003E-2</v>
      </c>
    </row>
    <row r="17" spans="1:7" ht="12.95" customHeight="1">
      <c r="A17" s="14" t="s">
        <v>343</v>
      </c>
      <c r="B17" s="15" t="s">
        <v>2657</v>
      </c>
      <c r="C17" s="10" t="s">
        <v>344</v>
      </c>
      <c r="D17" s="12" t="s">
        <v>207</v>
      </c>
      <c r="E17" s="16">
        <v>16500000</v>
      </c>
      <c r="F17" s="17">
        <v>16513.990000000002</v>
      </c>
      <c r="G17" s="18">
        <v>0.03</v>
      </c>
    </row>
    <row r="18" spans="1:7" ht="12.95" customHeight="1">
      <c r="A18" s="14" t="s">
        <v>686</v>
      </c>
      <c r="B18" s="15" t="s">
        <v>2143</v>
      </c>
      <c r="C18" s="10" t="s">
        <v>687</v>
      </c>
      <c r="D18" s="12" t="s">
        <v>14</v>
      </c>
      <c r="E18" s="16">
        <v>16000000</v>
      </c>
      <c r="F18" s="17">
        <v>16505.419999999998</v>
      </c>
      <c r="G18" s="18">
        <v>0.03</v>
      </c>
    </row>
    <row r="19" spans="1:7" ht="12.95" customHeight="1">
      <c r="A19" s="14" t="s">
        <v>731</v>
      </c>
      <c r="B19" s="15" t="s">
        <v>2161</v>
      </c>
      <c r="C19" s="10" t="s">
        <v>732</v>
      </c>
      <c r="D19" s="12" t="s">
        <v>14</v>
      </c>
      <c r="E19" s="16">
        <v>16500000</v>
      </c>
      <c r="F19" s="17">
        <v>16461.259999999998</v>
      </c>
      <c r="G19" s="18">
        <v>2.9899999999999999E-2</v>
      </c>
    </row>
    <row r="20" spans="1:7" ht="12.95" customHeight="1">
      <c r="A20" s="14" t="s">
        <v>696</v>
      </c>
      <c r="B20" s="15" t="s">
        <v>2147</v>
      </c>
      <c r="C20" s="10" t="s">
        <v>697</v>
      </c>
      <c r="D20" s="12" t="s">
        <v>14</v>
      </c>
      <c r="E20" s="16">
        <v>15500000</v>
      </c>
      <c r="F20" s="17">
        <v>15819.72</v>
      </c>
      <c r="G20" s="18">
        <v>2.8799999999999999E-2</v>
      </c>
    </row>
    <row r="21" spans="1:7" ht="12.95" customHeight="1">
      <c r="A21" s="14" t="s">
        <v>769</v>
      </c>
      <c r="B21" s="15" t="s">
        <v>2678</v>
      </c>
      <c r="C21" s="10" t="s">
        <v>770</v>
      </c>
      <c r="D21" s="12" t="s">
        <v>14</v>
      </c>
      <c r="E21" s="16">
        <v>15000000</v>
      </c>
      <c r="F21" s="17">
        <v>15170.31</v>
      </c>
      <c r="G21" s="18">
        <v>2.76E-2</v>
      </c>
    </row>
    <row r="22" spans="1:7" ht="12.95" customHeight="1">
      <c r="A22" s="14" t="s">
        <v>771</v>
      </c>
      <c r="B22" s="15" t="s">
        <v>2622</v>
      </c>
      <c r="C22" s="10" t="s">
        <v>772</v>
      </c>
      <c r="D22" s="12" t="s">
        <v>14</v>
      </c>
      <c r="E22" s="16">
        <v>15000000</v>
      </c>
      <c r="F22" s="17">
        <v>15040.25</v>
      </c>
      <c r="G22" s="18">
        <v>2.7400000000000001E-2</v>
      </c>
    </row>
    <row r="23" spans="1:7" ht="12.95" customHeight="1">
      <c r="A23" s="14" t="s">
        <v>773</v>
      </c>
      <c r="B23" s="15" t="s">
        <v>2167</v>
      </c>
      <c r="C23" s="10" t="s">
        <v>774</v>
      </c>
      <c r="D23" s="12" t="s">
        <v>14</v>
      </c>
      <c r="E23" s="16">
        <v>12500000</v>
      </c>
      <c r="F23" s="17">
        <v>12336.68</v>
      </c>
      <c r="G23" s="18">
        <v>2.24E-2</v>
      </c>
    </row>
    <row r="24" spans="1:7" ht="12.95" customHeight="1">
      <c r="A24" s="14" t="s">
        <v>775</v>
      </c>
      <c r="B24" s="15" t="s">
        <v>2674</v>
      </c>
      <c r="C24" s="10" t="s">
        <v>776</v>
      </c>
      <c r="D24" s="12" t="s">
        <v>207</v>
      </c>
      <c r="E24" s="16">
        <v>12000000</v>
      </c>
      <c r="F24" s="17">
        <v>12210.64</v>
      </c>
      <c r="G24" s="18">
        <v>2.2200000000000001E-2</v>
      </c>
    </row>
    <row r="25" spans="1:7" ht="12.95" customHeight="1">
      <c r="A25" s="14" t="s">
        <v>692</v>
      </c>
      <c r="B25" s="15" t="s">
        <v>2145</v>
      </c>
      <c r="C25" s="10" t="s">
        <v>693</v>
      </c>
      <c r="D25" s="12" t="s">
        <v>14</v>
      </c>
      <c r="E25" s="16">
        <v>12000000</v>
      </c>
      <c r="F25" s="17">
        <v>12144.17</v>
      </c>
      <c r="G25" s="18">
        <v>2.2100000000000002E-2</v>
      </c>
    </row>
    <row r="26" spans="1:7" ht="12.95" customHeight="1">
      <c r="A26" s="14" t="s">
        <v>777</v>
      </c>
      <c r="B26" s="15" t="s">
        <v>2168</v>
      </c>
      <c r="C26" s="10" t="s">
        <v>778</v>
      </c>
      <c r="D26" s="12" t="s">
        <v>14</v>
      </c>
      <c r="E26" s="16">
        <v>10000000</v>
      </c>
      <c r="F26" s="17">
        <v>10278.4</v>
      </c>
      <c r="G26" s="18">
        <v>1.8700000000000001E-2</v>
      </c>
    </row>
    <row r="27" spans="1:7" ht="12.95" customHeight="1">
      <c r="A27" s="14" t="s">
        <v>779</v>
      </c>
      <c r="B27" s="15" t="s">
        <v>2169</v>
      </c>
      <c r="C27" s="10" t="s">
        <v>780</v>
      </c>
      <c r="D27" s="12" t="s">
        <v>14</v>
      </c>
      <c r="E27" s="16">
        <v>10000000</v>
      </c>
      <c r="F27" s="17">
        <v>10203.99</v>
      </c>
      <c r="G27" s="18">
        <v>1.8599999999999998E-2</v>
      </c>
    </row>
    <row r="28" spans="1:7" ht="12.95" customHeight="1">
      <c r="A28" s="14" t="s">
        <v>781</v>
      </c>
      <c r="B28" s="15" t="s">
        <v>2170</v>
      </c>
      <c r="C28" s="10" t="s">
        <v>782</v>
      </c>
      <c r="D28" s="12" t="s">
        <v>14</v>
      </c>
      <c r="E28" s="16">
        <v>10000000</v>
      </c>
      <c r="F28" s="17">
        <v>10197.27</v>
      </c>
      <c r="G28" s="18">
        <v>1.8499999999999999E-2</v>
      </c>
    </row>
    <row r="29" spans="1:7" ht="12.95" customHeight="1">
      <c r="A29" s="14" t="s">
        <v>411</v>
      </c>
      <c r="B29" s="15" t="s">
        <v>2662</v>
      </c>
      <c r="C29" s="10" t="s">
        <v>412</v>
      </c>
      <c r="D29" s="12" t="s">
        <v>193</v>
      </c>
      <c r="E29" s="16">
        <v>10000000</v>
      </c>
      <c r="F29" s="17">
        <v>10151.93</v>
      </c>
      <c r="G29" s="18">
        <v>1.8499999999999999E-2</v>
      </c>
    </row>
    <row r="30" spans="1:7" ht="12.95" customHeight="1">
      <c r="A30" s="14" t="s">
        <v>268</v>
      </c>
      <c r="B30" s="15" t="s">
        <v>2097</v>
      </c>
      <c r="C30" s="10" t="s">
        <v>269</v>
      </c>
      <c r="D30" s="12" t="s">
        <v>14</v>
      </c>
      <c r="E30" s="16">
        <v>9500000</v>
      </c>
      <c r="F30" s="17">
        <v>9545.92</v>
      </c>
      <c r="G30" s="18">
        <v>1.7399999999999999E-2</v>
      </c>
    </row>
    <row r="31" spans="1:7" ht="12.95" customHeight="1">
      <c r="A31" s="14" t="s">
        <v>208</v>
      </c>
      <c r="B31" s="15" t="s">
        <v>2081</v>
      </c>
      <c r="C31" s="10" t="s">
        <v>209</v>
      </c>
      <c r="D31" s="12" t="s">
        <v>14</v>
      </c>
      <c r="E31" s="16">
        <v>9000000</v>
      </c>
      <c r="F31" s="17">
        <v>9129.09</v>
      </c>
      <c r="G31" s="18">
        <v>1.66E-2</v>
      </c>
    </row>
    <row r="32" spans="1:7" ht="12.95" customHeight="1">
      <c r="A32" s="14" t="s">
        <v>232</v>
      </c>
      <c r="B32" s="15" t="s">
        <v>2087</v>
      </c>
      <c r="C32" s="10" t="s">
        <v>233</v>
      </c>
      <c r="D32" s="12" t="s">
        <v>14</v>
      </c>
      <c r="E32" s="16">
        <v>7500000</v>
      </c>
      <c r="F32" s="17">
        <v>7613.59</v>
      </c>
      <c r="G32" s="18">
        <v>1.38E-2</v>
      </c>
    </row>
    <row r="33" spans="1:7" ht="12.95" customHeight="1">
      <c r="A33" s="14" t="s">
        <v>668</v>
      </c>
      <c r="B33" s="15" t="s">
        <v>2136</v>
      </c>
      <c r="C33" s="10" t="s">
        <v>669</v>
      </c>
      <c r="D33" s="12" t="s">
        <v>14</v>
      </c>
      <c r="E33" s="16">
        <v>7500000</v>
      </c>
      <c r="F33" s="17">
        <v>7595.98</v>
      </c>
      <c r="G33" s="18">
        <v>1.38E-2</v>
      </c>
    </row>
    <row r="34" spans="1:7" ht="12.95" customHeight="1">
      <c r="A34" s="14" t="s">
        <v>783</v>
      </c>
      <c r="B34" s="15" t="s">
        <v>2642</v>
      </c>
      <c r="C34" s="10" t="s">
        <v>784</v>
      </c>
      <c r="D34" s="12" t="s">
        <v>14</v>
      </c>
      <c r="E34" s="16">
        <v>7500000</v>
      </c>
      <c r="F34" s="17">
        <v>7553.91</v>
      </c>
      <c r="G34" s="18">
        <v>1.37E-2</v>
      </c>
    </row>
    <row r="35" spans="1:7" ht="12.95" customHeight="1">
      <c r="A35" s="14" t="s">
        <v>672</v>
      </c>
      <c r="B35" s="15" t="s">
        <v>2137</v>
      </c>
      <c r="C35" s="10" t="s">
        <v>673</v>
      </c>
      <c r="D35" s="12" t="s">
        <v>14</v>
      </c>
      <c r="E35" s="16">
        <v>7500000</v>
      </c>
      <c r="F35" s="17">
        <v>7502.66</v>
      </c>
      <c r="G35" s="18">
        <v>1.3599999999999999E-2</v>
      </c>
    </row>
    <row r="36" spans="1:7" ht="12.95" customHeight="1">
      <c r="A36" s="14" t="s">
        <v>711</v>
      </c>
      <c r="B36" s="15" t="s">
        <v>2151</v>
      </c>
      <c r="C36" s="10" t="s">
        <v>712</v>
      </c>
      <c r="D36" s="12" t="s">
        <v>14</v>
      </c>
      <c r="E36" s="16">
        <v>7000000</v>
      </c>
      <c r="F36" s="17">
        <v>7254.76</v>
      </c>
      <c r="G36" s="18">
        <v>1.32E-2</v>
      </c>
    </row>
    <row r="37" spans="1:7" ht="12.95" customHeight="1">
      <c r="A37" s="14" t="s">
        <v>785</v>
      </c>
      <c r="B37" s="15" t="s">
        <v>2171</v>
      </c>
      <c r="C37" s="10" t="s">
        <v>786</v>
      </c>
      <c r="D37" s="12" t="s">
        <v>14</v>
      </c>
      <c r="E37" s="16">
        <v>7000000</v>
      </c>
      <c r="F37" s="17">
        <v>7207.94</v>
      </c>
      <c r="G37" s="18">
        <v>1.3100000000000001E-2</v>
      </c>
    </row>
    <row r="38" spans="1:7" ht="12.95" customHeight="1">
      <c r="A38" s="14" t="s">
        <v>787</v>
      </c>
      <c r="B38" s="15" t="s">
        <v>2087</v>
      </c>
      <c r="C38" s="10" t="s">
        <v>788</v>
      </c>
      <c r="D38" s="12" t="s">
        <v>14</v>
      </c>
      <c r="E38" s="16">
        <v>6970000</v>
      </c>
      <c r="F38" s="17">
        <v>7079.81</v>
      </c>
      <c r="G38" s="18">
        <v>1.29E-2</v>
      </c>
    </row>
    <row r="39" spans="1:7" ht="12.95" customHeight="1">
      <c r="A39" s="14" t="s">
        <v>789</v>
      </c>
      <c r="B39" s="15" t="s">
        <v>2172</v>
      </c>
      <c r="C39" s="10" t="s">
        <v>790</v>
      </c>
      <c r="D39" s="12" t="s">
        <v>14</v>
      </c>
      <c r="E39" s="16">
        <v>6500000</v>
      </c>
      <c r="F39" s="17">
        <v>6593.89</v>
      </c>
      <c r="G39" s="18">
        <v>1.2E-2</v>
      </c>
    </row>
    <row r="40" spans="1:7" ht="12.95" customHeight="1">
      <c r="A40" s="14" t="s">
        <v>688</v>
      </c>
      <c r="B40" s="50" t="s">
        <v>2144</v>
      </c>
      <c r="C40" s="10" t="s">
        <v>689</v>
      </c>
      <c r="D40" s="51" t="s">
        <v>14</v>
      </c>
      <c r="E40" s="16">
        <v>6500000</v>
      </c>
      <c r="F40" s="17">
        <v>6584.92</v>
      </c>
      <c r="G40" s="18">
        <v>1.2E-2</v>
      </c>
    </row>
    <row r="41" spans="1:7" ht="12.95" customHeight="1">
      <c r="A41" s="14" t="s">
        <v>791</v>
      </c>
      <c r="B41" s="15" t="s">
        <v>2644</v>
      </c>
      <c r="C41" s="10" t="s">
        <v>792</v>
      </c>
      <c r="D41" s="12" t="s">
        <v>14</v>
      </c>
      <c r="E41" s="16">
        <v>6000000</v>
      </c>
      <c r="F41" s="17">
        <v>6075.08</v>
      </c>
      <c r="G41" s="18">
        <v>1.0999999999999999E-2</v>
      </c>
    </row>
    <row r="42" spans="1:7" ht="12.95" customHeight="1">
      <c r="A42" s="14" t="s">
        <v>684</v>
      </c>
      <c r="B42" s="15" t="s">
        <v>2142</v>
      </c>
      <c r="C42" s="10" t="s">
        <v>685</v>
      </c>
      <c r="D42" s="12" t="s">
        <v>14</v>
      </c>
      <c r="E42" s="16">
        <v>5000000</v>
      </c>
      <c r="F42" s="17">
        <v>5140.7299999999996</v>
      </c>
      <c r="G42" s="18">
        <v>9.2999999999999992E-3</v>
      </c>
    </row>
    <row r="43" spans="1:7" ht="12.95" customHeight="1">
      <c r="A43" s="14" t="s">
        <v>793</v>
      </c>
      <c r="B43" s="15" t="s">
        <v>2173</v>
      </c>
      <c r="C43" s="10" t="s">
        <v>794</v>
      </c>
      <c r="D43" s="12" t="s">
        <v>14</v>
      </c>
      <c r="E43" s="16">
        <v>5000000</v>
      </c>
      <c r="F43" s="17">
        <v>5095.07</v>
      </c>
      <c r="G43" s="18">
        <v>9.2999999999999992E-3</v>
      </c>
    </row>
    <row r="44" spans="1:7" ht="12.95" customHeight="1">
      <c r="A44" s="14" t="s">
        <v>795</v>
      </c>
      <c r="B44" s="15" t="s">
        <v>797</v>
      </c>
      <c r="C44" s="10" t="s">
        <v>796</v>
      </c>
      <c r="D44" s="12" t="s">
        <v>14</v>
      </c>
      <c r="E44" s="16">
        <v>5000000</v>
      </c>
      <c r="F44" s="17">
        <v>5078.4399999999996</v>
      </c>
      <c r="G44" s="18">
        <v>9.1999999999999998E-3</v>
      </c>
    </row>
    <row r="45" spans="1:7" ht="12.95" customHeight="1">
      <c r="A45" s="14" t="s">
        <v>252</v>
      </c>
      <c r="B45" s="15" t="s">
        <v>2094</v>
      </c>
      <c r="C45" s="10" t="s">
        <v>253</v>
      </c>
      <c r="D45" s="12" t="s">
        <v>14</v>
      </c>
      <c r="E45" s="16">
        <v>5000000</v>
      </c>
      <c r="F45" s="17">
        <v>5078.32</v>
      </c>
      <c r="G45" s="18">
        <v>9.1999999999999998E-3</v>
      </c>
    </row>
    <row r="46" spans="1:7" ht="12.95" customHeight="1">
      <c r="A46" s="14" t="s">
        <v>328</v>
      </c>
      <c r="B46" s="15" t="s">
        <v>2105</v>
      </c>
      <c r="C46" s="10" t="s">
        <v>329</v>
      </c>
      <c r="D46" s="12" t="s">
        <v>14</v>
      </c>
      <c r="E46" s="16">
        <v>5000000</v>
      </c>
      <c r="F46" s="17">
        <v>5072.9399999999996</v>
      </c>
      <c r="G46" s="18">
        <v>9.1999999999999998E-3</v>
      </c>
    </row>
    <row r="47" spans="1:7" ht="12.95" customHeight="1">
      <c r="A47" s="14" t="s">
        <v>387</v>
      </c>
      <c r="B47" s="15" t="s">
        <v>389</v>
      </c>
      <c r="C47" s="10" t="s">
        <v>388</v>
      </c>
      <c r="D47" s="12" t="s">
        <v>14</v>
      </c>
      <c r="E47" s="16">
        <v>5000000</v>
      </c>
      <c r="F47" s="17">
        <v>5069.76</v>
      </c>
      <c r="G47" s="18">
        <v>9.1999999999999998E-3</v>
      </c>
    </row>
    <row r="48" spans="1:7" ht="12.95" customHeight="1">
      <c r="A48" s="14" t="s">
        <v>333</v>
      </c>
      <c r="B48" s="15" t="s">
        <v>2106</v>
      </c>
      <c r="C48" s="10" t="s">
        <v>334</v>
      </c>
      <c r="D48" s="12" t="s">
        <v>14</v>
      </c>
      <c r="E48" s="16">
        <v>5000000</v>
      </c>
      <c r="F48" s="17">
        <v>5062.54</v>
      </c>
      <c r="G48" s="18">
        <v>9.1999999999999998E-3</v>
      </c>
    </row>
    <row r="49" spans="1:7" ht="12.95" customHeight="1">
      <c r="A49" s="14" t="s">
        <v>798</v>
      </c>
      <c r="B49" s="15" t="s">
        <v>800</v>
      </c>
      <c r="C49" s="10" t="s">
        <v>799</v>
      </c>
      <c r="D49" s="12" t="s">
        <v>14</v>
      </c>
      <c r="E49" s="16">
        <v>5000000</v>
      </c>
      <c r="F49" s="17">
        <v>5037.26</v>
      </c>
      <c r="G49" s="18">
        <v>9.1999999999999998E-3</v>
      </c>
    </row>
    <row r="50" spans="1:7" ht="12.95" customHeight="1">
      <c r="A50" s="14" t="s">
        <v>635</v>
      </c>
      <c r="B50" s="15" t="s">
        <v>2677</v>
      </c>
      <c r="C50" s="10" t="s">
        <v>636</v>
      </c>
      <c r="D50" s="12" t="s">
        <v>14</v>
      </c>
      <c r="E50" s="16">
        <v>5000000</v>
      </c>
      <c r="F50" s="17">
        <v>4966.08</v>
      </c>
      <c r="G50" s="18">
        <v>8.9999999999999993E-3</v>
      </c>
    </row>
    <row r="51" spans="1:7" ht="12.95" customHeight="1">
      <c r="A51" s="14" t="s">
        <v>444</v>
      </c>
      <c r="B51" s="15" t="s">
        <v>446</v>
      </c>
      <c r="C51" s="10" t="s">
        <v>445</v>
      </c>
      <c r="D51" s="12" t="s">
        <v>14</v>
      </c>
      <c r="E51" s="16">
        <v>4900000</v>
      </c>
      <c r="F51" s="17">
        <v>4963.17</v>
      </c>
      <c r="G51" s="18">
        <v>8.9999999999999993E-3</v>
      </c>
    </row>
    <row r="52" spans="1:7" ht="12.95" customHeight="1">
      <c r="A52" s="14" t="s">
        <v>706</v>
      </c>
      <c r="B52" s="15" t="s">
        <v>2150</v>
      </c>
      <c r="C52" s="10" t="s">
        <v>707</v>
      </c>
      <c r="D52" s="12" t="s">
        <v>14</v>
      </c>
      <c r="E52" s="16">
        <v>4500000</v>
      </c>
      <c r="F52" s="17">
        <v>4562.8100000000004</v>
      </c>
      <c r="G52" s="18">
        <v>8.3000000000000001E-3</v>
      </c>
    </row>
    <row r="53" spans="1:7" ht="12.95" customHeight="1">
      <c r="A53" s="14" t="s">
        <v>801</v>
      </c>
      <c r="B53" s="15" t="s">
        <v>2172</v>
      </c>
      <c r="C53" s="10" t="s">
        <v>802</v>
      </c>
      <c r="D53" s="12" t="s">
        <v>14</v>
      </c>
      <c r="E53" s="16">
        <v>4000000</v>
      </c>
      <c r="F53" s="17">
        <v>4070.48</v>
      </c>
      <c r="G53" s="18">
        <v>7.4000000000000003E-3</v>
      </c>
    </row>
    <row r="54" spans="1:7" ht="12.95" customHeight="1">
      <c r="A54" s="14" t="s">
        <v>708</v>
      </c>
      <c r="B54" s="15" t="s">
        <v>710</v>
      </c>
      <c r="C54" s="10" t="s">
        <v>709</v>
      </c>
      <c r="D54" s="12" t="s">
        <v>14</v>
      </c>
      <c r="E54" s="16">
        <v>3900000</v>
      </c>
      <c r="F54" s="17">
        <v>4052.75</v>
      </c>
      <c r="G54" s="18">
        <v>7.4000000000000003E-3</v>
      </c>
    </row>
    <row r="55" spans="1:7" ht="12.95" customHeight="1">
      <c r="A55" s="14" t="s">
        <v>803</v>
      </c>
      <c r="B55" s="15" t="s">
        <v>2174</v>
      </c>
      <c r="C55" s="10" t="s">
        <v>804</v>
      </c>
      <c r="D55" s="12" t="s">
        <v>14</v>
      </c>
      <c r="E55" s="16">
        <v>4000000</v>
      </c>
      <c r="F55" s="17">
        <v>3953.45</v>
      </c>
      <c r="G55" s="18">
        <v>7.1999999999999998E-3</v>
      </c>
    </row>
    <row r="56" spans="1:7" ht="12.95" customHeight="1">
      <c r="A56" s="14" t="s">
        <v>805</v>
      </c>
      <c r="B56" s="15" t="s">
        <v>2175</v>
      </c>
      <c r="C56" s="10" t="s">
        <v>806</v>
      </c>
      <c r="D56" s="12" t="s">
        <v>14</v>
      </c>
      <c r="E56" s="16">
        <v>3000000</v>
      </c>
      <c r="F56" s="17">
        <v>3176.73</v>
      </c>
      <c r="G56" s="18">
        <v>5.7999999999999996E-3</v>
      </c>
    </row>
    <row r="57" spans="1:7" ht="12.95" customHeight="1">
      <c r="A57" s="14" t="s">
        <v>807</v>
      </c>
      <c r="B57" s="15" t="s">
        <v>2176</v>
      </c>
      <c r="C57" s="10" t="s">
        <v>808</v>
      </c>
      <c r="D57" s="12" t="s">
        <v>14</v>
      </c>
      <c r="E57" s="16">
        <v>3000000</v>
      </c>
      <c r="F57" s="17">
        <v>3098.96</v>
      </c>
      <c r="G57" s="18">
        <v>5.5999999999999999E-3</v>
      </c>
    </row>
    <row r="58" spans="1:7" ht="12.95" customHeight="1">
      <c r="A58" s="14" t="s">
        <v>809</v>
      </c>
      <c r="B58" s="15" t="s">
        <v>2177</v>
      </c>
      <c r="C58" s="10" t="s">
        <v>810</v>
      </c>
      <c r="D58" s="12" t="s">
        <v>196</v>
      </c>
      <c r="E58" s="16">
        <v>3000000</v>
      </c>
      <c r="F58" s="17">
        <v>3046.76</v>
      </c>
      <c r="G58" s="18">
        <v>5.4999999999999997E-3</v>
      </c>
    </row>
    <row r="59" spans="1:7" ht="12.95" customHeight="1">
      <c r="A59" s="14" t="s">
        <v>811</v>
      </c>
      <c r="B59" s="15" t="s">
        <v>2178</v>
      </c>
      <c r="C59" s="10" t="s">
        <v>812</v>
      </c>
      <c r="D59" s="12" t="s">
        <v>14</v>
      </c>
      <c r="E59" s="16">
        <v>2500000</v>
      </c>
      <c r="F59" s="17">
        <v>2564.1999999999998</v>
      </c>
      <c r="G59" s="18">
        <v>4.7000000000000002E-3</v>
      </c>
    </row>
    <row r="60" spans="1:7" ht="12.95" customHeight="1">
      <c r="A60" s="14" t="s">
        <v>678</v>
      </c>
      <c r="B60" s="15" t="s">
        <v>2673</v>
      </c>
      <c r="C60" s="10" t="s">
        <v>679</v>
      </c>
      <c r="D60" s="12" t="s">
        <v>207</v>
      </c>
      <c r="E60" s="16">
        <v>2500000</v>
      </c>
      <c r="F60" s="17">
        <v>2551.16</v>
      </c>
      <c r="G60" s="18">
        <v>4.5999999999999999E-3</v>
      </c>
    </row>
    <row r="61" spans="1:7" ht="12.95" customHeight="1">
      <c r="A61" s="14" t="s">
        <v>740</v>
      </c>
      <c r="B61" s="15" t="s">
        <v>2163</v>
      </c>
      <c r="C61" s="10" t="s">
        <v>741</v>
      </c>
      <c r="D61" s="12" t="s">
        <v>14</v>
      </c>
      <c r="E61" s="16">
        <v>2500000</v>
      </c>
      <c r="F61" s="17">
        <v>2543.75</v>
      </c>
      <c r="G61" s="18">
        <v>4.5999999999999999E-3</v>
      </c>
    </row>
    <row r="62" spans="1:7" ht="12.95" customHeight="1">
      <c r="A62" s="14" t="s">
        <v>378</v>
      </c>
      <c r="B62" s="15" t="s">
        <v>380</v>
      </c>
      <c r="C62" s="10" t="s">
        <v>379</v>
      </c>
      <c r="D62" s="12" t="s">
        <v>14</v>
      </c>
      <c r="E62" s="16">
        <v>2500000</v>
      </c>
      <c r="F62" s="17">
        <v>2536.0700000000002</v>
      </c>
      <c r="G62" s="18">
        <v>4.5999999999999999E-3</v>
      </c>
    </row>
    <row r="63" spans="1:7" ht="12.95" customHeight="1">
      <c r="A63" s="14" t="s">
        <v>430</v>
      </c>
      <c r="B63" s="15" t="s">
        <v>2123</v>
      </c>
      <c r="C63" s="10" t="s">
        <v>431</v>
      </c>
      <c r="D63" s="12" t="s">
        <v>14</v>
      </c>
      <c r="E63" s="16">
        <v>2500000</v>
      </c>
      <c r="F63" s="17">
        <v>2535.34</v>
      </c>
      <c r="G63" s="18">
        <v>4.5999999999999999E-3</v>
      </c>
    </row>
    <row r="64" spans="1:7" ht="12.95" customHeight="1">
      <c r="A64" s="14" t="s">
        <v>813</v>
      </c>
      <c r="B64" s="15" t="s">
        <v>2179</v>
      </c>
      <c r="C64" s="10" t="s">
        <v>814</v>
      </c>
      <c r="D64" s="12" t="s">
        <v>223</v>
      </c>
      <c r="E64" s="16">
        <v>2500000</v>
      </c>
      <c r="F64" s="17">
        <v>2534.9499999999998</v>
      </c>
      <c r="G64" s="18">
        <v>4.5999999999999999E-3</v>
      </c>
    </row>
    <row r="65" spans="1:7" ht="12.95" customHeight="1">
      <c r="A65" s="14" t="s">
        <v>721</v>
      </c>
      <c r="B65" s="15" t="s">
        <v>2156</v>
      </c>
      <c r="C65" s="10" t="s">
        <v>722</v>
      </c>
      <c r="D65" s="12" t="s">
        <v>14</v>
      </c>
      <c r="E65" s="16">
        <v>2500000</v>
      </c>
      <c r="F65" s="17">
        <v>2526.34</v>
      </c>
      <c r="G65" s="18">
        <v>4.5999999999999999E-3</v>
      </c>
    </row>
    <row r="66" spans="1:7" ht="12.95" customHeight="1">
      <c r="A66" s="14" t="s">
        <v>815</v>
      </c>
      <c r="B66" s="15" t="s">
        <v>2180</v>
      </c>
      <c r="C66" s="10" t="s">
        <v>816</v>
      </c>
      <c r="D66" s="12" t="s">
        <v>14</v>
      </c>
      <c r="E66" s="16">
        <v>2500000</v>
      </c>
      <c r="F66" s="17">
        <v>2522.56</v>
      </c>
      <c r="G66" s="18">
        <v>4.5999999999999999E-3</v>
      </c>
    </row>
    <row r="67" spans="1:7" ht="12.95" customHeight="1">
      <c r="A67" s="14" t="s">
        <v>817</v>
      </c>
      <c r="B67" s="15" t="s">
        <v>2181</v>
      </c>
      <c r="C67" s="10" t="s">
        <v>818</v>
      </c>
      <c r="D67" s="12" t="s">
        <v>14</v>
      </c>
      <c r="E67" s="16">
        <v>2500000</v>
      </c>
      <c r="F67" s="17">
        <v>2520.17</v>
      </c>
      <c r="G67" s="18">
        <v>4.5999999999999999E-3</v>
      </c>
    </row>
    <row r="68" spans="1:7" ht="12.95" customHeight="1">
      <c r="A68" s="14" t="s">
        <v>819</v>
      </c>
      <c r="B68" s="15" t="s">
        <v>821</v>
      </c>
      <c r="C68" s="10" t="s">
        <v>820</v>
      </c>
      <c r="D68" s="12" t="s">
        <v>14</v>
      </c>
      <c r="E68" s="16">
        <v>2500000</v>
      </c>
      <c r="F68" s="17">
        <v>2513.75</v>
      </c>
      <c r="G68" s="18">
        <v>4.5999999999999999E-3</v>
      </c>
    </row>
    <row r="69" spans="1:7" ht="12.95" customHeight="1">
      <c r="A69" s="14" t="s">
        <v>822</v>
      </c>
      <c r="B69" s="15" t="s">
        <v>2648</v>
      </c>
      <c r="C69" s="10" t="s">
        <v>823</v>
      </c>
      <c r="D69" s="12" t="s">
        <v>14</v>
      </c>
      <c r="E69" s="16">
        <v>2500000</v>
      </c>
      <c r="F69" s="17">
        <v>2510.36</v>
      </c>
      <c r="G69" s="18">
        <v>4.5999999999999999E-3</v>
      </c>
    </row>
    <row r="70" spans="1:7" ht="12.95" customHeight="1">
      <c r="A70" s="14" t="s">
        <v>735</v>
      </c>
      <c r="B70" s="15" t="s">
        <v>737</v>
      </c>
      <c r="C70" s="10" t="s">
        <v>736</v>
      </c>
      <c r="D70" s="12" t="s">
        <v>14</v>
      </c>
      <c r="E70" s="16">
        <v>2000000</v>
      </c>
      <c r="F70" s="17">
        <v>2102.11</v>
      </c>
      <c r="G70" s="18">
        <v>3.8E-3</v>
      </c>
    </row>
    <row r="71" spans="1:7" ht="12.95" customHeight="1">
      <c r="A71" s="14" t="s">
        <v>824</v>
      </c>
      <c r="B71" s="15" t="s">
        <v>2182</v>
      </c>
      <c r="C71" s="10" t="s">
        <v>825</v>
      </c>
      <c r="D71" s="12" t="s">
        <v>14</v>
      </c>
      <c r="E71" s="16">
        <v>2000000</v>
      </c>
      <c r="F71" s="17">
        <v>2051.38</v>
      </c>
      <c r="G71" s="18">
        <v>3.7000000000000002E-3</v>
      </c>
    </row>
    <row r="72" spans="1:7" ht="12.95" customHeight="1">
      <c r="A72" s="14" t="s">
        <v>826</v>
      </c>
      <c r="B72" s="15" t="s">
        <v>828</v>
      </c>
      <c r="C72" s="10" t="s">
        <v>827</v>
      </c>
      <c r="D72" s="12" t="s">
        <v>14</v>
      </c>
      <c r="E72" s="16">
        <v>2000000</v>
      </c>
      <c r="F72" s="17">
        <v>2045.74</v>
      </c>
      <c r="G72" s="18">
        <v>3.7000000000000002E-3</v>
      </c>
    </row>
    <row r="73" spans="1:7" ht="12.95" customHeight="1">
      <c r="A73" s="14" t="s">
        <v>409</v>
      </c>
      <c r="B73" s="15" t="s">
        <v>2119</v>
      </c>
      <c r="C73" s="10" t="s">
        <v>410</v>
      </c>
      <c r="D73" s="12" t="s">
        <v>14</v>
      </c>
      <c r="E73" s="16">
        <v>2000000</v>
      </c>
      <c r="F73" s="17">
        <v>2030.7</v>
      </c>
      <c r="G73" s="18">
        <v>3.7000000000000002E-3</v>
      </c>
    </row>
    <row r="74" spans="1:7" ht="12.95" customHeight="1">
      <c r="A74" s="14" t="s">
        <v>244</v>
      </c>
      <c r="B74" s="15" t="s">
        <v>2090</v>
      </c>
      <c r="C74" s="10" t="s">
        <v>245</v>
      </c>
      <c r="D74" s="12" t="s">
        <v>14</v>
      </c>
      <c r="E74" s="16">
        <v>2000000</v>
      </c>
      <c r="F74" s="17">
        <v>2018.47</v>
      </c>
      <c r="G74" s="18">
        <v>3.7000000000000002E-3</v>
      </c>
    </row>
    <row r="75" spans="1:7" ht="12.95" customHeight="1">
      <c r="A75" s="14" t="s">
        <v>829</v>
      </c>
      <c r="B75" s="15" t="s">
        <v>2183</v>
      </c>
      <c r="C75" s="10" t="s">
        <v>830</v>
      </c>
      <c r="D75" s="12" t="s">
        <v>223</v>
      </c>
      <c r="E75" s="16">
        <v>2000000</v>
      </c>
      <c r="F75" s="17">
        <v>2007.8</v>
      </c>
      <c r="G75" s="18">
        <v>3.7000000000000002E-3</v>
      </c>
    </row>
    <row r="76" spans="1:7" ht="12.95" customHeight="1">
      <c r="A76" s="14" t="s">
        <v>831</v>
      </c>
      <c r="B76" s="15" t="s">
        <v>2093</v>
      </c>
      <c r="C76" s="10" t="s">
        <v>832</v>
      </c>
      <c r="D76" s="12" t="s">
        <v>14</v>
      </c>
      <c r="E76" s="16">
        <v>1500000</v>
      </c>
      <c r="F76" s="17">
        <v>1573.76</v>
      </c>
      <c r="G76" s="18">
        <v>2.8999999999999998E-3</v>
      </c>
    </row>
    <row r="77" spans="1:7" ht="12.95" customHeight="1">
      <c r="A77" s="14" t="s">
        <v>833</v>
      </c>
      <c r="B77" s="15" t="s">
        <v>2184</v>
      </c>
      <c r="C77" s="10" t="s">
        <v>834</v>
      </c>
      <c r="D77" s="12" t="s">
        <v>14</v>
      </c>
      <c r="E77" s="16">
        <v>1500000</v>
      </c>
      <c r="F77" s="17">
        <v>1566.59</v>
      </c>
      <c r="G77" s="18">
        <v>2.8E-3</v>
      </c>
    </row>
    <row r="78" spans="1:7" ht="12.95" customHeight="1">
      <c r="A78" s="14" t="s">
        <v>835</v>
      </c>
      <c r="B78" s="15" t="s">
        <v>2138</v>
      </c>
      <c r="C78" s="10" t="s">
        <v>836</v>
      </c>
      <c r="D78" s="12" t="s">
        <v>14</v>
      </c>
      <c r="E78" s="16">
        <v>1500000</v>
      </c>
      <c r="F78" s="17">
        <v>1518.8</v>
      </c>
      <c r="G78" s="18">
        <v>2.8E-3</v>
      </c>
    </row>
    <row r="79" spans="1:7" ht="12.95" customHeight="1">
      <c r="A79" s="14" t="s">
        <v>837</v>
      </c>
      <c r="B79" s="15" t="s">
        <v>2185</v>
      </c>
      <c r="C79" s="10" t="s">
        <v>838</v>
      </c>
      <c r="D79" s="12" t="s">
        <v>14</v>
      </c>
      <c r="E79" s="16">
        <v>1500000</v>
      </c>
      <c r="F79" s="17">
        <v>1509.4</v>
      </c>
      <c r="G79" s="18">
        <v>2.7000000000000001E-3</v>
      </c>
    </row>
    <row r="80" spans="1:7" ht="12.95" customHeight="1">
      <c r="A80" s="14" t="s">
        <v>746</v>
      </c>
      <c r="B80" s="15" t="s">
        <v>2165</v>
      </c>
      <c r="C80" s="10" t="s">
        <v>747</v>
      </c>
      <c r="D80" s="12" t="s">
        <v>14</v>
      </c>
      <c r="E80" s="16">
        <v>1500000</v>
      </c>
      <c r="F80" s="17">
        <v>1508.21</v>
      </c>
      <c r="G80" s="18">
        <v>2.7000000000000001E-3</v>
      </c>
    </row>
    <row r="81" spans="1:7" ht="12.95" customHeight="1">
      <c r="A81" s="14" t="s">
        <v>278</v>
      </c>
      <c r="B81" s="15" t="s">
        <v>280</v>
      </c>
      <c r="C81" s="10" t="s">
        <v>279</v>
      </c>
      <c r="D81" s="12" t="s">
        <v>14</v>
      </c>
      <c r="E81" s="16">
        <v>1000000</v>
      </c>
      <c r="F81" s="17">
        <v>1039.43</v>
      </c>
      <c r="G81" s="18">
        <v>1.9E-3</v>
      </c>
    </row>
    <row r="82" spans="1:7" ht="12.95" customHeight="1">
      <c r="A82" s="14" t="s">
        <v>447</v>
      </c>
      <c r="B82" s="15" t="s">
        <v>2663</v>
      </c>
      <c r="C82" s="10" t="s">
        <v>448</v>
      </c>
      <c r="D82" s="12" t="s">
        <v>14</v>
      </c>
      <c r="E82" s="16">
        <v>1000000</v>
      </c>
      <c r="F82" s="17">
        <v>1007.76</v>
      </c>
      <c r="G82" s="18">
        <v>1.8E-3</v>
      </c>
    </row>
    <row r="83" spans="1:7" ht="12.95" customHeight="1">
      <c r="A83" s="14" t="s">
        <v>839</v>
      </c>
      <c r="B83" s="15" t="s">
        <v>841</v>
      </c>
      <c r="C83" s="10" t="s">
        <v>840</v>
      </c>
      <c r="D83" s="12" t="s">
        <v>14</v>
      </c>
      <c r="E83" s="16">
        <v>1000000</v>
      </c>
      <c r="F83" s="17">
        <v>974.68</v>
      </c>
      <c r="G83" s="18">
        <v>1.8E-3</v>
      </c>
    </row>
    <row r="84" spans="1:7" ht="12.95" customHeight="1">
      <c r="A84" s="14" t="s">
        <v>842</v>
      </c>
      <c r="B84" s="15" t="s">
        <v>2186</v>
      </c>
      <c r="C84" s="10" t="s">
        <v>843</v>
      </c>
      <c r="D84" s="12" t="s">
        <v>14</v>
      </c>
      <c r="E84" s="16">
        <v>500000</v>
      </c>
      <c r="F84" s="17">
        <v>514.32000000000005</v>
      </c>
      <c r="G84" s="18">
        <v>8.9999999999999998E-4</v>
      </c>
    </row>
    <row r="85" spans="1:7" ht="12.95" customHeight="1">
      <c r="A85" s="14" t="s">
        <v>844</v>
      </c>
      <c r="B85" s="15" t="s">
        <v>2187</v>
      </c>
      <c r="C85" s="10" t="s">
        <v>845</v>
      </c>
      <c r="D85" s="12" t="s">
        <v>14</v>
      </c>
      <c r="E85" s="16">
        <v>500000</v>
      </c>
      <c r="F85" s="17">
        <v>514.05999999999995</v>
      </c>
      <c r="G85" s="18">
        <v>8.9999999999999998E-4</v>
      </c>
    </row>
    <row r="86" spans="1:7" ht="12.95" customHeight="1">
      <c r="A86" s="14" t="s">
        <v>846</v>
      </c>
      <c r="B86" s="15" t="s">
        <v>848</v>
      </c>
      <c r="C86" s="10" t="s">
        <v>847</v>
      </c>
      <c r="D86" s="12" t="s">
        <v>14</v>
      </c>
      <c r="E86" s="16">
        <v>500000</v>
      </c>
      <c r="F86" s="17">
        <v>507.42</v>
      </c>
      <c r="G86" s="18">
        <v>8.9999999999999998E-4</v>
      </c>
    </row>
    <row r="87" spans="1:7" ht="12.95" customHeight="1">
      <c r="A87" s="14" t="s">
        <v>700</v>
      </c>
      <c r="B87" s="15" t="s">
        <v>2149</v>
      </c>
      <c r="C87" s="10" t="s">
        <v>701</v>
      </c>
      <c r="D87" s="12" t="s">
        <v>14</v>
      </c>
      <c r="E87" s="16">
        <v>500000</v>
      </c>
      <c r="F87" s="17">
        <v>504.52</v>
      </c>
      <c r="G87" s="18">
        <v>8.9999999999999998E-4</v>
      </c>
    </row>
    <row r="88" spans="1:7" ht="12.95" customHeight="1">
      <c r="A88" s="14" t="s">
        <v>738</v>
      </c>
      <c r="B88" s="15" t="s">
        <v>2162</v>
      </c>
      <c r="C88" s="10" t="s">
        <v>739</v>
      </c>
      <c r="D88" s="12" t="s">
        <v>207</v>
      </c>
      <c r="E88" s="16">
        <v>150000</v>
      </c>
      <c r="F88" s="17">
        <v>158.19999999999999</v>
      </c>
      <c r="G88" s="18">
        <v>2.9999999999999997E-4</v>
      </c>
    </row>
    <row r="89" spans="1:7" ht="12.95" customHeight="1">
      <c r="A89" s="14" t="s">
        <v>849</v>
      </c>
      <c r="B89" s="15" t="s">
        <v>2188</v>
      </c>
      <c r="C89" s="10" t="s">
        <v>850</v>
      </c>
      <c r="D89" s="12" t="s">
        <v>14</v>
      </c>
      <c r="E89" s="16">
        <v>140000</v>
      </c>
      <c r="F89" s="17">
        <v>140.30000000000001</v>
      </c>
      <c r="G89" s="18">
        <v>2.9999999999999997E-4</v>
      </c>
    </row>
    <row r="90" spans="1:7" ht="12.95" customHeight="1">
      <c r="A90" s="14" t="s">
        <v>374</v>
      </c>
      <c r="B90" s="15" t="s">
        <v>2114</v>
      </c>
      <c r="C90" s="10" t="s">
        <v>375</v>
      </c>
      <c r="D90" s="12" t="s">
        <v>14</v>
      </c>
      <c r="E90" s="16">
        <v>100000</v>
      </c>
      <c r="F90" s="17">
        <v>101.83</v>
      </c>
      <c r="G90" s="18">
        <v>2.0000000000000001E-4</v>
      </c>
    </row>
    <row r="91" spans="1:7" ht="12.95" customHeight="1">
      <c r="A91" s="14" t="s">
        <v>851</v>
      </c>
      <c r="B91" s="15" t="s">
        <v>2189</v>
      </c>
      <c r="C91" s="10" t="s">
        <v>852</v>
      </c>
      <c r="D91" s="12" t="s">
        <v>14</v>
      </c>
      <c r="E91" s="16">
        <v>50000</v>
      </c>
      <c r="F91" s="17">
        <v>50.36</v>
      </c>
      <c r="G91" s="18">
        <v>1E-4</v>
      </c>
    </row>
    <row r="92" spans="1:7" ht="12.95" customHeight="1">
      <c r="A92" s="3"/>
      <c r="B92" s="20" t="s">
        <v>19</v>
      </c>
      <c r="C92" s="19" t="s">
        <v>2</v>
      </c>
      <c r="D92" s="20" t="s">
        <v>2</v>
      </c>
      <c r="E92" s="20" t="s">
        <v>2</v>
      </c>
      <c r="F92" s="21">
        <v>518303.55</v>
      </c>
      <c r="G92" s="22">
        <v>0.94230000000000003</v>
      </c>
    </row>
    <row r="93" spans="1:7" ht="12.95" customHeight="1">
      <c r="A93" s="3"/>
      <c r="B93" s="11" t="s">
        <v>20</v>
      </c>
      <c r="C93" s="10" t="s">
        <v>2</v>
      </c>
      <c r="D93" s="23" t="s">
        <v>2</v>
      </c>
      <c r="E93" s="23" t="s">
        <v>2</v>
      </c>
      <c r="F93" s="24" t="s">
        <v>21</v>
      </c>
      <c r="G93" s="25" t="s">
        <v>21</v>
      </c>
    </row>
    <row r="94" spans="1:7" ht="12.95" customHeight="1">
      <c r="A94" s="3"/>
      <c r="B94" s="19" t="s">
        <v>19</v>
      </c>
      <c r="C94" s="26" t="s">
        <v>2</v>
      </c>
      <c r="D94" s="23" t="s">
        <v>2</v>
      </c>
      <c r="E94" s="23" t="s">
        <v>2</v>
      </c>
      <c r="F94" s="24" t="s">
        <v>21</v>
      </c>
      <c r="G94" s="25" t="s">
        <v>21</v>
      </c>
    </row>
    <row r="95" spans="1:7" ht="12.95" customHeight="1">
      <c r="A95" s="3"/>
      <c r="B95" s="28" t="s">
        <v>1996</v>
      </c>
      <c r="C95" s="27" t="s">
        <v>2</v>
      </c>
      <c r="D95" s="29" t="s">
        <v>2</v>
      </c>
      <c r="E95" s="29" t="s">
        <v>2</v>
      </c>
      <c r="F95" s="29" t="s">
        <v>2</v>
      </c>
      <c r="G95" s="30" t="s">
        <v>2</v>
      </c>
    </row>
    <row r="96" spans="1:7" ht="12.95" customHeight="1">
      <c r="A96" s="31"/>
      <c r="B96" s="33" t="s">
        <v>19</v>
      </c>
      <c r="C96" s="32" t="s">
        <v>2</v>
      </c>
      <c r="D96" s="33" t="s">
        <v>2</v>
      </c>
      <c r="E96" s="33" t="s">
        <v>2</v>
      </c>
      <c r="F96" s="34" t="s">
        <v>21</v>
      </c>
      <c r="G96" s="35" t="s">
        <v>21</v>
      </c>
    </row>
    <row r="97" spans="1:7" ht="12.95" customHeight="1">
      <c r="A97" s="3"/>
      <c r="B97" s="20" t="s">
        <v>22</v>
      </c>
      <c r="C97" s="26" t="s">
        <v>2</v>
      </c>
      <c r="D97" s="23" t="s">
        <v>2</v>
      </c>
      <c r="E97" s="36" t="s">
        <v>2</v>
      </c>
      <c r="F97" s="37">
        <v>518303.55</v>
      </c>
      <c r="G97" s="38">
        <v>0.94230000000000003</v>
      </c>
    </row>
    <row r="98" spans="1:7" ht="12.95" customHeight="1">
      <c r="A98" s="3"/>
      <c r="B98" s="11" t="s">
        <v>23</v>
      </c>
      <c r="C98" s="10" t="s">
        <v>2</v>
      </c>
      <c r="D98" s="12" t="s">
        <v>2</v>
      </c>
      <c r="E98" s="12" t="s">
        <v>2</v>
      </c>
      <c r="F98" s="12" t="s">
        <v>2</v>
      </c>
      <c r="G98" s="13" t="s">
        <v>2</v>
      </c>
    </row>
    <row r="99" spans="1:7" ht="12.95" customHeight="1">
      <c r="A99" s="3"/>
      <c r="B99" s="11" t="s">
        <v>24</v>
      </c>
      <c r="C99" s="10" t="s">
        <v>2</v>
      </c>
      <c r="D99" s="12" t="s">
        <v>2</v>
      </c>
      <c r="E99" s="12" t="s">
        <v>2</v>
      </c>
      <c r="F99" s="12" t="s">
        <v>2</v>
      </c>
      <c r="G99" s="13" t="s">
        <v>2</v>
      </c>
    </row>
    <row r="100" spans="1:7" ht="12.95" customHeight="1">
      <c r="A100" s="14" t="s">
        <v>853</v>
      </c>
      <c r="B100" s="15" t="s">
        <v>855</v>
      </c>
      <c r="C100" s="10" t="s">
        <v>854</v>
      </c>
      <c r="D100" s="12" t="s">
        <v>46</v>
      </c>
      <c r="E100" s="16">
        <v>200000</v>
      </c>
      <c r="F100" s="17">
        <v>196.05</v>
      </c>
      <c r="G100" s="18">
        <v>4.0000000000000002E-4</v>
      </c>
    </row>
    <row r="101" spans="1:7" ht="12.95" customHeight="1">
      <c r="A101" s="3"/>
      <c r="B101" s="11" t="s">
        <v>40</v>
      </c>
      <c r="C101" s="10" t="s">
        <v>2</v>
      </c>
      <c r="D101" s="12" t="s">
        <v>2</v>
      </c>
      <c r="E101" s="12" t="s">
        <v>2</v>
      </c>
      <c r="F101" s="12" t="s">
        <v>2</v>
      </c>
      <c r="G101" s="13" t="s">
        <v>2</v>
      </c>
    </row>
    <row r="102" spans="1:7" ht="12.95" customHeight="1">
      <c r="A102" s="14" t="s">
        <v>755</v>
      </c>
      <c r="B102" s="15" t="s">
        <v>140</v>
      </c>
      <c r="C102" s="10" t="s">
        <v>756</v>
      </c>
      <c r="D102" s="12" t="s">
        <v>46</v>
      </c>
      <c r="E102" s="16">
        <v>4500000</v>
      </c>
      <c r="F102" s="17">
        <v>4433.96</v>
      </c>
      <c r="G102" s="18">
        <v>8.0999999999999996E-3</v>
      </c>
    </row>
    <row r="103" spans="1:7" ht="12.95" customHeight="1">
      <c r="A103" s="3"/>
      <c r="B103" s="11" t="s">
        <v>37</v>
      </c>
      <c r="C103" s="10" t="s">
        <v>2</v>
      </c>
      <c r="D103" s="12" t="s">
        <v>2</v>
      </c>
      <c r="E103" s="12" t="s">
        <v>2</v>
      </c>
      <c r="F103" s="12" t="s">
        <v>2</v>
      </c>
      <c r="G103" s="13" t="s">
        <v>2</v>
      </c>
    </row>
    <row r="104" spans="1:7" ht="12.95" customHeight="1">
      <c r="A104" s="4" t="s">
        <v>2</v>
      </c>
      <c r="B104" s="15" t="s">
        <v>39</v>
      </c>
      <c r="C104" s="10" t="s">
        <v>2</v>
      </c>
      <c r="D104" s="12" t="s">
        <v>2</v>
      </c>
      <c r="E104" s="39" t="s">
        <v>2</v>
      </c>
      <c r="F104" s="17">
        <v>14812.93</v>
      </c>
      <c r="G104" s="18">
        <v>2.69E-2</v>
      </c>
    </row>
    <row r="105" spans="1:7" ht="12.95" customHeight="1">
      <c r="A105" s="3"/>
      <c r="B105" s="20" t="s">
        <v>22</v>
      </c>
      <c r="C105" s="26" t="s">
        <v>2</v>
      </c>
      <c r="D105" s="23" t="s">
        <v>2</v>
      </c>
      <c r="E105" s="36" t="s">
        <v>2</v>
      </c>
      <c r="F105" s="37">
        <v>19442.939999999999</v>
      </c>
      <c r="G105" s="38">
        <v>3.5400000000000001E-2</v>
      </c>
    </row>
    <row r="106" spans="1:7" ht="12.95" customHeight="1">
      <c r="A106" s="3"/>
      <c r="B106" s="20" t="s">
        <v>157</v>
      </c>
      <c r="C106" s="26" t="s">
        <v>2</v>
      </c>
      <c r="D106" s="23" t="s">
        <v>2</v>
      </c>
      <c r="E106" s="12" t="s">
        <v>2</v>
      </c>
      <c r="F106" s="37">
        <v>12136.91</v>
      </c>
      <c r="G106" s="38">
        <v>2.23E-2</v>
      </c>
    </row>
    <row r="107" spans="1:7" ht="12.95" customHeight="1">
      <c r="A107" s="3"/>
      <c r="B107" s="41" t="s">
        <v>158</v>
      </c>
      <c r="C107" s="40" t="s">
        <v>2</v>
      </c>
      <c r="D107" s="42" t="s">
        <v>2</v>
      </c>
      <c r="E107" s="42" t="s">
        <v>2</v>
      </c>
      <c r="F107" s="43">
        <v>549883.40468679997</v>
      </c>
      <c r="G107" s="44">
        <v>1</v>
      </c>
    </row>
    <row r="108" spans="1:7" ht="12.95" customHeight="1">
      <c r="A108" s="3"/>
      <c r="B108" s="4" t="s">
        <v>2</v>
      </c>
      <c r="C108" s="3"/>
      <c r="D108" s="3"/>
      <c r="E108" s="3"/>
      <c r="F108" s="3"/>
      <c r="G108" s="3"/>
    </row>
    <row r="109" spans="1:7" ht="12.95" customHeight="1">
      <c r="A109" s="3"/>
      <c r="B109" s="45" t="s">
        <v>2</v>
      </c>
      <c r="C109" s="3"/>
      <c r="D109" s="3"/>
      <c r="E109" s="3"/>
      <c r="F109" s="3"/>
      <c r="G109" s="3"/>
    </row>
    <row r="110" spans="1:7" ht="12.95" customHeight="1">
      <c r="A110" s="3"/>
      <c r="B110" s="45" t="s">
        <v>159</v>
      </c>
      <c r="C110" s="3"/>
      <c r="D110" s="3"/>
      <c r="E110" s="3"/>
      <c r="F110" s="3"/>
      <c r="G110" s="3"/>
    </row>
    <row r="111" spans="1:7" ht="12.95" customHeight="1">
      <c r="A111" s="3"/>
      <c r="B111" s="45" t="s">
        <v>2</v>
      </c>
      <c r="C111" s="3"/>
      <c r="D111" s="3"/>
      <c r="E111" s="3"/>
      <c r="F111" s="3"/>
      <c r="G111" s="3"/>
    </row>
    <row r="112" spans="1:7" ht="26.1" customHeight="1">
      <c r="A112" s="3"/>
      <c r="B112" s="56"/>
      <c r="C112" s="3"/>
      <c r="E112" s="3"/>
      <c r="F112" s="3"/>
      <c r="G112" s="3"/>
    </row>
    <row r="113" spans="1:7" ht="12.95" customHeight="1">
      <c r="A113" s="3"/>
      <c r="B113" s="45" t="s">
        <v>2</v>
      </c>
      <c r="C113" s="3"/>
      <c r="D113" s="3"/>
      <c r="E113" s="3"/>
      <c r="F113" s="3"/>
      <c r="G11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2:G277"/>
  <sheetViews>
    <sheetView showGridLines="0" zoomScaleNormal="100" workbookViewId="0"/>
  </sheetViews>
  <sheetFormatPr defaultRowHeight="12.75"/>
  <cols>
    <col min="1" max="1" width="12.140625" style="1" bestFit="1" customWidth="1"/>
    <col min="2" max="2" width="61.7109375" style="1" bestFit="1" customWidth="1"/>
    <col min="3" max="3" width="13.5703125" style="1" bestFit="1" customWidth="1"/>
    <col min="4" max="4" width="30.7109375" style="1" bestFit="1" customWidth="1"/>
    <col min="5" max="5" width="9.425781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Arbitrage Fund (AF)</v>
      </c>
      <c r="C4" s="72"/>
      <c r="D4" s="72"/>
      <c r="E4" s="72"/>
      <c r="F4" s="72"/>
      <c r="G4" s="72"/>
    </row>
    <row r="5" spans="1:7" ht="15.95" customHeight="1">
      <c r="A5" s="2" t="s">
        <v>856</v>
      </c>
      <c r="B5" s="57" t="s">
        <v>2007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857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858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859</v>
      </c>
      <c r="B11" s="15" t="s">
        <v>2190</v>
      </c>
      <c r="C11" s="10" t="s">
        <v>860</v>
      </c>
      <c r="D11" s="12" t="s">
        <v>861</v>
      </c>
      <c r="E11" s="16">
        <v>1057600</v>
      </c>
      <c r="F11" s="17">
        <v>10552.2</v>
      </c>
      <c r="G11" s="18">
        <v>4.0300000000000002E-2</v>
      </c>
    </row>
    <row r="12" spans="1:7" ht="12.95" customHeight="1">
      <c r="A12" s="14" t="s">
        <v>862</v>
      </c>
      <c r="B12" s="15" t="s">
        <v>2191</v>
      </c>
      <c r="C12" s="10" t="s">
        <v>863</v>
      </c>
      <c r="D12" s="12" t="s">
        <v>861</v>
      </c>
      <c r="E12" s="16">
        <v>1051000</v>
      </c>
      <c r="F12" s="17">
        <v>8496.2800000000007</v>
      </c>
      <c r="G12" s="18">
        <v>3.2399999999999998E-2</v>
      </c>
    </row>
    <row r="13" spans="1:7" ht="12.95" customHeight="1">
      <c r="A13" s="14" t="s">
        <v>864</v>
      </c>
      <c r="B13" s="15" t="s">
        <v>2192</v>
      </c>
      <c r="C13" s="10" t="s">
        <v>865</v>
      </c>
      <c r="D13" s="12" t="s">
        <v>866</v>
      </c>
      <c r="E13" s="16">
        <v>1173600</v>
      </c>
      <c r="F13" s="17">
        <v>7626.64</v>
      </c>
      <c r="G13" s="18">
        <v>2.9100000000000001E-2</v>
      </c>
    </row>
    <row r="14" spans="1:7" ht="12.95" customHeight="1">
      <c r="A14" s="14" t="s">
        <v>867</v>
      </c>
      <c r="B14" s="15" t="s">
        <v>2193</v>
      </c>
      <c r="C14" s="10" t="s">
        <v>868</v>
      </c>
      <c r="D14" s="12" t="s">
        <v>869</v>
      </c>
      <c r="E14" s="16">
        <v>1101100</v>
      </c>
      <c r="F14" s="17">
        <v>7434.63</v>
      </c>
      <c r="G14" s="18">
        <v>2.8400000000000002E-2</v>
      </c>
    </row>
    <row r="15" spans="1:7" ht="12.95" customHeight="1">
      <c r="A15" s="14" t="s">
        <v>870</v>
      </c>
      <c r="B15" s="15" t="s">
        <v>2194</v>
      </c>
      <c r="C15" s="10" t="s">
        <v>871</v>
      </c>
      <c r="D15" s="12" t="s">
        <v>872</v>
      </c>
      <c r="E15" s="16">
        <v>2236500</v>
      </c>
      <c r="F15" s="17">
        <v>6840.34</v>
      </c>
      <c r="G15" s="18">
        <v>2.6100000000000002E-2</v>
      </c>
    </row>
    <row r="16" spans="1:7" ht="12.95" customHeight="1">
      <c r="A16" s="14" t="s">
        <v>873</v>
      </c>
      <c r="B16" s="15" t="s">
        <v>2195</v>
      </c>
      <c r="C16" s="10" t="s">
        <v>874</v>
      </c>
      <c r="D16" s="12" t="s">
        <v>875</v>
      </c>
      <c r="E16" s="16">
        <v>99300</v>
      </c>
      <c r="F16" s="17">
        <v>5973.59</v>
      </c>
      <c r="G16" s="18">
        <v>2.2800000000000001E-2</v>
      </c>
    </row>
    <row r="17" spans="1:7" ht="12.95" customHeight="1">
      <c r="A17" s="14" t="s">
        <v>876</v>
      </c>
      <c r="B17" s="15" t="s">
        <v>2196</v>
      </c>
      <c r="C17" s="10" t="s">
        <v>877</v>
      </c>
      <c r="D17" s="12" t="s">
        <v>878</v>
      </c>
      <c r="E17" s="16">
        <v>382800</v>
      </c>
      <c r="F17" s="17">
        <v>5812.63</v>
      </c>
      <c r="G17" s="18">
        <v>2.2200000000000001E-2</v>
      </c>
    </row>
    <row r="18" spans="1:7" ht="12.95" customHeight="1">
      <c r="A18" s="14" t="s">
        <v>879</v>
      </c>
      <c r="B18" s="15" t="s">
        <v>2197</v>
      </c>
      <c r="C18" s="10" t="s">
        <v>880</v>
      </c>
      <c r="D18" s="12" t="s">
        <v>881</v>
      </c>
      <c r="E18" s="16">
        <v>251750</v>
      </c>
      <c r="F18" s="17">
        <v>5474.81</v>
      </c>
      <c r="G18" s="18">
        <v>2.0899999999999998E-2</v>
      </c>
    </row>
    <row r="19" spans="1:7" ht="12.95" customHeight="1">
      <c r="A19" s="14" t="s">
        <v>882</v>
      </c>
      <c r="B19" s="15" t="s">
        <v>2198</v>
      </c>
      <c r="C19" s="10" t="s">
        <v>883</v>
      </c>
      <c r="D19" s="12" t="s">
        <v>881</v>
      </c>
      <c r="E19" s="16">
        <v>1948800</v>
      </c>
      <c r="F19" s="17">
        <v>5462.49</v>
      </c>
      <c r="G19" s="18">
        <v>2.0799999999999999E-2</v>
      </c>
    </row>
    <row r="20" spans="1:7" ht="12.95" customHeight="1">
      <c r="A20" s="14" t="s">
        <v>884</v>
      </c>
      <c r="B20" s="15" t="s">
        <v>2199</v>
      </c>
      <c r="C20" s="10" t="s">
        <v>885</v>
      </c>
      <c r="D20" s="12" t="s">
        <v>886</v>
      </c>
      <c r="E20" s="16">
        <v>465300</v>
      </c>
      <c r="F20" s="17">
        <v>4900.3100000000004</v>
      </c>
      <c r="G20" s="18">
        <v>1.8700000000000001E-2</v>
      </c>
    </row>
    <row r="21" spans="1:7" ht="12.95" customHeight="1">
      <c r="A21" s="14" t="s">
        <v>887</v>
      </c>
      <c r="B21" s="15" t="s">
        <v>2200</v>
      </c>
      <c r="C21" s="10" t="s">
        <v>888</v>
      </c>
      <c r="D21" s="12" t="s">
        <v>861</v>
      </c>
      <c r="E21" s="16">
        <v>1332000</v>
      </c>
      <c r="F21" s="17">
        <v>4890.4399999999996</v>
      </c>
      <c r="G21" s="18">
        <v>1.8700000000000001E-2</v>
      </c>
    </row>
    <row r="22" spans="1:7" ht="12.95" customHeight="1">
      <c r="A22" s="14" t="s">
        <v>889</v>
      </c>
      <c r="B22" s="15" t="s">
        <v>2201</v>
      </c>
      <c r="C22" s="10" t="s">
        <v>890</v>
      </c>
      <c r="D22" s="12" t="s">
        <v>861</v>
      </c>
      <c r="E22" s="16">
        <v>784500</v>
      </c>
      <c r="F22" s="17">
        <v>4825.46</v>
      </c>
      <c r="G22" s="18">
        <v>1.84E-2</v>
      </c>
    </row>
    <row r="23" spans="1:7" ht="12.95" customHeight="1">
      <c r="A23" s="14" t="s">
        <v>891</v>
      </c>
      <c r="B23" s="15" t="s">
        <v>2202</v>
      </c>
      <c r="C23" s="10" t="s">
        <v>892</v>
      </c>
      <c r="D23" s="12" t="s">
        <v>893</v>
      </c>
      <c r="E23" s="16">
        <v>793000</v>
      </c>
      <c r="F23" s="17">
        <v>4509.3900000000003</v>
      </c>
      <c r="G23" s="18">
        <v>1.72E-2</v>
      </c>
    </row>
    <row r="24" spans="1:7" ht="12.95" customHeight="1">
      <c r="A24" s="14" t="s">
        <v>894</v>
      </c>
      <c r="B24" s="15" t="s">
        <v>2203</v>
      </c>
      <c r="C24" s="10" t="s">
        <v>895</v>
      </c>
      <c r="D24" s="12" t="s">
        <v>881</v>
      </c>
      <c r="E24" s="16">
        <v>2992500</v>
      </c>
      <c r="F24" s="17">
        <v>4505.21</v>
      </c>
      <c r="G24" s="18">
        <v>1.72E-2</v>
      </c>
    </row>
    <row r="25" spans="1:7" ht="12.95" customHeight="1">
      <c r="A25" s="14" t="s">
        <v>896</v>
      </c>
      <c r="B25" s="15" t="s">
        <v>2204</v>
      </c>
      <c r="C25" s="10" t="s">
        <v>897</v>
      </c>
      <c r="D25" s="12" t="s">
        <v>866</v>
      </c>
      <c r="E25" s="16">
        <v>922600</v>
      </c>
      <c r="F25" s="17">
        <v>3989.32</v>
      </c>
      <c r="G25" s="18">
        <v>1.52E-2</v>
      </c>
    </row>
    <row r="26" spans="1:7" ht="12.95" customHeight="1">
      <c r="A26" s="14" t="s">
        <v>898</v>
      </c>
      <c r="B26" s="15" t="s">
        <v>2205</v>
      </c>
      <c r="C26" s="10" t="s">
        <v>899</v>
      </c>
      <c r="D26" s="12" t="s">
        <v>900</v>
      </c>
      <c r="E26" s="16">
        <v>2067000</v>
      </c>
      <c r="F26" s="17">
        <v>3890.09</v>
      </c>
      <c r="G26" s="18">
        <v>1.4800000000000001E-2</v>
      </c>
    </row>
    <row r="27" spans="1:7" ht="12.95" customHeight="1">
      <c r="A27" s="14" t="s">
        <v>901</v>
      </c>
      <c r="B27" s="15" t="s">
        <v>2206</v>
      </c>
      <c r="C27" s="10" t="s">
        <v>902</v>
      </c>
      <c r="D27" s="12" t="s">
        <v>903</v>
      </c>
      <c r="E27" s="16">
        <v>1620000</v>
      </c>
      <c r="F27" s="17">
        <v>3634.47</v>
      </c>
      <c r="G27" s="18">
        <v>1.3899999999999999E-2</v>
      </c>
    </row>
    <row r="28" spans="1:7" ht="12.95" customHeight="1">
      <c r="A28" s="14" t="s">
        <v>904</v>
      </c>
      <c r="B28" s="15" t="s">
        <v>2207</v>
      </c>
      <c r="C28" s="10" t="s">
        <v>905</v>
      </c>
      <c r="D28" s="12" t="s">
        <v>872</v>
      </c>
      <c r="E28" s="16">
        <v>1953750</v>
      </c>
      <c r="F28" s="17">
        <v>3614.44</v>
      </c>
      <c r="G28" s="18">
        <v>1.38E-2</v>
      </c>
    </row>
    <row r="29" spans="1:7" ht="12.95" customHeight="1">
      <c r="A29" s="14" t="s">
        <v>906</v>
      </c>
      <c r="B29" s="15" t="s">
        <v>2208</v>
      </c>
      <c r="C29" s="10" t="s">
        <v>907</v>
      </c>
      <c r="D29" s="12" t="s">
        <v>908</v>
      </c>
      <c r="E29" s="16">
        <v>477400</v>
      </c>
      <c r="F29" s="17">
        <v>3447.07</v>
      </c>
      <c r="G29" s="18">
        <v>1.32E-2</v>
      </c>
    </row>
    <row r="30" spans="1:7" ht="12.95" customHeight="1">
      <c r="A30" s="14" t="s">
        <v>909</v>
      </c>
      <c r="B30" s="15" t="s">
        <v>2209</v>
      </c>
      <c r="C30" s="10" t="s">
        <v>910</v>
      </c>
      <c r="D30" s="12" t="s">
        <v>911</v>
      </c>
      <c r="E30" s="16">
        <v>3487000</v>
      </c>
      <c r="F30" s="17">
        <v>3188.86</v>
      </c>
      <c r="G30" s="18">
        <v>1.2200000000000001E-2</v>
      </c>
    </row>
    <row r="31" spans="1:7" ht="12.95" customHeight="1">
      <c r="A31" s="14" t="s">
        <v>912</v>
      </c>
      <c r="B31" s="15" t="s">
        <v>2210</v>
      </c>
      <c r="C31" s="10" t="s">
        <v>913</v>
      </c>
      <c r="D31" s="12" t="s">
        <v>869</v>
      </c>
      <c r="E31" s="16">
        <v>120000</v>
      </c>
      <c r="F31" s="17">
        <v>3158.82</v>
      </c>
      <c r="G31" s="18">
        <v>1.21E-2</v>
      </c>
    </row>
    <row r="32" spans="1:7" ht="12.95" customHeight="1">
      <c r="A32" s="14" t="s">
        <v>914</v>
      </c>
      <c r="B32" s="15" t="s">
        <v>2211</v>
      </c>
      <c r="C32" s="10" t="s">
        <v>915</v>
      </c>
      <c r="D32" s="12" t="s">
        <v>916</v>
      </c>
      <c r="E32" s="16">
        <v>1282500</v>
      </c>
      <c r="F32" s="17">
        <v>3031.83</v>
      </c>
      <c r="G32" s="18">
        <v>1.1599999999999999E-2</v>
      </c>
    </row>
    <row r="33" spans="1:7" ht="12.95" customHeight="1">
      <c r="A33" s="14" t="s">
        <v>917</v>
      </c>
      <c r="B33" s="15" t="s">
        <v>2212</v>
      </c>
      <c r="C33" s="10" t="s">
        <v>918</v>
      </c>
      <c r="D33" s="12" t="s">
        <v>893</v>
      </c>
      <c r="E33" s="16">
        <v>1508000</v>
      </c>
      <c r="F33" s="17">
        <v>2975.28</v>
      </c>
      <c r="G33" s="18">
        <v>1.14E-2</v>
      </c>
    </row>
    <row r="34" spans="1:7" ht="12.95" customHeight="1">
      <c r="A34" s="14" t="s">
        <v>919</v>
      </c>
      <c r="B34" s="15" t="s">
        <v>2213</v>
      </c>
      <c r="C34" s="10" t="s">
        <v>920</v>
      </c>
      <c r="D34" s="12" t="s">
        <v>875</v>
      </c>
      <c r="E34" s="16">
        <v>949200</v>
      </c>
      <c r="F34" s="17">
        <v>2678.17</v>
      </c>
      <c r="G34" s="18">
        <v>1.0200000000000001E-2</v>
      </c>
    </row>
    <row r="35" spans="1:7" ht="12.95" customHeight="1">
      <c r="A35" s="14" t="s">
        <v>921</v>
      </c>
      <c r="B35" s="15" t="s">
        <v>2214</v>
      </c>
      <c r="C35" s="10" t="s">
        <v>922</v>
      </c>
      <c r="D35" s="12" t="s">
        <v>866</v>
      </c>
      <c r="E35" s="16">
        <v>199000</v>
      </c>
      <c r="F35" s="17">
        <v>2628.59</v>
      </c>
      <c r="G35" s="18">
        <v>0.01</v>
      </c>
    </row>
    <row r="36" spans="1:7" ht="12.95" customHeight="1">
      <c r="A36" s="14" t="s">
        <v>923</v>
      </c>
      <c r="B36" s="15" t="s">
        <v>2215</v>
      </c>
      <c r="C36" s="10" t="s">
        <v>924</v>
      </c>
      <c r="D36" s="12" t="s">
        <v>900</v>
      </c>
      <c r="E36" s="16">
        <v>518000</v>
      </c>
      <c r="F36" s="17">
        <v>2500.39</v>
      </c>
      <c r="G36" s="18">
        <v>9.4999999999999998E-3</v>
      </c>
    </row>
    <row r="37" spans="1:7" ht="12.95" customHeight="1">
      <c r="A37" s="14" t="s">
        <v>925</v>
      </c>
      <c r="B37" s="15" t="s">
        <v>2216</v>
      </c>
      <c r="C37" s="10" t="s">
        <v>926</v>
      </c>
      <c r="D37" s="12" t="s">
        <v>903</v>
      </c>
      <c r="E37" s="16">
        <v>1197000</v>
      </c>
      <c r="F37" s="17">
        <v>2498.14</v>
      </c>
      <c r="G37" s="18">
        <v>9.4999999999999998E-3</v>
      </c>
    </row>
    <row r="38" spans="1:7" ht="12.95" customHeight="1">
      <c r="A38" s="14" t="s">
        <v>927</v>
      </c>
      <c r="B38" s="15" t="s">
        <v>2217</v>
      </c>
      <c r="C38" s="10" t="s">
        <v>928</v>
      </c>
      <c r="D38" s="12" t="s">
        <v>908</v>
      </c>
      <c r="E38" s="16">
        <v>2856000</v>
      </c>
      <c r="F38" s="17">
        <v>2451.88</v>
      </c>
      <c r="G38" s="18">
        <v>9.4000000000000004E-3</v>
      </c>
    </row>
    <row r="39" spans="1:7" ht="12.95" customHeight="1">
      <c r="A39" s="14" t="s">
        <v>929</v>
      </c>
      <c r="B39" s="15" t="s">
        <v>2218</v>
      </c>
      <c r="C39" s="10" t="s">
        <v>930</v>
      </c>
      <c r="D39" s="12" t="s">
        <v>881</v>
      </c>
      <c r="E39" s="16">
        <v>211800</v>
      </c>
      <c r="F39" s="17">
        <v>2273.67</v>
      </c>
      <c r="G39" s="18">
        <v>8.6999999999999994E-3</v>
      </c>
    </row>
    <row r="40" spans="1:7" ht="12.95" customHeight="1">
      <c r="A40" s="14" t="s">
        <v>931</v>
      </c>
      <c r="B40" s="50" t="s">
        <v>2219</v>
      </c>
      <c r="C40" s="10" t="s">
        <v>932</v>
      </c>
      <c r="D40" s="51" t="s">
        <v>900</v>
      </c>
      <c r="E40" s="16">
        <v>1773000</v>
      </c>
      <c r="F40" s="17">
        <v>2145.33</v>
      </c>
      <c r="G40" s="18">
        <v>8.2000000000000007E-3</v>
      </c>
    </row>
    <row r="41" spans="1:7" ht="12.95" customHeight="1">
      <c r="A41" s="14" t="s">
        <v>933</v>
      </c>
      <c r="B41" s="15" t="s">
        <v>2220</v>
      </c>
      <c r="C41" s="10" t="s">
        <v>934</v>
      </c>
      <c r="D41" s="12" t="s">
        <v>935</v>
      </c>
      <c r="E41" s="16">
        <v>739200</v>
      </c>
      <c r="F41" s="17">
        <v>2134.81</v>
      </c>
      <c r="G41" s="18">
        <v>8.0999999999999996E-3</v>
      </c>
    </row>
    <row r="42" spans="1:7" ht="12.95" customHeight="1">
      <c r="A42" s="14" t="s">
        <v>936</v>
      </c>
      <c r="B42" s="15" t="s">
        <v>2221</v>
      </c>
      <c r="C42" s="10" t="s">
        <v>937</v>
      </c>
      <c r="D42" s="12" t="s">
        <v>875</v>
      </c>
      <c r="E42" s="16">
        <v>8325</v>
      </c>
      <c r="F42" s="17">
        <v>2130.16</v>
      </c>
      <c r="G42" s="18">
        <v>8.0999999999999996E-3</v>
      </c>
    </row>
    <row r="43" spans="1:7" ht="12.95" customHeight="1">
      <c r="A43" s="14" t="s">
        <v>938</v>
      </c>
      <c r="B43" s="15" t="s">
        <v>2222</v>
      </c>
      <c r="C43" s="10" t="s">
        <v>939</v>
      </c>
      <c r="D43" s="12" t="s">
        <v>940</v>
      </c>
      <c r="E43" s="16">
        <v>1323000</v>
      </c>
      <c r="F43" s="17">
        <v>2073.8000000000002</v>
      </c>
      <c r="G43" s="18">
        <v>7.9000000000000008E-3</v>
      </c>
    </row>
    <row r="44" spans="1:7" ht="12.95" customHeight="1">
      <c r="A44" s="14" t="s">
        <v>941</v>
      </c>
      <c r="B44" s="15" t="s">
        <v>2223</v>
      </c>
      <c r="C44" s="10" t="s">
        <v>942</v>
      </c>
      <c r="D44" s="12" t="s">
        <v>943</v>
      </c>
      <c r="E44" s="16">
        <v>119500</v>
      </c>
      <c r="F44" s="17">
        <v>1882.01</v>
      </c>
      <c r="G44" s="18">
        <v>7.1999999999999998E-3</v>
      </c>
    </row>
    <row r="45" spans="1:7" ht="12.95" customHeight="1">
      <c r="A45" s="14" t="s">
        <v>944</v>
      </c>
      <c r="B45" s="15" t="s">
        <v>2224</v>
      </c>
      <c r="C45" s="10" t="s">
        <v>945</v>
      </c>
      <c r="D45" s="12" t="s">
        <v>940</v>
      </c>
      <c r="E45" s="16">
        <v>134400</v>
      </c>
      <c r="F45" s="17">
        <v>1830.53</v>
      </c>
      <c r="G45" s="18">
        <v>7.0000000000000001E-3</v>
      </c>
    </row>
    <row r="46" spans="1:7" ht="12.95" customHeight="1">
      <c r="A46" s="14" t="s">
        <v>946</v>
      </c>
      <c r="B46" s="15" t="s">
        <v>2225</v>
      </c>
      <c r="C46" s="10" t="s">
        <v>947</v>
      </c>
      <c r="D46" s="12" t="s">
        <v>948</v>
      </c>
      <c r="E46" s="16">
        <v>241200</v>
      </c>
      <c r="F46" s="17">
        <v>1753.28</v>
      </c>
      <c r="G46" s="18">
        <v>6.7000000000000002E-3</v>
      </c>
    </row>
    <row r="47" spans="1:7" ht="12.95" customHeight="1">
      <c r="A47" s="14" t="s">
        <v>949</v>
      </c>
      <c r="B47" s="15" t="s">
        <v>2226</v>
      </c>
      <c r="C47" s="10" t="s">
        <v>950</v>
      </c>
      <c r="D47" s="12" t="s">
        <v>951</v>
      </c>
      <c r="E47" s="16">
        <v>430000</v>
      </c>
      <c r="F47" s="17">
        <v>1698.29</v>
      </c>
      <c r="G47" s="18">
        <v>6.4999999999999997E-3</v>
      </c>
    </row>
    <row r="48" spans="1:7" ht="12.95" customHeight="1">
      <c r="A48" s="14" t="s">
        <v>952</v>
      </c>
      <c r="B48" s="15" t="s">
        <v>2227</v>
      </c>
      <c r="C48" s="10" t="s">
        <v>953</v>
      </c>
      <c r="D48" s="12" t="s">
        <v>875</v>
      </c>
      <c r="E48" s="16">
        <v>1799000</v>
      </c>
      <c r="F48" s="17">
        <v>1521.05</v>
      </c>
      <c r="G48" s="18">
        <v>5.7999999999999996E-3</v>
      </c>
    </row>
    <row r="49" spans="1:7" ht="12.95" customHeight="1">
      <c r="A49" s="14" t="s">
        <v>954</v>
      </c>
      <c r="B49" s="15" t="s">
        <v>2228</v>
      </c>
      <c r="C49" s="10" t="s">
        <v>955</v>
      </c>
      <c r="D49" s="12" t="s">
        <v>893</v>
      </c>
      <c r="E49" s="16">
        <v>3024000</v>
      </c>
      <c r="F49" s="17">
        <v>1454.54</v>
      </c>
      <c r="G49" s="18">
        <v>5.4999999999999997E-3</v>
      </c>
    </row>
    <row r="50" spans="1:7" ht="12.95" customHeight="1">
      <c r="A50" s="14" t="s">
        <v>956</v>
      </c>
      <c r="B50" s="15" t="s">
        <v>2229</v>
      </c>
      <c r="C50" s="10" t="s">
        <v>957</v>
      </c>
      <c r="D50" s="12" t="s">
        <v>875</v>
      </c>
      <c r="E50" s="16">
        <v>42800</v>
      </c>
      <c r="F50" s="17">
        <v>1378.99</v>
      </c>
      <c r="G50" s="18">
        <v>5.3E-3</v>
      </c>
    </row>
    <row r="51" spans="1:7" ht="12.95" customHeight="1">
      <c r="A51" s="14" t="s">
        <v>958</v>
      </c>
      <c r="B51" s="15" t="s">
        <v>2230</v>
      </c>
      <c r="C51" s="10" t="s">
        <v>959</v>
      </c>
      <c r="D51" s="12" t="s">
        <v>960</v>
      </c>
      <c r="E51" s="16">
        <v>422400</v>
      </c>
      <c r="F51" s="17">
        <v>1376.6</v>
      </c>
      <c r="G51" s="18">
        <v>5.3E-3</v>
      </c>
    </row>
    <row r="52" spans="1:7" ht="12.95" customHeight="1">
      <c r="A52" s="14" t="s">
        <v>961</v>
      </c>
      <c r="B52" s="15" t="s">
        <v>2231</v>
      </c>
      <c r="C52" s="10" t="s">
        <v>962</v>
      </c>
      <c r="D52" s="12" t="s">
        <v>963</v>
      </c>
      <c r="E52" s="16">
        <v>350000</v>
      </c>
      <c r="F52" s="17">
        <v>1188.5999999999999</v>
      </c>
      <c r="G52" s="18">
        <v>4.4999999999999997E-3</v>
      </c>
    </row>
    <row r="53" spans="1:7" ht="12.95" customHeight="1">
      <c r="A53" s="14" t="s">
        <v>964</v>
      </c>
      <c r="B53" s="15" t="s">
        <v>2232</v>
      </c>
      <c r="C53" s="10" t="s">
        <v>965</v>
      </c>
      <c r="D53" s="12" t="s">
        <v>869</v>
      </c>
      <c r="E53" s="16">
        <v>189000</v>
      </c>
      <c r="F53" s="17">
        <v>1179.08</v>
      </c>
      <c r="G53" s="18">
        <v>4.4999999999999997E-3</v>
      </c>
    </row>
    <row r="54" spans="1:7" ht="12.95" customHeight="1">
      <c r="A54" s="14" t="s">
        <v>966</v>
      </c>
      <c r="B54" s="15" t="s">
        <v>2233</v>
      </c>
      <c r="C54" s="10" t="s">
        <v>967</v>
      </c>
      <c r="D54" s="12" t="s">
        <v>968</v>
      </c>
      <c r="E54" s="16">
        <v>211900</v>
      </c>
      <c r="F54" s="17">
        <v>1134.83</v>
      </c>
      <c r="G54" s="18">
        <v>4.3E-3</v>
      </c>
    </row>
    <row r="55" spans="1:7" ht="12.95" customHeight="1">
      <c r="A55" s="14" t="s">
        <v>969</v>
      </c>
      <c r="B55" s="15" t="s">
        <v>2234</v>
      </c>
      <c r="C55" s="10" t="s">
        <v>970</v>
      </c>
      <c r="D55" s="12" t="s">
        <v>943</v>
      </c>
      <c r="E55" s="16">
        <v>714000</v>
      </c>
      <c r="F55" s="17">
        <v>1027.8</v>
      </c>
      <c r="G55" s="18">
        <v>3.8999999999999998E-3</v>
      </c>
    </row>
    <row r="56" spans="1:7" ht="12.95" customHeight="1">
      <c r="A56" s="14" t="s">
        <v>971</v>
      </c>
      <c r="B56" s="15" t="s">
        <v>2235</v>
      </c>
      <c r="C56" s="10" t="s">
        <v>972</v>
      </c>
      <c r="D56" s="12" t="s">
        <v>903</v>
      </c>
      <c r="E56" s="16">
        <v>74900</v>
      </c>
      <c r="F56" s="17">
        <v>992.31</v>
      </c>
      <c r="G56" s="18">
        <v>3.8E-3</v>
      </c>
    </row>
    <row r="57" spans="1:7" ht="12.95" customHeight="1">
      <c r="A57" s="14" t="s">
        <v>973</v>
      </c>
      <c r="B57" s="15" t="s">
        <v>2236</v>
      </c>
      <c r="C57" s="10" t="s">
        <v>974</v>
      </c>
      <c r="D57" s="12" t="s">
        <v>869</v>
      </c>
      <c r="E57" s="16">
        <v>140700</v>
      </c>
      <c r="F57" s="17">
        <v>968.23</v>
      </c>
      <c r="G57" s="18">
        <v>3.7000000000000002E-3</v>
      </c>
    </row>
    <row r="58" spans="1:7" ht="12.95" customHeight="1">
      <c r="A58" s="14" t="s">
        <v>975</v>
      </c>
      <c r="B58" s="15" t="s">
        <v>2237</v>
      </c>
      <c r="C58" s="10" t="s">
        <v>976</v>
      </c>
      <c r="D58" s="12" t="s">
        <v>916</v>
      </c>
      <c r="E58" s="16">
        <v>1100000</v>
      </c>
      <c r="F58" s="17">
        <v>962.5</v>
      </c>
      <c r="G58" s="18">
        <v>3.7000000000000002E-3</v>
      </c>
    </row>
    <row r="59" spans="1:7" ht="12.95" customHeight="1">
      <c r="A59" s="14" t="s">
        <v>977</v>
      </c>
      <c r="B59" s="15" t="s">
        <v>2238</v>
      </c>
      <c r="C59" s="10" t="s">
        <v>978</v>
      </c>
      <c r="D59" s="12" t="s">
        <v>979</v>
      </c>
      <c r="E59" s="16">
        <v>90200</v>
      </c>
      <c r="F59" s="17">
        <v>915.48</v>
      </c>
      <c r="G59" s="18">
        <v>3.5000000000000001E-3</v>
      </c>
    </row>
    <row r="60" spans="1:7" ht="12.95" customHeight="1">
      <c r="A60" s="14" t="s">
        <v>980</v>
      </c>
      <c r="B60" s="15" t="s">
        <v>2239</v>
      </c>
      <c r="C60" s="10" t="s">
        <v>981</v>
      </c>
      <c r="D60" s="12" t="s">
        <v>982</v>
      </c>
      <c r="E60" s="16">
        <v>130000</v>
      </c>
      <c r="F60" s="17">
        <v>908.9</v>
      </c>
      <c r="G60" s="18">
        <v>3.5000000000000001E-3</v>
      </c>
    </row>
    <row r="61" spans="1:7" ht="12.95" customHeight="1">
      <c r="A61" s="14" t="s">
        <v>983</v>
      </c>
      <c r="B61" s="15" t="s">
        <v>2240</v>
      </c>
      <c r="C61" s="10" t="s">
        <v>984</v>
      </c>
      <c r="D61" s="12" t="s">
        <v>911</v>
      </c>
      <c r="E61" s="16">
        <v>60600</v>
      </c>
      <c r="F61" s="17">
        <v>863.64</v>
      </c>
      <c r="G61" s="18">
        <v>3.3E-3</v>
      </c>
    </row>
    <row r="62" spans="1:7" ht="12.95" customHeight="1">
      <c r="A62" s="14" t="s">
        <v>985</v>
      </c>
      <c r="B62" s="15" t="s">
        <v>2241</v>
      </c>
      <c r="C62" s="10" t="s">
        <v>986</v>
      </c>
      <c r="D62" s="12" t="s">
        <v>893</v>
      </c>
      <c r="E62" s="16">
        <v>99000</v>
      </c>
      <c r="F62" s="17">
        <v>832.79</v>
      </c>
      <c r="G62" s="18">
        <v>3.2000000000000002E-3</v>
      </c>
    </row>
    <row r="63" spans="1:7" ht="12.95" customHeight="1">
      <c r="A63" s="14" t="s">
        <v>987</v>
      </c>
      <c r="B63" s="15" t="s">
        <v>2242</v>
      </c>
      <c r="C63" s="10" t="s">
        <v>988</v>
      </c>
      <c r="D63" s="12" t="s">
        <v>940</v>
      </c>
      <c r="E63" s="16">
        <v>510000</v>
      </c>
      <c r="F63" s="17">
        <v>830.54</v>
      </c>
      <c r="G63" s="18">
        <v>3.2000000000000002E-3</v>
      </c>
    </row>
    <row r="64" spans="1:7" ht="12.95" customHeight="1">
      <c r="A64" s="14" t="s">
        <v>989</v>
      </c>
      <c r="B64" s="15" t="s">
        <v>2061</v>
      </c>
      <c r="C64" s="10" t="s">
        <v>990</v>
      </c>
      <c r="D64" s="12" t="s">
        <v>911</v>
      </c>
      <c r="E64" s="16">
        <v>295000</v>
      </c>
      <c r="F64" s="17">
        <v>816.71</v>
      </c>
      <c r="G64" s="18">
        <v>3.0999999999999999E-3</v>
      </c>
    </row>
    <row r="65" spans="1:7" ht="12.95" customHeight="1">
      <c r="A65" s="14" t="s">
        <v>991</v>
      </c>
      <c r="B65" s="15" t="s">
        <v>2243</v>
      </c>
      <c r="C65" s="10" t="s">
        <v>992</v>
      </c>
      <c r="D65" s="12" t="s">
        <v>993</v>
      </c>
      <c r="E65" s="16">
        <v>755250</v>
      </c>
      <c r="F65" s="17">
        <v>798.68</v>
      </c>
      <c r="G65" s="18">
        <v>3.0000000000000001E-3</v>
      </c>
    </row>
    <row r="66" spans="1:7" ht="12.95" customHeight="1">
      <c r="A66" s="14" t="s">
        <v>994</v>
      </c>
      <c r="B66" s="15" t="s">
        <v>2244</v>
      </c>
      <c r="C66" s="10" t="s">
        <v>995</v>
      </c>
      <c r="D66" s="12" t="s">
        <v>943</v>
      </c>
      <c r="E66" s="16">
        <v>182000</v>
      </c>
      <c r="F66" s="17">
        <v>750.02</v>
      </c>
      <c r="G66" s="18">
        <v>2.8999999999999998E-3</v>
      </c>
    </row>
    <row r="67" spans="1:7" ht="12.95" customHeight="1">
      <c r="A67" s="14" t="s">
        <v>996</v>
      </c>
      <c r="B67" s="15" t="s">
        <v>2245</v>
      </c>
      <c r="C67" s="10" t="s">
        <v>997</v>
      </c>
      <c r="D67" s="12" t="s">
        <v>998</v>
      </c>
      <c r="E67" s="16">
        <v>46400</v>
      </c>
      <c r="F67" s="17">
        <v>679.71</v>
      </c>
      <c r="G67" s="18">
        <v>2.5999999999999999E-3</v>
      </c>
    </row>
    <row r="68" spans="1:7" ht="12.95" customHeight="1">
      <c r="A68" s="14" t="s">
        <v>999</v>
      </c>
      <c r="B68" s="15" t="s">
        <v>2246</v>
      </c>
      <c r="C68" s="10" t="s">
        <v>1000</v>
      </c>
      <c r="D68" s="12" t="s">
        <v>1001</v>
      </c>
      <c r="E68" s="16">
        <v>229500</v>
      </c>
      <c r="F68" s="17">
        <v>671.63</v>
      </c>
      <c r="G68" s="18">
        <v>2.5999999999999999E-3</v>
      </c>
    </row>
    <row r="69" spans="1:7" ht="12.95" customHeight="1">
      <c r="A69" s="14" t="s">
        <v>1002</v>
      </c>
      <c r="B69" s="15" t="s">
        <v>2247</v>
      </c>
      <c r="C69" s="10" t="s">
        <v>1003</v>
      </c>
      <c r="D69" s="12" t="s">
        <v>1004</v>
      </c>
      <c r="E69" s="16">
        <v>144000</v>
      </c>
      <c r="F69" s="17">
        <v>666.36</v>
      </c>
      <c r="G69" s="18">
        <v>2.5000000000000001E-3</v>
      </c>
    </row>
    <row r="70" spans="1:7" ht="12.95" customHeight="1">
      <c r="A70" s="14" t="s">
        <v>1005</v>
      </c>
      <c r="B70" s="15" t="s">
        <v>2248</v>
      </c>
      <c r="C70" s="10" t="s">
        <v>1006</v>
      </c>
      <c r="D70" s="12" t="s">
        <v>869</v>
      </c>
      <c r="E70" s="16">
        <v>465000</v>
      </c>
      <c r="F70" s="17">
        <v>645.65</v>
      </c>
      <c r="G70" s="18">
        <v>2.5000000000000001E-3</v>
      </c>
    </row>
    <row r="71" spans="1:7" ht="12.95" customHeight="1">
      <c r="A71" s="14" t="s">
        <v>1007</v>
      </c>
      <c r="B71" s="15" t="s">
        <v>2249</v>
      </c>
      <c r="C71" s="10" t="s">
        <v>1008</v>
      </c>
      <c r="D71" s="12" t="s">
        <v>861</v>
      </c>
      <c r="E71" s="16">
        <v>100100</v>
      </c>
      <c r="F71" s="17">
        <v>619.07000000000005</v>
      </c>
      <c r="G71" s="18">
        <v>2.3999999999999998E-3</v>
      </c>
    </row>
    <row r="72" spans="1:7" ht="12.95" customHeight="1">
      <c r="A72" s="14" t="s">
        <v>1009</v>
      </c>
      <c r="B72" s="15" t="s">
        <v>2250</v>
      </c>
      <c r="C72" s="10" t="s">
        <v>1010</v>
      </c>
      <c r="D72" s="12" t="s">
        <v>869</v>
      </c>
      <c r="E72" s="16">
        <v>54600</v>
      </c>
      <c r="F72" s="17">
        <v>465.25</v>
      </c>
      <c r="G72" s="18">
        <v>1.8E-3</v>
      </c>
    </row>
    <row r="73" spans="1:7" ht="12.95" customHeight="1">
      <c r="A73" s="14" t="s">
        <v>1011</v>
      </c>
      <c r="B73" s="15" t="s">
        <v>2251</v>
      </c>
      <c r="C73" s="10" t="s">
        <v>1012</v>
      </c>
      <c r="D73" s="12" t="s">
        <v>993</v>
      </c>
      <c r="E73" s="16">
        <v>495000</v>
      </c>
      <c r="F73" s="17">
        <v>464.56</v>
      </c>
      <c r="G73" s="18">
        <v>1.8E-3</v>
      </c>
    </row>
    <row r="74" spans="1:7" ht="12.95" customHeight="1">
      <c r="A74" s="14" t="s">
        <v>1013</v>
      </c>
      <c r="B74" s="15" t="s">
        <v>2252</v>
      </c>
      <c r="C74" s="10" t="s">
        <v>1014</v>
      </c>
      <c r="D74" s="12" t="s">
        <v>968</v>
      </c>
      <c r="E74" s="16">
        <v>413000</v>
      </c>
      <c r="F74" s="17">
        <v>443.98</v>
      </c>
      <c r="G74" s="18">
        <v>1.6999999999999999E-3</v>
      </c>
    </row>
    <row r="75" spans="1:7" ht="12.95" customHeight="1">
      <c r="A75" s="14" t="s">
        <v>1015</v>
      </c>
      <c r="B75" s="15" t="s">
        <v>2253</v>
      </c>
      <c r="C75" s="10" t="s">
        <v>1016</v>
      </c>
      <c r="D75" s="12" t="s">
        <v>886</v>
      </c>
      <c r="E75" s="16">
        <v>37500</v>
      </c>
      <c r="F75" s="17">
        <v>393.38</v>
      </c>
      <c r="G75" s="18">
        <v>1.5E-3</v>
      </c>
    </row>
    <row r="76" spans="1:7" ht="12.95" customHeight="1">
      <c r="A76" s="14" t="s">
        <v>1017</v>
      </c>
      <c r="B76" s="15" t="s">
        <v>2254</v>
      </c>
      <c r="C76" s="10" t="s">
        <v>1018</v>
      </c>
      <c r="D76" s="12" t="s">
        <v>866</v>
      </c>
      <c r="E76" s="16">
        <v>73500</v>
      </c>
      <c r="F76" s="17">
        <v>386.35</v>
      </c>
      <c r="G76" s="18">
        <v>1.5E-3</v>
      </c>
    </row>
    <row r="77" spans="1:7" ht="12.95" customHeight="1">
      <c r="A77" s="14" t="s">
        <v>1019</v>
      </c>
      <c r="B77" s="15" t="s">
        <v>2255</v>
      </c>
      <c r="C77" s="10" t="s">
        <v>1020</v>
      </c>
      <c r="D77" s="12" t="s">
        <v>869</v>
      </c>
      <c r="E77" s="16">
        <v>33500</v>
      </c>
      <c r="F77" s="17">
        <v>368</v>
      </c>
      <c r="G77" s="18">
        <v>1.4E-3</v>
      </c>
    </row>
    <row r="78" spans="1:7" ht="12.95" customHeight="1">
      <c r="A78" s="14" t="s">
        <v>1021</v>
      </c>
      <c r="B78" s="15" t="s">
        <v>2256</v>
      </c>
      <c r="C78" s="10" t="s">
        <v>1022</v>
      </c>
      <c r="D78" s="12" t="s">
        <v>893</v>
      </c>
      <c r="E78" s="16">
        <v>396000</v>
      </c>
      <c r="F78" s="17">
        <v>357.79</v>
      </c>
      <c r="G78" s="18">
        <v>1.4E-3</v>
      </c>
    </row>
    <row r="79" spans="1:7" ht="12.95" customHeight="1">
      <c r="A79" s="14" t="s">
        <v>1023</v>
      </c>
      <c r="B79" s="15" t="s">
        <v>2257</v>
      </c>
      <c r="C79" s="10" t="s">
        <v>1024</v>
      </c>
      <c r="D79" s="12" t="s">
        <v>998</v>
      </c>
      <c r="E79" s="16">
        <v>77000</v>
      </c>
      <c r="F79" s="17">
        <v>353.55</v>
      </c>
      <c r="G79" s="18">
        <v>1.2999999999999999E-3</v>
      </c>
    </row>
    <row r="80" spans="1:7" ht="12.95" customHeight="1">
      <c r="A80" s="14" t="s">
        <v>1025</v>
      </c>
      <c r="B80" s="15" t="s">
        <v>2258</v>
      </c>
      <c r="C80" s="10" t="s">
        <v>1026</v>
      </c>
      <c r="D80" s="12" t="s">
        <v>886</v>
      </c>
      <c r="E80" s="16">
        <v>217000</v>
      </c>
      <c r="F80" s="17">
        <v>352.52</v>
      </c>
      <c r="G80" s="18">
        <v>1.2999999999999999E-3</v>
      </c>
    </row>
    <row r="81" spans="1:7" ht="12.95" customHeight="1">
      <c r="A81" s="14" t="s">
        <v>1027</v>
      </c>
      <c r="B81" s="15" t="s">
        <v>2259</v>
      </c>
      <c r="C81" s="10" t="s">
        <v>1028</v>
      </c>
      <c r="D81" s="12" t="s">
        <v>893</v>
      </c>
      <c r="E81" s="16">
        <v>820000</v>
      </c>
      <c r="F81" s="17">
        <v>327.18</v>
      </c>
      <c r="G81" s="18">
        <v>1.1999999999999999E-3</v>
      </c>
    </row>
    <row r="82" spans="1:7" ht="12.95" customHeight="1">
      <c r="A82" s="14" t="s">
        <v>1029</v>
      </c>
      <c r="B82" s="15" t="s">
        <v>2260</v>
      </c>
      <c r="C82" s="10" t="s">
        <v>1030</v>
      </c>
      <c r="D82" s="12" t="s">
        <v>998</v>
      </c>
      <c r="E82" s="16">
        <v>8550</v>
      </c>
      <c r="F82" s="17">
        <v>326.25</v>
      </c>
      <c r="G82" s="18">
        <v>1.1999999999999999E-3</v>
      </c>
    </row>
    <row r="83" spans="1:7" ht="12.95" customHeight="1">
      <c r="A83" s="14" t="s">
        <v>1031</v>
      </c>
      <c r="B83" s="15" t="s">
        <v>2261</v>
      </c>
      <c r="C83" s="10" t="s">
        <v>1032</v>
      </c>
      <c r="D83" s="12" t="s">
        <v>911</v>
      </c>
      <c r="E83" s="16">
        <v>64800</v>
      </c>
      <c r="F83" s="17">
        <v>318.04000000000002</v>
      </c>
      <c r="G83" s="18">
        <v>1.1999999999999999E-3</v>
      </c>
    </row>
    <row r="84" spans="1:7" ht="12.95" customHeight="1">
      <c r="A84" s="14" t="s">
        <v>1033</v>
      </c>
      <c r="B84" s="15" t="s">
        <v>2262</v>
      </c>
      <c r="C84" s="10" t="s">
        <v>1034</v>
      </c>
      <c r="D84" s="12" t="s">
        <v>998</v>
      </c>
      <c r="E84" s="16">
        <v>72000</v>
      </c>
      <c r="F84" s="17">
        <v>313.63</v>
      </c>
      <c r="G84" s="18">
        <v>1.1999999999999999E-3</v>
      </c>
    </row>
    <row r="85" spans="1:7" ht="12.95" customHeight="1">
      <c r="A85" s="14" t="s">
        <v>1035</v>
      </c>
      <c r="B85" s="15" t="s">
        <v>2263</v>
      </c>
      <c r="C85" s="10" t="s">
        <v>1036</v>
      </c>
      <c r="D85" s="12" t="s">
        <v>875</v>
      </c>
      <c r="E85" s="16">
        <v>23500</v>
      </c>
      <c r="F85" s="17">
        <v>302.42</v>
      </c>
      <c r="G85" s="18">
        <v>1.1999999999999999E-3</v>
      </c>
    </row>
    <row r="86" spans="1:7" ht="12.95" customHeight="1">
      <c r="A86" s="14" t="s">
        <v>1037</v>
      </c>
      <c r="B86" s="15" t="s">
        <v>2264</v>
      </c>
      <c r="C86" s="10" t="s">
        <v>1038</v>
      </c>
      <c r="D86" s="12" t="s">
        <v>935</v>
      </c>
      <c r="E86" s="16">
        <v>129500</v>
      </c>
      <c r="F86" s="17">
        <v>252.59</v>
      </c>
      <c r="G86" s="18">
        <v>1E-3</v>
      </c>
    </row>
    <row r="87" spans="1:7" ht="12.95" customHeight="1">
      <c r="A87" s="14" t="s">
        <v>1039</v>
      </c>
      <c r="B87" s="15" t="s">
        <v>2265</v>
      </c>
      <c r="C87" s="10" t="s">
        <v>1040</v>
      </c>
      <c r="D87" s="12" t="s">
        <v>916</v>
      </c>
      <c r="E87" s="16">
        <v>165000</v>
      </c>
      <c r="F87" s="17">
        <v>245.27</v>
      </c>
      <c r="G87" s="18">
        <v>8.9999999999999998E-4</v>
      </c>
    </row>
    <row r="88" spans="1:7" ht="12.95" customHeight="1">
      <c r="A88" s="14" t="s">
        <v>1041</v>
      </c>
      <c r="B88" s="15" t="s">
        <v>2266</v>
      </c>
      <c r="C88" s="10" t="s">
        <v>1042</v>
      </c>
      <c r="D88" s="12" t="s">
        <v>1004</v>
      </c>
      <c r="E88" s="16">
        <v>41800</v>
      </c>
      <c r="F88" s="17">
        <v>237.4</v>
      </c>
      <c r="G88" s="18">
        <v>8.9999999999999998E-4</v>
      </c>
    </row>
    <row r="89" spans="1:7" ht="12.95" customHeight="1">
      <c r="A89" s="14" t="s">
        <v>1043</v>
      </c>
      <c r="B89" s="15" t="s">
        <v>2267</v>
      </c>
      <c r="C89" s="10" t="s">
        <v>1044</v>
      </c>
      <c r="D89" s="12" t="s">
        <v>993</v>
      </c>
      <c r="E89" s="16">
        <v>21600</v>
      </c>
      <c r="F89" s="17">
        <v>225.09</v>
      </c>
      <c r="G89" s="18">
        <v>8.9999999999999998E-4</v>
      </c>
    </row>
    <row r="90" spans="1:7" ht="12.95" customHeight="1">
      <c r="A90" s="14" t="s">
        <v>1045</v>
      </c>
      <c r="B90" s="15" t="s">
        <v>1047</v>
      </c>
      <c r="C90" s="10" t="s">
        <v>1046</v>
      </c>
      <c r="D90" s="12" t="s">
        <v>911</v>
      </c>
      <c r="E90" s="16">
        <v>129500</v>
      </c>
      <c r="F90" s="17">
        <v>223.97</v>
      </c>
      <c r="G90" s="18">
        <v>8.9999999999999998E-4</v>
      </c>
    </row>
    <row r="91" spans="1:7" ht="12.95" customHeight="1">
      <c r="A91" s="14" t="s">
        <v>1048</v>
      </c>
      <c r="B91" s="15" t="s">
        <v>2268</v>
      </c>
      <c r="C91" s="10" t="s">
        <v>1049</v>
      </c>
      <c r="D91" s="12" t="s">
        <v>916</v>
      </c>
      <c r="E91" s="16">
        <v>248000</v>
      </c>
      <c r="F91" s="17">
        <v>203.24</v>
      </c>
      <c r="G91" s="18">
        <v>8.0000000000000004E-4</v>
      </c>
    </row>
    <row r="92" spans="1:7" ht="12.95" customHeight="1">
      <c r="A92" s="14" t="s">
        <v>1050</v>
      </c>
      <c r="B92" s="15" t="s">
        <v>2269</v>
      </c>
      <c r="C92" s="10" t="s">
        <v>1051</v>
      </c>
      <c r="D92" s="12" t="s">
        <v>866</v>
      </c>
      <c r="E92" s="16">
        <v>48000</v>
      </c>
      <c r="F92" s="17">
        <v>185.78</v>
      </c>
      <c r="G92" s="18">
        <v>6.9999999999999999E-4</v>
      </c>
    </row>
    <row r="93" spans="1:7" ht="12.95" customHeight="1">
      <c r="A93" s="14" t="s">
        <v>1052</v>
      </c>
      <c r="B93" s="15" t="s">
        <v>2270</v>
      </c>
      <c r="C93" s="10" t="s">
        <v>1053</v>
      </c>
      <c r="D93" s="12" t="s">
        <v>982</v>
      </c>
      <c r="E93" s="16">
        <v>19500</v>
      </c>
      <c r="F93" s="17">
        <v>116.76</v>
      </c>
      <c r="G93" s="18">
        <v>4.0000000000000002E-4</v>
      </c>
    </row>
    <row r="94" spans="1:7" ht="12.95" customHeight="1">
      <c r="A94" s="14" t="s">
        <v>1054</v>
      </c>
      <c r="B94" s="15" t="s">
        <v>1056</v>
      </c>
      <c r="C94" s="10" t="s">
        <v>1055</v>
      </c>
      <c r="D94" s="12" t="s">
        <v>911</v>
      </c>
      <c r="E94" s="16">
        <v>126000</v>
      </c>
      <c r="F94" s="17">
        <v>89.78</v>
      </c>
      <c r="G94" s="18">
        <v>2.9999999999999997E-4</v>
      </c>
    </row>
    <row r="95" spans="1:7" ht="12.95" customHeight="1">
      <c r="A95" s="14" t="s">
        <v>1057</v>
      </c>
      <c r="B95" s="15" t="s">
        <v>2271</v>
      </c>
      <c r="C95" s="10" t="s">
        <v>1058</v>
      </c>
      <c r="D95" s="12" t="s">
        <v>881</v>
      </c>
      <c r="E95" s="16">
        <v>2600</v>
      </c>
      <c r="F95" s="17">
        <v>87.72</v>
      </c>
      <c r="G95" s="18">
        <v>2.9999999999999997E-4</v>
      </c>
    </row>
    <row r="96" spans="1:7" ht="12.95" customHeight="1">
      <c r="A96" s="14" t="s">
        <v>1059</v>
      </c>
      <c r="B96" s="15" t="s">
        <v>2272</v>
      </c>
      <c r="C96" s="10" t="s">
        <v>1060</v>
      </c>
      <c r="D96" s="12" t="s">
        <v>908</v>
      </c>
      <c r="E96" s="16">
        <v>228000</v>
      </c>
      <c r="F96" s="17">
        <v>87.32</v>
      </c>
      <c r="G96" s="18">
        <v>2.9999999999999997E-4</v>
      </c>
    </row>
    <row r="97" spans="1:7" ht="12.95" customHeight="1">
      <c r="A97" s="14" t="s">
        <v>1061</v>
      </c>
      <c r="B97" s="15" t="s">
        <v>2273</v>
      </c>
      <c r="C97" s="10" t="s">
        <v>1062</v>
      </c>
      <c r="D97" s="12" t="s">
        <v>869</v>
      </c>
      <c r="E97" s="16">
        <v>5600</v>
      </c>
      <c r="F97" s="17">
        <v>80.930000000000007</v>
      </c>
      <c r="G97" s="18">
        <v>2.9999999999999997E-4</v>
      </c>
    </row>
    <row r="98" spans="1:7" ht="12.95" customHeight="1">
      <c r="A98" s="14" t="s">
        <v>1063</v>
      </c>
      <c r="B98" s="15" t="s">
        <v>2274</v>
      </c>
      <c r="C98" s="10" t="s">
        <v>1064</v>
      </c>
      <c r="D98" s="12" t="s">
        <v>968</v>
      </c>
      <c r="E98" s="16">
        <v>10000</v>
      </c>
      <c r="F98" s="17">
        <v>79.069999999999993</v>
      </c>
      <c r="G98" s="18">
        <v>2.9999999999999997E-4</v>
      </c>
    </row>
    <row r="99" spans="1:7" ht="12.95" customHeight="1">
      <c r="A99" s="14" t="s">
        <v>1065</v>
      </c>
      <c r="B99" s="15" t="s">
        <v>2275</v>
      </c>
      <c r="C99" s="10" t="s">
        <v>1066</v>
      </c>
      <c r="D99" s="12" t="s">
        <v>861</v>
      </c>
      <c r="E99" s="16">
        <v>63000</v>
      </c>
      <c r="F99" s="17">
        <v>77.900000000000006</v>
      </c>
      <c r="G99" s="18">
        <v>2.9999999999999997E-4</v>
      </c>
    </row>
    <row r="100" spans="1:7" ht="12.95" customHeight="1">
      <c r="A100" s="14" t="s">
        <v>1067</v>
      </c>
      <c r="B100" s="15" t="s">
        <v>2276</v>
      </c>
      <c r="C100" s="10" t="s">
        <v>1068</v>
      </c>
      <c r="D100" s="12" t="s">
        <v>869</v>
      </c>
      <c r="E100" s="16">
        <v>13000</v>
      </c>
      <c r="F100" s="17">
        <v>77.08</v>
      </c>
      <c r="G100" s="18">
        <v>2.9999999999999997E-4</v>
      </c>
    </row>
    <row r="101" spans="1:7" ht="12.95" customHeight="1">
      <c r="A101" s="14" t="s">
        <v>1069</v>
      </c>
      <c r="B101" s="15" t="s">
        <v>2277</v>
      </c>
      <c r="C101" s="10" t="s">
        <v>1070</v>
      </c>
      <c r="D101" s="12" t="s">
        <v>893</v>
      </c>
      <c r="E101" s="16">
        <v>104000</v>
      </c>
      <c r="F101" s="17">
        <v>65.209999999999994</v>
      </c>
      <c r="G101" s="18">
        <v>2.0000000000000001E-4</v>
      </c>
    </row>
    <row r="102" spans="1:7" ht="12.95" customHeight="1">
      <c r="A102" s="14" t="s">
        <v>1071</v>
      </c>
      <c r="B102" s="15" t="s">
        <v>2278</v>
      </c>
      <c r="C102" s="10" t="s">
        <v>1072</v>
      </c>
      <c r="D102" s="12" t="s">
        <v>998</v>
      </c>
      <c r="E102" s="16">
        <v>2500</v>
      </c>
      <c r="F102" s="17">
        <v>60.8</v>
      </c>
      <c r="G102" s="18">
        <v>2.0000000000000001E-4</v>
      </c>
    </row>
    <row r="103" spans="1:7" ht="12.95" customHeight="1">
      <c r="A103" s="14" t="s">
        <v>1073</v>
      </c>
      <c r="B103" s="15" t="s">
        <v>2279</v>
      </c>
      <c r="C103" s="10" t="s">
        <v>1074</v>
      </c>
      <c r="D103" s="12" t="s">
        <v>893</v>
      </c>
      <c r="E103" s="16">
        <v>32000</v>
      </c>
      <c r="F103" s="17">
        <v>53.12</v>
      </c>
      <c r="G103" s="18">
        <v>2.0000000000000001E-4</v>
      </c>
    </row>
    <row r="104" spans="1:7" ht="12.95" customHeight="1">
      <c r="A104" s="14" t="s">
        <v>1075</v>
      </c>
      <c r="B104" s="15" t="s">
        <v>2280</v>
      </c>
      <c r="C104" s="10" t="s">
        <v>1076</v>
      </c>
      <c r="D104" s="12" t="s">
        <v>998</v>
      </c>
      <c r="E104" s="16">
        <v>40000</v>
      </c>
      <c r="F104" s="17">
        <v>51.88</v>
      </c>
      <c r="G104" s="18">
        <v>2.0000000000000001E-4</v>
      </c>
    </row>
    <row r="105" spans="1:7" ht="12.95" customHeight="1">
      <c r="A105" s="14" t="s">
        <v>1077</v>
      </c>
      <c r="B105" s="15" t="s">
        <v>2281</v>
      </c>
      <c r="C105" s="10" t="s">
        <v>1078</v>
      </c>
      <c r="D105" s="12" t="s">
        <v>893</v>
      </c>
      <c r="E105" s="16">
        <v>21000</v>
      </c>
      <c r="F105" s="17">
        <v>48.37</v>
      </c>
      <c r="G105" s="18">
        <v>2.0000000000000001E-4</v>
      </c>
    </row>
    <row r="106" spans="1:7" ht="12.95" customHeight="1">
      <c r="A106" s="14" t="s">
        <v>1079</v>
      </c>
      <c r="B106" s="15" t="s">
        <v>2282</v>
      </c>
      <c r="C106" s="10" t="s">
        <v>1080</v>
      </c>
      <c r="D106" s="12" t="s">
        <v>1001</v>
      </c>
      <c r="E106" s="16">
        <v>36000</v>
      </c>
      <c r="F106" s="17">
        <v>47.92</v>
      </c>
      <c r="G106" s="18">
        <v>2.0000000000000001E-4</v>
      </c>
    </row>
    <row r="107" spans="1:7" ht="12.95" customHeight="1">
      <c r="A107" s="14" t="s">
        <v>1081</v>
      </c>
      <c r="B107" s="15" t="s">
        <v>2283</v>
      </c>
      <c r="C107" s="10" t="s">
        <v>1082</v>
      </c>
      <c r="D107" s="12" t="s">
        <v>893</v>
      </c>
      <c r="E107" s="16">
        <v>48000</v>
      </c>
      <c r="F107" s="17">
        <v>44.83</v>
      </c>
      <c r="G107" s="18">
        <v>2.0000000000000001E-4</v>
      </c>
    </row>
    <row r="108" spans="1:7" ht="12.95" customHeight="1">
      <c r="A108" s="14" t="s">
        <v>1083</v>
      </c>
      <c r="B108" s="15" t="s">
        <v>2284</v>
      </c>
      <c r="C108" s="10" t="s">
        <v>1084</v>
      </c>
      <c r="D108" s="12" t="s">
        <v>1085</v>
      </c>
      <c r="E108" s="16">
        <v>40000</v>
      </c>
      <c r="F108" s="17">
        <v>43.42</v>
      </c>
      <c r="G108" s="18">
        <v>2.0000000000000001E-4</v>
      </c>
    </row>
    <row r="109" spans="1:7" ht="12.95" customHeight="1">
      <c r="A109" s="14" t="s">
        <v>1086</v>
      </c>
      <c r="B109" s="15" t="s">
        <v>1088</v>
      </c>
      <c r="C109" s="10" t="s">
        <v>1087</v>
      </c>
      <c r="D109" s="12" t="s">
        <v>911</v>
      </c>
      <c r="E109" s="16">
        <v>50000</v>
      </c>
      <c r="F109" s="17">
        <v>28.98</v>
      </c>
      <c r="G109" s="18">
        <v>1E-4</v>
      </c>
    </row>
    <row r="110" spans="1:7" ht="12.95" customHeight="1">
      <c r="A110" s="14" t="s">
        <v>1089</v>
      </c>
      <c r="B110" s="15" t="s">
        <v>2285</v>
      </c>
      <c r="C110" s="10" t="s">
        <v>1090</v>
      </c>
      <c r="D110" s="12" t="s">
        <v>940</v>
      </c>
      <c r="E110" s="16">
        <v>2000</v>
      </c>
      <c r="F110" s="17">
        <v>25.1</v>
      </c>
      <c r="G110" s="18">
        <v>1E-4</v>
      </c>
    </row>
    <row r="111" spans="1:7" ht="12.95" customHeight="1">
      <c r="A111" s="14" t="s">
        <v>1091</v>
      </c>
      <c r="B111" s="15" t="s">
        <v>2286</v>
      </c>
      <c r="C111" s="10" t="s">
        <v>1092</v>
      </c>
      <c r="D111" s="12" t="s">
        <v>869</v>
      </c>
      <c r="E111" s="16">
        <v>1800</v>
      </c>
      <c r="F111" s="17">
        <v>20.38</v>
      </c>
      <c r="G111" s="18">
        <v>1E-4</v>
      </c>
    </row>
    <row r="112" spans="1:7" ht="12.95" customHeight="1">
      <c r="A112" s="14" t="s">
        <v>1093</v>
      </c>
      <c r="B112" s="15" t="s">
        <v>2287</v>
      </c>
      <c r="C112" s="10" t="s">
        <v>1094</v>
      </c>
      <c r="D112" s="12" t="s">
        <v>998</v>
      </c>
      <c r="E112" s="16">
        <v>3600</v>
      </c>
      <c r="F112" s="17">
        <v>16.309999999999999</v>
      </c>
      <c r="G112" s="18">
        <v>1E-4</v>
      </c>
    </row>
    <row r="113" spans="1:7" ht="12.95" customHeight="1">
      <c r="A113" s="14" t="s">
        <v>1095</v>
      </c>
      <c r="B113" s="15" t="s">
        <v>2288</v>
      </c>
      <c r="C113" s="10" t="s">
        <v>1096</v>
      </c>
      <c r="D113" s="12" t="s">
        <v>911</v>
      </c>
      <c r="E113" s="16">
        <v>1600</v>
      </c>
      <c r="F113" s="17">
        <v>13.96</v>
      </c>
      <c r="G113" s="18">
        <v>1E-4</v>
      </c>
    </row>
    <row r="114" spans="1:7" ht="12.95" customHeight="1">
      <c r="A114" s="14" t="s">
        <v>1097</v>
      </c>
      <c r="B114" s="15" t="s">
        <v>2289</v>
      </c>
      <c r="C114" s="10" t="s">
        <v>1098</v>
      </c>
      <c r="D114" s="12" t="s">
        <v>903</v>
      </c>
      <c r="E114" s="16">
        <v>50</v>
      </c>
      <c r="F114" s="17">
        <v>11.38</v>
      </c>
      <c r="G114" s="47" t="s">
        <v>2056</v>
      </c>
    </row>
    <row r="115" spans="1:7" ht="12.95" customHeight="1">
      <c r="A115" s="14" t="s">
        <v>1099</v>
      </c>
      <c r="B115" s="15" t="s">
        <v>2290</v>
      </c>
      <c r="C115" s="10" t="s">
        <v>1100</v>
      </c>
      <c r="D115" s="12" t="s">
        <v>861</v>
      </c>
      <c r="E115" s="16">
        <v>6000</v>
      </c>
      <c r="F115" s="17">
        <v>8.75</v>
      </c>
      <c r="G115" s="47" t="s">
        <v>2056</v>
      </c>
    </row>
    <row r="116" spans="1:7" ht="12.95" customHeight="1">
      <c r="A116" s="14" t="s">
        <v>1101</v>
      </c>
      <c r="B116" s="15" t="s">
        <v>2291</v>
      </c>
      <c r="C116" s="10" t="s">
        <v>1102</v>
      </c>
      <c r="D116" s="12" t="s">
        <v>886</v>
      </c>
      <c r="E116" s="16">
        <v>400</v>
      </c>
      <c r="F116" s="17">
        <v>5.78</v>
      </c>
      <c r="G116" s="47" t="s">
        <v>2056</v>
      </c>
    </row>
    <row r="117" spans="1:7" ht="12.95" customHeight="1">
      <c r="A117" s="3"/>
      <c r="B117" s="20" t="s">
        <v>19</v>
      </c>
      <c r="C117" s="19" t="s">
        <v>2</v>
      </c>
      <c r="D117" s="20" t="s">
        <v>2</v>
      </c>
      <c r="E117" s="20" t="s">
        <v>2</v>
      </c>
      <c r="F117" s="21">
        <v>180086.35</v>
      </c>
      <c r="G117" s="22">
        <v>0.68740000000000001</v>
      </c>
    </row>
    <row r="118" spans="1:7" ht="12.95" customHeight="1">
      <c r="A118" s="3"/>
      <c r="B118" s="11" t="s">
        <v>1103</v>
      </c>
      <c r="C118" s="26" t="s">
        <v>2</v>
      </c>
      <c r="D118" s="23" t="s">
        <v>2</v>
      </c>
      <c r="E118" s="23" t="s">
        <v>2</v>
      </c>
      <c r="F118" s="24" t="s">
        <v>21</v>
      </c>
      <c r="G118" s="25" t="s">
        <v>21</v>
      </c>
    </row>
    <row r="119" spans="1:7" ht="12.95" customHeight="1">
      <c r="A119" s="3"/>
      <c r="B119" s="20" t="s">
        <v>19</v>
      </c>
      <c r="C119" s="26" t="s">
        <v>2</v>
      </c>
      <c r="D119" s="23" t="s">
        <v>2</v>
      </c>
      <c r="E119" s="23" t="s">
        <v>2</v>
      </c>
      <c r="F119" s="24" t="s">
        <v>21</v>
      </c>
      <c r="G119" s="25" t="s">
        <v>21</v>
      </c>
    </row>
    <row r="120" spans="1:7" ht="12.95" customHeight="1">
      <c r="A120" s="3"/>
      <c r="B120" s="20" t="s">
        <v>22</v>
      </c>
      <c r="C120" s="26" t="s">
        <v>2</v>
      </c>
      <c r="D120" s="23" t="s">
        <v>2</v>
      </c>
      <c r="E120" s="36" t="s">
        <v>2</v>
      </c>
      <c r="F120" s="37">
        <v>180086.35</v>
      </c>
      <c r="G120" s="38">
        <v>0.68740000000000001</v>
      </c>
    </row>
    <row r="121" spans="1:7" ht="12.95" customHeight="1">
      <c r="A121" s="3"/>
      <c r="B121" s="11" t="s">
        <v>1104</v>
      </c>
      <c r="C121" s="10" t="s">
        <v>2</v>
      </c>
      <c r="D121" s="12" t="s">
        <v>2</v>
      </c>
      <c r="E121" s="12" t="s">
        <v>2</v>
      </c>
      <c r="F121" s="12" t="s">
        <v>2</v>
      </c>
      <c r="G121" s="13" t="s">
        <v>2</v>
      </c>
    </row>
    <row r="122" spans="1:7" ht="12.95" customHeight="1">
      <c r="A122" s="3"/>
      <c r="B122" s="11" t="s">
        <v>1105</v>
      </c>
      <c r="C122" s="10" t="s">
        <v>2</v>
      </c>
      <c r="D122" s="12" t="s">
        <v>2</v>
      </c>
      <c r="E122" s="12" t="s">
        <v>2</v>
      </c>
      <c r="F122" s="12" t="s">
        <v>2</v>
      </c>
      <c r="G122" s="13" t="s">
        <v>2</v>
      </c>
    </row>
    <row r="123" spans="1:7" ht="12.95" customHeight="1">
      <c r="A123" s="14" t="s">
        <v>1106</v>
      </c>
      <c r="B123" s="15" t="s">
        <v>2292</v>
      </c>
      <c r="C123" s="10" t="s">
        <v>2</v>
      </c>
      <c r="D123" s="12" t="s">
        <v>1107</v>
      </c>
      <c r="E123" s="16">
        <v>-400</v>
      </c>
      <c r="F123" s="17">
        <v>-5.8</v>
      </c>
      <c r="G123" s="47" t="s">
        <v>2056</v>
      </c>
    </row>
    <row r="124" spans="1:7" ht="12.95" customHeight="1">
      <c r="A124" s="14" t="s">
        <v>1108</v>
      </c>
      <c r="B124" s="15" t="s">
        <v>2293</v>
      </c>
      <c r="C124" s="10" t="s">
        <v>2</v>
      </c>
      <c r="D124" s="12" t="s">
        <v>1107</v>
      </c>
      <c r="E124" s="16">
        <v>-6000</v>
      </c>
      <c r="F124" s="17">
        <v>-8.8000000000000007</v>
      </c>
      <c r="G124" s="47" t="s">
        <v>2056</v>
      </c>
    </row>
    <row r="125" spans="1:7" ht="12.95" customHeight="1">
      <c r="A125" s="14" t="s">
        <v>1109</v>
      </c>
      <c r="B125" s="15" t="s">
        <v>2294</v>
      </c>
      <c r="C125" s="10" t="s">
        <v>2</v>
      </c>
      <c r="D125" s="12" t="s">
        <v>1107</v>
      </c>
      <c r="E125" s="16">
        <v>-50</v>
      </c>
      <c r="F125" s="17">
        <v>-11.42</v>
      </c>
      <c r="G125" s="47" t="s">
        <v>2056</v>
      </c>
    </row>
    <row r="126" spans="1:7" ht="12.95" customHeight="1">
      <c r="A126" s="14" t="s">
        <v>1110</v>
      </c>
      <c r="B126" s="15" t="s">
        <v>2295</v>
      </c>
      <c r="C126" s="10" t="s">
        <v>2</v>
      </c>
      <c r="D126" s="12" t="s">
        <v>1107</v>
      </c>
      <c r="E126" s="16">
        <v>-1600</v>
      </c>
      <c r="F126" s="17">
        <v>-14.03</v>
      </c>
      <c r="G126" s="18">
        <v>-1E-4</v>
      </c>
    </row>
    <row r="127" spans="1:7" ht="12.95" customHeight="1">
      <c r="A127" s="14" t="s">
        <v>1111</v>
      </c>
      <c r="B127" s="15" t="s">
        <v>2296</v>
      </c>
      <c r="C127" s="10" t="s">
        <v>2</v>
      </c>
      <c r="D127" s="12" t="s">
        <v>1107</v>
      </c>
      <c r="E127" s="16">
        <v>-3600</v>
      </c>
      <c r="F127" s="17">
        <v>-16.309999999999999</v>
      </c>
      <c r="G127" s="18">
        <v>-1E-4</v>
      </c>
    </row>
    <row r="128" spans="1:7" ht="12.95" customHeight="1">
      <c r="A128" s="14" t="s">
        <v>1112</v>
      </c>
      <c r="B128" s="15" t="s">
        <v>2297</v>
      </c>
      <c r="C128" s="10" t="s">
        <v>2</v>
      </c>
      <c r="D128" s="12" t="s">
        <v>1107</v>
      </c>
      <c r="E128" s="16">
        <v>-1800</v>
      </c>
      <c r="F128" s="17">
        <v>-20.46</v>
      </c>
      <c r="G128" s="18">
        <v>-1E-4</v>
      </c>
    </row>
    <row r="129" spans="1:7" ht="12.95" customHeight="1">
      <c r="A129" s="14" t="s">
        <v>1113</v>
      </c>
      <c r="B129" s="15" t="s">
        <v>2298</v>
      </c>
      <c r="C129" s="10" t="s">
        <v>2</v>
      </c>
      <c r="D129" s="12" t="s">
        <v>1107</v>
      </c>
      <c r="E129" s="16">
        <v>-2000</v>
      </c>
      <c r="F129" s="17">
        <v>-25.22</v>
      </c>
      <c r="G129" s="18">
        <v>-1E-4</v>
      </c>
    </row>
    <row r="130" spans="1:7" ht="12.95" customHeight="1">
      <c r="A130" s="14" t="s">
        <v>1114</v>
      </c>
      <c r="B130" s="15" t="s">
        <v>1115</v>
      </c>
      <c r="C130" s="10" t="s">
        <v>2</v>
      </c>
      <c r="D130" s="12" t="s">
        <v>1107</v>
      </c>
      <c r="E130" s="16">
        <v>-50000</v>
      </c>
      <c r="F130" s="17">
        <v>-29.05</v>
      </c>
      <c r="G130" s="18">
        <v>-1E-4</v>
      </c>
    </row>
    <row r="131" spans="1:7" ht="12.95" customHeight="1">
      <c r="A131" s="14" t="s">
        <v>1116</v>
      </c>
      <c r="B131" s="15" t="s">
        <v>2299</v>
      </c>
      <c r="C131" s="10" t="s">
        <v>2</v>
      </c>
      <c r="D131" s="12" t="s">
        <v>1107</v>
      </c>
      <c r="E131" s="16">
        <v>-40000</v>
      </c>
      <c r="F131" s="17">
        <v>-43.52</v>
      </c>
      <c r="G131" s="18">
        <v>-2.0000000000000001E-4</v>
      </c>
    </row>
    <row r="132" spans="1:7" ht="12.95" customHeight="1">
      <c r="A132" s="14" t="s">
        <v>1117</v>
      </c>
      <c r="B132" s="15" t="s">
        <v>2300</v>
      </c>
      <c r="C132" s="10" t="s">
        <v>2</v>
      </c>
      <c r="D132" s="12" t="s">
        <v>1107</v>
      </c>
      <c r="E132" s="16">
        <v>-48000</v>
      </c>
      <c r="F132" s="17">
        <v>-44.66</v>
      </c>
      <c r="G132" s="18">
        <v>-2.0000000000000001E-4</v>
      </c>
    </row>
    <row r="133" spans="1:7" ht="12.95" customHeight="1">
      <c r="A133" s="14" t="s">
        <v>1118</v>
      </c>
      <c r="B133" s="15" t="s">
        <v>2301</v>
      </c>
      <c r="C133" s="10" t="s">
        <v>2</v>
      </c>
      <c r="D133" s="12" t="s">
        <v>1107</v>
      </c>
      <c r="E133" s="16">
        <v>-36000</v>
      </c>
      <c r="F133" s="17">
        <v>-48.22</v>
      </c>
      <c r="G133" s="18">
        <v>-2.0000000000000001E-4</v>
      </c>
    </row>
    <row r="134" spans="1:7" ht="12.95" customHeight="1">
      <c r="A134" s="14" t="s">
        <v>1119</v>
      </c>
      <c r="B134" s="15" t="s">
        <v>2302</v>
      </c>
      <c r="C134" s="10" t="s">
        <v>2</v>
      </c>
      <c r="D134" s="12" t="s">
        <v>1107</v>
      </c>
      <c r="E134" s="16">
        <v>-21000</v>
      </c>
      <c r="F134" s="17">
        <v>-48.68</v>
      </c>
      <c r="G134" s="18">
        <v>-2.0000000000000001E-4</v>
      </c>
    </row>
    <row r="135" spans="1:7" ht="12.95" customHeight="1">
      <c r="A135" s="14" t="s">
        <v>1120</v>
      </c>
      <c r="B135" s="15" t="s">
        <v>2303</v>
      </c>
      <c r="C135" s="10" t="s">
        <v>2</v>
      </c>
      <c r="D135" s="12" t="s">
        <v>1107</v>
      </c>
      <c r="E135" s="16">
        <v>-26250</v>
      </c>
      <c r="F135" s="17">
        <v>-49.11</v>
      </c>
      <c r="G135" s="18">
        <v>-2.0000000000000001E-4</v>
      </c>
    </row>
    <row r="136" spans="1:7" ht="12.95" customHeight="1">
      <c r="A136" s="14" t="s">
        <v>1121</v>
      </c>
      <c r="B136" s="15" t="s">
        <v>2304</v>
      </c>
      <c r="C136" s="10" t="s">
        <v>2</v>
      </c>
      <c r="D136" s="12" t="s">
        <v>1107</v>
      </c>
      <c r="E136" s="16">
        <v>-40000</v>
      </c>
      <c r="F136" s="17">
        <v>-52.08</v>
      </c>
      <c r="G136" s="18">
        <v>-2.0000000000000001E-4</v>
      </c>
    </row>
    <row r="137" spans="1:7" ht="12.95" customHeight="1">
      <c r="A137" s="14" t="s">
        <v>1122</v>
      </c>
      <c r="B137" s="15" t="s">
        <v>2305</v>
      </c>
      <c r="C137" s="10" t="s">
        <v>2</v>
      </c>
      <c r="D137" s="12" t="s">
        <v>1107</v>
      </c>
      <c r="E137" s="16">
        <v>-32000</v>
      </c>
      <c r="F137" s="17">
        <v>-53.22</v>
      </c>
      <c r="G137" s="18">
        <v>-2.0000000000000001E-4</v>
      </c>
    </row>
    <row r="138" spans="1:7" ht="12.95" customHeight="1">
      <c r="A138" s="14" t="s">
        <v>1123</v>
      </c>
      <c r="B138" s="15" t="s">
        <v>2306</v>
      </c>
      <c r="C138" s="10" t="s">
        <v>2</v>
      </c>
      <c r="D138" s="12" t="s">
        <v>1107</v>
      </c>
      <c r="E138" s="16">
        <v>-2500</v>
      </c>
      <c r="F138" s="17">
        <v>-60.95</v>
      </c>
      <c r="G138" s="18">
        <v>-2.0000000000000001E-4</v>
      </c>
    </row>
    <row r="139" spans="1:7" ht="12.95" customHeight="1">
      <c r="A139" s="14" t="s">
        <v>1124</v>
      </c>
      <c r="B139" s="15" t="s">
        <v>2307</v>
      </c>
      <c r="C139" s="10" t="s">
        <v>2</v>
      </c>
      <c r="D139" s="12" t="s">
        <v>1107</v>
      </c>
      <c r="E139" s="16">
        <v>-104000</v>
      </c>
      <c r="F139" s="17">
        <v>-65.62</v>
      </c>
      <c r="G139" s="18">
        <v>-2.9999999999999997E-4</v>
      </c>
    </row>
    <row r="140" spans="1:7" ht="12.95" customHeight="1">
      <c r="A140" s="14" t="s">
        <v>1125</v>
      </c>
      <c r="B140" s="15" t="s">
        <v>2308</v>
      </c>
      <c r="C140" s="10" t="s">
        <v>2</v>
      </c>
      <c r="D140" s="12" t="s">
        <v>1107</v>
      </c>
      <c r="E140" s="16">
        <v>-13000</v>
      </c>
      <c r="F140" s="17">
        <v>-77.260000000000005</v>
      </c>
      <c r="G140" s="18">
        <v>-2.9999999999999997E-4</v>
      </c>
    </row>
    <row r="141" spans="1:7" ht="12.95" customHeight="1">
      <c r="A141" s="14" t="s">
        <v>1126</v>
      </c>
      <c r="B141" s="15" t="s">
        <v>2309</v>
      </c>
      <c r="C141" s="10" t="s">
        <v>2</v>
      </c>
      <c r="D141" s="12" t="s">
        <v>1107</v>
      </c>
      <c r="E141" s="16">
        <v>-63000</v>
      </c>
      <c r="F141" s="17">
        <v>-77.989999999999995</v>
      </c>
      <c r="G141" s="18">
        <v>-2.9999999999999997E-4</v>
      </c>
    </row>
    <row r="142" spans="1:7" ht="12.95" customHeight="1">
      <c r="A142" s="14" t="s">
        <v>1127</v>
      </c>
      <c r="B142" s="15" t="s">
        <v>2310</v>
      </c>
      <c r="C142" s="10" t="s">
        <v>2</v>
      </c>
      <c r="D142" s="12" t="s">
        <v>1107</v>
      </c>
      <c r="E142" s="16">
        <v>-10000</v>
      </c>
      <c r="F142" s="17">
        <v>-79.400000000000006</v>
      </c>
      <c r="G142" s="18">
        <v>-2.9999999999999997E-4</v>
      </c>
    </row>
    <row r="143" spans="1:7" ht="12.95" customHeight="1">
      <c r="A143" s="14" t="s">
        <v>1128</v>
      </c>
      <c r="B143" s="15" t="s">
        <v>2311</v>
      </c>
      <c r="C143" s="10" t="s">
        <v>2</v>
      </c>
      <c r="D143" s="12" t="s">
        <v>1107</v>
      </c>
      <c r="E143" s="16">
        <v>-5600</v>
      </c>
      <c r="F143" s="17">
        <v>-81.09</v>
      </c>
      <c r="G143" s="18">
        <v>-2.9999999999999997E-4</v>
      </c>
    </row>
    <row r="144" spans="1:7" ht="12.95" customHeight="1">
      <c r="A144" s="14" t="s">
        <v>1129</v>
      </c>
      <c r="B144" s="15" t="s">
        <v>2312</v>
      </c>
      <c r="C144" s="10" t="s">
        <v>2</v>
      </c>
      <c r="D144" s="12" t="s">
        <v>1107</v>
      </c>
      <c r="E144" s="16">
        <v>-228000</v>
      </c>
      <c r="F144" s="17">
        <v>-87.67</v>
      </c>
      <c r="G144" s="18">
        <v>-2.9999999999999997E-4</v>
      </c>
    </row>
    <row r="145" spans="1:7" ht="12.95" customHeight="1">
      <c r="A145" s="14" t="s">
        <v>1130</v>
      </c>
      <c r="B145" s="15" t="s">
        <v>2313</v>
      </c>
      <c r="C145" s="10" t="s">
        <v>2</v>
      </c>
      <c r="D145" s="12" t="s">
        <v>1107</v>
      </c>
      <c r="E145" s="16">
        <v>-2600</v>
      </c>
      <c r="F145" s="17">
        <v>-88.12</v>
      </c>
      <c r="G145" s="18">
        <v>-2.9999999999999997E-4</v>
      </c>
    </row>
    <row r="146" spans="1:7" ht="12.95" customHeight="1">
      <c r="A146" s="14" t="s">
        <v>1131</v>
      </c>
      <c r="B146" s="15" t="s">
        <v>1132</v>
      </c>
      <c r="C146" s="10" t="s">
        <v>2</v>
      </c>
      <c r="D146" s="12" t="s">
        <v>1107</v>
      </c>
      <c r="E146" s="16">
        <v>-126000</v>
      </c>
      <c r="F146" s="17">
        <v>-90.15</v>
      </c>
      <c r="G146" s="18">
        <v>-2.9999999999999997E-4</v>
      </c>
    </row>
    <row r="147" spans="1:7" ht="12.95" customHeight="1">
      <c r="A147" s="14" t="s">
        <v>1133</v>
      </c>
      <c r="B147" s="15" t="s">
        <v>2314</v>
      </c>
      <c r="C147" s="10" t="s">
        <v>2</v>
      </c>
      <c r="D147" s="12" t="s">
        <v>1107</v>
      </c>
      <c r="E147" s="16">
        <v>-19500</v>
      </c>
      <c r="F147" s="17">
        <v>-117.17</v>
      </c>
      <c r="G147" s="18">
        <v>-4.0000000000000002E-4</v>
      </c>
    </row>
    <row r="148" spans="1:7" ht="12.95" customHeight="1">
      <c r="A148" s="14" t="s">
        <v>1134</v>
      </c>
      <c r="B148" s="15" t="s">
        <v>2315</v>
      </c>
      <c r="C148" s="10" t="s">
        <v>2</v>
      </c>
      <c r="D148" s="12" t="s">
        <v>1107</v>
      </c>
      <c r="E148" s="16">
        <v>-48000</v>
      </c>
      <c r="F148" s="17">
        <v>-185.16</v>
      </c>
      <c r="G148" s="18">
        <v>-6.9999999999999999E-4</v>
      </c>
    </row>
    <row r="149" spans="1:7" ht="12.95" customHeight="1">
      <c r="A149" s="14" t="s">
        <v>1135</v>
      </c>
      <c r="B149" s="15" t="s">
        <v>2316</v>
      </c>
      <c r="C149" s="10" t="s">
        <v>2</v>
      </c>
      <c r="D149" s="12" t="s">
        <v>1107</v>
      </c>
      <c r="E149" s="16">
        <v>-248000</v>
      </c>
      <c r="F149" s="17">
        <v>-203.73</v>
      </c>
      <c r="G149" s="18">
        <v>-8.0000000000000004E-4</v>
      </c>
    </row>
    <row r="150" spans="1:7" ht="12.95" customHeight="1">
      <c r="A150" s="14" t="s">
        <v>1136</v>
      </c>
      <c r="B150" s="15" t="s">
        <v>1137</v>
      </c>
      <c r="C150" s="10" t="s">
        <v>2</v>
      </c>
      <c r="D150" s="12" t="s">
        <v>1107</v>
      </c>
      <c r="E150" s="16">
        <v>-129500</v>
      </c>
      <c r="F150" s="17">
        <v>-224.75</v>
      </c>
      <c r="G150" s="18">
        <v>-8.9999999999999998E-4</v>
      </c>
    </row>
    <row r="151" spans="1:7" ht="12.95" customHeight="1">
      <c r="A151" s="14" t="s">
        <v>1138</v>
      </c>
      <c r="B151" s="15" t="s">
        <v>2317</v>
      </c>
      <c r="C151" s="10" t="s">
        <v>2</v>
      </c>
      <c r="D151" s="12" t="s">
        <v>1107</v>
      </c>
      <c r="E151" s="16">
        <v>-21600</v>
      </c>
      <c r="F151" s="17">
        <v>-226.3</v>
      </c>
      <c r="G151" s="18">
        <v>-8.9999999999999998E-4</v>
      </c>
    </row>
    <row r="152" spans="1:7" ht="12.95" customHeight="1">
      <c r="A152" s="14" t="s">
        <v>1139</v>
      </c>
      <c r="B152" s="15" t="s">
        <v>2318</v>
      </c>
      <c r="C152" s="10" t="s">
        <v>2</v>
      </c>
      <c r="D152" s="12" t="s">
        <v>1107</v>
      </c>
      <c r="E152" s="16">
        <v>-41800</v>
      </c>
      <c r="F152" s="17">
        <v>-237.88</v>
      </c>
      <c r="G152" s="18">
        <v>-8.9999999999999998E-4</v>
      </c>
    </row>
    <row r="153" spans="1:7" ht="12.95" customHeight="1">
      <c r="A153" s="14" t="s">
        <v>1140</v>
      </c>
      <c r="B153" s="15" t="s">
        <v>2319</v>
      </c>
      <c r="C153" s="10" t="s">
        <v>2</v>
      </c>
      <c r="D153" s="12" t="s">
        <v>1107</v>
      </c>
      <c r="E153" s="16">
        <v>-165000</v>
      </c>
      <c r="F153" s="17">
        <v>-246.68</v>
      </c>
      <c r="G153" s="18">
        <v>-8.9999999999999998E-4</v>
      </c>
    </row>
    <row r="154" spans="1:7" ht="12.95" customHeight="1">
      <c r="A154" s="14" t="s">
        <v>1141</v>
      </c>
      <c r="B154" s="15" t="s">
        <v>2320</v>
      </c>
      <c r="C154" s="10" t="s">
        <v>2</v>
      </c>
      <c r="D154" s="12" t="s">
        <v>1107</v>
      </c>
      <c r="E154" s="16">
        <v>-129500</v>
      </c>
      <c r="F154" s="17">
        <v>-253.11</v>
      </c>
      <c r="G154" s="18">
        <v>-1E-3</v>
      </c>
    </row>
    <row r="155" spans="1:7" ht="12.95" customHeight="1">
      <c r="A155" s="14" t="s">
        <v>1142</v>
      </c>
      <c r="B155" s="15" t="s">
        <v>2321</v>
      </c>
      <c r="C155" s="10" t="s">
        <v>2</v>
      </c>
      <c r="D155" s="12" t="s">
        <v>1107</v>
      </c>
      <c r="E155" s="16">
        <v>-23500</v>
      </c>
      <c r="F155" s="17">
        <v>-303.60000000000002</v>
      </c>
      <c r="G155" s="18">
        <v>-1.1999999999999999E-3</v>
      </c>
    </row>
    <row r="156" spans="1:7" ht="12.95" customHeight="1">
      <c r="A156" s="14" t="s">
        <v>1143</v>
      </c>
      <c r="B156" s="15" t="s">
        <v>2322</v>
      </c>
      <c r="C156" s="10" t="s">
        <v>2</v>
      </c>
      <c r="D156" s="12" t="s">
        <v>1107</v>
      </c>
      <c r="E156" s="16">
        <v>-8550</v>
      </c>
      <c r="F156" s="17">
        <v>-313.91000000000003</v>
      </c>
      <c r="G156" s="18">
        <v>-1.1999999999999999E-3</v>
      </c>
    </row>
    <row r="157" spans="1:7" ht="12.95" customHeight="1">
      <c r="A157" s="14" t="s">
        <v>1144</v>
      </c>
      <c r="B157" s="15" t="s">
        <v>2323</v>
      </c>
      <c r="C157" s="10" t="s">
        <v>2</v>
      </c>
      <c r="D157" s="12" t="s">
        <v>1107</v>
      </c>
      <c r="E157" s="16">
        <v>-72000</v>
      </c>
      <c r="F157" s="17">
        <v>-315.94</v>
      </c>
      <c r="G157" s="18">
        <v>-1.1999999999999999E-3</v>
      </c>
    </row>
    <row r="158" spans="1:7" ht="12.95" customHeight="1">
      <c r="A158" s="14" t="s">
        <v>1145</v>
      </c>
      <c r="B158" s="15" t="s">
        <v>2324</v>
      </c>
      <c r="C158" s="10" t="s">
        <v>2</v>
      </c>
      <c r="D158" s="12" t="s">
        <v>1107</v>
      </c>
      <c r="E158" s="16">
        <v>-64800</v>
      </c>
      <c r="F158" s="17">
        <v>-319.76</v>
      </c>
      <c r="G158" s="18">
        <v>-1.1999999999999999E-3</v>
      </c>
    </row>
    <row r="159" spans="1:7" ht="12.95" customHeight="1">
      <c r="A159" s="14" t="s">
        <v>1146</v>
      </c>
      <c r="B159" s="15" t="s">
        <v>2325</v>
      </c>
      <c r="C159" s="10" t="s">
        <v>2</v>
      </c>
      <c r="D159" s="12" t="s">
        <v>1107</v>
      </c>
      <c r="E159" s="16">
        <v>-820000</v>
      </c>
      <c r="F159" s="17">
        <v>-329.23</v>
      </c>
      <c r="G159" s="18">
        <v>-1.2999999999999999E-3</v>
      </c>
    </row>
    <row r="160" spans="1:7" ht="12.95" customHeight="1">
      <c r="A160" s="14" t="s">
        <v>1147</v>
      </c>
      <c r="B160" s="15" t="s">
        <v>2326</v>
      </c>
      <c r="C160" s="10" t="s">
        <v>2</v>
      </c>
      <c r="D160" s="12" t="s">
        <v>1107</v>
      </c>
      <c r="E160" s="16">
        <v>-217000</v>
      </c>
      <c r="F160" s="17">
        <v>-355.12</v>
      </c>
      <c r="G160" s="18">
        <v>-1.4E-3</v>
      </c>
    </row>
    <row r="161" spans="1:7" ht="12.95" customHeight="1">
      <c r="A161" s="14" t="s">
        <v>1148</v>
      </c>
      <c r="B161" s="15" t="s">
        <v>2327</v>
      </c>
      <c r="C161" s="10" t="s">
        <v>2</v>
      </c>
      <c r="D161" s="12" t="s">
        <v>1107</v>
      </c>
      <c r="E161" s="16">
        <v>-77000</v>
      </c>
      <c r="F161" s="17">
        <v>-355.78</v>
      </c>
      <c r="G161" s="18">
        <v>-1.4E-3</v>
      </c>
    </row>
    <row r="162" spans="1:7" ht="12.95" customHeight="1">
      <c r="A162" s="14" t="s">
        <v>1149</v>
      </c>
      <c r="B162" s="15" t="s">
        <v>2328</v>
      </c>
      <c r="C162" s="10" t="s">
        <v>2</v>
      </c>
      <c r="D162" s="12" t="s">
        <v>1107</v>
      </c>
      <c r="E162" s="16">
        <v>-396000</v>
      </c>
      <c r="F162" s="17">
        <v>-358.78</v>
      </c>
      <c r="G162" s="18">
        <v>-1.4E-3</v>
      </c>
    </row>
    <row r="163" spans="1:7" ht="12.95" customHeight="1">
      <c r="A163" s="14" t="s">
        <v>1150</v>
      </c>
      <c r="B163" s="15" t="s">
        <v>2329</v>
      </c>
      <c r="C163" s="10" t="s">
        <v>2</v>
      </c>
      <c r="D163" s="12" t="s">
        <v>1107</v>
      </c>
      <c r="E163" s="16">
        <v>-33500</v>
      </c>
      <c r="F163" s="17">
        <v>-370.29</v>
      </c>
      <c r="G163" s="18">
        <v>-1.4E-3</v>
      </c>
    </row>
    <row r="164" spans="1:7" ht="12.95" customHeight="1">
      <c r="A164" s="14" t="s">
        <v>1151</v>
      </c>
      <c r="B164" s="15" t="s">
        <v>2330</v>
      </c>
      <c r="C164" s="10" t="s">
        <v>2</v>
      </c>
      <c r="D164" s="12" t="s">
        <v>1107</v>
      </c>
      <c r="E164" s="16">
        <v>-73500</v>
      </c>
      <c r="F164" s="17">
        <v>-388.45</v>
      </c>
      <c r="G164" s="18">
        <v>-1.5E-3</v>
      </c>
    </row>
    <row r="165" spans="1:7" ht="12.95" customHeight="1">
      <c r="A165" s="14" t="s">
        <v>1152</v>
      </c>
      <c r="B165" s="15" t="s">
        <v>2331</v>
      </c>
      <c r="C165" s="10" t="s">
        <v>2</v>
      </c>
      <c r="D165" s="12" t="s">
        <v>1107</v>
      </c>
      <c r="E165" s="16">
        <v>-37500</v>
      </c>
      <c r="F165" s="17">
        <v>-395.64</v>
      </c>
      <c r="G165" s="18">
        <v>-1.5E-3</v>
      </c>
    </row>
    <row r="166" spans="1:7" ht="12.95" customHeight="1">
      <c r="A166" s="14" t="s">
        <v>1153</v>
      </c>
      <c r="B166" s="15" t="s">
        <v>2332</v>
      </c>
      <c r="C166" s="10" t="s">
        <v>2</v>
      </c>
      <c r="D166" s="12" t="s">
        <v>1107</v>
      </c>
      <c r="E166" s="16">
        <v>-413000</v>
      </c>
      <c r="F166" s="17">
        <v>-447.07</v>
      </c>
      <c r="G166" s="18">
        <v>-1.6999999999999999E-3</v>
      </c>
    </row>
    <row r="167" spans="1:7" ht="12.95" customHeight="1">
      <c r="A167" s="14" t="s">
        <v>1154</v>
      </c>
      <c r="B167" s="15" t="s">
        <v>2333</v>
      </c>
      <c r="C167" s="10" t="s">
        <v>2</v>
      </c>
      <c r="D167" s="12" t="s">
        <v>1107</v>
      </c>
      <c r="E167" s="16">
        <v>-495000</v>
      </c>
      <c r="F167" s="17">
        <v>-467.28</v>
      </c>
      <c r="G167" s="18">
        <v>-1.8E-3</v>
      </c>
    </row>
    <row r="168" spans="1:7" ht="12.95" customHeight="1">
      <c r="A168" s="14" t="s">
        <v>1155</v>
      </c>
      <c r="B168" s="15" t="s">
        <v>2334</v>
      </c>
      <c r="C168" s="10" t="s">
        <v>2</v>
      </c>
      <c r="D168" s="12" t="s">
        <v>1107</v>
      </c>
      <c r="E168" s="16">
        <v>-54600</v>
      </c>
      <c r="F168" s="17">
        <v>-467.84</v>
      </c>
      <c r="G168" s="18">
        <v>-1.8E-3</v>
      </c>
    </row>
    <row r="169" spans="1:7" ht="12.95" customHeight="1">
      <c r="A169" s="14" t="s">
        <v>1156</v>
      </c>
      <c r="B169" s="15" t="s">
        <v>2335</v>
      </c>
      <c r="C169" s="10" t="s">
        <v>2</v>
      </c>
      <c r="D169" s="12" t="s">
        <v>1107</v>
      </c>
      <c r="E169" s="16">
        <v>-100100</v>
      </c>
      <c r="F169" s="17">
        <v>-620.16999999999996</v>
      </c>
      <c r="G169" s="18">
        <v>-2.3999999999999998E-3</v>
      </c>
    </row>
    <row r="170" spans="1:7" ht="12.95" customHeight="1">
      <c r="A170" s="14" t="s">
        <v>1157</v>
      </c>
      <c r="B170" s="15" t="s">
        <v>2336</v>
      </c>
      <c r="C170" s="10" t="s">
        <v>2</v>
      </c>
      <c r="D170" s="12" t="s">
        <v>1107</v>
      </c>
      <c r="E170" s="16">
        <v>-465000</v>
      </c>
      <c r="F170" s="17">
        <v>-647.75</v>
      </c>
      <c r="G170" s="18">
        <v>-2.5000000000000001E-3</v>
      </c>
    </row>
    <row r="171" spans="1:7" ht="12.95" customHeight="1">
      <c r="A171" s="14" t="s">
        <v>1158</v>
      </c>
      <c r="B171" s="15" t="s">
        <v>2337</v>
      </c>
      <c r="C171" s="10" t="s">
        <v>2</v>
      </c>
      <c r="D171" s="12" t="s">
        <v>1107</v>
      </c>
      <c r="E171" s="16">
        <v>-144000</v>
      </c>
      <c r="F171" s="17">
        <v>-667.66</v>
      </c>
      <c r="G171" s="18">
        <v>-2.5000000000000001E-3</v>
      </c>
    </row>
    <row r="172" spans="1:7" ht="12.95" customHeight="1">
      <c r="A172" s="14" t="s">
        <v>1159</v>
      </c>
      <c r="B172" s="15" t="s">
        <v>2338</v>
      </c>
      <c r="C172" s="10" t="s">
        <v>2</v>
      </c>
      <c r="D172" s="12" t="s">
        <v>1107</v>
      </c>
      <c r="E172" s="16">
        <v>-229500</v>
      </c>
      <c r="F172" s="17">
        <v>-672.09</v>
      </c>
      <c r="G172" s="18">
        <v>-2.5999999999999999E-3</v>
      </c>
    </row>
    <row r="173" spans="1:7" ht="12.95" customHeight="1">
      <c r="A173" s="14" t="s">
        <v>1160</v>
      </c>
      <c r="B173" s="15" t="s">
        <v>2339</v>
      </c>
      <c r="C173" s="10" t="s">
        <v>2</v>
      </c>
      <c r="D173" s="12" t="s">
        <v>1107</v>
      </c>
      <c r="E173" s="16">
        <v>-46400</v>
      </c>
      <c r="F173" s="17">
        <v>-682.8</v>
      </c>
      <c r="G173" s="18">
        <v>-2.5999999999999999E-3</v>
      </c>
    </row>
    <row r="174" spans="1:7" ht="12.95" customHeight="1">
      <c r="A174" s="14" t="s">
        <v>1161</v>
      </c>
      <c r="B174" s="15" t="s">
        <v>2340</v>
      </c>
      <c r="C174" s="10" t="s">
        <v>2</v>
      </c>
      <c r="D174" s="12" t="s">
        <v>1107</v>
      </c>
      <c r="E174" s="16">
        <v>-182000</v>
      </c>
      <c r="F174" s="17">
        <v>-754.03</v>
      </c>
      <c r="G174" s="18">
        <v>-2.8999999999999998E-3</v>
      </c>
    </row>
    <row r="175" spans="1:7" ht="12.95" customHeight="1">
      <c r="A175" s="14" t="s">
        <v>1162</v>
      </c>
      <c r="B175" s="15" t="s">
        <v>2341</v>
      </c>
      <c r="C175" s="10" t="s">
        <v>2</v>
      </c>
      <c r="D175" s="12" t="s">
        <v>1107</v>
      </c>
      <c r="E175" s="16">
        <v>-755250</v>
      </c>
      <c r="F175" s="17">
        <v>-802.08</v>
      </c>
      <c r="G175" s="18">
        <v>-3.0999999999999999E-3</v>
      </c>
    </row>
    <row r="176" spans="1:7" ht="12.95" customHeight="1">
      <c r="A176" s="14" t="s">
        <v>1163</v>
      </c>
      <c r="B176" s="15" t="s">
        <v>2342</v>
      </c>
      <c r="C176" s="10" t="s">
        <v>2</v>
      </c>
      <c r="D176" s="12" t="s">
        <v>1107</v>
      </c>
      <c r="E176" s="16">
        <v>-295000</v>
      </c>
      <c r="F176" s="17">
        <v>-821.43</v>
      </c>
      <c r="G176" s="18">
        <v>-3.0999999999999999E-3</v>
      </c>
    </row>
    <row r="177" spans="1:7" ht="12.95" customHeight="1">
      <c r="A177" s="14" t="s">
        <v>1164</v>
      </c>
      <c r="B177" s="15" t="s">
        <v>2343</v>
      </c>
      <c r="C177" s="10" t="s">
        <v>2</v>
      </c>
      <c r="D177" s="12" t="s">
        <v>1107</v>
      </c>
      <c r="E177" s="16">
        <v>-510000</v>
      </c>
      <c r="F177" s="17">
        <v>-835.13</v>
      </c>
      <c r="G177" s="18">
        <v>-3.2000000000000002E-3</v>
      </c>
    </row>
    <row r="178" spans="1:7" ht="12.95" customHeight="1">
      <c r="A178" s="14" t="s">
        <v>1165</v>
      </c>
      <c r="B178" s="15" t="s">
        <v>2344</v>
      </c>
      <c r="C178" s="10" t="s">
        <v>2</v>
      </c>
      <c r="D178" s="12" t="s">
        <v>1107</v>
      </c>
      <c r="E178" s="16">
        <v>-99000</v>
      </c>
      <c r="F178" s="17">
        <v>-837.99</v>
      </c>
      <c r="G178" s="18">
        <v>-3.2000000000000002E-3</v>
      </c>
    </row>
    <row r="179" spans="1:7" ht="12.95" customHeight="1">
      <c r="A179" s="14" t="s">
        <v>1166</v>
      </c>
      <c r="B179" s="15" t="s">
        <v>2345</v>
      </c>
      <c r="C179" s="10" t="s">
        <v>2</v>
      </c>
      <c r="D179" s="12" t="s">
        <v>1107</v>
      </c>
      <c r="E179" s="16">
        <v>-60600</v>
      </c>
      <c r="F179" s="17">
        <v>-863.4</v>
      </c>
      <c r="G179" s="18">
        <v>-3.3E-3</v>
      </c>
    </row>
    <row r="180" spans="1:7" ht="12.95" customHeight="1">
      <c r="A180" s="14" t="s">
        <v>1167</v>
      </c>
      <c r="B180" s="15" t="s">
        <v>2346</v>
      </c>
      <c r="C180" s="10" t="s">
        <v>2</v>
      </c>
      <c r="D180" s="12" t="s">
        <v>1107</v>
      </c>
      <c r="E180" s="16">
        <v>-130000</v>
      </c>
      <c r="F180" s="17">
        <v>-913.9</v>
      </c>
      <c r="G180" s="18">
        <v>-3.5000000000000001E-3</v>
      </c>
    </row>
    <row r="181" spans="1:7" ht="12.95" customHeight="1">
      <c r="A181" s="14" t="s">
        <v>1168</v>
      </c>
      <c r="B181" s="15" t="s">
        <v>2347</v>
      </c>
      <c r="C181" s="10" t="s">
        <v>2</v>
      </c>
      <c r="D181" s="12" t="s">
        <v>1107</v>
      </c>
      <c r="E181" s="16">
        <v>-90200</v>
      </c>
      <c r="F181" s="17">
        <v>-917.83</v>
      </c>
      <c r="G181" s="18">
        <v>-3.5000000000000001E-3</v>
      </c>
    </row>
    <row r="182" spans="1:7" ht="12.95" customHeight="1">
      <c r="A182" s="14" t="s">
        <v>1169</v>
      </c>
      <c r="B182" s="15" t="s">
        <v>2348</v>
      </c>
      <c r="C182" s="10" t="s">
        <v>2</v>
      </c>
      <c r="D182" s="12" t="s">
        <v>1107</v>
      </c>
      <c r="E182" s="16">
        <v>-1100000</v>
      </c>
      <c r="F182" s="17">
        <v>-968.55</v>
      </c>
      <c r="G182" s="18">
        <v>-3.7000000000000002E-3</v>
      </c>
    </row>
    <row r="183" spans="1:7" ht="12.95" customHeight="1">
      <c r="A183" s="14" t="s">
        <v>1170</v>
      </c>
      <c r="B183" s="15" t="s">
        <v>2349</v>
      </c>
      <c r="C183" s="10" t="s">
        <v>2</v>
      </c>
      <c r="D183" s="12" t="s">
        <v>1107</v>
      </c>
      <c r="E183" s="16">
        <v>-140700</v>
      </c>
      <c r="F183" s="17">
        <v>-972.17</v>
      </c>
      <c r="G183" s="18">
        <v>-3.7000000000000002E-3</v>
      </c>
    </row>
    <row r="184" spans="1:7" ht="12.95" customHeight="1">
      <c r="A184" s="14" t="s">
        <v>1171</v>
      </c>
      <c r="B184" s="15" t="s">
        <v>2350</v>
      </c>
      <c r="C184" s="10" t="s">
        <v>2</v>
      </c>
      <c r="D184" s="12" t="s">
        <v>1107</v>
      </c>
      <c r="E184" s="16">
        <v>-74900</v>
      </c>
      <c r="F184" s="17">
        <v>-997.11</v>
      </c>
      <c r="G184" s="18">
        <v>-3.8E-3</v>
      </c>
    </row>
    <row r="185" spans="1:7" ht="12.95" customHeight="1">
      <c r="A185" s="14" t="s">
        <v>1172</v>
      </c>
      <c r="B185" s="15" t="s">
        <v>2351</v>
      </c>
      <c r="C185" s="10" t="s">
        <v>2</v>
      </c>
      <c r="D185" s="12" t="s">
        <v>1107</v>
      </c>
      <c r="E185" s="16">
        <v>-714000</v>
      </c>
      <c r="F185" s="17">
        <v>-1034.23</v>
      </c>
      <c r="G185" s="18">
        <v>-3.8999999999999998E-3</v>
      </c>
    </row>
    <row r="186" spans="1:7" ht="12.95" customHeight="1">
      <c r="A186" s="14" t="s">
        <v>1173</v>
      </c>
      <c r="B186" s="15" t="s">
        <v>2352</v>
      </c>
      <c r="C186" s="10" t="s">
        <v>2</v>
      </c>
      <c r="D186" s="12" t="s">
        <v>1107</v>
      </c>
      <c r="E186" s="16">
        <v>-211900</v>
      </c>
      <c r="F186" s="17">
        <v>-1137.9000000000001</v>
      </c>
      <c r="G186" s="18">
        <v>-4.3E-3</v>
      </c>
    </row>
    <row r="187" spans="1:7" ht="12.95" customHeight="1">
      <c r="A187" s="14" t="s">
        <v>1174</v>
      </c>
      <c r="B187" s="15" t="s">
        <v>2353</v>
      </c>
      <c r="C187" s="10" t="s">
        <v>2</v>
      </c>
      <c r="D187" s="12" t="s">
        <v>1107</v>
      </c>
      <c r="E187" s="16">
        <v>-189000</v>
      </c>
      <c r="F187" s="17">
        <v>-1187.01</v>
      </c>
      <c r="G187" s="18">
        <v>-4.4999999999999997E-3</v>
      </c>
    </row>
    <row r="188" spans="1:7" ht="12.95" customHeight="1">
      <c r="A188" s="14" t="s">
        <v>1175</v>
      </c>
      <c r="B188" s="15" t="s">
        <v>2354</v>
      </c>
      <c r="C188" s="10" t="s">
        <v>2</v>
      </c>
      <c r="D188" s="12" t="s">
        <v>1107</v>
      </c>
      <c r="E188" s="16">
        <v>-350000</v>
      </c>
      <c r="F188" s="17">
        <v>-1190.8800000000001</v>
      </c>
      <c r="G188" s="18">
        <v>-4.4999999999999997E-3</v>
      </c>
    </row>
    <row r="189" spans="1:7" ht="12.95" customHeight="1">
      <c r="A189" s="14" t="s">
        <v>1176</v>
      </c>
      <c r="B189" s="15" t="s">
        <v>2355</v>
      </c>
      <c r="C189" s="10" t="s">
        <v>2</v>
      </c>
      <c r="D189" s="12" t="s">
        <v>1107</v>
      </c>
      <c r="E189" s="16">
        <v>-422400</v>
      </c>
      <c r="F189" s="17">
        <v>-1379.98</v>
      </c>
      <c r="G189" s="18">
        <v>-5.3E-3</v>
      </c>
    </row>
    <row r="190" spans="1:7" ht="12.95" customHeight="1">
      <c r="A190" s="14" t="s">
        <v>1177</v>
      </c>
      <c r="B190" s="15" t="s">
        <v>2356</v>
      </c>
      <c r="C190" s="10" t="s">
        <v>2</v>
      </c>
      <c r="D190" s="12" t="s">
        <v>1107</v>
      </c>
      <c r="E190" s="16">
        <v>-42800</v>
      </c>
      <c r="F190" s="17">
        <v>-1385.05</v>
      </c>
      <c r="G190" s="18">
        <v>-5.3E-3</v>
      </c>
    </row>
    <row r="191" spans="1:7" ht="12.95" customHeight="1">
      <c r="A191" s="14" t="s">
        <v>1178</v>
      </c>
      <c r="B191" s="15" t="s">
        <v>2357</v>
      </c>
      <c r="C191" s="10" t="s">
        <v>2</v>
      </c>
      <c r="D191" s="12" t="s">
        <v>1107</v>
      </c>
      <c r="E191" s="16">
        <v>-3024000</v>
      </c>
      <c r="F191" s="17">
        <v>-1460.59</v>
      </c>
      <c r="G191" s="18">
        <v>-5.5999999999999999E-3</v>
      </c>
    </row>
    <row r="192" spans="1:7" ht="12.95" customHeight="1">
      <c r="A192" s="14" t="s">
        <v>1179</v>
      </c>
      <c r="B192" s="15" t="s">
        <v>2358</v>
      </c>
      <c r="C192" s="10" t="s">
        <v>2</v>
      </c>
      <c r="D192" s="12" t="s">
        <v>1107</v>
      </c>
      <c r="E192" s="16">
        <v>-1799000</v>
      </c>
      <c r="F192" s="17">
        <v>-1525.55</v>
      </c>
      <c r="G192" s="18">
        <v>-5.7999999999999996E-3</v>
      </c>
    </row>
    <row r="193" spans="1:7" ht="12.95" customHeight="1">
      <c r="A193" s="14" t="s">
        <v>1180</v>
      </c>
      <c r="B193" s="15" t="s">
        <v>2359</v>
      </c>
      <c r="C193" s="10" t="s">
        <v>2</v>
      </c>
      <c r="D193" s="12" t="s">
        <v>1107</v>
      </c>
      <c r="E193" s="16">
        <v>-430000</v>
      </c>
      <c r="F193" s="17">
        <v>-1705.38</v>
      </c>
      <c r="G193" s="18">
        <v>-6.4999999999999997E-3</v>
      </c>
    </row>
    <row r="194" spans="1:7" ht="12.95" customHeight="1">
      <c r="A194" s="14" t="s">
        <v>1181</v>
      </c>
      <c r="B194" s="15" t="s">
        <v>2360</v>
      </c>
      <c r="C194" s="10" t="s">
        <v>2</v>
      </c>
      <c r="D194" s="12" t="s">
        <v>1107</v>
      </c>
      <c r="E194" s="16">
        <v>-241200</v>
      </c>
      <c r="F194" s="17">
        <v>-1759.67</v>
      </c>
      <c r="G194" s="18">
        <v>-6.7000000000000002E-3</v>
      </c>
    </row>
    <row r="195" spans="1:7" ht="12.95" customHeight="1">
      <c r="A195" s="14" t="s">
        <v>1182</v>
      </c>
      <c r="B195" s="15" t="s">
        <v>2361</v>
      </c>
      <c r="C195" s="10" t="s">
        <v>2</v>
      </c>
      <c r="D195" s="12" t="s">
        <v>1107</v>
      </c>
      <c r="E195" s="16">
        <v>-134400</v>
      </c>
      <c r="F195" s="17">
        <v>-1840.14</v>
      </c>
      <c r="G195" s="18">
        <v>-7.0000000000000001E-3</v>
      </c>
    </row>
    <row r="196" spans="1:7" ht="12.95" customHeight="1">
      <c r="A196" s="14" t="s">
        <v>1183</v>
      </c>
      <c r="B196" s="15" t="s">
        <v>2362</v>
      </c>
      <c r="C196" s="10" t="s">
        <v>2</v>
      </c>
      <c r="D196" s="12" t="s">
        <v>1107</v>
      </c>
      <c r="E196" s="16">
        <v>-119500</v>
      </c>
      <c r="F196" s="17">
        <v>-1889.18</v>
      </c>
      <c r="G196" s="18">
        <v>-7.1999999999999998E-3</v>
      </c>
    </row>
    <row r="197" spans="1:7" ht="12.95" customHeight="1">
      <c r="A197" s="14" t="s">
        <v>1184</v>
      </c>
      <c r="B197" s="15" t="s">
        <v>2363</v>
      </c>
      <c r="C197" s="10" t="s">
        <v>2</v>
      </c>
      <c r="D197" s="12" t="s">
        <v>1107</v>
      </c>
      <c r="E197" s="16">
        <v>-1323000</v>
      </c>
      <c r="F197" s="17">
        <v>-2076.4499999999998</v>
      </c>
      <c r="G197" s="18">
        <v>-7.9000000000000008E-3</v>
      </c>
    </row>
    <row r="198" spans="1:7" ht="12.95" customHeight="1">
      <c r="A198" s="14" t="s">
        <v>1185</v>
      </c>
      <c r="B198" s="15" t="s">
        <v>2364</v>
      </c>
      <c r="C198" s="10" t="s">
        <v>2</v>
      </c>
      <c r="D198" s="12" t="s">
        <v>1107</v>
      </c>
      <c r="E198" s="16">
        <v>-8325</v>
      </c>
      <c r="F198" s="17">
        <v>-2132.59</v>
      </c>
      <c r="G198" s="18">
        <v>-8.0999999999999996E-3</v>
      </c>
    </row>
    <row r="199" spans="1:7" ht="12.95" customHeight="1">
      <c r="A199" s="14" t="s">
        <v>1186</v>
      </c>
      <c r="B199" s="15" t="s">
        <v>2365</v>
      </c>
      <c r="C199" s="10" t="s">
        <v>2</v>
      </c>
      <c r="D199" s="12" t="s">
        <v>1107</v>
      </c>
      <c r="E199" s="16">
        <v>-739200</v>
      </c>
      <c r="F199" s="17">
        <v>-2147.38</v>
      </c>
      <c r="G199" s="18">
        <v>-8.2000000000000007E-3</v>
      </c>
    </row>
    <row r="200" spans="1:7" ht="12.95" customHeight="1">
      <c r="A200" s="14" t="s">
        <v>1187</v>
      </c>
      <c r="B200" s="15" t="s">
        <v>2366</v>
      </c>
      <c r="C200" s="10" t="s">
        <v>2</v>
      </c>
      <c r="D200" s="12" t="s">
        <v>1107</v>
      </c>
      <c r="E200" s="16">
        <v>-1773000</v>
      </c>
      <c r="F200" s="17">
        <v>-2157.7399999999998</v>
      </c>
      <c r="G200" s="18">
        <v>-8.2000000000000007E-3</v>
      </c>
    </row>
    <row r="201" spans="1:7" ht="12.95" customHeight="1">
      <c r="A201" s="14" t="s">
        <v>1188</v>
      </c>
      <c r="B201" s="15" t="s">
        <v>2367</v>
      </c>
      <c r="C201" s="10" t="s">
        <v>2</v>
      </c>
      <c r="D201" s="12" t="s">
        <v>1107</v>
      </c>
      <c r="E201" s="16">
        <v>-211800</v>
      </c>
      <c r="F201" s="17">
        <v>-2282.5700000000002</v>
      </c>
      <c r="G201" s="18">
        <v>-8.6999999999999994E-3</v>
      </c>
    </row>
    <row r="202" spans="1:7" ht="12.95" customHeight="1">
      <c r="A202" s="14" t="s">
        <v>1189</v>
      </c>
      <c r="B202" s="15" t="s">
        <v>2368</v>
      </c>
      <c r="C202" s="10" t="s">
        <v>2</v>
      </c>
      <c r="D202" s="12" t="s">
        <v>1107</v>
      </c>
      <c r="E202" s="16">
        <v>-2856000</v>
      </c>
      <c r="F202" s="17">
        <v>-2461.87</v>
      </c>
      <c r="G202" s="18">
        <v>-9.4000000000000004E-3</v>
      </c>
    </row>
    <row r="203" spans="1:7" ht="12.95" customHeight="1">
      <c r="A203" s="14" t="s">
        <v>1190</v>
      </c>
      <c r="B203" s="15" t="s">
        <v>2369</v>
      </c>
      <c r="C203" s="10" t="s">
        <v>2</v>
      </c>
      <c r="D203" s="12" t="s">
        <v>1107</v>
      </c>
      <c r="E203" s="16">
        <v>-518000</v>
      </c>
      <c r="F203" s="17">
        <v>-2509.9699999999998</v>
      </c>
      <c r="G203" s="18">
        <v>-9.5999999999999992E-3</v>
      </c>
    </row>
    <row r="204" spans="1:7" ht="12.95" customHeight="1">
      <c r="A204" s="14" t="s">
        <v>1191</v>
      </c>
      <c r="B204" s="15" t="s">
        <v>2370</v>
      </c>
      <c r="C204" s="10" t="s">
        <v>2</v>
      </c>
      <c r="D204" s="12" t="s">
        <v>1107</v>
      </c>
      <c r="E204" s="16">
        <v>-1197000</v>
      </c>
      <c r="F204" s="17">
        <v>-2512.5</v>
      </c>
      <c r="G204" s="18">
        <v>-9.5999999999999992E-3</v>
      </c>
    </row>
    <row r="205" spans="1:7" ht="12.95" customHeight="1">
      <c r="A205" s="14" t="s">
        <v>1192</v>
      </c>
      <c r="B205" s="15" t="s">
        <v>2371</v>
      </c>
      <c r="C205" s="10" t="s">
        <v>2</v>
      </c>
      <c r="D205" s="12" t="s">
        <v>1107</v>
      </c>
      <c r="E205" s="16">
        <v>-199000</v>
      </c>
      <c r="F205" s="17">
        <v>-2639.14</v>
      </c>
      <c r="G205" s="18">
        <v>-1.01E-2</v>
      </c>
    </row>
    <row r="206" spans="1:7" ht="12.95" customHeight="1">
      <c r="A206" s="14" t="s">
        <v>1193</v>
      </c>
      <c r="B206" s="15" t="s">
        <v>2620</v>
      </c>
      <c r="C206" s="10" t="s">
        <v>2</v>
      </c>
      <c r="D206" s="12" t="s">
        <v>1107</v>
      </c>
      <c r="E206" s="16">
        <v>-949200</v>
      </c>
      <c r="F206" s="17">
        <v>-2683.39</v>
      </c>
      <c r="G206" s="18">
        <v>-1.0200000000000001E-2</v>
      </c>
    </row>
    <row r="207" spans="1:7" ht="12.95" customHeight="1">
      <c r="A207" s="14" t="s">
        <v>1194</v>
      </c>
      <c r="B207" s="15" t="s">
        <v>2372</v>
      </c>
      <c r="C207" s="10" t="s">
        <v>2</v>
      </c>
      <c r="D207" s="12" t="s">
        <v>1107</v>
      </c>
      <c r="E207" s="16">
        <v>-1508000</v>
      </c>
      <c r="F207" s="17">
        <v>-2991.87</v>
      </c>
      <c r="G207" s="18">
        <v>-1.14E-2</v>
      </c>
    </row>
    <row r="208" spans="1:7" ht="12.95" customHeight="1">
      <c r="A208" s="14" t="s">
        <v>1195</v>
      </c>
      <c r="B208" s="15" t="s">
        <v>2373</v>
      </c>
      <c r="C208" s="10" t="s">
        <v>2</v>
      </c>
      <c r="D208" s="12" t="s">
        <v>1107</v>
      </c>
      <c r="E208" s="16">
        <v>-1282500</v>
      </c>
      <c r="F208" s="17">
        <v>-3049.14</v>
      </c>
      <c r="G208" s="18">
        <v>-1.1599999999999999E-2</v>
      </c>
    </row>
    <row r="209" spans="1:7" ht="12.95" customHeight="1">
      <c r="A209" s="14" t="s">
        <v>1196</v>
      </c>
      <c r="B209" s="15" t="s">
        <v>2374</v>
      </c>
      <c r="C209" s="10" t="s">
        <v>2</v>
      </c>
      <c r="D209" s="12" t="s">
        <v>1107</v>
      </c>
      <c r="E209" s="16">
        <v>-120000</v>
      </c>
      <c r="F209" s="17">
        <v>-3165.84</v>
      </c>
      <c r="G209" s="18">
        <v>-1.21E-2</v>
      </c>
    </row>
    <row r="210" spans="1:7" ht="12.95" customHeight="1">
      <c r="A210" s="14" t="s">
        <v>1197</v>
      </c>
      <c r="B210" s="15" t="s">
        <v>2375</v>
      </c>
      <c r="C210" s="10" t="s">
        <v>2</v>
      </c>
      <c r="D210" s="12" t="s">
        <v>1107</v>
      </c>
      <c r="E210" s="16">
        <v>-3487000</v>
      </c>
      <c r="F210" s="17">
        <v>-3194.09</v>
      </c>
      <c r="G210" s="18">
        <v>-1.2200000000000001E-2</v>
      </c>
    </row>
    <row r="211" spans="1:7" ht="12.95" customHeight="1">
      <c r="A211" s="14" t="s">
        <v>1198</v>
      </c>
      <c r="B211" s="15" t="s">
        <v>2376</v>
      </c>
      <c r="C211" s="10" t="s">
        <v>2</v>
      </c>
      <c r="D211" s="12" t="s">
        <v>1107</v>
      </c>
      <c r="E211" s="16">
        <v>-477400</v>
      </c>
      <c r="F211" s="17">
        <v>-3472.13</v>
      </c>
      <c r="G211" s="18">
        <v>-1.32E-2</v>
      </c>
    </row>
    <row r="212" spans="1:7" ht="12.95" customHeight="1">
      <c r="A212" s="14" t="s">
        <v>1199</v>
      </c>
      <c r="B212" s="15" t="s">
        <v>2377</v>
      </c>
      <c r="C212" s="10" t="s">
        <v>2</v>
      </c>
      <c r="D212" s="12" t="s">
        <v>1107</v>
      </c>
      <c r="E212" s="16">
        <v>-1927500</v>
      </c>
      <c r="F212" s="17">
        <v>-3586.11</v>
      </c>
      <c r="G212" s="18">
        <v>-1.37E-2</v>
      </c>
    </row>
    <row r="213" spans="1:7" ht="12.95" customHeight="1">
      <c r="A213" s="14" t="s">
        <v>1200</v>
      </c>
      <c r="B213" s="15" t="s">
        <v>2378</v>
      </c>
      <c r="C213" s="10" t="s">
        <v>2</v>
      </c>
      <c r="D213" s="12" t="s">
        <v>1107</v>
      </c>
      <c r="E213" s="16">
        <v>-1620000</v>
      </c>
      <c r="F213" s="17">
        <v>-3642.57</v>
      </c>
      <c r="G213" s="18">
        <v>-1.3899999999999999E-2</v>
      </c>
    </row>
    <row r="214" spans="1:7" ht="12.95" customHeight="1">
      <c r="A214" s="14" t="s">
        <v>1201</v>
      </c>
      <c r="B214" s="15" t="s">
        <v>2379</v>
      </c>
      <c r="C214" s="10" t="s">
        <v>2</v>
      </c>
      <c r="D214" s="12" t="s">
        <v>1107</v>
      </c>
      <c r="E214" s="16">
        <v>-2067000</v>
      </c>
      <c r="F214" s="17">
        <v>-3900.43</v>
      </c>
      <c r="G214" s="18">
        <v>-1.49E-2</v>
      </c>
    </row>
    <row r="215" spans="1:7" ht="12.95" customHeight="1">
      <c r="A215" s="14" t="s">
        <v>1202</v>
      </c>
      <c r="B215" s="15" t="s">
        <v>2380</v>
      </c>
      <c r="C215" s="10" t="s">
        <v>2</v>
      </c>
      <c r="D215" s="12" t="s">
        <v>1107</v>
      </c>
      <c r="E215" s="16">
        <v>-922600</v>
      </c>
      <c r="F215" s="17">
        <v>-3996.24</v>
      </c>
      <c r="G215" s="18">
        <v>-1.52E-2</v>
      </c>
    </row>
    <row r="216" spans="1:7" ht="12.95" customHeight="1">
      <c r="A216" s="14" t="s">
        <v>1203</v>
      </c>
      <c r="B216" s="15" t="s">
        <v>2381</v>
      </c>
      <c r="C216" s="10" t="s">
        <v>2</v>
      </c>
      <c r="D216" s="12" t="s">
        <v>1107</v>
      </c>
      <c r="E216" s="16">
        <v>-2992500</v>
      </c>
      <c r="F216" s="17">
        <v>-4517.18</v>
      </c>
      <c r="G216" s="18">
        <v>-1.72E-2</v>
      </c>
    </row>
    <row r="217" spans="1:7" ht="12.95" customHeight="1">
      <c r="A217" s="14" t="s">
        <v>1204</v>
      </c>
      <c r="B217" s="15" t="s">
        <v>2382</v>
      </c>
      <c r="C217" s="10" t="s">
        <v>2</v>
      </c>
      <c r="D217" s="12" t="s">
        <v>1107</v>
      </c>
      <c r="E217" s="16">
        <v>-793000</v>
      </c>
      <c r="F217" s="17">
        <v>-4535.96</v>
      </c>
      <c r="G217" s="18">
        <v>-1.7299999999999999E-2</v>
      </c>
    </row>
    <row r="218" spans="1:7" ht="12.95" customHeight="1">
      <c r="A218" s="14" t="s">
        <v>1205</v>
      </c>
      <c r="B218" s="15" t="s">
        <v>2383</v>
      </c>
      <c r="C218" s="10" t="s">
        <v>2</v>
      </c>
      <c r="D218" s="12" t="s">
        <v>1107</v>
      </c>
      <c r="E218" s="16">
        <v>-784500</v>
      </c>
      <c r="F218" s="17">
        <v>-4844.68</v>
      </c>
      <c r="G218" s="18">
        <v>-1.8499999999999999E-2</v>
      </c>
    </row>
    <row r="219" spans="1:7" ht="12.95" customHeight="1">
      <c r="A219" s="14" t="s">
        <v>1206</v>
      </c>
      <c r="B219" s="15" t="s">
        <v>2384</v>
      </c>
      <c r="C219" s="10" t="s">
        <v>2</v>
      </c>
      <c r="D219" s="12" t="s">
        <v>1107</v>
      </c>
      <c r="E219" s="16">
        <v>-1332000</v>
      </c>
      <c r="F219" s="17">
        <v>-4919.74</v>
      </c>
      <c r="G219" s="18">
        <v>-1.8800000000000001E-2</v>
      </c>
    </row>
    <row r="220" spans="1:7" ht="12.95" customHeight="1">
      <c r="A220" s="14" t="s">
        <v>1207</v>
      </c>
      <c r="B220" s="15" t="s">
        <v>2385</v>
      </c>
      <c r="C220" s="10" t="s">
        <v>2</v>
      </c>
      <c r="D220" s="12" t="s">
        <v>1107</v>
      </c>
      <c r="E220" s="16">
        <v>-465300</v>
      </c>
      <c r="F220" s="17">
        <v>-4925.67</v>
      </c>
      <c r="G220" s="18">
        <v>-1.8800000000000001E-2</v>
      </c>
    </row>
    <row r="221" spans="1:7" ht="12.95" customHeight="1">
      <c r="A221" s="14" t="s">
        <v>1208</v>
      </c>
      <c r="B221" s="15" t="s">
        <v>2386</v>
      </c>
      <c r="C221" s="10" t="s">
        <v>2</v>
      </c>
      <c r="D221" s="12" t="s">
        <v>1107</v>
      </c>
      <c r="E221" s="16">
        <v>-1948800</v>
      </c>
      <c r="F221" s="17">
        <v>-5478.08</v>
      </c>
      <c r="G221" s="18">
        <v>-2.0899999999999998E-2</v>
      </c>
    </row>
    <row r="222" spans="1:7" ht="12.95" customHeight="1">
      <c r="A222" s="14" t="s">
        <v>1209</v>
      </c>
      <c r="B222" s="15" t="s">
        <v>2387</v>
      </c>
      <c r="C222" s="10" t="s">
        <v>2</v>
      </c>
      <c r="D222" s="12" t="s">
        <v>1107</v>
      </c>
      <c r="E222" s="16">
        <v>-251750</v>
      </c>
      <c r="F222" s="17">
        <v>-5506.28</v>
      </c>
      <c r="G222" s="18">
        <v>-2.1000000000000001E-2</v>
      </c>
    </row>
    <row r="223" spans="1:7" ht="12.95" customHeight="1">
      <c r="A223" s="14" t="s">
        <v>1210</v>
      </c>
      <c r="B223" s="15" t="s">
        <v>2388</v>
      </c>
      <c r="C223" s="10" t="s">
        <v>2</v>
      </c>
      <c r="D223" s="12" t="s">
        <v>1107</v>
      </c>
      <c r="E223" s="16">
        <v>-382800</v>
      </c>
      <c r="F223" s="17">
        <v>-5838.47</v>
      </c>
      <c r="G223" s="18">
        <v>-2.23E-2</v>
      </c>
    </row>
    <row r="224" spans="1:7" ht="12.95" customHeight="1">
      <c r="A224" s="14" t="s">
        <v>1211</v>
      </c>
      <c r="B224" s="15" t="s">
        <v>2389</v>
      </c>
      <c r="C224" s="10" t="s">
        <v>2</v>
      </c>
      <c r="D224" s="12" t="s">
        <v>1107</v>
      </c>
      <c r="E224" s="16">
        <v>-99300</v>
      </c>
      <c r="F224" s="17">
        <v>-6005.81</v>
      </c>
      <c r="G224" s="18">
        <v>-2.29E-2</v>
      </c>
    </row>
    <row r="225" spans="1:7" ht="12.95" customHeight="1">
      <c r="A225" s="14" t="s">
        <v>1212</v>
      </c>
      <c r="B225" s="15" t="s">
        <v>2390</v>
      </c>
      <c r="C225" s="10" t="s">
        <v>2</v>
      </c>
      <c r="D225" s="12" t="s">
        <v>1107</v>
      </c>
      <c r="E225" s="16">
        <v>-2236500</v>
      </c>
      <c r="F225" s="17">
        <v>-6861.58</v>
      </c>
      <c r="G225" s="18">
        <v>-2.6200000000000001E-2</v>
      </c>
    </row>
    <row r="226" spans="1:7" ht="12.95" customHeight="1">
      <c r="A226" s="14" t="s">
        <v>1213</v>
      </c>
      <c r="B226" s="15" t="s">
        <v>2391</v>
      </c>
      <c r="C226" s="10" t="s">
        <v>2</v>
      </c>
      <c r="D226" s="12" t="s">
        <v>1107</v>
      </c>
      <c r="E226" s="16">
        <v>-1101100</v>
      </c>
      <c r="F226" s="17">
        <v>-7453.35</v>
      </c>
      <c r="G226" s="18">
        <v>-2.8400000000000002E-2</v>
      </c>
    </row>
    <row r="227" spans="1:7" ht="12.95" customHeight="1">
      <c r="A227" s="14" t="s">
        <v>1214</v>
      </c>
      <c r="B227" s="15" t="s">
        <v>2392</v>
      </c>
      <c r="C227" s="10" t="s">
        <v>2</v>
      </c>
      <c r="D227" s="12" t="s">
        <v>1107</v>
      </c>
      <c r="E227" s="16">
        <v>-1173600</v>
      </c>
      <c r="F227" s="17">
        <v>-7667.72</v>
      </c>
      <c r="G227" s="18">
        <v>-2.93E-2</v>
      </c>
    </row>
    <row r="228" spans="1:7" ht="12.95" customHeight="1">
      <c r="A228" s="14" t="s">
        <v>1215</v>
      </c>
      <c r="B228" s="15" t="s">
        <v>2393</v>
      </c>
      <c r="C228" s="10" t="s">
        <v>2</v>
      </c>
      <c r="D228" s="12" t="s">
        <v>1107</v>
      </c>
      <c r="E228" s="16">
        <v>-1051000</v>
      </c>
      <c r="F228" s="17">
        <v>-8524.14</v>
      </c>
      <c r="G228" s="18">
        <v>-3.2500000000000001E-2</v>
      </c>
    </row>
    <row r="229" spans="1:7" ht="12.95" customHeight="1">
      <c r="A229" s="14" t="s">
        <v>1216</v>
      </c>
      <c r="B229" s="15" t="s">
        <v>2394</v>
      </c>
      <c r="C229" s="10" t="s">
        <v>2</v>
      </c>
      <c r="D229" s="12" t="s">
        <v>1107</v>
      </c>
      <c r="E229" s="16">
        <v>-1057600</v>
      </c>
      <c r="F229" s="17">
        <v>-10581.82</v>
      </c>
      <c r="G229" s="18">
        <v>-4.0399999999999998E-2</v>
      </c>
    </row>
    <row r="230" spans="1:7" ht="12.95" customHeight="1">
      <c r="A230" s="3"/>
      <c r="B230" s="20" t="s">
        <v>22</v>
      </c>
      <c r="C230" s="26" t="s">
        <v>2</v>
      </c>
      <c r="D230" s="23" t="s">
        <v>2</v>
      </c>
      <c r="E230" s="36" t="s">
        <v>2</v>
      </c>
      <c r="F230" s="37">
        <v>-180794.45</v>
      </c>
      <c r="G230" s="38">
        <v>-0.68989999999999996</v>
      </c>
    </row>
    <row r="231" spans="1:7" ht="12.95" customHeight="1">
      <c r="A231" s="3"/>
      <c r="B231" s="11" t="s">
        <v>9</v>
      </c>
      <c r="C231" s="10" t="s">
        <v>2</v>
      </c>
      <c r="D231" s="12" t="s">
        <v>2</v>
      </c>
      <c r="E231" s="12" t="s">
        <v>2</v>
      </c>
      <c r="F231" s="12" t="s">
        <v>2</v>
      </c>
      <c r="G231" s="13" t="s">
        <v>2</v>
      </c>
    </row>
    <row r="232" spans="1:7" ht="12.95" customHeight="1">
      <c r="A232" s="3"/>
      <c r="B232" s="11" t="s">
        <v>10</v>
      </c>
      <c r="C232" s="10" t="s">
        <v>2</v>
      </c>
      <c r="D232" s="12" t="s">
        <v>2</v>
      </c>
      <c r="E232" s="12" t="s">
        <v>2</v>
      </c>
      <c r="F232" s="12" t="s">
        <v>2</v>
      </c>
      <c r="G232" s="13" t="s">
        <v>2</v>
      </c>
    </row>
    <row r="233" spans="1:7" ht="12.95" customHeight="1">
      <c r="A233" s="3"/>
      <c r="B233" s="11" t="s">
        <v>11</v>
      </c>
      <c r="C233" s="10" t="s">
        <v>2</v>
      </c>
      <c r="D233" s="12" t="s">
        <v>2</v>
      </c>
      <c r="E233" s="12" t="s">
        <v>2</v>
      </c>
      <c r="F233" s="12" t="s">
        <v>2</v>
      </c>
      <c r="G233" s="13" t="s">
        <v>2</v>
      </c>
    </row>
    <row r="234" spans="1:7" ht="12.95" customHeight="1">
      <c r="A234" s="14" t="s">
        <v>333</v>
      </c>
      <c r="B234" s="15" t="s">
        <v>2106</v>
      </c>
      <c r="C234" s="10" t="s">
        <v>334</v>
      </c>
      <c r="D234" s="12" t="s">
        <v>14</v>
      </c>
      <c r="E234" s="16">
        <v>6000000</v>
      </c>
      <c r="F234" s="17">
        <v>6075.05</v>
      </c>
      <c r="G234" s="18">
        <v>2.3199999999999998E-2</v>
      </c>
    </row>
    <row r="235" spans="1:7" ht="12.95" customHeight="1">
      <c r="A235" s="14" t="s">
        <v>226</v>
      </c>
      <c r="B235" s="15" t="s">
        <v>2085</v>
      </c>
      <c r="C235" s="10" t="s">
        <v>227</v>
      </c>
      <c r="D235" s="12" t="s">
        <v>14</v>
      </c>
      <c r="E235" s="16">
        <v>5000000</v>
      </c>
      <c r="F235" s="17">
        <v>5003.26</v>
      </c>
      <c r="G235" s="18">
        <v>1.9099999999999999E-2</v>
      </c>
    </row>
    <row r="236" spans="1:7" ht="12.95" customHeight="1">
      <c r="A236" s="14" t="s">
        <v>228</v>
      </c>
      <c r="B236" s="15" t="s">
        <v>2659</v>
      </c>
      <c r="C236" s="10" t="s">
        <v>229</v>
      </c>
      <c r="D236" s="12" t="s">
        <v>218</v>
      </c>
      <c r="E236" s="16">
        <v>5000000</v>
      </c>
      <c r="F236" s="17">
        <v>4985.8</v>
      </c>
      <c r="G236" s="18">
        <v>1.9E-2</v>
      </c>
    </row>
    <row r="237" spans="1:7" ht="12.95" customHeight="1">
      <c r="A237" s="14" t="s">
        <v>1217</v>
      </c>
      <c r="B237" s="15" t="s">
        <v>2395</v>
      </c>
      <c r="C237" s="10" t="s">
        <v>1218</v>
      </c>
      <c r="D237" s="12" t="s">
        <v>14</v>
      </c>
      <c r="E237" s="16">
        <v>3000000</v>
      </c>
      <c r="F237" s="17">
        <v>3037.52</v>
      </c>
      <c r="G237" s="18">
        <v>1.1599999999999999E-2</v>
      </c>
    </row>
    <row r="238" spans="1:7" ht="12.95" customHeight="1">
      <c r="A238" s="14" t="s">
        <v>1219</v>
      </c>
      <c r="B238" s="15" t="s">
        <v>2124</v>
      </c>
      <c r="C238" s="10" t="s">
        <v>1220</v>
      </c>
      <c r="D238" s="12" t="s">
        <v>14</v>
      </c>
      <c r="E238" s="16">
        <v>2500000</v>
      </c>
      <c r="F238" s="17">
        <v>2527.11</v>
      </c>
      <c r="G238" s="18">
        <v>9.5999999999999992E-3</v>
      </c>
    </row>
    <row r="239" spans="1:7" ht="12.95" customHeight="1">
      <c r="A239" s="14" t="s">
        <v>1221</v>
      </c>
      <c r="B239" s="15" t="s">
        <v>2396</v>
      </c>
      <c r="C239" s="10" t="s">
        <v>1222</v>
      </c>
      <c r="D239" s="12" t="s">
        <v>14</v>
      </c>
      <c r="E239" s="16">
        <v>2000000</v>
      </c>
      <c r="F239" s="17">
        <v>2008.44</v>
      </c>
      <c r="G239" s="18">
        <v>7.7000000000000002E-3</v>
      </c>
    </row>
    <row r="240" spans="1:7" ht="12.95" customHeight="1">
      <c r="A240" s="14" t="s">
        <v>242</v>
      </c>
      <c r="B240" s="15" t="s">
        <v>2086</v>
      </c>
      <c r="C240" s="10" t="s">
        <v>243</v>
      </c>
      <c r="D240" s="12" t="s">
        <v>218</v>
      </c>
      <c r="E240" s="16">
        <v>1500000</v>
      </c>
      <c r="F240" s="17">
        <v>1517.44</v>
      </c>
      <c r="G240" s="18">
        <v>5.7999999999999996E-3</v>
      </c>
    </row>
    <row r="241" spans="1:7" ht="12.95" customHeight="1">
      <c r="A241" s="14" t="s">
        <v>236</v>
      </c>
      <c r="B241" s="15" t="s">
        <v>2089</v>
      </c>
      <c r="C241" s="10" t="s">
        <v>237</v>
      </c>
      <c r="D241" s="12" t="s">
        <v>14</v>
      </c>
      <c r="E241" s="16">
        <v>1500000</v>
      </c>
      <c r="F241" s="17">
        <v>1512.03</v>
      </c>
      <c r="G241" s="18">
        <v>5.7999999999999996E-3</v>
      </c>
    </row>
    <row r="242" spans="1:7" ht="12.95" customHeight="1">
      <c r="A242" s="14" t="s">
        <v>717</v>
      </c>
      <c r="B242" s="15" t="s">
        <v>2154</v>
      </c>
      <c r="C242" s="10" t="s">
        <v>718</v>
      </c>
      <c r="D242" s="12" t="s">
        <v>14</v>
      </c>
      <c r="E242" s="16">
        <v>500000</v>
      </c>
      <c r="F242" s="17">
        <v>508.01</v>
      </c>
      <c r="G242" s="18">
        <v>1.9E-3</v>
      </c>
    </row>
    <row r="243" spans="1:7" ht="12.95" customHeight="1">
      <c r="A243" s="14" t="s">
        <v>846</v>
      </c>
      <c r="B243" s="15" t="s">
        <v>848</v>
      </c>
      <c r="C243" s="10" t="s">
        <v>847</v>
      </c>
      <c r="D243" s="12" t="s">
        <v>14</v>
      </c>
      <c r="E243" s="16">
        <v>500000</v>
      </c>
      <c r="F243" s="17">
        <v>507.42</v>
      </c>
      <c r="G243" s="18">
        <v>1.9E-3</v>
      </c>
    </row>
    <row r="244" spans="1:7" ht="12.95" customHeight="1">
      <c r="A244" s="14" t="s">
        <v>1223</v>
      </c>
      <c r="B244" s="15" t="s">
        <v>2397</v>
      </c>
      <c r="C244" s="10" t="s">
        <v>1224</v>
      </c>
      <c r="D244" s="12" t="s">
        <v>14</v>
      </c>
      <c r="E244" s="16">
        <v>500000</v>
      </c>
      <c r="F244" s="17">
        <v>503.85</v>
      </c>
      <c r="G244" s="18">
        <v>1.9E-3</v>
      </c>
    </row>
    <row r="245" spans="1:7" ht="12.95" customHeight="1">
      <c r="A245" s="3"/>
      <c r="B245" s="20" t="s">
        <v>19</v>
      </c>
      <c r="C245" s="19" t="s">
        <v>2</v>
      </c>
      <c r="D245" s="20" t="s">
        <v>2</v>
      </c>
      <c r="E245" s="20" t="s">
        <v>2</v>
      </c>
      <c r="F245" s="21">
        <v>28185.93</v>
      </c>
      <c r="G245" s="22">
        <v>0.1075</v>
      </c>
    </row>
    <row r="246" spans="1:7" ht="12.95" customHeight="1">
      <c r="A246" s="3"/>
      <c r="B246" s="11" t="s">
        <v>20</v>
      </c>
      <c r="C246" s="10" t="s">
        <v>2</v>
      </c>
      <c r="D246" s="23" t="s">
        <v>2</v>
      </c>
      <c r="E246" s="23" t="s">
        <v>2</v>
      </c>
      <c r="F246" s="24" t="s">
        <v>21</v>
      </c>
      <c r="G246" s="25" t="s">
        <v>21</v>
      </c>
    </row>
    <row r="247" spans="1:7" ht="12.95" customHeight="1">
      <c r="A247" s="3"/>
      <c r="B247" s="19" t="s">
        <v>19</v>
      </c>
      <c r="C247" s="26" t="s">
        <v>2</v>
      </c>
      <c r="D247" s="23" t="s">
        <v>2</v>
      </c>
      <c r="E247" s="23" t="s">
        <v>2</v>
      </c>
      <c r="F247" s="24" t="s">
        <v>21</v>
      </c>
      <c r="G247" s="25" t="s">
        <v>21</v>
      </c>
    </row>
    <row r="248" spans="1:7" ht="12.95" customHeight="1">
      <c r="A248" s="3"/>
      <c r="B248" s="28" t="s">
        <v>1996</v>
      </c>
      <c r="C248" s="27" t="s">
        <v>2</v>
      </c>
      <c r="D248" s="29" t="s">
        <v>2</v>
      </c>
      <c r="E248" s="29" t="s">
        <v>2</v>
      </c>
      <c r="F248" s="29" t="s">
        <v>2</v>
      </c>
      <c r="G248" s="30" t="s">
        <v>2</v>
      </c>
    </row>
    <row r="249" spans="1:7" ht="12.95" customHeight="1">
      <c r="A249" s="31"/>
      <c r="B249" s="33" t="s">
        <v>19</v>
      </c>
      <c r="C249" s="32" t="s">
        <v>2</v>
      </c>
      <c r="D249" s="33" t="s">
        <v>2</v>
      </c>
      <c r="E249" s="33" t="s">
        <v>2</v>
      </c>
      <c r="F249" s="34" t="s">
        <v>21</v>
      </c>
      <c r="G249" s="35" t="s">
        <v>21</v>
      </c>
    </row>
    <row r="250" spans="1:7" ht="12.95" customHeight="1">
      <c r="A250" s="3"/>
      <c r="B250" s="20" t="s">
        <v>22</v>
      </c>
      <c r="C250" s="26" t="s">
        <v>2</v>
      </c>
      <c r="D250" s="23" t="s">
        <v>2</v>
      </c>
      <c r="E250" s="36" t="s">
        <v>2</v>
      </c>
      <c r="F250" s="37">
        <v>28185.93</v>
      </c>
      <c r="G250" s="38">
        <v>0.1075</v>
      </c>
    </row>
    <row r="251" spans="1:7" ht="12.95" customHeight="1">
      <c r="A251" s="3"/>
      <c r="B251" s="11" t="s">
        <v>23</v>
      </c>
      <c r="C251" s="10" t="s">
        <v>2</v>
      </c>
      <c r="D251" s="12" t="s">
        <v>2</v>
      </c>
      <c r="E251" s="12" t="s">
        <v>2</v>
      </c>
      <c r="F251" s="12" t="s">
        <v>2</v>
      </c>
      <c r="G251" s="13" t="s">
        <v>2</v>
      </c>
    </row>
    <row r="252" spans="1:7" ht="12.95" customHeight="1">
      <c r="A252" s="3"/>
      <c r="B252" s="11" t="s">
        <v>40</v>
      </c>
      <c r="C252" s="10" t="s">
        <v>2</v>
      </c>
      <c r="D252" s="12" t="s">
        <v>2</v>
      </c>
      <c r="E252" s="12" t="s">
        <v>2</v>
      </c>
      <c r="F252" s="12" t="s">
        <v>2</v>
      </c>
      <c r="G252" s="13" t="s">
        <v>2</v>
      </c>
    </row>
    <row r="253" spans="1:7" ht="12.95" customHeight="1">
      <c r="A253" s="14" t="s">
        <v>1225</v>
      </c>
      <c r="B253" s="15" t="s">
        <v>2398</v>
      </c>
      <c r="C253" s="10" t="s">
        <v>1226</v>
      </c>
      <c r="D253" s="12" t="s">
        <v>46</v>
      </c>
      <c r="E253" s="16">
        <v>5000000</v>
      </c>
      <c r="F253" s="17">
        <v>4826.1499999999996</v>
      </c>
      <c r="G253" s="18">
        <v>1.84E-2</v>
      </c>
    </row>
    <row r="254" spans="1:7" ht="12.95" customHeight="1">
      <c r="A254" s="14" t="s">
        <v>1227</v>
      </c>
      <c r="B254" s="15" t="s">
        <v>1229</v>
      </c>
      <c r="C254" s="10" t="s">
        <v>1228</v>
      </c>
      <c r="D254" s="12" t="s">
        <v>27</v>
      </c>
      <c r="E254" s="16">
        <v>2500000</v>
      </c>
      <c r="F254" s="17">
        <v>2420.38</v>
      </c>
      <c r="G254" s="18">
        <v>9.1999999999999998E-3</v>
      </c>
    </row>
    <row r="255" spans="1:7" ht="12.95" customHeight="1">
      <c r="A255" s="3"/>
      <c r="B255" s="11" t="s">
        <v>37</v>
      </c>
      <c r="C255" s="10" t="s">
        <v>2</v>
      </c>
      <c r="D255" s="12" t="s">
        <v>2</v>
      </c>
      <c r="E255" s="12" t="s">
        <v>2</v>
      </c>
      <c r="F255" s="12" t="s">
        <v>2</v>
      </c>
      <c r="G255" s="13" t="s">
        <v>2</v>
      </c>
    </row>
    <row r="256" spans="1:7" ht="12.95" customHeight="1">
      <c r="A256" s="4" t="s">
        <v>2</v>
      </c>
      <c r="B256" s="15" t="s">
        <v>39</v>
      </c>
      <c r="C256" s="10" t="s">
        <v>2</v>
      </c>
      <c r="D256" s="12" t="s">
        <v>2</v>
      </c>
      <c r="E256" s="39" t="s">
        <v>2</v>
      </c>
      <c r="F256" s="17">
        <v>850.11</v>
      </c>
      <c r="G256" s="18">
        <v>3.2000000000000002E-3</v>
      </c>
    </row>
    <row r="257" spans="1:7" ht="12.95" customHeight="1">
      <c r="A257" s="3"/>
      <c r="B257" s="20" t="s">
        <v>22</v>
      </c>
      <c r="C257" s="26" t="s">
        <v>2</v>
      </c>
      <c r="D257" s="23" t="s">
        <v>2</v>
      </c>
      <c r="E257" s="36" t="s">
        <v>2</v>
      </c>
      <c r="F257" s="37">
        <v>8096.64</v>
      </c>
      <c r="G257" s="38">
        <v>3.0800000000000001E-2</v>
      </c>
    </row>
    <row r="258" spans="1:7" ht="12.95" customHeight="1">
      <c r="A258" s="3"/>
      <c r="B258" s="11" t="s">
        <v>1230</v>
      </c>
      <c r="C258" s="10" t="s">
        <v>2</v>
      </c>
      <c r="D258" s="46" t="s">
        <v>146</v>
      </c>
      <c r="E258" s="12" t="s">
        <v>2</v>
      </c>
      <c r="F258" s="12" t="s">
        <v>2</v>
      </c>
      <c r="G258" s="13" t="s">
        <v>2</v>
      </c>
    </row>
    <row r="259" spans="1:7" ht="12.95" customHeight="1">
      <c r="A259" s="14" t="s">
        <v>1231</v>
      </c>
      <c r="B259" s="15" t="s">
        <v>2240</v>
      </c>
      <c r="C259" s="10" t="s">
        <v>2</v>
      </c>
      <c r="D259" s="12" t="s">
        <v>1232</v>
      </c>
      <c r="E259" s="39" t="s">
        <v>2</v>
      </c>
      <c r="F259" s="17">
        <v>10000</v>
      </c>
      <c r="G259" s="18">
        <v>3.8199999999999998E-2</v>
      </c>
    </row>
    <row r="260" spans="1:7" ht="12.95" customHeight="1">
      <c r="A260" s="14" t="s">
        <v>1233</v>
      </c>
      <c r="B260" s="15" t="s">
        <v>2399</v>
      </c>
      <c r="C260" s="10" t="s">
        <v>2</v>
      </c>
      <c r="D260" s="12" t="s">
        <v>1234</v>
      </c>
      <c r="E260" s="39" t="s">
        <v>2</v>
      </c>
      <c r="F260" s="17">
        <v>9500</v>
      </c>
      <c r="G260" s="18">
        <v>3.6200000000000003E-2</v>
      </c>
    </row>
    <row r="261" spans="1:7" ht="12.95" customHeight="1">
      <c r="A261" s="14" t="s">
        <v>1235</v>
      </c>
      <c r="B261" s="15" t="s">
        <v>2240</v>
      </c>
      <c r="C261" s="10" t="s">
        <v>2</v>
      </c>
      <c r="D261" s="12" t="s">
        <v>1236</v>
      </c>
      <c r="E261" s="39" t="s">
        <v>2</v>
      </c>
      <c r="F261" s="17">
        <v>7500</v>
      </c>
      <c r="G261" s="18">
        <v>2.86E-2</v>
      </c>
    </row>
    <row r="262" spans="1:7" ht="12.95" customHeight="1">
      <c r="A262" s="14" t="s">
        <v>1237</v>
      </c>
      <c r="B262" s="15" t="s">
        <v>2399</v>
      </c>
      <c r="C262" s="10" t="s">
        <v>2</v>
      </c>
      <c r="D262" s="12" t="s">
        <v>1238</v>
      </c>
      <c r="E262" s="39" t="s">
        <v>2</v>
      </c>
      <c r="F262" s="17">
        <v>7258.92</v>
      </c>
      <c r="G262" s="18">
        <v>2.7699999999999999E-2</v>
      </c>
    </row>
    <row r="263" spans="1:7" ht="12.95" customHeight="1">
      <c r="A263" s="14" t="s">
        <v>1239</v>
      </c>
      <c r="B263" s="15" t="s">
        <v>2399</v>
      </c>
      <c r="C263" s="10" t="s">
        <v>2</v>
      </c>
      <c r="D263" s="12" t="s">
        <v>1240</v>
      </c>
      <c r="E263" s="39" t="s">
        <v>2</v>
      </c>
      <c r="F263" s="17">
        <v>5000</v>
      </c>
      <c r="G263" s="18">
        <v>1.9099999999999999E-2</v>
      </c>
    </row>
    <row r="264" spans="1:7" ht="12.95" customHeight="1">
      <c r="A264" s="3"/>
      <c r="B264" s="20" t="s">
        <v>22</v>
      </c>
      <c r="C264" s="26" t="s">
        <v>2</v>
      </c>
      <c r="D264" s="23" t="s">
        <v>2</v>
      </c>
      <c r="E264" s="36" t="s">
        <v>2</v>
      </c>
      <c r="F264" s="37">
        <v>39258.92</v>
      </c>
      <c r="G264" s="38">
        <v>0.14979999999999999</v>
      </c>
    </row>
    <row r="265" spans="1:7" ht="12.95" customHeight="1">
      <c r="A265" s="3"/>
      <c r="B265" s="11" t="s">
        <v>154</v>
      </c>
      <c r="C265" s="10" t="s">
        <v>2</v>
      </c>
      <c r="D265" s="12" t="s">
        <v>2</v>
      </c>
      <c r="E265" s="12" t="s">
        <v>2</v>
      </c>
      <c r="F265" s="12" t="s">
        <v>2</v>
      </c>
      <c r="G265" s="13" t="s">
        <v>2</v>
      </c>
    </row>
    <row r="266" spans="1:7" ht="12.95" customHeight="1">
      <c r="A266" s="14" t="s">
        <v>1241</v>
      </c>
      <c r="B266" s="15" t="s">
        <v>1242</v>
      </c>
      <c r="C266" s="10" t="s">
        <v>2</v>
      </c>
      <c r="D266" s="12" t="s">
        <v>2</v>
      </c>
      <c r="E266" s="39" t="s">
        <v>2</v>
      </c>
      <c r="F266" s="17">
        <v>3510</v>
      </c>
      <c r="G266" s="18">
        <v>1.3390897931085916E-2</v>
      </c>
    </row>
    <row r="267" spans="1:7" ht="12.95" customHeight="1">
      <c r="A267" s="14"/>
      <c r="B267" s="58" t="s">
        <v>2054</v>
      </c>
      <c r="C267" s="10"/>
      <c r="D267" s="12"/>
      <c r="E267" s="39"/>
      <c r="F267" s="17">
        <v>4.4374589999999996</v>
      </c>
      <c r="G267" s="18" t="s">
        <v>2056</v>
      </c>
    </row>
    <row r="268" spans="1:7" ht="12.95" customHeight="1">
      <c r="A268" s="14"/>
      <c r="B268" s="58" t="s">
        <v>2055</v>
      </c>
      <c r="C268" s="10"/>
      <c r="D268" s="12"/>
      <c r="E268" s="39"/>
      <c r="F268" s="17">
        <v>183770.512541</v>
      </c>
      <c r="G268" s="18">
        <v>0.70109748609113254</v>
      </c>
    </row>
    <row r="269" spans="1:7" ht="12.95" customHeight="1">
      <c r="A269" s="3"/>
      <c r="B269" s="20" t="s">
        <v>157</v>
      </c>
      <c r="C269" s="26" t="s">
        <v>2</v>
      </c>
      <c r="D269" s="23" t="s">
        <v>2</v>
      </c>
      <c r="E269" s="36" t="s">
        <v>2</v>
      </c>
      <c r="F269" s="37">
        <v>187284.95</v>
      </c>
      <c r="G269" s="38">
        <v>0.71450531324174615</v>
      </c>
    </row>
    <row r="270" spans="1:7" ht="12.95" customHeight="1">
      <c r="A270" s="3"/>
      <c r="B270" s="41" t="s">
        <v>158</v>
      </c>
      <c r="C270" s="40" t="s">
        <v>2</v>
      </c>
      <c r="D270" s="42" t="s">
        <v>2</v>
      </c>
      <c r="E270" s="42" t="s">
        <v>2</v>
      </c>
      <c r="F270" s="43">
        <v>262118.34471919999</v>
      </c>
      <c r="G270" s="44">
        <v>1</v>
      </c>
    </row>
    <row r="271" spans="1:7" ht="12.95" customHeight="1">
      <c r="A271" s="3"/>
      <c r="B271" s="4" t="s">
        <v>2</v>
      </c>
      <c r="C271" s="3"/>
      <c r="D271" s="3"/>
      <c r="E271" s="3"/>
      <c r="F271" s="3"/>
      <c r="G271" s="3"/>
    </row>
    <row r="272" spans="1:7" ht="12.95" customHeight="1">
      <c r="A272" s="3"/>
      <c r="B272" s="45" t="s">
        <v>2</v>
      </c>
      <c r="C272" s="3"/>
      <c r="D272" s="3"/>
      <c r="E272" s="3"/>
      <c r="F272" s="60"/>
      <c r="G272" s="60"/>
    </row>
    <row r="273" spans="1:7" ht="12.95" customHeight="1">
      <c r="A273" s="3"/>
      <c r="B273" s="45" t="s">
        <v>159</v>
      </c>
      <c r="C273" s="3"/>
      <c r="D273" s="3"/>
      <c r="E273" s="3"/>
      <c r="F273" s="59"/>
      <c r="G273" s="59"/>
    </row>
    <row r="274" spans="1:7" ht="12.95" customHeight="1">
      <c r="A274" s="3"/>
      <c r="B274" s="45" t="s">
        <v>160</v>
      </c>
      <c r="C274" s="3"/>
      <c r="D274" s="3"/>
      <c r="E274" s="3"/>
      <c r="F274" s="3"/>
      <c r="G274" s="3"/>
    </row>
    <row r="275" spans="1:7" ht="12.95" customHeight="1">
      <c r="A275" s="3"/>
      <c r="B275" s="45" t="s">
        <v>2</v>
      </c>
      <c r="C275" s="3"/>
      <c r="D275" s="3"/>
      <c r="E275" s="3"/>
      <c r="F275" s="3"/>
      <c r="G275" s="3"/>
    </row>
    <row r="276" spans="1:7" ht="26.1" customHeight="1">
      <c r="A276" s="3"/>
      <c r="B276" s="56"/>
      <c r="C276" s="3"/>
      <c r="E276" s="3"/>
      <c r="F276" s="3"/>
      <c r="G276" s="3"/>
    </row>
    <row r="277" spans="1:7" ht="12.95" customHeight="1">
      <c r="A277" s="3"/>
      <c r="B277" s="45" t="s">
        <v>2</v>
      </c>
      <c r="C277" s="3"/>
      <c r="D277" s="3"/>
      <c r="E277" s="3"/>
      <c r="F277" s="3"/>
      <c r="G27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2:G223"/>
  <sheetViews>
    <sheetView showGridLines="0" zoomScaleNormal="100" workbookViewId="0"/>
  </sheetViews>
  <sheetFormatPr defaultRowHeight="12.75"/>
  <cols>
    <col min="1" max="1" width="12.140625" style="1" bestFit="1" customWidth="1"/>
    <col min="2" max="2" width="61.7109375" style="1" bestFit="1" customWidth="1"/>
    <col min="3" max="3" width="13.7109375" style="1" bestFit="1" customWidth="1"/>
    <col min="4" max="4" width="30.7109375" style="1" bestFit="1" customWidth="1"/>
    <col min="5" max="5" width="9.425781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Arbitrage Plus Fund (AF-PLUS)</v>
      </c>
      <c r="C4" s="72"/>
      <c r="D4" s="72"/>
      <c r="E4" s="72"/>
      <c r="F4" s="72"/>
      <c r="G4" s="72"/>
    </row>
    <row r="5" spans="1:7" ht="15.95" customHeight="1">
      <c r="A5" s="2" t="s">
        <v>1243</v>
      </c>
      <c r="B5" s="57" t="s">
        <v>2008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857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858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938</v>
      </c>
      <c r="B11" s="15" t="s">
        <v>2222</v>
      </c>
      <c r="C11" s="10" t="s">
        <v>939</v>
      </c>
      <c r="D11" s="12" t="s">
        <v>940</v>
      </c>
      <c r="E11" s="16">
        <v>1525500</v>
      </c>
      <c r="F11" s="17">
        <v>2391.2199999999998</v>
      </c>
      <c r="G11" s="18">
        <v>3.44E-2</v>
      </c>
    </row>
    <row r="12" spans="1:7" ht="12.95" customHeight="1">
      <c r="A12" s="14" t="s">
        <v>884</v>
      </c>
      <c r="B12" s="15" t="s">
        <v>2199</v>
      </c>
      <c r="C12" s="10" t="s">
        <v>885</v>
      </c>
      <c r="D12" s="12" t="s">
        <v>886</v>
      </c>
      <c r="E12" s="16">
        <v>203500</v>
      </c>
      <c r="F12" s="17">
        <v>2143.16</v>
      </c>
      <c r="G12" s="18">
        <v>3.09E-2</v>
      </c>
    </row>
    <row r="13" spans="1:7" ht="12.95" customHeight="1">
      <c r="A13" s="14" t="s">
        <v>879</v>
      </c>
      <c r="B13" s="15" t="s">
        <v>2197</v>
      </c>
      <c r="C13" s="10" t="s">
        <v>880</v>
      </c>
      <c r="D13" s="12" t="s">
        <v>881</v>
      </c>
      <c r="E13" s="16">
        <v>98500</v>
      </c>
      <c r="F13" s="17">
        <v>2142.08</v>
      </c>
      <c r="G13" s="18">
        <v>3.0800000000000001E-2</v>
      </c>
    </row>
    <row r="14" spans="1:7" ht="12.95" customHeight="1">
      <c r="A14" s="14" t="s">
        <v>859</v>
      </c>
      <c r="B14" s="15" t="s">
        <v>2190</v>
      </c>
      <c r="C14" s="10" t="s">
        <v>860</v>
      </c>
      <c r="D14" s="12" t="s">
        <v>861</v>
      </c>
      <c r="E14" s="16">
        <v>214400</v>
      </c>
      <c r="F14" s="17">
        <v>2139.1799999999998</v>
      </c>
      <c r="G14" s="18">
        <v>3.0800000000000001E-2</v>
      </c>
    </row>
    <row r="15" spans="1:7" ht="12.95" customHeight="1">
      <c r="A15" s="14" t="s">
        <v>882</v>
      </c>
      <c r="B15" s="15" t="s">
        <v>2198</v>
      </c>
      <c r="C15" s="10" t="s">
        <v>883</v>
      </c>
      <c r="D15" s="12" t="s">
        <v>881</v>
      </c>
      <c r="E15" s="16">
        <v>686400</v>
      </c>
      <c r="F15" s="17">
        <v>1923.98</v>
      </c>
      <c r="G15" s="18">
        <v>2.7699999999999999E-2</v>
      </c>
    </row>
    <row r="16" spans="1:7" ht="12.95" customHeight="1">
      <c r="A16" s="14" t="s">
        <v>896</v>
      </c>
      <c r="B16" s="15" t="s">
        <v>2204</v>
      </c>
      <c r="C16" s="10" t="s">
        <v>897</v>
      </c>
      <c r="D16" s="12" t="s">
        <v>866</v>
      </c>
      <c r="E16" s="16">
        <v>418600</v>
      </c>
      <c r="F16" s="17">
        <v>1810.03</v>
      </c>
      <c r="G16" s="18">
        <v>2.6100000000000002E-2</v>
      </c>
    </row>
    <row r="17" spans="1:7" ht="12.95" customHeight="1">
      <c r="A17" s="14" t="s">
        <v>862</v>
      </c>
      <c r="B17" s="15" t="s">
        <v>2191</v>
      </c>
      <c r="C17" s="10" t="s">
        <v>863</v>
      </c>
      <c r="D17" s="12" t="s">
        <v>861</v>
      </c>
      <c r="E17" s="16">
        <v>199000</v>
      </c>
      <c r="F17" s="17">
        <v>1608.72</v>
      </c>
      <c r="G17" s="18">
        <v>2.3199999999999998E-2</v>
      </c>
    </row>
    <row r="18" spans="1:7" ht="12.95" customHeight="1">
      <c r="A18" s="14" t="s">
        <v>894</v>
      </c>
      <c r="B18" s="15" t="s">
        <v>2203</v>
      </c>
      <c r="C18" s="10" t="s">
        <v>895</v>
      </c>
      <c r="D18" s="12" t="s">
        <v>881</v>
      </c>
      <c r="E18" s="16">
        <v>1012500</v>
      </c>
      <c r="F18" s="17">
        <v>1524.32</v>
      </c>
      <c r="G18" s="18">
        <v>2.1899999999999999E-2</v>
      </c>
    </row>
    <row r="19" spans="1:7" ht="12.95" customHeight="1">
      <c r="A19" s="14" t="s">
        <v>952</v>
      </c>
      <c r="B19" s="15" t="s">
        <v>2227</v>
      </c>
      <c r="C19" s="10" t="s">
        <v>953</v>
      </c>
      <c r="D19" s="12" t="s">
        <v>875</v>
      </c>
      <c r="E19" s="16">
        <v>1743000</v>
      </c>
      <c r="F19" s="17">
        <v>1473.71</v>
      </c>
      <c r="G19" s="18">
        <v>2.12E-2</v>
      </c>
    </row>
    <row r="20" spans="1:7" ht="12.95" customHeight="1">
      <c r="A20" s="14" t="s">
        <v>867</v>
      </c>
      <c r="B20" s="15" t="s">
        <v>2193</v>
      </c>
      <c r="C20" s="10" t="s">
        <v>868</v>
      </c>
      <c r="D20" s="12" t="s">
        <v>869</v>
      </c>
      <c r="E20" s="16">
        <v>201600</v>
      </c>
      <c r="F20" s="17">
        <v>1361.2</v>
      </c>
      <c r="G20" s="18">
        <v>1.9599999999999999E-2</v>
      </c>
    </row>
    <row r="21" spans="1:7" ht="12.95" customHeight="1">
      <c r="A21" s="14" t="s">
        <v>887</v>
      </c>
      <c r="B21" s="15" t="s">
        <v>2200</v>
      </c>
      <c r="C21" s="10" t="s">
        <v>888</v>
      </c>
      <c r="D21" s="12" t="s">
        <v>861</v>
      </c>
      <c r="E21" s="16">
        <v>345000</v>
      </c>
      <c r="F21" s="17">
        <v>1266.67</v>
      </c>
      <c r="G21" s="18">
        <v>1.8200000000000001E-2</v>
      </c>
    </row>
    <row r="22" spans="1:7" ht="12.95" customHeight="1">
      <c r="A22" s="14" t="s">
        <v>909</v>
      </c>
      <c r="B22" s="15" t="s">
        <v>2209</v>
      </c>
      <c r="C22" s="10" t="s">
        <v>910</v>
      </c>
      <c r="D22" s="12" t="s">
        <v>911</v>
      </c>
      <c r="E22" s="16">
        <v>1375000</v>
      </c>
      <c r="F22" s="17">
        <v>1257.44</v>
      </c>
      <c r="G22" s="18">
        <v>1.8100000000000002E-2</v>
      </c>
    </row>
    <row r="23" spans="1:7" ht="12.95" customHeight="1">
      <c r="A23" s="14" t="s">
        <v>921</v>
      </c>
      <c r="B23" s="15" t="s">
        <v>2214</v>
      </c>
      <c r="C23" s="10" t="s">
        <v>922</v>
      </c>
      <c r="D23" s="12" t="s">
        <v>866</v>
      </c>
      <c r="E23" s="16">
        <v>88000</v>
      </c>
      <c r="F23" s="17">
        <v>1162.3900000000001</v>
      </c>
      <c r="G23" s="18">
        <v>1.67E-2</v>
      </c>
    </row>
    <row r="24" spans="1:7" ht="12.95" customHeight="1">
      <c r="A24" s="14" t="s">
        <v>929</v>
      </c>
      <c r="B24" s="15" t="s">
        <v>2218</v>
      </c>
      <c r="C24" s="10" t="s">
        <v>930</v>
      </c>
      <c r="D24" s="12" t="s">
        <v>881</v>
      </c>
      <c r="E24" s="16">
        <v>105600</v>
      </c>
      <c r="F24" s="17">
        <v>1133.6199999999999</v>
      </c>
      <c r="G24" s="18">
        <v>1.6299999999999999E-2</v>
      </c>
    </row>
    <row r="25" spans="1:7" ht="12.95" customHeight="1">
      <c r="A25" s="14" t="s">
        <v>914</v>
      </c>
      <c r="B25" s="15" t="s">
        <v>2211</v>
      </c>
      <c r="C25" s="10" t="s">
        <v>915</v>
      </c>
      <c r="D25" s="12" t="s">
        <v>916</v>
      </c>
      <c r="E25" s="16">
        <v>477500</v>
      </c>
      <c r="F25" s="17">
        <v>1128.81</v>
      </c>
      <c r="G25" s="18">
        <v>1.6299999999999999E-2</v>
      </c>
    </row>
    <row r="26" spans="1:7" ht="12.95" customHeight="1">
      <c r="A26" s="14" t="s">
        <v>917</v>
      </c>
      <c r="B26" s="15" t="s">
        <v>2212</v>
      </c>
      <c r="C26" s="10" t="s">
        <v>918</v>
      </c>
      <c r="D26" s="12" t="s">
        <v>893</v>
      </c>
      <c r="E26" s="16">
        <v>552000</v>
      </c>
      <c r="F26" s="17">
        <v>1089.0999999999999</v>
      </c>
      <c r="G26" s="18">
        <v>1.5699999999999999E-2</v>
      </c>
    </row>
    <row r="27" spans="1:7" ht="12.95" customHeight="1">
      <c r="A27" s="14" t="s">
        <v>991</v>
      </c>
      <c r="B27" s="15" t="s">
        <v>2243</v>
      </c>
      <c r="C27" s="10" t="s">
        <v>992</v>
      </c>
      <c r="D27" s="12" t="s">
        <v>993</v>
      </c>
      <c r="E27" s="16">
        <v>997500</v>
      </c>
      <c r="F27" s="17">
        <v>1054.8599999999999</v>
      </c>
      <c r="G27" s="18">
        <v>1.52E-2</v>
      </c>
    </row>
    <row r="28" spans="1:7" ht="12.95" customHeight="1">
      <c r="A28" s="14" t="s">
        <v>989</v>
      </c>
      <c r="B28" s="15" t="s">
        <v>2061</v>
      </c>
      <c r="C28" s="10" t="s">
        <v>990</v>
      </c>
      <c r="D28" s="12" t="s">
        <v>911</v>
      </c>
      <c r="E28" s="16">
        <v>367500</v>
      </c>
      <c r="F28" s="17">
        <v>1017.42</v>
      </c>
      <c r="G28" s="18">
        <v>1.46E-2</v>
      </c>
    </row>
    <row r="29" spans="1:7" ht="12.95" customHeight="1">
      <c r="A29" s="14" t="s">
        <v>912</v>
      </c>
      <c r="B29" s="15" t="s">
        <v>2210</v>
      </c>
      <c r="C29" s="10" t="s">
        <v>913</v>
      </c>
      <c r="D29" s="12" t="s">
        <v>869</v>
      </c>
      <c r="E29" s="16">
        <v>37600</v>
      </c>
      <c r="F29" s="17">
        <v>989.76</v>
      </c>
      <c r="G29" s="18">
        <v>1.4200000000000001E-2</v>
      </c>
    </row>
    <row r="30" spans="1:7" ht="12.95" customHeight="1">
      <c r="A30" s="14" t="s">
        <v>954</v>
      </c>
      <c r="B30" s="15" t="s">
        <v>2228</v>
      </c>
      <c r="C30" s="10" t="s">
        <v>955</v>
      </c>
      <c r="D30" s="12" t="s">
        <v>893</v>
      </c>
      <c r="E30" s="16">
        <v>2004000</v>
      </c>
      <c r="F30" s="17">
        <v>963.92</v>
      </c>
      <c r="G30" s="18">
        <v>1.3899999999999999E-2</v>
      </c>
    </row>
    <row r="31" spans="1:7" ht="12.95" customHeight="1">
      <c r="A31" s="14" t="s">
        <v>889</v>
      </c>
      <c r="B31" s="15" t="s">
        <v>2201</v>
      </c>
      <c r="C31" s="10" t="s">
        <v>890</v>
      </c>
      <c r="D31" s="12" t="s">
        <v>861</v>
      </c>
      <c r="E31" s="16">
        <v>156000</v>
      </c>
      <c r="F31" s="17">
        <v>959.56</v>
      </c>
      <c r="G31" s="18">
        <v>1.38E-2</v>
      </c>
    </row>
    <row r="32" spans="1:7" ht="12.95" customHeight="1">
      <c r="A32" s="14" t="s">
        <v>923</v>
      </c>
      <c r="B32" s="15" t="s">
        <v>2215</v>
      </c>
      <c r="C32" s="10" t="s">
        <v>924</v>
      </c>
      <c r="D32" s="12" t="s">
        <v>900</v>
      </c>
      <c r="E32" s="16">
        <v>198000</v>
      </c>
      <c r="F32" s="17">
        <v>955.75</v>
      </c>
      <c r="G32" s="18">
        <v>1.38E-2</v>
      </c>
    </row>
    <row r="33" spans="1:7" ht="12.95" customHeight="1">
      <c r="A33" s="14" t="s">
        <v>1027</v>
      </c>
      <c r="B33" s="15" t="s">
        <v>2259</v>
      </c>
      <c r="C33" s="10" t="s">
        <v>1028</v>
      </c>
      <c r="D33" s="12" t="s">
        <v>893</v>
      </c>
      <c r="E33" s="16">
        <v>2380000</v>
      </c>
      <c r="F33" s="17">
        <v>949.62</v>
      </c>
      <c r="G33" s="18">
        <v>1.37E-2</v>
      </c>
    </row>
    <row r="34" spans="1:7" ht="12.95" customHeight="1">
      <c r="A34" s="14" t="s">
        <v>927</v>
      </c>
      <c r="B34" s="15" t="s">
        <v>2217</v>
      </c>
      <c r="C34" s="10" t="s">
        <v>928</v>
      </c>
      <c r="D34" s="12" t="s">
        <v>908</v>
      </c>
      <c r="E34" s="16">
        <v>994000</v>
      </c>
      <c r="F34" s="17">
        <v>853.35</v>
      </c>
      <c r="G34" s="18">
        <v>1.23E-2</v>
      </c>
    </row>
    <row r="35" spans="1:7" ht="12.95" customHeight="1">
      <c r="A35" s="14" t="s">
        <v>931</v>
      </c>
      <c r="B35" s="15" t="s">
        <v>2219</v>
      </c>
      <c r="C35" s="10" t="s">
        <v>932</v>
      </c>
      <c r="D35" s="12" t="s">
        <v>900</v>
      </c>
      <c r="E35" s="16">
        <v>630000</v>
      </c>
      <c r="F35" s="17">
        <v>762.3</v>
      </c>
      <c r="G35" s="18">
        <v>1.0999999999999999E-2</v>
      </c>
    </row>
    <row r="36" spans="1:7" ht="12.95" customHeight="1">
      <c r="A36" s="14" t="s">
        <v>1009</v>
      </c>
      <c r="B36" s="15" t="s">
        <v>2250</v>
      </c>
      <c r="C36" s="10" t="s">
        <v>1010</v>
      </c>
      <c r="D36" s="12" t="s">
        <v>869</v>
      </c>
      <c r="E36" s="16">
        <v>85400</v>
      </c>
      <c r="F36" s="17">
        <v>727.69</v>
      </c>
      <c r="G36" s="18">
        <v>1.0500000000000001E-2</v>
      </c>
    </row>
    <row r="37" spans="1:7" ht="12.95" customHeight="1">
      <c r="A37" s="14" t="s">
        <v>996</v>
      </c>
      <c r="B37" s="15" t="s">
        <v>2245</v>
      </c>
      <c r="C37" s="10" t="s">
        <v>997</v>
      </c>
      <c r="D37" s="12" t="s">
        <v>998</v>
      </c>
      <c r="E37" s="16">
        <v>49600</v>
      </c>
      <c r="F37" s="17">
        <v>726.59</v>
      </c>
      <c r="G37" s="18">
        <v>1.0500000000000001E-2</v>
      </c>
    </row>
    <row r="38" spans="1:7" ht="12.95" customHeight="1">
      <c r="A38" s="14" t="s">
        <v>1244</v>
      </c>
      <c r="B38" s="15" t="s">
        <v>2400</v>
      </c>
      <c r="C38" s="10" t="s">
        <v>1245</v>
      </c>
      <c r="D38" s="12" t="s">
        <v>951</v>
      </c>
      <c r="E38" s="16">
        <v>38000</v>
      </c>
      <c r="F38" s="17">
        <v>618.32000000000005</v>
      </c>
      <c r="G38" s="18">
        <v>8.8999999999999999E-3</v>
      </c>
    </row>
    <row r="39" spans="1:7" ht="12.95" customHeight="1">
      <c r="A39" s="14" t="s">
        <v>891</v>
      </c>
      <c r="B39" s="15" t="s">
        <v>2202</v>
      </c>
      <c r="C39" s="10" t="s">
        <v>892</v>
      </c>
      <c r="D39" s="12" t="s">
        <v>893</v>
      </c>
      <c r="E39" s="16">
        <v>101400</v>
      </c>
      <c r="F39" s="17">
        <v>576.61</v>
      </c>
      <c r="G39" s="18">
        <v>8.3000000000000001E-3</v>
      </c>
    </row>
    <row r="40" spans="1:7" ht="12.95" customHeight="1">
      <c r="A40" s="14" t="s">
        <v>1246</v>
      </c>
      <c r="B40" s="50" t="s">
        <v>2079</v>
      </c>
      <c r="C40" s="10" t="s">
        <v>1247</v>
      </c>
      <c r="D40" s="51" t="s">
        <v>911</v>
      </c>
      <c r="E40" s="16">
        <v>35000</v>
      </c>
      <c r="F40" s="17">
        <v>541.36</v>
      </c>
      <c r="G40" s="18">
        <v>7.7999999999999996E-3</v>
      </c>
    </row>
    <row r="41" spans="1:7" ht="12.95" customHeight="1">
      <c r="A41" s="14" t="s">
        <v>941</v>
      </c>
      <c r="B41" s="15" t="s">
        <v>2223</v>
      </c>
      <c r="C41" s="10" t="s">
        <v>942</v>
      </c>
      <c r="D41" s="12" t="s">
        <v>943</v>
      </c>
      <c r="E41" s="16">
        <v>32000</v>
      </c>
      <c r="F41" s="17">
        <v>503.97</v>
      </c>
      <c r="G41" s="18">
        <v>7.3000000000000001E-3</v>
      </c>
    </row>
    <row r="42" spans="1:7" ht="12.95" customHeight="1">
      <c r="A42" s="14" t="s">
        <v>1248</v>
      </c>
      <c r="B42" s="15" t="s">
        <v>2401</v>
      </c>
      <c r="C42" s="10" t="s">
        <v>1249</v>
      </c>
      <c r="D42" s="12" t="s">
        <v>861</v>
      </c>
      <c r="E42" s="16">
        <v>160000</v>
      </c>
      <c r="F42" s="17">
        <v>503.84</v>
      </c>
      <c r="G42" s="18">
        <v>7.3000000000000001E-3</v>
      </c>
    </row>
    <row r="43" spans="1:7" ht="12.95" customHeight="1">
      <c r="A43" s="14" t="s">
        <v>919</v>
      </c>
      <c r="B43" s="15" t="s">
        <v>2213</v>
      </c>
      <c r="C43" s="10" t="s">
        <v>920</v>
      </c>
      <c r="D43" s="12" t="s">
        <v>875</v>
      </c>
      <c r="E43" s="16">
        <v>174300</v>
      </c>
      <c r="F43" s="17">
        <v>491.79</v>
      </c>
      <c r="G43" s="18">
        <v>7.1000000000000004E-3</v>
      </c>
    </row>
    <row r="44" spans="1:7" ht="12.95" customHeight="1">
      <c r="A44" s="14" t="s">
        <v>958</v>
      </c>
      <c r="B44" s="15" t="s">
        <v>2230</v>
      </c>
      <c r="C44" s="10" t="s">
        <v>959</v>
      </c>
      <c r="D44" s="12" t="s">
        <v>960</v>
      </c>
      <c r="E44" s="16">
        <v>144000</v>
      </c>
      <c r="F44" s="17">
        <v>469.3</v>
      </c>
      <c r="G44" s="18">
        <v>6.7999999999999996E-3</v>
      </c>
    </row>
    <row r="45" spans="1:7" ht="12.95" customHeight="1">
      <c r="A45" s="14" t="s">
        <v>975</v>
      </c>
      <c r="B45" s="15" t="s">
        <v>2237</v>
      </c>
      <c r="C45" s="10" t="s">
        <v>976</v>
      </c>
      <c r="D45" s="12" t="s">
        <v>916</v>
      </c>
      <c r="E45" s="16">
        <v>500000</v>
      </c>
      <c r="F45" s="17">
        <v>437.5</v>
      </c>
      <c r="G45" s="18">
        <v>6.3E-3</v>
      </c>
    </row>
    <row r="46" spans="1:7" ht="12.95" customHeight="1">
      <c r="A46" s="14" t="s">
        <v>898</v>
      </c>
      <c r="B46" s="15" t="s">
        <v>2205</v>
      </c>
      <c r="C46" s="10" t="s">
        <v>899</v>
      </c>
      <c r="D46" s="12" t="s">
        <v>900</v>
      </c>
      <c r="E46" s="16">
        <v>225000</v>
      </c>
      <c r="F46" s="17">
        <v>423.45</v>
      </c>
      <c r="G46" s="18">
        <v>6.1000000000000004E-3</v>
      </c>
    </row>
    <row r="47" spans="1:7" ht="12.95" customHeight="1">
      <c r="A47" s="14" t="s">
        <v>904</v>
      </c>
      <c r="B47" s="15" t="s">
        <v>2207</v>
      </c>
      <c r="C47" s="10" t="s">
        <v>905</v>
      </c>
      <c r="D47" s="12" t="s">
        <v>872</v>
      </c>
      <c r="E47" s="16">
        <v>202500</v>
      </c>
      <c r="F47" s="17">
        <v>374.63</v>
      </c>
      <c r="G47" s="18">
        <v>5.4000000000000003E-3</v>
      </c>
    </row>
    <row r="48" spans="1:7" ht="12.95" customHeight="1">
      <c r="A48" s="14" t="s">
        <v>1007</v>
      </c>
      <c r="B48" s="15" t="s">
        <v>2249</v>
      </c>
      <c r="C48" s="10" t="s">
        <v>1008</v>
      </c>
      <c r="D48" s="12" t="s">
        <v>861</v>
      </c>
      <c r="E48" s="16">
        <v>60500</v>
      </c>
      <c r="F48" s="17">
        <v>374.16</v>
      </c>
      <c r="G48" s="18">
        <v>5.4000000000000003E-3</v>
      </c>
    </row>
    <row r="49" spans="1:7" ht="12.95" customHeight="1">
      <c r="A49" s="14" t="s">
        <v>1250</v>
      </c>
      <c r="B49" s="15" t="s">
        <v>2402</v>
      </c>
      <c r="C49" s="10" t="s">
        <v>1251</v>
      </c>
      <c r="D49" s="12" t="s">
        <v>968</v>
      </c>
      <c r="E49" s="16">
        <v>782000</v>
      </c>
      <c r="F49" s="17">
        <v>328.44</v>
      </c>
      <c r="G49" s="18">
        <v>4.7000000000000002E-3</v>
      </c>
    </row>
    <row r="50" spans="1:7" ht="12.95" customHeight="1">
      <c r="A50" s="14" t="s">
        <v>876</v>
      </c>
      <c r="B50" s="15" t="s">
        <v>2196</v>
      </c>
      <c r="C50" s="10" t="s">
        <v>877</v>
      </c>
      <c r="D50" s="12" t="s">
        <v>878</v>
      </c>
      <c r="E50" s="16">
        <v>21600</v>
      </c>
      <c r="F50" s="17">
        <v>327.99</v>
      </c>
      <c r="G50" s="18">
        <v>4.7000000000000002E-3</v>
      </c>
    </row>
    <row r="51" spans="1:7" ht="12.95" customHeight="1">
      <c r="A51" s="14" t="s">
        <v>870</v>
      </c>
      <c r="B51" s="15" t="s">
        <v>2194</v>
      </c>
      <c r="C51" s="10" t="s">
        <v>871</v>
      </c>
      <c r="D51" s="12" t="s">
        <v>872</v>
      </c>
      <c r="E51" s="16">
        <v>101500</v>
      </c>
      <c r="F51" s="17">
        <v>310.44</v>
      </c>
      <c r="G51" s="18">
        <v>4.4999999999999997E-3</v>
      </c>
    </row>
    <row r="52" spans="1:7" ht="12.95" customHeight="1">
      <c r="A52" s="14" t="s">
        <v>973</v>
      </c>
      <c r="B52" s="15" t="s">
        <v>2236</v>
      </c>
      <c r="C52" s="10" t="s">
        <v>974</v>
      </c>
      <c r="D52" s="12" t="s">
        <v>869</v>
      </c>
      <c r="E52" s="16">
        <v>44800</v>
      </c>
      <c r="F52" s="17">
        <v>308.29000000000002</v>
      </c>
      <c r="G52" s="18">
        <v>4.4000000000000003E-3</v>
      </c>
    </row>
    <row r="53" spans="1:7" ht="12.95" customHeight="1">
      <c r="A53" s="14" t="s">
        <v>1099</v>
      </c>
      <c r="B53" s="15" t="s">
        <v>2290</v>
      </c>
      <c r="C53" s="10" t="s">
        <v>1100</v>
      </c>
      <c r="D53" s="12" t="s">
        <v>861</v>
      </c>
      <c r="E53" s="16">
        <v>210000</v>
      </c>
      <c r="F53" s="17">
        <v>306.39</v>
      </c>
      <c r="G53" s="18">
        <v>4.4000000000000003E-3</v>
      </c>
    </row>
    <row r="54" spans="1:7" ht="12.95" customHeight="1">
      <c r="A54" s="14" t="s">
        <v>1252</v>
      </c>
      <c r="B54" s="15" t="s">
        <v>2403</v>
      </c>
      <c r="C54" s="10" t="s">
        <v>1253</v>
      </c>
      <c r="D54" s="12" t="s">
        <v>881</v>
      </c>
      <c r="E54" s="16">
        <v>51000</v>
      </c>
      <c r="F54" s="17">
        <v>284.68</v>
      </c>
      <c r="G54" s="18">
        <v>4.1000000000000003E-3</v>
      </c>
    </row>
    <row r="55" spans="1:7" ht="12.95" customHeight="1">
      <c r="A55" s="14" t="s">
        <v>1101</v>
      </c>
      <c r="B55" s="15" t="s">
        <v>2291</v>
      </c>
      <c r="C55" s="10" t="s">
        <v>1102</v>
      </c>
      <c r="D55" s="12" t="s">
        <v>886</v>
      </c>
      <c r="E55" s="16">
        <v>19600</v>
      </c>
      <c r="F55" s="17">
        <v>283.43</v>
      </c>
      <c r="G55" s="18">
        <v>4.1000000000000003E-3</v>
      </c>
    </row>
    <row r="56" spans="1:7" ht="12.95" customHeight="1">
      <c r="A56" s="14" t="s">
        <v>1025</v>
      </c>
      <c r="B56" s="15" t="s">
        <v>2258</v>
      </c>
      <c r="C56" s="10" t="s">
        <v>1026</v>
      </c>
      <c r="D56" s="12" t="s">
        <v>886</v>
      </c>
      <c r="E56" s="16">
        <v>168000</v>
      </c>
      <c r="F56" s="17">
        <v>272.92</v>
      </c>
      <c r="G56" s="18">
        <v>3.8999999999999998E-3</v>
      </c>
    </row>
    <row r="57" spans="1:7" ht="12.95" customHeight="1">
      <c r="A57" s="14" t="s">
        <v>1045</v>
      </c>
      <c r="B57" s="15" t="s">
        <v>1047</v>
      </c>
      <c r="C57" s="10" t="s">
        <v>1046</v>
      </c>
      <c r="D57" s="12" t="s">
        <v>911</v>
      </c>
      <c r="E57" s="16">
        <v>157500</v>
      </c>
      <c r="F57" s="17">
        <v>272.39999999999998</v>
      </c>
      <c r="G57" s="18">
        <v>3.8999999999999998E-3</v>
      </c>
    </row>
    <row r="58" spans="1:7" ht="12.95" customHeight="1">
      <c r="A58" s="14" t="s">
        <v>994</v>
      </c>
      <c r="B58" s="15" t="s">
        <v>2244</v>
      </c>
      <c r="C58" s="10" t="s">
        <v>995</v>
      </c>
      <c r="D58" s="12" t="s">
        <v>943</v>
      </c>
      <c r="E58" s="16">
        <v>66000</v>
      </c>
      <c r="F58" s="17">
        <v>271.99</v>
      </c>
      <c r="G58" s="18">
        <v>3.8999999999999998E-3</v>
      </c>
    </row>
    <row r="59" spans="1:7" ht="12.95" customHeight="1">
      <c r="A59" s="14" t="s">
        <v>1043</v>
      </c>
      <c r="B59" s="15" t="s">
        <v>2267</v>
      </c>
      <c r="C59" s="10" t="s">
        <v>1044</v>
      </c>
      <c r="D59" s="12" t="s">
        <v>993</v>
      </c>
      <c r="E59" s="16">
        <v>24000</v>
      </c>
      <c r="F59" s="17">
        <v>250.1</v>
      </c>
      <c r="G59" s="18">
        <v>3.5999999999999999E-3</v>
      </c>
    </row>
    <row r="60" spans="1:7" ht="12.95" customHeight="1">
      <c r="A60" s="14" t="s">
        <v>956</v>
      </c>
      <c r="B60" s="15" t="s">
        <v>2229</v>
      </c>
      <c r="C60" s="10" t="s">
        <v>957</v>
      </c>
      <c r="D60" s="12" t="s">
        <v>875</v>
      </c>
      <c r="E60" s="16">
        <v>7600</v>
      </c>
      <c r="F60" s="17">
        <v>244.87</v>
      </c>
      <c r="G60" s="18">
        <v>3.5000000000000001E-3</v>
      </c>
    </row>
    <row r="61" spans="1:7" ht="12.95" customHeight="1">
      <c r="A61" s="14" t="s">
        <v>1017</v>
      </c>
      <c r="B61" s="15" t="s">
        <v>2254</v>
      </c>
      <c r="C61" s="10" t="s">
        <v>1018</v>
      </c>
      <c r="D61" s="12" t="s">
        <v>866</v>
      </c>
      <c r="E61" s="16">
        <v>39900</v>
      </c>
      <c r="F61" s="17">
        <v>209.73</v>
      </c>
      <c r="G61" s="18">
        <v>3.0000000000000001E-3</v>
      </c>
    </row>
    <row r="62" spans="1:7" ht="12.95" customHeight="1">
      <c r="A62" s="14" t="s">
        <v>987</v>
      </c>
      <c r="B62" s="15" t="s">
        <v>2242</v>
      </c>
      <c r="C62" s="10" t="s">
        <v>988</v>
      </c>
      <c r="D62" s="12" t="s">
        <v>940</v>
      </c>
      <c r="E62" s="16">
        <v>125000</v>
      </c>
      <c r="F62" s="17">
        <v>203.56</v>
      </c>
      <c r="G62" s="18">
        <v>2.8999999999999998E-3</v>
      </c>
    </row>
    <row r="63" spans="1:7" ht="12.95" customHeight="1">
      <c r="A63" s="14" t="s">
        <v>1061</v>
      </c>
      <c r="B63" s="15" t="s">
        <v>2273</v>
      </c>
      <c r="C63" s="10" t="s">
        <v>1062</v>
      </c>
      <c r="D63" s="12" t="s">
        <v>869</v>
      </c>
      <c r="E63" s="16">
        <v>12800</v>
      </c>
      <c r="F63" s="17">
        <v>184.99</v>
      </c>
      <c r="G63" s="18">
        <v>2.7000000000000001E-3</v>
      </c>
    </row>
    <row r="64" spans="1:7" ht="12.95" customHeight="1">
      <c r="A64" s="14" t="s">
        <v>1037</v>
      </c>
      <c r="B64" s="15" t="s">
        <v>2264</v>
      </c>
      <c r="C64" s="10" t="s">
        <v>1038</v>
      </c>
      <c r="D64" s="12" t="s">
        <v>935</v>
      </c>
      <c r="E64" s="16">
        <v>91000</v>
      </c>
      <c r="F64" s="17">
        <v>177.5</v>
      </c>
      <c r="G64" s="18">
        <v>2.5999999999999999E-3</v>
      </c>
    </row>
    <row r="65" spans="1:7" ht="12.95" customHeight="1">
      <c r="A65" s="14" t="s">
        <v>1052</v>
      </c>
      <c r="B65" s="15" t="s">
        <v>2270</v>
      </c>
      <c r="C65" s="10" t="s">
        <v>1053</v>
      </c>
      <c r="D65" s="12" t="s">
        <v>982</v>
      </c>
      <c r="E65" s="16">
        <v>28500</v>
      </c>
      <c r="F65" s="17">
        <v>170.64</v>
      </c>
      <c r="G65" s="18">
        <v>2.5000000000000001E-3</v>
      </c>
    </row>
    <row r="66" spans="1:7" ht="12.95" customHeight="1">
      <c r="A66" s="14" t="s">
        <v>1031</v>
      </c>
      <c r="B66" s="15" t="s">
        <v>2261</v>
      </c>
      <c r="C66" s="10" t="s">
        <v>1032</v>
      </c>
      <c r="D66" s="12" t="s">
        <v>911</v>
      </c>
      <c r="E66" s="16">
        <v>33600</v>
      </c>
      <c r="F66" s="17">
        <v>164.91</v>
      </c>
      <c r="G66" s="18">
        <v>2.3999999999999998E-3</v>
      </c>
    </row>
    <row r="67" spans="1:7" ht="12.95" customHeight="1">
      <c r="A67" s="14" t="s">
        <v>1054</v>
      </c>
      <c r="B67" s="15" t="s">
        <v>1056</v>
      </c>
      <c r="C67" s="10" t="s">
        <v>1055</v>
      </c>
      <c r="D67" s="12" t="s">
        <v>911</v>
      </c>
      <c r="E67" s="16">
        <v>225000</v>
      </c>
      <c r="F67" s="17">
        <v>160.31</v>
      </c>
      <c r="G67" s="18">
        <v>2.3E-3</v>
      </c>
    </row>
    <row r="68" spans="1:7" ht="12.95" customHeight="1">
      <c r="A68" s="14" t="s">
        <v>1048</v>
      </c>
      <c r="B68" s="15" t="s">
        <v>2268</v>
      </c>
      <c r="C68" s="10" t="s">
        <v>1049</v>
      </c>
      <c r="D68" s="12" t="s">
        <v>916</v>
      </c>
      <c r="E68" s="16">
        <v>192000</v>
      </c>
      <c r="F68" s="17">
        <v>157.34</v>
      </c>
      <c r="G68" s="18">
        <v>2.3E-3</v>
      </c>
    </row>
    <row r="69" spans="1:7" ht="12.95" customHeight="1">
      <c r="A69" s="14" t="s">
        <v>964</v>
      </c>
      <c r="B69" s="15" t="s">
        <v>2232</v>
      </c>
      <c r="C69" s="10" t="s">
        <v>965</v>
      </c>
      <c r="D69" s="12" t="s">
        <v>869</v>
      </c>
      <c r="E69" s="16">
        <v>24000</v>
      </c>
      <c r="F69" s="17">
        <v>149.72</v>
      </c>
      <c r="G69" s="18">
        <v>2.2000000000000001E-3</v>
      </c>
    </row>
    <row r="70" spans="1:7" ht="12.95" customHeight="1">
      <c r="A70" s="14" t="s">
        <v>969</v>
      </c>
      <c r="B70" s="15" t="s">
        <v>2234</v>
      </c>
      <c r="C70" s="10" t="s">
        <v>970</v>
      </c>
      <c r="D70" s="12" t="s">
        <v>943</v>
      </c>
      <c r="E70" s="16">
        <v>98000</v>
      </c>
      <c r="F70" s="17">
        <v>141.07</v>
      </c>
      <c r="G70" s="18">
        <v>2E-3</v>
      </c>
    </row>
    <row r="71" spans="1:7" ht="12.95" customHeight="1">
      <c r="A71" s="14" t="s">
        <v>936</v>
      </c>
      <c r="B71" s="15" t="s">
        <v>2221</v>
      </c>
      <c r="C71" s="10" t="s">
        <v>937</v>
      </c>
      <c r="D71" s="12" t="s">
        <v>875</v>
      </c>
      <c r="E71" s="16">
        <v>550</v>
      </c>
      <c r="F71" s="17">
        <v>140.72999999999999</v>
      </c>
      <c r="G71" s="18">
        <v>2E-3</v>
      </c>
    </row>
    <row r="72" spans="1:7" ht="12.95" customHeight="1">
      <c r="A72" s="14" t="s">
        <v>944</v>
      </c>
      <c r="B72" s="15" t="s">
        <v>2224</v>
      </c>
      <c r="C72" s="10" t="s">
        <v>945</v>
      </c>
      <c r="D72" s="12" t="s">
        <v>940</v>
      </c>
      <c r="E72" s="16">
        <v>9600</v>
      </c>
      <c r="F72" s="17">
        <v>130.75</v>
      </c>
      <c r="G72" s="18">
        <v>1.9E-3</v>
      </c>
    </row>
    <row r="73" spans="1:7" ht="12.95" customHeight="1">
      <c r="A73" s="14" t="s">
        <v>1039</v>
      </c>
      <c r="B73" s="15" t="s">
        <v>2265</v>
      </c>
      <c r="C73" s="10" t="s">
        <v>1040</v>
      </c>
      <c r="D73" s="12" t="s">
        <v>916</v>
      </c>
      <c r="E73" s="16">
        <v>80000</v>
      </c>
      <c r="F73" s="17">
        <v>118.92</v>
      </c>
      <c r="G73" s="18">
        <v>1.6999999999999999E-3</v>
      </c>
    </row>
    <row r="74" spans="1:7" ht="12.95" customHeight="1">
      <c r="A74" s="14" t="s">
        <v>1254</v>
      </c>
      <c r="B74" s="15" t="s">
        <v>2404</v>
      </c>
      <c r="C74" s="10" t="s">
        <v>1255</v>
      </c>
      <c r="D74" s="12" t="s">
        <v>869</v>
      </c>
      <c r="E74" s="16">
        <v>25600</v>
      </c>
      <c r="F74" s="17">
        <v>113.15</v>
      </c>
      <c r="G74" s="18">
        <v>1.6000000000000001E-3</v>
      </c>
    </row>
    <row r="75" spans="1:7" ht="12.95" customHeight="1">
      <c r="A75" s="14" t="s">
        <v>925</v>
      </c>
      <c r="B75" s="15" t="s">
        <v>2216</v>
      </c>
      <c r="C75" s="10" t="s">
        <v>926</v>
      </c>
      <c r="D75" s="12" t="s">
        <v>903</v>
      </c>
      <c r="E75" s="16">
        <v>51000</v>
      </c>
      <c r="F75" s="17">
        <v>106.44</v>
      </c>
      <c r="G75" s="18">
        <v>1.5E-3</v>
      </c>
    </row>
    <row r="76" spans="1:7" ht="12.95" customHeight="1">
      <c r="A76" s="14" t="s">
        <v>999</v>
      </c>
      <c r="B76" s="15" t="s">
        <v>2246</v>
      </c>
      <c r="C76" s="10" t="s">
        <v>1000</v>
      </c>
      <c r="D76" s="12" t="s">
        <v>1001</v>
      </c>
      <c r="E76" s="16">
        <v>35700</v>
      </c>
      <c r="F76" s="17">
        <v>104.48</v>
      </c>
      <c r="G76" s="18">
        <v>1.5E-3</v>
      </c>
    </row>
    <row r="77" spans="1:7" ht="12.95" customHeight="1">
      <c r="A77" s="14" t="s">
        <v>1256</v>
      </c>
      <c r="B77" s="15" t="s">
        <v>2405</v>
      </c>
      <c r="C77" s="10" t="s">
        <v>1257</v>
      </c>
      <c r="D77" s="12" t="s">
        <v>943</v>
      </c>
      <c r="E77" s="16">
        <v>88000</v>
      </c>
      <c r="F77" s="17">
        <v>72.12</v>
      </c>
      <c r="G77" s="18">
        <v>1E-3</v>
      </c>
    </row>
    <row r="78" spans="1:7" ht="12.95" customHeight="1">
      <c r="A78" s="14" t="s">
        <v>1057</v>
      </c>
      <c r="B78" s="15" t="s">
        <v>2271</v>
      </c>
      <c r="C78" s="10" t="s">
        <v>1058</v>
      </c>
      <c r="D78" s="12" t="s">
        <v>881</v>
      </c>
      <c r="E78" s="16">
        <v>2000</v>
      </c>
      <c r="F78" s="17">
        <v>67.48</v>
      </c>
      <c r="G78" s="18">
        <v>1E-3</v>
      </c>
    </row>
    <row r="79" spans="1:7" ht="12.95" customHeight="1">
      <c r="A79" s="14" t="s">
        <v>933</v>
      </c>
      <c r="B79" s="15" t="s">
        <v>2220</v>
      </c>
      <c r="C79" s="10" t="s">
        <v>934</v>
      </c>
      <c r="D79" s="12" t="s">
        <v>935</v>
      </c>
      <c r="E79" s="16">
        <v>22400</v>
      </c>
      <c r="F79" s="17">
        <v>64.69</v>
      </c>
      <c r="G79" s="18">
        <v>8.9999999999999998E-4</v>
      </c>
    </row>
    <row r="80" spans="1:7" ht="12.95" customHeight="1">
      <c r="A80" s="14" t="s">
        <v>1081</v>
      </c>
      <c r="B80" s="15" t="s">
        <v>2283</v>
      </c>
      <c r="C80" s="10" t="s">
        <v>1082</v>
      </c>
      <c r="D80" s="12" t="s">
        <v>893</v>
      </c>
      <c r="E80" s="16">
        <v>64000</v>
      </c>
      <c r="F80" s="17">
        <v>59.78</v>
      </c>
      <c r="G80" s="18">
        <v>8.9999999999999998E-4</v>
      </c>
    </row>
    <row r="81" spans="1:7" ht="12.95" customHeight="1">
      <c r="A81" s="14" t="s">
        <v>906</v>
      </c>
      <c r="B81" s="15" t="s">
        <v>2208</v>
      </c>
      <c r="C81" s="10" t="s">
        <v>907</v>
      </c>
      <c r="D81" s="12" t="s">
        <v>908</v>
      </c>
      <c r="E81" s="16">
        <v>5600</v>
      </c>
      <c r="F81" s="17">
        <v>40.43</v>
      </c>
      <c r="G81" s="18">
        <v>5.9999999999999995E-4</v>
      </c>
    </row>
    <row r="82" spans="1:7" ht="12.95" customHeight="1">
      <c r="A82" s="14" t="s">
        <v>977</v>
      </c>
      <c r="B82" s="15" t="s">
        <v>2238</v>
      </c>
      <c r="C82" s="10" t="s">
        <v>978</v>
      </c>
      <c r="D82" s="12" t="s">
        <v>979</v>
      </c>
      <c r="E82" s="16">
        <v>3300</v>
      </c>
      <c r="F82" s="17">
        <v>33.49</v>
      </c>
      <c r="G82" s="18">
        <v>5.0000000000000001E-4</v>
      </c>
    </row>
    <row r="83" spans="1:7" ht="12.95" customHeight="1">
      <c r="A83" s="14" t="s">
        <v>864</v>
      </c>
      <c r="B83" s="15" t="s">
        <v>2192</v>
      </c>
      <c r="C83" s="10" t="s">
        <v>865</v>
      </c>
      <c r="D83" s="12" t="s">
        <v>866</v>
      </c>
      <c r="E83" s="16">
        <v>3600</v>
      </c>
      <c r="F83" s="17">
        <v>23.39</v>
      </c>
      <c r="G83" s="18">
        <v>2.9999999999999997E-4</v>
      </c>
    </row>
    <row r="84" spans="1:7" ht="12.95" customHeight="1">
      <c r="A84" s="14" t="s">
        <v>985</v>
      </c>
      <c r="B84" s="15" t="s">
        <v>2241</v>
      </c>
      <c r="C84" s="10" t="s">
        <v>986</v>
      </c>
      <c r="D84" s="12" t="s">
        <v>893</v>
      </c>
      <c r="E84" s="16">
        <v>1100</v>
      </c>
      <c r="F84" s="17">
        <v>9.25</v>
      </c>
      <c r="G84" s="18">
        <v>1E-4</v>
      </c>
    </row>
    <row r="85" spans="1:7" ht="12.95" customHeight="1">
      <c r="A85" s="14" t="s">
        <v>980</v>
      </c>
      <c r="B85" s="15" t="s">
        <v>2239</v>
      </c>
      <c r="C85" s="10" t="s">
        <v>981</v>
      </c>
      <c r="D85" s="12" t="s">
        <v>982</v>
      </c>
      <c r="E85" s="16">
        <v>1000</v>
      </c>
      <c r="F85" s="17">
        <v>6.99</v>
      </c>
      <c r="G85" s="18">
        <v>1E-4</v>
      </c>
    </row>
    <row r="86" spans="1:7" ht="12.95" customHeight="1">
      <c r="A86" s="14" t="s">
        <v>1089</v>
      </c>
      <c r="B86" s="15" t="s">
        <v>2285</v>
      </c>
      <c r="C86" s="10" t="s">
        <v>1090</v>
      </c>
      <c r="D86" s="12" t="s">
        <v>940</v>
      </c>
      <c r="E86" s="16">
        <v>500</v>
      </c>
      <c r="F86" s="17">
        <v>6.28</v>
      </c>
      <c r="G86" s="18">
        <v>1E-4</v>
      </c>
    </row>
    <row r="87" spans="1:7" ht="12.95" customHeight="1">
      <c r="A87" s="3"/>
      <c r="B87" s="20" t="s">
        <v>19</v>
      </c>
      <c r="C87" s="19" t="s">
        <v>2</v>
      </c>
      <c r="D87" s="20" t="s">
        <v>2</v>
      </c>
      <c r="E87" s="20" t="s">
        <v>2</v>
      </c>
      <c r="F87" s="21">
        <v>47111.46</v>
      </c>
      <c r="G87" s="22">
        <v>0.6784</v>
      </c>
    </row>
    <row r="88" spans="1:7" ht="12.95" customHeight="1">
      <c r="A88" s="3"/>
      <c r="B88" s="11" t="s">
        <v>1103</v>
      </c>
      <c r="C88" s="26" t="s">
        <v>2</v>
      </c>
      <c r="D88" s="23" t="s">
        <v>2</v>
      </c>
      <c r="E88" s="23" t="s">
        <v>2</v>
      </c>
      <c r="F88" s="24" t="s">
        <v>21</v>
      </c>
      <c r="G88" s="25" t="s">
        <v>21</v>
      </c>
    </row>
    <row r="89" spans="1:7" ht="12.95" customHeight="1">
      <c r="A89" s="3"/>
      <c r="B89" s="20" t="s">
        <v>19</v>
      </c>
      <c r="C89" s="26" t="s">
        <v>2</v>
      </c>
      <c r="D89" s="23" t="s">
        <v>2</v>
      </c>
      <c r="E89" s="23" t="s">
        <v>2</v>
      </c>
      <c r="F89" s="24" t="s">
        <v>21</v>
      </c>
      <c r="G89" s="25" t="s">
        <v>21</v>
      </c>
    </row>
    <row r="90" spans="1:7" ht="12.95" customHeight="1">
      <c r="A90" s="3"/>
      <c r="B90" s="20" t="s">
        <v>22</v>
      </c>
      <c r="C90" s="26" t="s">
        <v>2</v>
      </c>
      <c r="D90" s="23" t="s">
        <v>2</v>
      </c>
      <c r="E90" s="36" t="s">
        <v>2</v>
      </c>
      <c r="F90" s="37">
        <v>47111.46</v>
      </c>
      <c r="G90" s="38">
        <v>0.6784</v>
      </c>
    </row>
    <row r="91" spans="1:7" ht="12.95" customHeight="1">
      <c r="A91" s="3"/>
      <c r="B91" s="11" t="s">
        <v>1104</v>
      </c>
      <c r="C91" s="10" t="s">
        <v>2</v>
      </c>
      <c r="D91" s="12" t="s">
        <v>2</v>
      </c>
      <c r="E91" s="12" t="s">
        <v>2</v>
      </c>
      <c r="F91" s="12" t="s">
        <v>2</v>
      </c>
      <c r="G91" s="13" t="s">
        <v>2</v>
      </c>
    </row>
    <row r="92" spans="1:7" ht="12.95" customHeight="1">
      <c r="A92" s="3"/>
      <c r="B92" s="11" t="s">
        <v>1105</v>
      </c>
      <c r="C92" s="10" t="s">
        <v>2</v>
      </c>
      <c r="D92" s="12" t="s">
        <v>2</v>
      </c>
      <c r="E92" s="12" t="s">
        <v>2</v>
      </c>
      <c r="F92" s="12" t="s">
        <v>2</v>
      </c>
      <c r="G92" s="13" t="s">
        <v>2</v>
      </c>
    </row>
    <row r="93" spans="1:7" ht="12.95" customHeight="1">
      <c r="A93" s="14" t="s">
        <v>1113</v>
      </c>
      <c r="B93" s="15" t="s">
        <v>2298</v>
      </c>
      <c r="C93" s="10" t="s">
        <v>2</v>
      </c>
      <c r="D93" s="12" t="s">
        <v>1107</v>
      </c>
      <c r="E93" s="16">
        <v>-500</v>
      </c>
      <c r="F93" s="17">
        <v>-6.3</v>
      </c>
      <c r="G93" s="18">
        <v>-1E-4</v>
      </c>
    </row>
    <row r="94" spans="1:7" ht="12.95" customHeight="1">
      <c r="A94" s="14" t="s">
        <v>1167</v>
      </c>
      <c r="B94" s="15" t="s">
        <v>2346</v>
      </c>
      <c r="C94" s="10" t="s">
        <v>2</v>
      </c>
      <c r="D94" s="12" t="s">
        <v>1107</v>
      </c>
      <c r="E94" s="16">
        <v>-1000</v>
      </c>
      <c r="F94" s="17">
        <v>-7.03</v>
      </c>
      <c r="G94" s="18">
        <v>-1E-4</v>
      </c>
    </row>
    <row r="95" spans="1:7" ht="12.95" customHeight="1">
      <c r="A95" s="14" t="s">
        <v>1165</v>
      </c>
      <c r="B95" s="15" t="s">
        <v>2344</v>
      </c>
      <c r="C95" s="10" t="s">
        <v>2</v>
      </c>
      <c r="D95" s="12" t="s">
        <v>1107</v>
      </c>
      <c r="E95" s="16">
        <v>-1100</v>
      </c>
      <c r="F95" s="17">
        <v>-9.31</v>
      </c>
      <c r="G95" s="18">
        <v>-1E-4</v>
      </c>
    </row>
    <row r="96" spans="1:7" ht="12.95" customHeight="1">
      <c r="A96" s="14" t="s">
        <v>1214</v>
      </c>
      <c r="B96" s="15" t="s">
        <v>2392</v>
      </c>
      <c r="C96" s="10" t="s">
        <v>2</v>
      </c>
      <c r="D96" s="12" t="s">
        <v>1107</v>
      </c>
      <c r="E96" s="16">
        <v>-3600</v>
      </c>
      <c r="F96" s="17">
        <v>-23.52</v>
      </c>
      <c r="G96" s="18">
        <v>-2.9999999999999997E-4</v>
      </c>
    </row>
    <row r="97" spans="1:7" ht="12.95" customHeight="1">
      <c r="A97" s="14" t="s">
        <v>1168</v>
      </c>
      <c r="B97" s="15" t="s">
        <v>2347</v>
      </c>
      <c r="C97" s="10" t="s">
        <v>2</v>
      </c>
      <c r="D97" s="12" t="s">
        <v>1107</v>
      </c>
      <c r="E97" s="16">
        <v>-3300</v>
      </c>
      <c r="F97" s="17">
        <v>-33.58</v>
      </c>
      <c r="G97" s="18">
        <v>-5.0000000000000001E-4</v>
      </c>
    </row>
    <row r="98" spans="1:7" ht="12.95" customHeight="1">
      <c r="A98" s="14" t="s">
        <v>1198</v>
      </c>
      <c r="B98" s="15" t="s">
        <v>2376</v>
      </c>
      <c r="C98" s="10" t="s">
        <v>2</v>
      </c>
      <c r="D98" s="12" t="s">
        <v>1107</v>
      </c>
      <c r="E98" s="16">
        <v>-5600</v>
      </c>
      <c r="F98" s="17">
        <v>-40.729999999999997</v>
      </c>
      <c r="G98" s="18">
        <v>-5.9999999999999995E-4</v>
      </c>
    </row>
    <row r="99" spans="1:7" ht="12.95" customHeight="1">
      <c r="A99" s="14" t="s">
        <v>1117</v>
      </c>
      <c r="B99" s="15" t="s">
        <v>2300</v>
      </c>
      <c r="C99" s="10" t="s">
        <v>2</v>
      </c>
      <c r="D99" s="12" t="s">
        <v>1107</v>
      </c>
      <c r="E99" s="16">
        <v>-64000</v>
      </c>
      <c r="F99" s="17">
        <v>-59.55</v>
      </c>
      <c r="G99" s="18">
        <v>-8.9999999999999998E-4</v>
      </c>
    </row>
    <row r="100" spans="1:7" ht="12.95" customHeight="1">
      <c r="A100" s="14" t="s">
        <v>1186</v>
      </c>
      <c r="B100" s="15" t="s">
        <v>2365</v>
      </c>
      <c r="C100" s="10" t="s">
        <v>2</v>
      </c>
      <c r="D100" s="12" t="s">
        <v>1107</v>
      </c>
      <c r="E100" s="16">
        <v>-22400</v>
      </c>
      <c r="F100" s="17">
        <v>-65.069999999999993</v>
      </c>
      <c r="G100" s="18">
        <v>-8.9999999999999998E-4</v>
      </c>
    </row>
    <row r="101" spans="1:7" ht="12.95" customHeight="1">
      <c r="A101" s="14" t="s">
        <v>1130</v>
      </c>
      <c r="B101" s="15" t="s">
        <v>2313</v>
      </c>
      <c r="C101" s="10" t="s">
        <v>2</v>
      </c>
      <c r="D101" s="12" t="s">
        <v>1107</v>
      </c>
      <c r="E101" s="16">
        <v>-2000</v>
      </c>
      <c r="F101" s="17">
        <v>-67.78</v>
      </c>
      <c r="G101" s="18">
        <v>-1E-3</v>
      </c>
    </row>
    <row r="102" spans="1:7" ht="12.95" customHeight="1">
      <c r="A102" s="14" t="s">
        <v>1258</v>
      </c>
      <c r="B102" s="15" t="s">
        <v>2406</v>
      </c>
      <c r="C102" s="10" t="s">
        <v>2</v>
      </c>
      <c r="D102" s="12" t="s">
        <v>1107</v>
      </c>
      <c r="E102" s="16">
        <v>-88000</v>
      </c>
      <c r="F102" s="17">
        <v>-72.290000000000006</v>
      </c>
      <c r="G102" s="18">
        <v>-1E-3</v>
      </c>
    </row>
    <row r="103" spans="1:7" ht="12.95" customHeight="1">
      <c r="A103" s="14" t="s">
        <v>1159</v>
      </c>
      <c r="B103" s="15" t="s">
        <v>2338</v>
      </c>
      <c r="C103" s="10" t="s">
        <v>2</v>
      </c>
      <c r="D103" s="12" t="s">
        <v>1107</v>
      </c>
      <c r="E103" s="16">
        <v>-35700</v>
      </c>
      <c r="F103" s="17">
        <v>-104.55</v>
      </c>
      <c r="G103" s="18">
        <v>-1.5E-3</v>
      </c>
    </row>
    <row r="104" spans="1:7" ht="12.95" customHeight="1">
      <c r="A104" s="14" t="s">
        <v>1191</v>
      </c>
      <c r="B104" s="15" t="s">
        <v>2370</v>
      </c>
      <c r="C104" s="10" t="s">
        <v>2</v>
      </c>
      <c r="D104" s="12" t="s">
        <v>1107</v>
      </c>
      <c r="E104" s="16">
        <v>-51000</v>
      </c>
      <c r="F104" s="17">
        <v>-107.05</v>
      </c>
      <c r="G104" s="18">
        <v>-1.5E-3</v>
      </c>
    </row>
    <row r="105" spans="1:7" ht="12.95" customHeight="1">
      <c r="A105" s="14" t="s">
        <v>1259</v>
      </c>
      <c r="B105" s="15" t="s">
        <v>2407</v>
      </c>
      <c r="C105" s="10" t="s">
        <v>2</v>
      </c>
      <c r="D105" s="12" t="s">
        <v>1107</v>
      </c>
      <c r="E105" s="16">
        <v>-25600</v>
      </c>
      <c r="F105" s="17">
        <v>-113.77</v>
      </c>
      <c r="G105" s="18">
        <v>-1.6000000000000001E-3</v>
      </c>
    </row>
    <row r="106" spans="1:7" ht="12.95" customHeight="1">
      <c r="A106" s="14" t="s">
        <v>1140</v>
      </c>
      <c r="B106" s="15" t="s">
        <v>2319</v>
      </c>
      <c r="C106" s="10" t="s">
        <v>2</v>
      </c>
      <c r="D106" s="12" t="s">
        <v>1107</v>
      </c>
      <c r="E106" s="16">
        <v>-80000</v>
      </c>
      <c r="F106" s="17">
        <v>-119.6</v>
      </c>
      <c r="G106" s="18">
        <v>-1.6999999999999999E-3</v>
      </c>
    </row>
    <row r="107" spans="1:7" ht="12.95" customHeight="1">
      <c r="A107" s="14" t="s">
        <v>1182</v>
      </c>
      <c r="B107" s="15" t="s">
        <v>2361</v>
      </c>
      <c r="C107" s="10" t="s">
        <v>2</v>
      </c>
      <c r="D107" s="12" t="s">
        <v>1107</v>
      </c>
      <c r="E107" s="16">
        <v>-9600</v>
      </c>
      <c r="F107" s="17">
        <v>-131.44</v>
      </c>
      <c r="G107" s="18">
        <v>-1.9E-3</v>
      </c>
    </row>
    <row r="108" spans="1:7" ht="12.95" customHeight="1">
      <c r="A108" s="14" t="s">
        <v>1185</v>
      </c>
      <c r="B108" s="15" t="s">
        <v>2364</v>
      </c>
      <c r="C108" s="10" t="s">
        <v>2</v>
      </c>
      <c r="D108" s="12" t="s">
        <v>1107</v>
      </c>
      <c r="E108" s="16">
        <v>-550</v>
      </c>
      <c r="F108" s="17">
        <v>-140.88999999999999</v>
      </c>
      <c r="G108" s="18">
        <v>-2E-3</v>
      </c>
    </row>
    <row r="109" spans="1:7" ht="12.95" customHeight="1">
      <c r="A109" s="14" t="s">
        <v>1172</v>
      </c>
      <c r="B109" s="15" t="s">
        <v>2351</v>
      </c>
      <c r="C109" s="10" t="s">
        <v>2</v>
      </c>
      <c r="D109" s="12" t="s">
        <v>1107</v>
      </c>
      <c r="E109" s="16">
        <v>-98000</v>
      </c>
      <c r="F109" s="17">
        <v>-141.94999999999999</v>
      </c>
      <c r="G109" s="18">
        <v>-2E-3</v>
      </c>
    </row>
    <row r="110" spans="1:7" ht="12.95" customHeight="1">
      <c r="A110" s="14" t="s">
        <v>1174</v>
      </c>
      <c r="B110" s="15" t="s">
        <v>2353</v>
      </c>
      <c r="C110" s="10" t="s">
        <v>2</v>
      </c>
      <c r="D110" s="12" t="s">
        <v>1107</v>
      </c>
      <c r="E110" s="16">
        <v>-24000</v>
      </c>
      <c r="F110" s="17">
        <v>-150.72999999999999</v>
      </c>
      <c r="G110" s="18">
        <v>-2.2000000000000001E-3</v>
      </c>
    </row>
    <row r="111" spans="1:7" ht="12.95" customHeight="1">
      <c r="A111" s="14" t="s">
        <v>1135</v>
      </c>
      <c r="B111" s="15" t="s">
        <v>2316</v>
      </c>
      <c r="C111" s="10" t="s">
        <v>2</v>
      </c>
      <c r="D111" s="12" t="s">
        <v>1107</v>
      </c>
      <c r="E111" s="16">
        <v>-192000</v>
      </c>
      <c r="F111" s="17">
        <v>-157.72999999999999</v>
      </c>
      <c r="G111" s="18">
        <v>-2.3E-3</v>
      </c>
    </row>
    <row r="112" spans="1:7" ht="12.95" customHeight="1">
      <c r="A112" s="14" t="s">
        <v>1131</v>
      </c>
      <c r="B112" s="15" t="s">
        <v>1132</v>
      </c>
      <c r="C112" s="10" t="s">
        <v>2</v>
      </c>
      <c r="D112" s="12" t="s">
        <v>1107</v>
      </c>
      <c r="E112" s="16">
        <v>-225000</v>
      </c>
      <c r="F112" s="17">
        <v>-160.99</v>
      </c>
      <c r="G112" s="18">
        <v>-2.3E-3</v>
      </c>
    </row>
    <row r="113" spans="1:7" ht="12.95" customHeight="1">
      <c r="A113" s="14" t="s">
        <v>1145</v>
      </c>
      <c r="B113" s="15" t="s">
        <v>2324</v>
      </c>
      <c r="C113" s="10" t="s">
        <v>2</v>
      </c>
      <c r="D113" s="12" t="s">
        <v>1107</v>
      </c>
      <c r="E113" s="16">
        <v>-33600</v>
      </c>
      <c r="F113" s="17">
        <v>-165.8</v>
      </c>
      <c r="G113" s="18">
        <v>-2.3999999999999998E-3</v>
      </c>
    </row>
    <row r="114" spans="1:7" ht="12.95" customHeight="1">
      <c r="A114" s="14" t="s">
        <v>1133</v>
      </c>
      <c r="B114" s="15" t="s">
        <v>2314</v>
      </c>
      <c r="C114" s="10" t="s">
        <v>2</v>
      </c>
      <c r="D114" s="12" t="s">
        <v>1107</v>
      </c>
      <c r="E114" s="16">
        <v>-28500</v>
      </c>
      <c r="F114" s="17">
        <v>-171.24</v>
      </c>
      <c r="G114" s="18">
        <v>-2.5000000000000001E-3</v>
      </c>
    </row>
    <row r="115" spans="1:7" ht="12.95" customHeight="1">
      <c r="A115" s="14" t="s">
        <v>1141</v>
      </c>
      <c r="B115" s="15" t="s">
        <v>2320</v>
      </c>
      <c r="C115" s="10" t="s">
        <v>2</v>
      </c>
      <c r="D115" s="12" t="s">
        <v>1107</v>
      </c>
      <c r="E115" s="16">
        <v>-91000</v>
      </c>
      <c r="F115" s="17">
        <v>-177.86</v>
      </c>
      <c r="G115" s="18">
        <v>-2.5999999999999999E-3</v>
      </c>
    </row>
    <row r="116" spans="1:7" ht="12.95" customHeight="1">
      <c r="A116" s="14" t="s">
        <v>1128</v>
      </c>
      <c r="B116" s="15" t="s">
        <v>2311</v>
      </c>
      <c r="C116" s="10" t="s">
        <v>2</v>
      </c>
      <c r="D116" s="12" t="s">
        <v>1107</v>
      </c>
      <c r="E116" s="16">
        <v>-12800</v>
      </c>
      <c r="F116" s="17">
        <v>-185.36</v>
      </c>
      <c r="G116" s="18">
        <v>-2.7000000000000001E-3</v>
      </c>
    </row>
    <row r="117" spans="1:7" ht="12.95" customHeight="1">
      <c r="A117" s="14" t="s">
        <v>1164</v>
      </c>
      <c r="B117" s="15" t="s">
        <v>2343</v>
      </c>
      <c r="C117" s="10" t="s">
        <v>2</v>
      </c>
      <c r="D117" s="12" t="s">
        <v>1107</v>
      </c>
      <c r="E117" s="16">
        <v>-125000</v>
      </c>
      <c r="F117" s="17">
        <v>-204.69</v>
      </c>
      <c r="G117" s="18">
        <v>-2.8999999999999998E-3</v>
      </c>
    </row>
    <row r="118" spans="1:7" ht="12.95" customHeight="1">
      <c r="A118" s="14" t="s">
        <v>1151</v>
      </c>
      <c r="B118" s="15" t="s">
        <v>2330</v>
      </c>
      <c r="C118" s="10" t="s">
        <v>2</v>
      </c>
      <c r="D118" s="12" t="s">
        <v>1107</v>
      </c>
      <c r="E118" s="16">
        <v>-39900</v>
      </c>
      <c r="F118" s="17">
        <v>-210.87</v>
      </c>
      <c r="G118" s="18">
        <v>-3.0000000000000001E-3</v>
      </c>
    </row>
    <row r="119" spans="1:7" ht="12.95" customHeight="1">
      <c r="A119" s="14" t="s">
        <v>1177</v>
      </c>
      <c r="B119" s="15" t="s">
        <v>2356</v>
      </c>
      <c r="C119" s="10" t="s">
        <v>2</v>
      </c>
      <c r="D119" s="12" t="s">
        <v>1107</v>
      </c>
      <c r="E119" s="16">
        <v>-7600</v>
      </c>
      <c r="F119" s="17">
        <v>-245.94</v>
      </c>
      <c r="G119" s="18">
        <v>-3.5000000000000001E-3</v>
      </c>
    </row>
    <row r="120" spans="1:7" ht="12.95" customHeight="1">
      <c r="A120" s="14" t="s">
        <v>1138</v>
      </c>
      <c r="B120" s="15" t="s">
        <v>2317</v>
      </c>
      <c r="C120" s="10" t="s">
        <v>2</v>
      </c>
      <c r="D120" s="12" t="s">
        <v>1107</v>
      </c>
      <c r="E120" s="16">
        <v>-24000</v>
      </c>
      <c r="F120" s="17">
        <v>-251.45</v>
      </c>
      <c r="G120" s="18">
        <v>-3.5999999999999999E-3</v>
      </c>
    </row>
    <row r="121" spans="1:7" ht="12.95" customHeight="1">
      <c r="A121" s="14" t="s">
        <v>1136</v>
      </c>
      <c r="B121" s="15" t="s">
        <v>1137</v>
      </c>
      <c r="C121" s="10" t="s">
        <v>2</v>
      </c>
      <c r="D121" s="12" t="s">
        <v>1107</v>
      </c>
      <c r="E121" s="16">
        <v>-157500</v>
      </c>
      <c r="F121" s="17">
        <v>-273.33999999999997</v>
      </c>
      <c r="G121" s="18">
        <v>-3.8999999999999998E-3</v>
      </c>
    </row>
    <row r="122" spans="1:7" ht="12.95" customHeight="1">
      <c r="A122" s="14" t="s">
        <v>1161</v>
      </c>
      <c r="B122" s="15" t="s">
        <v>2340</v>
      </c>
      <c r="C122" s="10" t="s">
        <v>2</v>
      </c>
      <c r="D122" s="12" t="s">
        <v>1107</v>
      </c>
      <c r="E122" s="16">
        <v>-66000</v>
      </c>
      <c r="F122" s="17">
        <v>-273.44</v>
      </c>
      <c r="G122" s="18">
        <v>-3.8999999999999998E-3</v>
      </c>
    </row>
    <row r="123" spans="1:7" ht="12.95" customHeight="1">
      <c r="A123" s="14" t="s">
        <v>1147</v>
      </c>
      <c r="B123" s="15" t="s">
        <v>2326</v>
      </c>
      <c r="C123" s="10" t="s">
        <v>2</v>
      </c>
      <c r="D123" s="12" t="s">
        <v>1107</v>
      </c>
      <c r="E123" s="16">
        <v>-168000</v>
      </c>
      <c r="F123" s="17">
        <v>-274.93</v>
      </c>
      <c r="G123" s="18">
        <v>-4.0000000000000001E-3</v>
      </c>
    </row>
    <row r="124" spans="1:7" ht="12.95" customHeight="1">
      <c r="A124" s="14" t="s">
        <v>1260</v>
      </c>
      <c r="B124" s="15" t="s">
        <v>2408</v>
      </c>
      <c r="C124" s="10" t="s">
        <v>2</v>
      </c>
      <c r="D124" s="12" t="s">
        <v>1107</v>
      </c>
      <c r="E124" s="16">
        <v>-51000</v>
      </c>
      <c r="F124" s="17">
        <v>-282.97000000000003</v>
      </c>
      <c r="G124" s="18">
        <v>-4.1000000000000003E-3</v>
      </c>
    </row>
    <row r="125" spans="1:7" ht="12.95" customHeight="1">
      <c r="A125" s="14" t="s">
        <v>1106</v>
      </c>
      <c r="B125" s="15" t="s">
        <v>2292</v>
      </c>
      <c r="C125" s="10" t="s">
        <v>2</v>
      </c>
      <c r="D125" s="12" t="s">
        <v>1107</v>
      </c>
      <c r="E125" s="16">
        <v>-19600</v>
      </c>
      <c r="F125" s="17">
        <v>-284.02999999999997</v>
      </c>
      <c r="G125" s="18">
        <v>-4.1000000000000003E-3</v>
      </c>
    </row>
    <row r="126" spans="1:7" ht="12.95" customHeight="1">
      <c r="A126" s="14" t="s">
        <v>1108</v>
      </c>
      <c r="B126" s="15" t="s">
        <v>2293</v>
      </c>
      <c r="C126" s="10" t="s">
        <v>2</v>
      </c>
      <c r="D126" s="12" t="s">
        <v>1107</v>
      </c>
      <c r="E126" s="16">
        <v>-210000</v>
      </c>
      <c r="F126" s="17">
        <v>-308.07</v>
      </c>
      <c r="G126" s="18">
        <v>-4.4000000000000003E-3</v>
      </c>
    </row>
    <row r="127" spans="1:7" ht="12.95" customHeight="1">
      <c r="A127" s="14" t="s">
        <v>1170</v>
      </c>
      <c r="B127" s="15" t="s">
        <v>2349</v>
      </c>
      <c r="C127" s="10" t="s">
        <v>2</v>
      </c>
      <c r="D127" s="12" t="s">
        <v>1107</v>
      </c>
      <c r="E127" s="16">
        <v>-44800</v>
      </c>
      <c r="F127" s="17">
        <v>-309.55</v>
      </c>
      <c r="G127" s="18">
        <v>-4.4999999999999997E-3</v>
      </c>
    </row>
    <row r="128" spans="1:7" ht="12.95" customHeight="1">
      <c r="A128" s="14" t="s">
        <v>1212</v>
      </c>
      <c r="B128" s="15" t="s">
        <v>2390</v>
      </c>
      <c r="C128" s="10" t="s">
        <v>2</v>
      </c>
      <c r="D128" s="12" t="s">
        <v>1107</v>
      </c>
      <c r="E128" s="16">
        <v>-101500</v>
      </c>
      <c r="F128" s="17">
        <v>-311.39999999999998</v>
      </c>
      <c r="G128" s="18">
        <v>-4.4999999999999997E-3</v>
      </c>
    </row>
    <row r="129" spans="1:7" ht="12.95" customHeight="1">
      <c r="A129" s="14" t="s">
        <v>1210</v>
      </c>
      <c r="B129" s="15" t="s">
        <v>2388</v>
      </c>
      <c r="C129" s="10" t="s">
        <v>2</v>
      </c>
      <c r="D129" s="12" t="s">
        <v>1107</v>
      </c>
      <c r="E129" s="16">
        <v>-21600</v>
      </c>
      <c r="F129" s="17">
        <v>-329.44</v>
      </c>
      <c r="G129" s="18">
        <v>-4.7000000000000002E-3</v>
      </c>
    </row>
    <row r="130" spans="1:7" ht="12.95" customHeight="1">
      <c r="A130" s="14" t="s">
        <v>1261</v>
      </c>
      <c r="B130" s="15" t="s">
        <v>2409</v>
      </c>
      <c r="C130" s="10" t="s">
        <v>2</v>
      </c>
      <c r="D130" s="12" t="s">
        <v>1107</v>
      </c>
      <c r="E130" s="16">
        <v>-782000</v>
      </c>
      <c r="F130" s="17">
        <v>-330.4</v>
      </c>
      <c r="G130" s="18">
        <v>-4.7999999999999996E-3</v>
      </c>
    </row>
    <row r="131" spans="1:7" ht="12.95" customHeight="1">
      <c r="A131" s="14" t="s">
        <v>1156</v>
      </c>
      <c r="B131" s="15" t="s">
        <v>2335</v>
      </c>
      <c r="C131" s="10" t="s">
        <v>2</v>
      </c>
      <c r="D131" s="12" t="s">
        <v>1107</v>
      </c>
      <c r="E131" s="16">
        <v>-60500</v>
      </c>
      <c r="F131" s="17">
        <v>-374.83</v>
      </c>
      <c r="G131" s="18">
        <v>-5.4000000000000003E-3</v>
      </c>
    </row>
    <row r="132" spans="1:7" ht="12.95" customHeight="1">
      <c r="A132" s="14" t="s">
        <v>1199</v>
      </c>
      <c r="B132" s="15" t="s">
        <v>2377</v>
      </c>
      <c r="C132" s="10" t="s">
        <v>2</v>
      </c>
      <c r="D132" s="12" t="s">
        <v>1107</v>
      </c>
      <c r="E132" s="16">
        <v>-202500</v>
      </c>
      <c r="F132" s="17">
        <v>-376.75</v>
      </c>
      <c r="G132" s="18">
        <v>-5.4000000000000003E-3</v>
      </c>
    </row>
    <row r="133" spans="1:7" ht="12.95" customHeight="1">
      <c r="A133" s="14" t="s">
        <v>1201</v>
      </c>
      <c r="B133" s="15" t="s">
        <v>2379</v>
      </c>
      <c r="C133" s="10" t="s">
        <v>2</v>
      </c>
      <c r="D133" s="12" t="s">
        <v>1107</v>
      </c>
      <c r="E133" s="16">
        <v>-225000</v>
      </c>
      <c r="F133" s="17">
        <v>-424.58</v>
      </c>
      <c r="G133" s="18">
        <v>-6.1000000000000004E-3</v>
      </c>
    </row>
    <row r="134" spans="1:7" ht="12.95" customHeight="1">
      <c r="A134" s="14" t="s">
        <v>1169</v>
      </c>
      <c r="B134" s="15" t="s">
        <v>2348</v>
      </c>
      <c r="C134" s="10" t="s">
        <v>2</v>
      </c>
      <c r="D134" s="12" t="s">
        <v>1107</v>
      </c>
      <c r="E134" s="16">
        <v>-500000</v>
      </c>
      <c r="F134" s="17">
        <v>-440.25</v>
      </c>
      <c r="G134" s="18">
        <v>-6.3E-3</v>
      </c>
    </row>
    <row r="135" spans="1:7" ht="12.95" customHeight="1">
      <c r="A135" s="14" t="s">
        <v>1176</v>
      </c>
      <c r="B135" s="15" t="s">
        <v>2355</v>
      </c>
      <c r="C135" s="10" t="s">
        <v>2</v>
      </c>
      <c r="D135" s="12" t="s">
        <v>1107</v>
      </c>
      <c r="E135" s="16">
        <v>-144000</v>
      </c>
      <c r="F135" s="17">
        <v>-470.45</v>
      </c>
      <c r="G135" s="18">
        <v>-6.7999999999999996E-3</v>
      </c>
    </row>
    <row r="136" spans="1:7" ht="12.95" customHeight="1">
      <c r="A136" s="14" t="s">
        <v>1193</v>
      </c>
      <c r="B136" s="15" t="s">
        <v>2620</v>
      </c>
      <c r="C136" s="10" t="s">
        <v>2</v>
      </c>
      <c r="D136" s="12" t="s">
        <v>1107</v>
      </c>
      <c r="E136" s="16">
        <v>-174300</v>
      </c>
      <c r="F136" s="17">
        <v>-492.75</v>
      </c>
      <c r="G136" s="18">
        <v>-7.1000000000000004E-3</v>
      </c>
    </row>
    <row r="137" spans="1:7" ht="12.95" customHeight="1">
      <c r="A137" s="14" t="s">
        <v>1262</v>
      </c>
      <c r="B137" s="15" t="s">
        <v>2410</v>
      </c>
      <c r="C137" s="10" t="s">
        <v>2</v>
      </c>
      <c r="D137" s="12" t="s">
        <v>1107</v>
      </c>
      <c r="E137" s="16">
        <v>-160000</v>
      </c>
      <c r="F137" s="17">
        <v>-504.88</v>
      </c>
      <c r="G137" s="18">
        <v>-7.3000000000000001E-3</v>
      </c>
    </row>
    <row r="138" spans="1:7" ht="12.95" customHeight="1">
      <c r="A138" s="14" t="s">
        <v>1183</v>
      </c>
      <c r="B138" s="15" t="s">
        <v>2362</v>
      </c>
      <c r="C138" s="10" t="s">
        <v>2</v>
      </c>
      <c r="D138" s="12" t="s">
        <v>1107</v>
      </c>
      <c r="E138" s="16">
        <v>-32000</v>
      </c>
      <c r="F138" s="17">
        <v>-505.89</v>
      </c>
      <c r="G138" s="18">
        <v>-7.3000000000000001E-3</v>
      </c>
    </row>
    <row r="139" spans="1:7" ht="12.95" customHeight="1">
      <c r="A139" s="14" t="s">
        <v>1263</v>
      </c>
      <c r="B139" s="15" t="s">
        <v>2411</v>
      </c>
      <c r="C139" s="10" t="s">
        <v>2</v>
      </c>
      <c r="D139" s="12" t="s">
        <v>1107</v>
      </c>
      <c r="E139" s="16">
        <v>-35000</v>
      </c>
      <c r="F139" s="17">
        <v>-543.04</v>
      </c>
      <c r="G139" s="18">
        <v>-7.7999999999999996E-3</v>
      </c>
    </row>
    <row r="140" spans="1:7" ht="12.95" customHeight="1">
      <c r="A140" s="14" t="s">
        <v>1204</v>
      </c>
      <c r="B140" s="15" t="s">
        <v>2382</v>
      </c>
      <c r="C140" s="10" t="s">
        <v>2</v>
      </c>
      <c r="D140" s="12" t="s">
        <v>1107</v>
      </c>
      <c r="E140" s="16">
        <v>-101400</v>
      </c>
      <c r="F140" s="17">
        <v>-580.01</v>
      </c>
      <c r="G140" s="18">
        <v>-8.3999999999999995E-3</v>
      </c>
    </row>
    <row r="141" spans="1:7" ht="12.95" customHeight="1">
      <c r="A141" s="14" t="s">
        <v>1264</v>
      </c>
      <c r="B141" s="15" t="s">
        <v>2412</v>
      </c>
      <c r="C141" s="10" t="s">
        <v>2</v>
      </c>
      <c r="D141" s="12" t="s">
        <v>1107</v>
      </c>
      <c r="E141" s="16">
        <v>-38000</v>
      </c>
      <c r="F141" s="17">
        <v>-620.83000000000004</v>
      </c>
      <c r="G141" s="18">
        <v>-8.8999999999999999E-3</v>
      </c>
    </row>
    <row r="142" spans="1:7" ht="12.95" customHeight="1">
      <c r="A142" s="14" t="s">
        <v>1160</v>
      </c>
      <c r="B142" s="15" t="s">
        <v>2339</v>
      </c>
      <c r="C142" s="10" t="s">
        <v>2</v>
      </c>
      <c r="D142" s="12" t="s">
        <v>1107</v>
      </c>
      <c r="E142" s="16">
        <v>-49600</v>
      </c>
      <c r="F142" s="17">
        <v>-729.89</v>
      </c>
      <c r="G142" s="18">
        <v>-1.0500000000000001E-2</v>
      </c>
    </row>
    <row r="143" spans="1:7" ht="12.95" customHeight="1">
      <c r="A143" s="14" t="s">
        <v>1155</v>
      </c>
      <c r="B143" s="15" t="s">
        <v>2334</v>
      </c>
      <c r="C143" s="10" t="s">
        <v>2</v>
      </c>
      <c r="D143" s="12" t="s">
        <v>1107</v>
      </c>
      <c r="E143" s="16">
        <v>-85400</v>
      </c>
      <c r="F143" s="17">
        <v>-731.75</v>
      </c>
      <c r="G143" s="18">
        <v>-1.0500000000000001E-2</v>
      </c>
    </row>
    <row r="144" spans="1:7" ht="12.95" customHeight="1">
      <c r="A144" s="14" t="s">
        <v>1187</v>
      </c>
      <c r="B144" s="15" t="s">
        <v>2366</v>
      </c>
      <c r="C144" s="10" t="s">
        <v>2</v>
      </c>
      <c r="D144" s="12" t="s">
        <v>1107</v>
      </c>
      <c r="E144" s="16">
        <v>-630000</v>
      </c>
      <c r="F144" s="17">
        <v>-766.71</v>
      </c>
      <c r="G144" s="18">
        <v>-1.0999999999999999E-2</v>
      </c>
    </row>
    <row r="145" spans="1:7" ht="12.95" customHeight="1">
      <c r="A145" s="14" t="s">
        <v>1189</v>
      </c>
      <c r="B145" s="15" t="s">
        <v>2368</v>
      </c>
      <c r="C145" s="10" t="s">
        <v>2</v>
      </c>
      <c r="D145" s="12" t="s">
        <v>1107</v>
      </c>
      <c r="E145" s="16">
        <v>-994000</v>
      </c>
      <c r="F145" s="17">
        <v>-856.83</v>
      </c>
      <c r="G145" s="18">
        <v>-1.23E-2</v>
      </c>
    </row>
    <row r="146" spans="1:7" ht="12.95" customHeight="1">
      <c r="A146" s="14" t="s">
        <v>1146</v>
      </c>
      <c r="B146" s="15" t="s">
        <v>2325</v>
      </c>
      <c r="C146" s="10" t="s">
        <v>2</v>
      </c>
      <c r="D146" s="12" t="s">
        <v>1107</v>
      </c>
      <c r="E146" s="16">
        <v>-2380000</v>
      </c>
      <c r="F146" s="17">
        <v>-955.57</v>
      </c>
      <c r="G146" s="18">
        <v>-1.38E-2</v>
      </c>
    </row>
    <row r="147" spans="1:7" ht="12.95" customHeight="1">
      <c r="A147" s="14" t="s">
        <v>1190</v>
      </c>
      <c r="B147" s="15" t="s">
        <v>2369</v>
      </c>
      <c r="C147" s="10" t="s">
        <v>2</v>
      </c>
      <c r="D147" s="12" t="s">
        <v>1107</v>
      </c>
      <c r="E147" s="16">
        <v>-198000</v>
      </c>
      <c r="F147" s="17">
        <v>-959.41</v>
      </c>
      <c r="G147" s="18">
        <v>-1.38E-2</v>
      </c>
    </row>
    <row r="148" spans="1:7" ht="12.95" customHeight="1">
      <c r="A148" s="14" t="s">
        <v>1205</v>
      </c>
      <c r="B148" s="15" t="s">
        <v>2383</v>
      </c>
      <c r="C148" s="10" t="s">
        <v>2</v>
      </c>
      <c r="D148" s="12" t="s">
        <v>1107</v>
      </c>
      <c r="E148" s="16">
        <v>-156000</v>
      </c>
      <c r="F148" s="17">
        <v>-963.38</v>
      </c>
      <c r="G148" s="18">
        <v>-1.3899999999999999E-2</v>
      </c>
    </row>
    <row r="149" spans="1:7" ht="12.95" customHeight="1">
      <c r="A149" s="14" t="s">
        <v>1178</v>
      </c>
      <c r="B149" s="15" t="s">
        <v>2357</v>
      </c>
      <c r="C149" s="10" t="s">
        <v>2</v>
      </c>
      <c r="D149" s="12" t="s">
        <v>1107</v>
      </c>
      <c r="E149" s="16">
        <v>-2004000</v>
      </c>
      <c r="F149" s="17">
        <v>-967.93</v>
      </c>
      <c r="G149" s="18">
        <v>-1.3899999999999999E-2</v>
      </c>
    </row>
    <row r="150" spans="1:7" ht="12.95" customHeight="1">
      <c r="A150" s="14" t="s">
        <v>1196</v>
      </c>
      <c r="B150" s="15" t="s">
        <v>2374</v>
      </c>
      <c r="C150" s="10" t="s">
        <v>2</v>
      </c>
      <c r="D150" s="12" t="s">
        <v>1107</v>
      </c>
      <c r="E150" s="16">
        <v>-37600</v>
      </c>
      <c r="F150" s="17">
        <v>-991.96</v>
      </c>
      <c r="G150" s="18">
        <v>-1.43E-2</v>
      </c>
    </row>
    <row r="151" spans="1:7" ht="12.95" customHeight="1">
      <c r="A151" s="14" t="s">
        <v>1163</v>
      </c>
      <c r="B151" s="15" t="s">
        <v>2342</v>
      </c>
      <c r="C151" s="10" t="s">
        <v>2</v>
      </c>
      <c r="D151" s="12" t="s">
        <v>1107</v>
      </c>
      <c r="E151" s="16">
        <v>-367500</v>
      </c>
      <c r="F151" s="17">
        <v>-1023.3</v>
      </c>
      <c r="G151" s="18">
        <v>-1.47E-2</v>
      </c>
    </row>
    <row r="152" spans="1:7" ht="12.95" customHeight="1">
      <c r="A152" s="14" t="s">
        <v>1162</v>
      </c>
      <c r="B152" s="15" t="s">
        <v>2341</v>
      </c>
      <c r="C152" s="10" t="s">
        <v>2</v>
      </c>
      <c r="D152" s="12" t="s">
        <v>1107</v>
      </c>
      <c r="E152" s="16">
        <v>-997500</v>
      </c>
      <c r="F152" s="17">
        <v>-1059.3499999999999</v>
      </c>
      <c r="G152" s="18">
        <v>-1.5299999999999999E-2</v>
      </c>
    </row>
    <row r="153" spans="1:7" ht="12.95" customHeight="1">
      <c r="A153" s="14" t="s">
        <v>1194</v>
      </c>
      <c r="B153" s="15" t="s">
        <v>2372</v>
      </c>
      <c r="C153" s="10" t="s">
        <v>2</v>
      </c>
      <c r="D153" s="12" t="s">
        <v>1107</v>
      </c>
      <c r="E153" s="16">
        <v>-552000</v>
      </c>
      <c r="F153" s="17">
        <v>-1095.17</v>
      </c>
      <c r="G153" s="18">
        <v>-1.5800000000000002E-2</v>
      </c>
    </row>
    <row r="154" spans="1:7" ht="12.95" customHeight="1">
      <c r="A154" s="14" t="s">
        <v>1195</v>
      </c>
      <c r="B154" s="15" t="s">
        <v>2373</v>
      </c>
      <c r="C154" s="10" t="s">
        <v>2</v>
      </c>
      <c r="D154" s="12" t="s">
        <v>1107</v>
      </c>
      <c r="E154" s="16">
        <v>-477500</v>
      </c>
      <c r="F154" s="17">
        <v>-1135.26</v>
      </c>
      <c r="G154" s="18">
        <v>-1.6299999999999999E-2</v>
      </c>
    </row>
    <row r="155" spans="1:7" ht="12.95" customHeight="1">
      <c r="A155" s="14" t="s">
        <v>1188</v>
      </c>
      <c r="B155" s="15" t="s">
        <v>2367</v>
      </c>
      <c r="C155" s="10" t="s">
        <v>2</v>
      </c>
      <c r="D155" s="12" t="s">
        <v>1107</v>
      </c>
      <c r="E155" s="16">
        <v>-105600</v>
      </c>
      <c r="F155" s="17">
        <v>-1138.05</v>
      </c>
      <c r="G155" s="18">
        <v>-1.6400000000000001E-2</v>
      </c>
    </row>
    <row r="156" spans="1:7" ht="12.95" customHeight="1">
      <c r="A156" s="14" t="s">
        <v>1192</v>
      </c>
      <c r="B156" s="15" t="s">
        <v>2371</v>
      </c>
      <c r="C156" s="10" t="s">
        <v>2</v>
      </c>
      <c r="D156" s="12" t="s">
        <v>1107</v>
      </c>
      <c r="E156" s="16">
        <v>-88000</v>
      </c>
      <c r="F156" s="17">
        <v>-1167.06</v>
      </c>
      <c r="G156" s="18">
        <v>-1.6799999999999999E-2</v>
      </c>
    </row>
    <row r="157" spans="1:7" ht="12.95" customHeight="1">
      <c r="A157" s="14" t="s">
        <v>1197</v>
      </c>
      <c r="B157" s="15" t="s">
        <v>2375</v>
      </c>
      <c r="C157" s="10" t="s">
        <v>2</v>
      </c>
      <c r="D157" s="12" t="s">
        <v>1107</v>
      </c>
      <c r="E157" s="16">
        <v>-1375000</v>
      </c>
      <c r="F157" s="17">
        <v>-1259.5</v>
      </c>
      <c r="G157" s="18">
        <v>-1.8100000000000002E-2</v>
      </c>
    </row>
    <row r="158" spans="1:7" ht="12.95" customHeight="1">
      <c r="A158" s="14" t="s">
        <v>1206</v>
      </c>
      <c r="B158" s="15" t="s">
        <v>2384</v>
      </c>
      <c r="C158" s="10" t="s">
        <v>2</v>
      </c>
      <c r="D158" s="12" t="s">
        <v>1107</v>
      </c>
      <c r="E158" s="16">
        <v>-345000</v>
      </c>
      <c r="F158" s="17">
        <v>-1274.26</v>
      </c>
      <c r="G158" s="18">
        <v>-1.83E-2</v>
      </c>
    </row>
    <row r="159" spans="1:7" ht="12.95" customHeight="1">
      <c r="A159" s="14" t="s">
        <v>1213</v>
      </c>
      <c r="B159" s="15" t="s">
        <v>2391</v>
      </c>
      <c r="C159" s="10" t="s">
        <v>2</v>
      </c>
      <c r="D159" s="12" t="s">
        <v>1107</v>
      </c>
      <c r="E159" s="16">
        <v>-201600</v>
      </c>
      <c r="F159" s="17">
        <v>-1364.63</v>
      </c>
      <c r="G159" s="18">
        <v>-1.9599999999999999E-2</v>
      </c>
    </row>
    <row r="160" spans="1:7" ht="12.95" customHeight="1">
      <c r="A160" s="14" t="s">
        <v>1179</v>
      </c>
      <c r="B160" s="15" t="s">
        <v>2358</v>
      </c>
      <c r="C160" s="10" t="s">
        <v>2</v>
      </c>
      <c r="D160" s="12" t="s">
        <v>1107</v>
      </c>
      <c r="E160" s="16">
        <v>-1743000</v>
      </c>
      <c r="F160" s="17">
        <v>-1478.06</v>
      </c>
      <c r="G160" s="18">
        <v>-2.1299999999999999E-2</v>
      </c>
    </row>
    <row r="161" spans="1:7" ht="12.95" customHeight="1">
      <c r="A161" s="14" t="s">
        <v>1203</v>
      </c>
      <c r="B161" s="15" t="s">
        <v>2381</v>
      </c>
      <c r="C161" s="10" t="s">
        <v>2</v>
      </c>
      <c r="D161" s="12" t="s">
        <v>1107</v>
      </c>
      <c r="E161" s="16">
        <v>-1012500</v>
      </c>
      <c r="F161" s="17">
        <v>-1528.37</v>
      </c>
      <c r="G161" s="18">
        <v>-2.1999999999999999E-2</v>
      </c>
    </row>
    <row r="162" spans="1:7" ht="12.95" customHeight="1">
      <c r="A162" s="14" t="s">
        <v>1215</v>
      </c>
      <c r="B162" s="15" t="s">
        <v>2393</v>
      </c>
      <c r="C162" s="10" t="s">
        <v>2</v>
      </c>
      <c r="D162" s="12" t="s">
        <v>1107</v>
      </c>
      <c r="E162" s="16">
        <v>-199000</v>
      </c>
      <c r="F162" s="17">
        <v>-1613.99</v>
      </c>
      <c r="G162" s="18">
        <v>-2.3199999999999998E-2</v>
      </c>
    </row>
    <row r="163" spans="1:7" ht="12.95" customHeight="1">
      <c r="A163" s="14" t="s">
        <v>1202</v>
      </c>
      <c r="B163" s="15" t="s">
        <v>2380</v>
      </c>
      <c r="C163" s="10" t="s">
        <v>2</v>
      </c>
      <c r="D163" s="12" t="s">
        <v>1107</v>
      </c>
      <c r="E163" s="16">
        <v>-418600</v>
      </c>
      <c r="F163" s="17">
        <v>-1813.17</v>
      </c>
      <c r="G163" s="18">
        <v>-2.6100000000000002E-2</v>
      </c>
    </row>
    <row r="164" spans="1:7" ht="12.95" customHeight="1">
      <c r="A164" s="14" t="s">
        <v>1208</v>
      </c>
      <c r="B164" s="15" t="s">
        <v>2386</v>
      </c>
      <c r="C164" s="10" t="s">
        <v>2</v>
      </c>
      <c r="D164" s="12" t="s">
        <v>1107</v>
      </c>
      <c r="E164" s="16">
        <v>-686400</v>
      </c>
      <c r="F164" s="17">
        <v>-1929.47</v>
      </c>
      <c r="G164" s="18">
        <v>-2.7799999999999998E-2</v>
      </c>
    </row>
    <row r="165" spans="1:7" ht="12.95" customHeight="1">
      <c r="A165" s="14" t="s">
        <v>1216</v>
      </c>
      <c r="B165" s="15" t="s">
        <v>2394</v>
      </c>
      <c r="C165" s="10" t="s">
        <v>2</v>
      </c>
      <c r="D165" s="12" t="s">
        <v>1107</v>
      </c>
      <c r="E165" s="16">
        <v>-214400</v>
      </c>
      <c r="F165" s="17">
        <v>-2145.1799999999998</v>
      </c>
      <c r="G165" s="18">
        <v>-3.09E-2</v>
      </c>
    </row>
    <row r="166" spans="1:7" ht="12.95" customHeight="1">
      <c r="A166" s="14" t="s">
        <v>1207</v>
      </c>
      <c r="B166" s="15" t="s">
        <v>2385</v>
      </c>
      <c r="C166" s="10" t="s">
        <v>2</v>
      </c>
      <c r="D166" s="12" t="s">
        <v>1107</v>
      </c>
      <c r="E166" s="16">
        <v>-203500</v>
      </c>
      <c r="F166" s="17">
        <v>-2154.25</v>
      </c>
      <c r="G166" s="18">
        <v>-3.1E-2</v>
      </c>
    </row>
    <row r="167" spans="1:7" ht="12.95" customHeight="1">
      <c r="A167" s="14" t="s">
        <v>1209</v>
      </c>
      <c r="B167" s="15" t="s">
        <v>2387</v>
      </c>
      <c r="C167" s="10" t="s">
        <v>2</v>
      </c>
      <c r="D167" s="12" t="s">
        <v>1107</v>
      </c>
      <c r="E167" s="16">
        <v>-98500</v>
      </c>
      <c r="F167" s="17">
        <v>-2154.39</v>
      </c>
      <c r="G167" s="18">
        <v>-3.1E-2</v>
      </c>
    </row>
    <row r="168" spans="1:7" ht="12.95" customHeight="1">
      <c r="A168" s="14" t="s">
        <v>1184</v>
      </c>
      <c r="B168" s="15" t="s">
        <v>2363</v>
      </c>
      <c r="C168" s="10" t="s">
        <v>2</v>
      </c>
      <c r="D168" s="12" t="s">
        <v>1107</v>
      </c>
      <c r="E168" s="16">
        <v>-1525500</v>
      </c>
      <c r="F168" s="17">
        <v>-2394.27</v>
      </c>
      <c r="G168" s="18">
        <v>-3.4500000000000003E-2</v>
      </c>
    </row>
    <row r="169" spans="1:7" ht="12.95" customHeight="1">
      <c r="A169" s="3"/>
      <c r="B169" s="20" t="s">
        <v>22</v>
      </c>
      <c r="C169" s="26" t="s">
        <v>2</v>
      </c>
      <c r="D169" s="23" t="s">
        <v>2</v>
      </c>
      <c r="E169" s="36" t="s">
        <v>2</v>
      </c>
      <c r="F169" s="37">
        <v>-47290.06</v>
      </c>
      <c r="G169" s="38">
        <v>-0.68049999999999999</v>
      </c>
    </row>
    <row r="170" spans="1:7" ht="12.95" customHeight="1">
      <c r="A170" s="3"/>
      <c r="B170" s="11" t="s">
        <v>9</v>
      </c>
      <c r="C170" s="10" t="s">
        <v>2</v>
      </c>
      <c r="D170" s="12" t="s">
        <v>2</v>
      </c>
      <c r="E170" s="12" t="s">
        <v>2</v>
      </c>
      <c r="F170" s="12" t="s">
        <v>2</v>
      </c>
      <c r="G170" s="13" t="s">
        <v>2</v>
      </c>
    </row>
    <row r="171" spans="1:7" ht="12.95" customHeight="1">
      <c r="A171" s="3"/>
      <c r="B171" s="11" t="s">
        <v>10</v>
      </c>
      <c r="C171" s="10" t="s">
        <v>2</v>
      </c>
      <c r="D171" s="12" t="s">
        <v>2</v>
      </c>
      <c r="E171" s="12" t="s">
        <v>2</v>
      </c>
      <c r="F171" s="12" t="s">
        <v>2</v>
      </c>
      <c r="G171" s="13" t="s">
        <v>2</v>
      </c>
    </row>
    <row r="172" spans="1:7" ht="12.95" customHeight="1">
      <c r="A172" s="3"/>
      <c r="B172" s="11" t="s">
        <v>11</v>
      </c>
      <c r="C172" s="10" t="s">
        <v>2</v>
      </c>
      <c r="D172" s="12" t="s">
        <v>2</v>
      </c>
      <c r="E172" s="12" t="s">
        <v>2</v>
      </c>
      <c r="F172" s="12" t="s">
        <v>2</v>
      </c>
      <c r="G172" s="13" t="s">
        <v>2</v>
      </c>
    </row>
    <row r="173" spans="1:7" ht="12.95" customHeight="1">
      <c r="A173" s="14" t="s">
        <v>1265</v>
      </c>
      <c r="B173" s="15" t="s">
        <v>2625</v>
      </c>
      <c r="C173" s="10" t="s">
        <v>1266</v>
      </c>
      <c r="D173" s="12" t="s">
        <v>14</v>
      </c>
      <c r="E173" s="16">
        <v>5000000</v>
      </c>
      <c r="F173" s="17">
        <v>5006.6400000000003</v>
      </c>
      <c r="G173" s="18">
        <v>7.2099999999999997E-2</v>
      </c>
    </row>
    <row r="174" spans="1:7" ht="12.95" customHeight="1">
      <c r="A174" s="14" t="s">
        <v>326</v>
      </c>
      <c r="B174" s="15" t="s">
        <v>2104</v>
      </c>
      <c r="C174" s="10" t="s">
        <v>327</v>
      </c>
      <c r="D174" s="12" t="s">
        <v>14</v>
      </c>
      <c r="E174" s="16">
        <v>2500000</v>
      </c>
      <c r="F174" s="17">
        <v>2509.54</v>
      </c>
      <c r="G174" s="18">
        <v>3.61E-2</v>
      </c>
    </row>
    <row r="175" spans="1:7" ht="12.95" customHeight="1">
      <c r="A175" s="14" t="s">
        <v>1267</v>
      </c>
      <c r="B175" s="15" t="s">
        <v>2413</v>
      </c>
      <c r="C175" s="10" t="s">
        <v>1268</v>
      </c>
      <c r="D175" s="12" t="s">
        <v>14</v>
      </c>
      <c r="E175" s="16">
        <v>1000000</v>
      </c>
      <c r="F175" s="17">
        <v>1012.96</v>
      </c>
      <c r="G175" s="18">
        <v>1.46E-2</v>
      </c>
    </row>
    <row r="176" spans="1:7" ht="12.95" customHeight="1">
      <c r="A176" s="14" t="s">
        <v>1217</v>
      </c>
      <c r="B176" s="15" t="s">
        <v>2395</v>
      </c>
      <c r="C176" s="10" t="s">
        <v>1218</v>
      </c>
      <c r="D176" s="12" t="s">
        <v>14</v>
      </c>
      <c r="E176" s="16">
        <v>1000000</v>
      </c>
      <c r="F176" s="17">
        <v>1012.51</v>
      </c>
      <c r="G176" s="18">
        <v>1.46E-2</v>
      </c>
    </row>
    <row r="177" spans="1:7" ht="12.95" customHeight="1">
      <c r="A177" s="14" t="s">
        <v>1269</v>
      </c>
      <c r="B177" s="15" t="s">
        <v>2414</v>
      </c>
      <c r="C177" s="10" t="s">
        <v>1270</v>
      </c>
      <c r="D177" s="12" t="s">
        <v>196</v>
      </c>
      <c r="E177" s="16">
        <v>1000000</v>
      </c>
      <c r="F177" s="17">
        <v>1005.42</v>
      </c>
      <c r="G177" s="18">
        <v>1.4500000000000001E-2</v>
      </c>
    </row>
    <row r="178" spans="1:7" ht="12.95" customHeight="1">
      <c r="A178" s="14" t="s">
        <v>246</v>
      </c>
      <c r="B178" s="15" t="s">
        <v>2091</v>
      </c>
      <c r="C178" s="10" t="s">
        <v>247</v>
      </c>
      <c r="D178" s="12" t="s">
        <v>207</v>
      </c>
      <c r="E178" s="16">
        <v>1000000</v>
      </c>
      <c r="F178" s="17">
        <v>1001.07</v>
      </c>
      <c r="G178" s="18">
        <v>1.44E-2</v>
      </c>
    </row>
    <row r="179" spans="1:7" ht="12.95" customHeight="1">
      <c r="A179" s="14" t="s">
        <v>1271</v>
      </c>
      <c r="B179" s="15" t="s">
        <v>2628</v>
      </c>
      <c r="C179" s="10" t="s">
        <v>1272</v>
      </c>
      <c r="D179" s="12" t="s">
        <v>223</v>
      </c>
      <c r="E179" s="16">
        <v>1000000</v>
      </c>
      <c r="F179" s="17">
        <v>1000.48</v>
      </c>
      <c r="G179" s="18">
        <v>1.44E-2</v>
      </c>
    </row>
    <row r="180" spans="1:7" ht="12.95" customHeight="1">
      <c r="A180" s="14" t="s">
        <v>1273</v>
      </c>
      <c r="B180" s="15" t="s">
        <v>1275</v>
      </c>
      <c r="C180" s="10" t="s">
        <v>1274</v>
      </c>
      <c r="D180" s="12" t="s">
        <v>196</v>
      </c>
      <c r="E180" s="16">
        <v>500000</v>
      </c>
      <c r="F180" s="17">
        <v>502.14</v>
      </c>
      <c r="G180" s="18">
        <v>7.1999999999999998E-3</v>
      </c>
    </row>
    <row r="181" spans="1:7" ht="12.95" customHeight="1">
      <c r="A181" s="3"/>
      <c r="B181" s="20" t="s">
        <v>19</v>
      </c>
      <c r="C181" s="19" t="s">
        <v>2</v>
      </c>
      <c r="D181" s="20" t="s">
        <v>2</v>
      </c>
      <c r="E181" s="20" t="s">
        <v>2</v>
      </c>
      <c r="F181" s="21">
        <v>13050.76</v>
      </c>
      <c r="G181" s="22">
        <v>0.18790000000000001</v>
      </c>
    </row>
    <row r="182" spans="1:7" ht="12.95" customHeight="1">
      <c r="A182" s="3"/>
      <c r="B182" s="11" t="s">
        <v>20</v>
      </c>
      <c r="C182" s="10" t="s">
        <v>2</v>
      </c>
      <c r="D182" s="23" t="s">
        <v>2</v>
      </c>
      <c r="E182" s="23" t="s">
        <v>2</v>
      </c>
      <c r="F182" s="24" t="s">
        <v>21</v>
      </c>
      <c r="G182" s="25" t="s">
        <v>21</v>
      </c>
    </row>
    <row r="183" spans="1:7" ht="12.95" customHeight="1">
      <c r="A183" s="3"/>
      <c r="B183" s="19" t="s">
        <v>19</v>
      </c>
      <c r="C183" s="26" t="s">
        <v>2</v>
      </c>
      <c r="D183" s="23" t="s">
        <v>2</v>
      </c>
      <c r="E183" s="23" t="s">
        <v>2</v>
      </c>
      <c r="F183" s="24" t="s">
        <v>21</v>
      </c>
      <c r="G183" s="25" t="s">
        <v>21</v>
      </c>
    </row>
    <row r="184" spans="1:7" ht="12.95" customHeight="1">
      <c r="A184" s="3"/>
      <c r="B184" s="28" t="s">
        <v>1996</v>
      </c>
      <c r="C184" s="27" t="s">
        <v>2</v>
      </c>
      <c r="D184" s="29" t="s">
        <v>2</v>
      </c>
      <c r="E184" s="29" t="s">
        <v>2</v>
      </c>
      <c r="F184" s="29" t="s">
        <v>2</v>
      </c>
      <c r="G184" s="30" t="s">
        <v>2</v>
      </c>
    </row>
    <row r="185" spans="1:7" ht="12.95" customHeight="1">
      <c r="A185" s="31"/>
      <c r="B185" s="33" t="s">
        <v>19</v>
      </c>
      <c r="C185" s="32" t="s">
        <v>2</v>
      </c>
      <c r="D185" s="33" t="s">
        <v>2</v>
      </c>
      <c r="E185" s="33" t="s">
        <v>2</v>
      </c>
      <c r="F185" s="34" t="s">
        <v>21</v>
      </c>
      <c r="G185" s="35" t="s">
        <v>21</v>
      </c>
    </row>
    <row r="186" spans="1:7" ht="12.95" customHeight="1">
      <c r="A186" s="3"/>
      <c r="B186" s="20" t="s">
        <v>22</v>
      </c>
      <c r="C186" s="26" t="s">
        <v>2</v>
      </c>
      <c r="D186" s="23" t="s">
        <v>2</v>
      </c>
      <c r="E186" s="36" t="s">
        <v>2</v>
      </c>
      <c r="F186" s="37">
        <v>13050.76</v>
      </c>
      <c r="G186" s="38">
        <v>0.18790000000000001</v>
      </c>
    </row>
    <row r="187" spans="1:7" ht="12.95" customHeight="1">
      <c r="A187" s="3"/>
      <c r="B187" s="11" t="s">
        <v>23</v>
      </c>
      <c r="C187" s="10" t="s">
        <v>2</v>
      </c>
      <c r="D187" s="12" t="s">
        <v>2</v>
      </c>
      <c r="E187" s="12" t="s">
        <v>2</v>
      </c>
      <c r="F187" s="12" t="s">
        <v>2</v>
      </c>
      <c r="G187" s="13" t="s">
        <v>2</v>
      </c>
    </row>
    <row r="188" spans="1:7" ht="12.95" customHeight="1">
      <c r="A188" s="3"/>
      <c r="B188" s="11" t="s">
        <v>37</v>
      </c>
      <c r="C188" s="10" t="s">
        <v>2</v>
      </c>
      <c r="D188" s="12" t="s">
        <v>2</v>
      </c>
      <c r="E188" s="12" t="s">
        <v>2</v>
      </c>
      <c r="F188" s="12" t="s">
        <v>2</v>
      </c>
      <c r="G188" s="13" t="s">
        <v>2</v>
      </c>
    </row>
    <row r="189" spans="1:7" ht="12.95" customHeight="1">
      <c r="A189" s="4" t="s">
        <v>2</v>
      </c>
      <c r="B189" s="15" t="s">
        <v>39</v>
      </c>
      <c r="C189" s="10" t="s">
        <v>2</v>
      </c>
      <c r="D189" s="12" t="s">
        <v>2</v>
      </c>
      <c r="E189" s="39" t="s">
        <v>2</v>
      </c>
      <c r="F189" s="17">
        <v>1550.13</v>
      </c>
      <c r="G189" s="18">
        <v>2.23E-2</v>
      </c>
    </row>
    <row r="190" spans="1:7" ht="12.95" customHeight="1">
      <c r="A190" s="3"/>
      <c r="B190" s="20" t="s">
        <v>22</v>
      </c>
      <c r="C190" s="26" t="s">
        <v>2</v>
      </c>
      <c r="D190" s="23" t="s">
        <v>2</v>
      </c>
      <c r="E190" s="36" t="s">
        <v>2</v>
      </c>
      <c r="F190" s="37">
        <v>1550.13</v>
      </c>
      <c r="G190" s="38">
        <v>2.23E-2</v>
      </c>
    </row>
    <row r="191" spans="1:7" ht="12.95" customHeight="1">
      <c r="A191" s="3"/>
      <c r="B191" s="11" t="s">
        <v>1230</v>
      </c>
      <c r="C191" s="10" t="s">
        <v>2</v>
      </c>
      <c r="D191" s="46" t="s">
        <v>146</v>
      </c>
      <c r="E191" s="12" t="s">
        <v>2</v>
      </c>
      <c r="F191" s="12" t="s">
        <v>2</v>
      </c>
      <c r="G191" s="13" t="s">
        <v>2</v>
      </c>
    </row>
    <row r="192" spans="1:7" ht="12.95" customHeight="1">
      <c r="A192" s="14" t="s">
        <v>1276</v>
      </c>
      <c r="B192" s="15" t="s">
        <v>2399</v>
      </c>
      <c r="C192" s="10" t="s">
        <v>2</v>
      </c>
      <c r="D192" s="12" t="s">
        <v>1277</v>
      </c>
      <c r="E192" s="39" t="s">
        <v>2</v>
      </c>
      <c r="F192" s="17">
        <v>3000</v>
      </c>
      <c r="G192" s="18">
        <v>4.3200000000000002E-2</v>
      </c>
    </row>
    <row r="193" spans="1:7" ht="12.95" customHeight="1">
      <c r="A193" s="14" t="s">
        <v>1231</v>
      </c>
      <c r="B193" s="15" t="s">
        <v>2240</v>
      </c>
      <c r="C193" s="10" t="s">
        <v>2</v>
      </c>
      <c r="D193" s="12" t="s">
        <v>1232</v>
      </c>
      <c r="E193" s="39" t="s">
        <v>2</v>
      </c>
      <c r="F193" s="17">
        <v>2000</v>
      </c>
      <c r="G193" s="18">
        <v>2.8799999999999999E-2</v>
      </c>
    </row>
    <row r="194" spans="1:7" ht="12.95" customHeight="1">
      <c r="A194" s="14" t="s">
        <v>1235</v>
      </c>
      <c r="B194" s="15" t="s">
        <v>2240</v>
      </c>
      <c r="C194" s="10" t="s">
        <v>2</v>
      </c>
      <c r="D194" s="12" t="s">
        <v>1236</v>
      </c>
      <c r="E194" s="39" t="s">
        <v>2</v>
      </c>
      <c r="F194" s="17">
        <v>1500</v>
      </c>
      <c r="G194" s="18">
        <v>2.1600000000000001E-2</v>
      </c>
    </row>
    <row r="195" spans="1:7" ht="12.95" customHeight="1">
      <c r="A195" s="14" t="s">
        <v>1278</v>
      </c>
      <c r="B195" s="15" t="s">
        <v>2399</v>
      </c>
      <c r="C195" s="10" t="s">
        <v>2</v>
      </c>
      <c r="D195" s="12" t="s">
        <v>1279</v>
      </c>
      <c r="E195" s="39" t="s">
        <v>2</v>
      </c>
      <c r="F195" s="17">
        <v>99</v>
      </c>
      <c r="G195" s="18">
        <v>1.4E-3</v>
      </c>
    </row>
    <row r="196" spans="1:7" ht="12.95" customHeight="1">
      <c r="A196" s="14" t="s">
        <v>1280</v>
      </c>
      <c r="B196" s="15" t="s">
        <v>2399</v>
      </c>
      <c r="C196" s="10" t="s">
        <v>2</v>
      </c>
      <c r="D196" s="12" t="s">
        <v>1281</v>
      </c>
      <c r="E196" s="39" t="s">
        <v>2</v>
      </c>
      <c r="F196" s="17">
        <v>99</v>
      </c>
      <c r="G196" s="18">
        <v>1.4E-3</v>
      </c>
    </row>
    <row r="197" spans="1:7" ht="12.95" customHeight="1">
      <c r="A197" s="14" t="s">
        <v>1282</v>
      </c>
      <c r="B197" s="15" t="s">
        <v>2399</v>
      </c>
      <c r="C197" s="10" t="s">
        <v>2</v>
      </c>
      <c r="D197" s="12" t="s">
        <v>1283</v>
      </c>
      <c r="E197" s="39" t="s">
        <v>2</v>
      </c>
      <c r="F197" s="17">
        <v>99</v>
      </c>
      <c r="G197" s="18">
        <v>1.4E-3</v>
      </c>
    </row>
    <row r="198" spans="1:7" ht="12.95" customHeight="1">
      <c r="A198" s="14" t="s">
        <v>1284</v>
      </c>
      <c r="B198" s="15" t="s">
        <v>2399</v>
      </c>
      <c r="C198" s="10" t="s">
        <v>2</v>
      </c>
      <c r="D198" s="12" t="s">
        <v>1281</v>
      </c>
      <c r="E198" s="39" t="s">
        <v>2</v>
      </c>
      <c r="F198" s="17">
        <v>99</v>
      </c>
      <c r="G198" s="18">
        <v>1.4E-3</v>
      </c>
    </row>
    <row r="199" spans="1:7" ht="12.95" customHeight="1">
      <c r="A199" s="14" t="s">
        <v>1285</v>
      </c>
      <c r="B199" s="15" t="s">
        <v>2399</v>
      </c>
      <c r="C199" s="10" t="s">
        <v>2</v>
      </c>
      <c r="D199" s="12" t="s">
        <v>1279</v>
      </c>
      <c r="E199" s="39" t="s">
        <v>2</v>
      </c>
      <c r="F199" s="17">
        <v>99</v>
      </c>
      <c r="G199" s="18">
        <v>1.4E-3</v>
      </c>
    </row>
    <row r="200" spans="1:7" ht="12.95" customHeight="1">
      <c r="A200" s="14" t="s">
        <v>1286</v>
      </c>
      <c r="B200" s="15" t="s">
        <v>2399</v>
      </c>
      <c r="C200" s="10" t="s">
        <v>2</v>
      </c>
      <c r="D200" s="12" t="s">
        <v>1238</v>
      </c>
      <c r="E200" s="39" t="s">
        <v>2</v>
      </c>
      <c r="F200" s="17">
        <v>99</v>
      </c>
      <c r="G200" s="18">
        <v>1.4E-3</v>
      </c>
    </row>
    <row r="201" spans="1:7" ht="12.95" customHeight="1">
      <c r="A201" s="14" t="s">
        <v>1287</v>
      </c>
      <c r="B201" s="15" t="s">
        <v>2399</v>
      </c>
      <c r="C201" s="10" t="s">
        <v>2</v>
      </c>
      <c r="D201" s="12" t="s">
        <v>1288</v>
      </c>
      <c r="E201" s="39" t="s">
        <v>2</v>
      </c>
      <c r="F201" s="17">
        <v>99</v>
      </c>
      <c r="G201" s="18">
        <v>1.4E-3</v>
      </c>
    </row>
    <row r="202" spans="1:7" ht="12.95" customHeight="1">
      <c r="A202" s="14" t="s">
        <v>1289</v>
      </c>
      <c r="B202" s="15" t="s">
        <v>2399</v>
      </c>
      <c r="C202" s="10" t="s">
        <v>2</v>
      </c>
      <c r="D202" s="12" t="s">
        <v>1277</v>
      </c>
      <c r="E202" s="39" t="s">
        <v>2</v>
      </c>
      <c r="F202" s="17">
        <v>99</v>
      </c>
      <c r="G202" s="18">
        <v>1.4E-3</v>
      </c>
    </row>
    <row r="203" spans="1:7" ht="12.95" customHeight="1">
      <c r="A203" s="14" t="s">
        <v>1290</v>
      </c>
      <c r="B203" s="15" t="s">
        <v>2399</v>
      </c>
      <c r="C203" s="10" t="s">
        <v>2</v>
      </c>
      <c r="D203" s="12" t="s">
        <v>1291</v>
      </c>
      <c r="E203" s="39" t="s">
        <v>2</v>
      </c>
      <c r="F203" s="17">
        <v>99</v>
      </c>
      <c r="G203" s="18">
        <v>1.4E-3</v>
      </c>
    </row>
    <row r="204" spans="1:7" ht="12.95" customHeight="1">
      <c r="A204" s="14" t="s">
        <v>1292</v>
      </c>
      <c r="B204" s="15" t="s">
        <v>2399</v>
      </c>
      <c r="C204" s="10" t="s">
        <v>2</v>
      </c>
      <c r="D204" s="12" t="s">
        <v>1293</v>
      </c>
      <c r="E204" s="39" t="s">
        <v>2</v>
      </c>
      <c r="F204" s="17">
        <v>99</v>
      </c>
      <c r="G204" s="18">
        <v>1.4E-3</v>
      </c>
    </row>
    <row r="205" spans="1:7" ht="12.95" customHeight="1">
      <c r="A205" s="14" t="s">
        <v>1294</v>
      </c>
      <c r="B205" s="15" t="s">
        <v>2399</v>
      </c>
      <c r="C205" s="10" t="s">
        <v>2</v>
      </c>
      <c r="D205" s="12" t="s">
        <v>1283</v>
      </c>
      <c r="E205" s="39" t="s">
        <v>2</v>
      </c>
      <c r="F205" s="17">
        <v>99</v>
      </c>
      <c r="G205" s="18">
        <v>1.4E-3</v>
      </c>
    </row>
    <row r="206" spans="1:7" ht="12.95" customHeight="1">
      <c r="A206" s="14" t="s">
        <v>1295</v>
      </c>
      <c r="B206" s="15" t="s">
        <v>2399</v>
      </c>
      <c r="C206" s="10" t="s">
        <v>2</v>
      </c>
      <c r="D206" s="12" t="s">
        <v>1281</v>
      </c>
      <c r="E206" s="39" t="s">
        <v>2</v>
      </c>
      <c r="F206" s="17">
        <v>99</v>
      </c>
      <c r="G206" s="18">
        <v>1.4E-3</v>
      </c>
    </row>
    <row r="207" spans="1:7" ht="12.95" customHeight="1">
      <c r="A207" s="14" t="s">
        <v>1296</v>
      </c>
      <c r="B207" s="15" t="s">
        <v>2399</v>
      </c>
      <c r="C207" s="10" t="s">
        <v>2</v>
      </c>
      <c r="D207" s="12" t="s">
        <v>1297</v>
      </c>
      <c r="E207" s="39" t="s">
        <v>2</v>
      </c>
      <c r="F207" s="17">
        <v>99</v>
      </c>
      <c r="G207" s="18">
        <v>1.4E-3</v>
      </c>
    </row>
    <row r="208" spans="1:7" ht="12.95" customHeight="1">
      <c r="A208" s="14" t="s">
        <v>1298</v>
      </c>
      <c r="B208" s="15" t="s">
        <v>2399</v>
      </c>
      <c r="C208" s="10" t="s">
        <v>2</v>
      </c>
      <c r="D208" s="12" t="s">
        <v>1299</v>
      </c>
      <c r="E208" s="39" t="s">
        <v>2</v>
      </c>
      <c r="F208" s="17">
        <v>99</v>
      </c>
      <c r="G208" s="18">
        <v>1.4E-3</v>
      </c>
    </row>
    <row r="209" spans="1:7" ht="12.95" customHeight="1">
      <c r="A209" s="14" t="s">
        <v>1300</v>
      </c>
      <c r="B209" s="15" t="s">
        <v>2399</v>
      </c>
      <c r="C209" s="10" t="s">
        <v>2</v>
      </c>
      <c r="D209" s="12" t="s">
        <v>1283</v>
      </c>
      <c r="E209" s="39" t="s">
        <v>2</v>
      </c>
      <c r="F209" s="17">
        <v>99</v>
      </c>
      <c r="G209" s="18">
        <v>1.4E-3</v>
      </c>
    </row>
    <row r="210" spans="1:7" ht="12.95" customHeight="1">
      <c r="A210" s="14" t="s">
        <v>1301</v>
      </c>
      <c r="B210" s="15" t="s">
        <v>2399</v>
      </c>
      <c r="C210" s="10" t="s">
        <v>2</v>
      </c>
      <c r="D210" s="12" t="s">
        <v>1297</v>
      </c>
      <c r="E210" s="39" t="s">
        <v>2</v>
      </c>
      <c r="F210" s="17">
        <v>99</v>
      </c>
      <c r="G210" s="18">
        <v>1.4E-3</v>
      </c>
    </row>
    <row r="211" spans="1:7" ht="12.95" customHeight="1">
      <c r="A211" s="3"/>
      <c r="B211" s="20" t="s">
        <v>22</v>
      </c>
      <c r="C211" s="26" t="s">
        <v>2</v>
      </c>
      <c r="D211" s="23" t="s">
        <v>2</v>
      </c>
      <c r="E211" s="36" t="s">
        <v>2</v>
      </c>
      <c r="F211" s="37">
        <v>8084</v>
      </c>
      <c r="G211" s="38">
        <v>0.11600000000000001</v>
      </c>
    </row>
    <row r="212" spans="1:7" ht="12.95" customHeight="1">
      <c r="A212" s="3"/>
      <c r="B212" s="11" t="s">
        <v>154</v>
      </c>
      <c r="C212" s="10" t="s">
        <v>2</v>
      </c>
      <c r="D212" s="12" t="s">
        <v>2</v>
      </c>
      <c r="E212" s="12" t="s">
        <v>2</v>
      </c>
      <c r="F212" s="12" t="s">
        <v>2</v>
      </c>
      <c r="G212" s="13" t="s">
        <v>2</v>
      </c>
    </row>
    <row r="213" spans="1:7" ht="12.95" customHeight="1">
      <c r="A213" s="14" t="s">
        <v>1241</v>
      </c>
      <c r="B213" s="15" t="s">
        <v>1242</v>
      </c>
      <c r="C213" s="10" t="s">
        <v>2</v>
      </c>
      <c r="D213" s="12" t="s">
        <v>2</v>
      </c>
      <c r="E213" s="39" t="s">
        <v>2</v>
      </c>
      <c r="F213" s="17">
        <f>3065-1465</f>
        <v>1600</v>
      </c>
      <c r="G213" s="18">
        <v>2.3034233535401114E-2</v>
      </c>
    </row>
    <row r="214" spans="1:7" ht="12.95" customHeight="1">
      <c r="A214" s="14"/>
      <c r="B214" s="58" t="s">
        <v>2054</v>
      </c>
      <c r="C214" s="10"/>
      <c r="D214" s="12"/>
      <c r="E214" s="39"/>
      <c r="F214" s="17">
        <v>8.2779714000000002</v>
      </c>
      <c r="G214" s="18">
        <v>1.1917295401685708E-4</v>
      </c>
    </row>
    <row r="215" spans="1:7" ht="12.95" customHeight="1">
      <c r="A215" s="14"/>
      <c r="B215" s="58" t="s">
        <v>2055</v>
      </c>
      <c r="C215" s="10"/>
      <c r="D215" s="12"/>
      <c r="E215" s="39"/>
      <c r="F215" s="17">
        <f>43882.2620286+1465</f>
        <v>45347.262028600002</v>
      </c>
      <c r="G215" s="18">
        <v>0.65283713984862479</v>
      </c>
    </row>
    <row r="216" spans="1:7" ht="12.95" customHeight="1">
      <c r="A216" s="3"/>
      <c r="B216" s="20" t="s">
        <v>157</v>
      </c>
      <c r="C216" s="26" t="s">
        <v>2</v>
      </c>
      <c r="D216" s="23" t="s">
        <v>2</v>
      </c>
      <c r="E216" s="36" t="s">
        <v>2</v>
      </c>
      <c r="F216" s="37">
        <v>46955.54</v>
      </c>
      <c r="G216" s="38">
        <v>0.67599054633804279</v>
      </c>
    </row>
    <row r="217" spans="1:7" ht="12.95" customHeight="1">
      <c r="A217" s="3"/>
      <c r="B217" s="41" t="s">
        <v>158</v>
      </c>
      <c r="C217" s="40" t="s">
        <v>2</v>
      </c>
      <c r="D217" s="42" t="s">
        <v>2</v>
      </c>
      <c r="E217" s="42" t="s">
        <v>2</v>
      </c>
      <c r="F217" s="43">
        <v>69461.829391499996</v>
      </c>
      <c r="G217" s="44">
        <v>1</v>
      </c>
    </row>
    <row r="218" spans="1:7" ht="12.95" customHeight="1">
      <c r="A218" s="3"/>
      <c r="B218" s="4" t="s">
        <v>2</v>
      </c>
      <c r="C218" s="3"/>
      <c r="D218" s="3"/>
      <c r="E218" s="3"/>
      <c r="F218" s="3"/>
      <c r="G218" s="3"/>
    </row>
    <row r="219" spans="1:7" ht="12.95" customHeight="1">
      <c r="A219" s="3"/>
      <c r="B219" s="45" t="s">
        <v>2</v>
      </c>
      <c r="C219" s="3"/>
      <c r="D219" s="3"/>
      <c r="E219" s="3"/>
      <c r="F219" s="60"/>
      <c r="G219" s="60"/>
    </row>
    <row r="220" spans="1:7" ht="12.95" customHeight="1">
      <c r="A220" s="3"/>
      <c r="B220" s="45" t="s">
        <v>159</v>
      </c>
      <c r="C220" s="3"/>
      <c r="D220" s="3"/>
      <c r="E220" s="3"/>
      <c r="F220" s="3"/>
      <c r="G220" s="3"/>
    </row>
    <row r="221" spans="1:7" ht="12.95" customHeight="1">
      <c r="A221" s="3"/>
      <c r="B221" s="45" t="s">
        <v>2</v>
      </c>
      <c r="C221" s="3"/>
      <c r="D221" s="3"/>
      <c r="E221" s="3"/>
      <c r="F221" s="3"/>
      <c r="G221" s="3"/>
    </row>
    <row r="222" spans="1:7" ht="26.1" customHeight="1">
      <c r="A222" s="3"/>
      <c r="B222" s="56"/>
      <c r="C222" s="3"/>
      <c r="E222" s="3"/>
      <c r="F222" s="3"/>
      <c r="G222" s="3"/>
    </row>
    <row r="223" spans="1:7" ht="12.95" customHeight="1">
      <c r="A223" s="3"/>
      <c r="B223" s="45" t="s">
        <v>2</v>
      </c>
      <c r="C223" s="3"/>
      <c r="D223" s="3"/>
      <c r="E223" s="3"/>
      <c r="F223" s="3"/>
      <c r="G22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2:G107"/>
  <sheetViews>
    <sheetView showGridLines="0" zoomScaleNormal="100" workbookViewId="0"/>
  </sheetViews>
  <sheetFormatPr defaultRowHeight="12.75"/>
  <cols>
    <col min="1" max="1" width="11.42578125" style="1" bestFit="1" customWidth="1"/>
    <col min="2" max="2" width="61.7109375" style="1" bestFit="1" customWidth="1"/>
    <col min="3" max="3" width="13.28515625" style="1" bestFit="1" customWidth="1"/>
    <col min="4" max="4" width="40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Classic Equity Fund (CEF)</v>
      </c>
      <c r="C4" s="72"/>
      <c r="D4" s="72"/>
      <c r="E4" s="72"/>
      <c r="F4" s="72"/>
      <c r="G4" s="72"/>
    </row>
    <row r="5" spans="1:7" ht="15.95" customHeight="1">
      <c r="A5" s="2" t="s">
        <v>1302</v>
      </c>
      <c r="B5" s="57" t="s">
        <v>2009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857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858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1303</v>
      </c>
      <c r="B11" s="15" t="s">
        <v>2399</v>
      </c>
      <c r="C11" s="10" t="s">
        <v>1304</v>
      </c>
      <c r="D11" s="12" t="s">
        <v>911</v>
      </c>
      <c r="E11" s="16">
        <v>322799</v>
      </c>
      <c r="F11" s="17">
        <v>4656.54</v>
      </c>
      <c r="G11" s="18">
        <v>5.4600000000000003E-2</v>
      </c>
    </row>
    <row r="12" spans="1:7" ht="12.95" customHeight="1">
      <c r="A12" s="14" t="s">
        <v>882</v>
      </c>
      <c r="B12" s="15" t="s">
        <v>2198</v>
      </c>
      <c r="C12" s="10" t="s">
        <v>883</v>
      </c>
      <c r="D12" s="12" t="s">
        <v>881</v>
      </c>
      <c r="E12" s="16">
        <v>1276134</v>
      </c>
      <c r="F12" s="17">
        <v>3577</v>
      </c>
      <c r="G12" s="18">
        <v>4.2000000000000003E-2</v>
      </c>
    </row>
    <row r="13" spans="1:7" ht="12.95" customHeight="1">
      <c r="A13" s="14" t="s">
        <v>921</v>
      </c>
      <c r="B13" s="15" t="s">
        <v>2214</v>
      </c>
      <c r="C13" s="10" t="s">
        <v>922</v>
      </c>
      <c r="D13" s="12" t="s">
        <v>866</v>
      </c>
      <c r="E13" s="16">
        <v>228027</v>
      </c>
      <c r="F13" s="17">
        <v>3012.01</v>
      </c>
      <c r="G13" s="18">
        <v>3.5299999999999998E-2</v>
      </c>
    </row>
    <row r="14" spans="1:7" ht="12.95" customHeight="1">
      <c r="A14" s="14" t="s">
        <v>983</v>
      </c>
      <c r="B14" s="15" t="s">
        <v>2240</v>
      </c>
      <c r="C14" s="10" t="s">
        <v>984</v>
      </c>
      <c r="D14" s="12" t="s">
        <v>911</v>
      </c>
      <c r="E14" s="16">
        <v>168750</v>
      </c>
      <c r="F14" s="17">
        <v>2404.94</v>
      </c>
      <c r="G14" s="18">
        <v>2.8199999999999999E-2</v>
      </c>
    </row>
    <row r="15" spans="1:7" ht="12.95" customHeight="1">
      <c r="A15" s="14" t="s">
        <v>1305</v>
      </c>
      <c r="B15" s="15" t="s">
        <v>2415</v>
      </c>
      <c r="C15" s="10" t="s">
        <v>1306</v>
      </c>
      <c r="D15" s="12" t="s">
        <v>998</v>
      </c>
      <c r="E15" s="16">
        <v>201414</v>
      </c>
      <c r="F15" s="17">
        <v>2058.9499999999998</v>
      </c>
      <c r="G15" s="18">
        <v>2.4199999999999999E-2</v>
      </c>
    </row>
    <row r="16" spans="1:7" ht="12.95" customHeight="1">
      <c r="A16" s="14" t="s">
        <v>1031</v>
      </c>
      <c r="B16" s="15" t="s">
        <v>2261</v>
      </c>
      <c r="C16" s="10" t="s">
        <v>1032</v>
      </c>
      <c r="D16" s="12" t="s">
        <v>911</v>
      </c>
      <c r="E16" s="16">
        <v>386743</v>
      </c>
      <c r="F16" s="17">
        <v>1898.13</v>
      </c>
      <c r="G16" s="18">
        <v>2.23E-2</v>
      </c>
    </row>
    <row r="17" spans="1:7" ht="12.95" customHeight="1">
      <c r="A17" s="14" t="s">
        <v>1307</v>
      </c>
      <c r="B17" s="15" t="s">
        <v>1309</v>
      </c>
      <c r="C17" s="10" t="s">
        <v>1308</v>
      </c>
      <c r="D17" s="12" t="s">
        <v>911</v>
      </c>
      <c r="E17" s="16">
        <v>636879</v>
      </c>
      <c r="F17" s="17">
        <v>1868.6</v>
      </c>
      <c r="G17" s="18">
        <v>2.1899999999999999E-2</v>
      </c>
    </row>
    <row r="18" spans="1:7" ht="12.95" customHeight="1">
      <c r="A18" s="14" t="s">
        <v>956</v>
      </c>
      <c r="B18" s="15" t="s">
        <v>2229</v>
      </c>
      <c r="C18" s="10" t="s">
        <v>957</v>
      </c>
      <c r="D18" s="12" t="s">
        <v>875</v>
      </c>
      <c r="E18" s="16">
        <v>52161</v>
      </c>
      <c r="F18" s="17">
        <v>1680.6</v>
      </c>
      <c r="G18" s="18">
        <v>1.9699999999999999E-2</v>
      </c>
    </row>
    <row r="19" spans="1:7" ht="12.95" customHeight="1">
      <c r="A19" s="14" t="s">
        <v>1310</v>
      </c>
      <c r="B19" s="15" t="s">
        <v>2416</v>
      </c>
      <c r="C19" s="10" t="s">
        <v>1311</v>
      </c>
      <c r="D19" s="12" t="s">
        <v>979</v>
      </c>
      <c r="E19" s="16">
        <v>427000</v>
      </c>
      <c r="F19" s="17">
        <v>1609.58</v>
      </c>
      <c r="G19" s="18">
        <v>1.89E-2</v>
      </c>
    </row>
    <row r="20" spans="1:7" ht="12.95" customHeight="1">
      <c r="A20" s="14" t="s">
        <v>917</v>
      </c>
      <c r="B20" s="15" t="s">
        <v>2212</v>
      </c>
      <c r="C20" s="10" t="s">
        <v>918</v>
      </c>
      <c r="D20" s="12" t="s">
        <v>893</v>
      </c>
      <c r="E20" s="16">
        <v>720907</v>
      </c>
      <c r="F20" s="17">
        <v>1422.35</v>
      </c>
      <c r="G20" s="18">
        <v>1.67E-2</v>
      </c>
    </row>
    <row r="21" spans="1:7" ht="12.95" customHeight="1">
      <c r="A21" s="14" t="s">
        <v>1312</v>
      </c>
      <c r="B21" s="15" t="s">
        <v>2417</v>
      </c>
      <c r="C21" s="10" t="s">
        <v>1313</v>
      </c>
      <c r="D21" s="12" t="s">
        <v>998</v>
      </c>
      <c r="E21" s="16">
        <v>156576</v>
      </c>
      <c r="F21" s="17">
        <v>1369.65</v>
      </c>
      <c r="G21" s="18">
        <v>1.61E-2</v>
      </c>
    </row>
    <row r="22" spans="1:7" ht="12.95" customHeight="1">
      <c r="A22" s="14" t="s">
        <v>1050</v>
      </c>
      <c r="B22" s="15" t="s">
        <v>2269</v>
      </c>
      <c r="C22" s="10" t="s">
        <v>1051</v>
      </c>
      <c r="D22" s="12" t="s">
        <v>866</v>
      </c>
      <c r="E22" s="16">
        <v>348532</v>
      </c>
      <c r="F22" s="17">
        <v>1348.99</v>
      </c>
      <c r="G22" s="18">
        <v>1.5800000000000002E-2</v>
      </c>
    </row>
    <row r="23" spans="1:7" ht="12.95" customHeight="1">
      <c r="A23" s="14" t="s">
        <v>989</v>
      </c>
      <c r="B23" s="15" t="s">
        <v>2061</v>
      </c>
      <c r="C23" s="10" t="s">
        <v>990</v>
      </c>
      <c r="D23" s="12" t="s">
        <v>911</v>
      </c>
      <c r="E23" s="16">
        <v>485000</v>
      </c>
      <c r="F23" s="17">
        <v>1342.72</v>
      </c>
      <c r="G23" s="18">
        <v>1.5800000000000002E-2</v>
      </c>
    </row>
    <row r="24" spans="1:7" ht="12.95" customHeight="1">
      <c r="A24" s="14" t="s">
        <v>1314</v>
      </c>
      <c r="B24" s="15" t="s">
        <v>2418</v>
      </c>
      <c r="C24" s="10" t="s">
        <v>1315</v>
      </c>
      <c r="D24" s="12" t="s">
        <v>861</v>
      </c>
      <c r="E24" s="16">
        <v>349078</v>
      </c>
      <c r="F24" s="17">
        <v>1334.87</v>
      </c>
      <c r="G24" s="18">
        <v>1.5699999999999999E-2</v>
      </c>
    </row>
    <row r="25" spans="1:7" ht="12.95" customHeight="1">
      <c r="A25" s="14" t="s">
        <v>1037</v>
      </c>
      <c r="B25" s="15" t="s">
        <v>2264</v>
      </c>
      <c r="C25" s="10" t="s">
        <v>1038</v>
      </c>
      <c r="D25" s="12" t="s">
        <v>935</v>
      </c>
      <c r="E25" s="16">
        <v>682022</v>
      </c>
      <c r="F25" s="17">
        <v>1330.28</v>
      </c>
      <c r="G25" s="18">
        <v>1.5599999999999999E-2</v>
      </c>
    </row>
    <row r="26" spans="1:7" ht="12.95" customHeight="1">
      <c r="A26" s="14" t="s">
        <v>1043</v>
      </c>
      <c r="B26" s="15" t="s">
        <v>2267</v>
      </c>
      <c r="C26" s="10" t="s">
        <v>1044</v>
      </c>
      <c r="D26" s="12" t="s">
        <v>993</v>
      </c>
      <c r="E26" s="16">
        <v>126589</v>
      </c>
      <c r="F26" s="17">
        <v>1319.18</v>
      </c>
      <c r="G26" s="18">
        <v>1.55E-2</v>
      </c>
    </row>
    <row r="27" spans="1:7" ht="12.95" customHeight="1">
      <c r="A27" s="14" t="s">
        <v>941</v>
      </c>
      <c r="B27" s="15" t="s">
        <v>2223</v>
      </c>
      <c r="C27" s="10" t="s">
        <v>942</v>
      </c>
      <c r="D27" s="12" t="s">
        <v>943</v>
      </c>
      <c r="E27" s="16">
        <v>81260</v>
      </c>
      <c r="F27" s="17">
        <v>1279.76</v>
      </c>
      <c r="G27" s="18">
        <v>1.4999999999999999E-2</v>
      </c>
    </row>
    <row r="28" spans="1:7" ht="12.95" customHeight="1">
      <c r="A28" s="14" t="s">
        <v>1316</v>
      </c>
      <c r="B28" s="15" t="s">
        <v>2078</v>
      </c>
      <c r="C28" s="10" t="s">
        <v>1317</v>
      </c>
      <c r="D28" s="12" t="s">
        <v>911</v>
      </c>
      <c r="E28" s="16">
        <v>252653</v>
      </c>
      <c r="F28" s="17">
        <v>1249.5</v>
      </c>
      <c r="G28" s="18">
        <v>1.47E-2</v>
      </c>
    </row>
    <row r="29" spans="1:7" ht="12.95" customHeight="1">
      <c r="A29" s="14" t="s">
        <v>1318</v>
      </c>
      <c r="B29" s="15" t="s">
        <v>2419</v>
      </c>
      <c r="C29" s="10" t="s">
        <v>1319</v>
      </c>
      <c r="D29" s="12" t="s">
        <v>861</v>
      </c>
      <c r="E29" s="16">
        <v>214269</v>
      </c>
      <c r="F29" s="17">
        <v>1236.22</v>
      </c>
      <c r="G29" s="18">
        <v>1.4500000000000001E-2</v>
      </c>
    </row>
    <row r="30" spans="1:7" ht="12.95" customHeight="1">
      <c r="A30" s="14" t="s">
        <v>925</v>
      </c>
      <c r="B30" s="15" t="s">
        <v>2216</v>
      </c>
      <c r="C30" s="10" t="s">
        <v>926</v>
      </c>
      <c r="D30" s="12" t="s">
        <v>903</v>
      </c>
      <c r="E30" s="16">
        <v>578398</v>
      </c>
      <c r="F30" s="17">
        <v>1207.1199999999999</v>
      </c>
      <c r="G30" s="18">
        <v>1.4200000000000001E-2</v>
      </c>
    </row>
    <row r="31" spans="1:7" ht="12.95" customHeight="1">
      <c r="A31" s="14" t="s">
        <v>1320</v>
      </c>
      <c r="B31" s="15" t="s">
        <v>2420</v>
      </c>
      <c r="C31" s="10" t="s">
        <v>1321</v>
      </c>
      <c r="D31" s="12" t="s">
        <v>1322</v>
      </c>
      <c r="E31" s="16">
        <v>944848</v>
      </c>
      <c r="F31" s="17">
        <v>1199.01</v>
      </c>
      <c r="G31" s="18">
        <v>1.41E-2</v>
      </c>
    </row>
    <row r="32" spans="1:7" ht="12.95" customHeight="1">
      <c r="A32" s="14" t="s">
        <v>1323</v>
      </c>
      <c r="B32" s="15" t="s">
        <v>2421</v>
      </c>
      <c r="C32" s="10" t="s">
        <v>1324</v>
      </c>
      <c r="D32" s="12" t="s">
        <v>1325</v>
      </c>
      <c r="E32" s="16">
        <v>429787</v>
      </c>
      <c r="F32" s="17">
        <v>1195.02</v>
      </c>
      <c r="G32" s="18">
        <v>1.4E-2</v>
      </c>
    </row>
    <row r="33" spans="1:7" ht="12.95" customHeight="1">
      <c r="A33" s="14" t="s">
        <v>938</v>
      </c>
      <c r="B33" s="15" t="s">
        <v>2222</v>
      </c>
      <c r="C33" s="10" t="s">
        <v>939</v>
      </c>
      <c r="D33" s="12" t="s">
        <v>940</v>
      </c>
      <c r="E33" s="16">
        <v>751950</v>
      </c>
      <c r="F33" s="17">
        <v>1178.68</v>
      </c>
      <c r="G33" s="18">
        <v>1.38E-2</v>
      </c>
    </row>
    <row r="34" spans="1:7" ht="12.95" customHeight="1">
      <c r="A34" s="14" t="s">
        <v>1326</v>
      </c>
      <c r="B34" s="15" t="s">
        <v>2422</v>
      </c>
      <c r="C34" s="10" t="s">
        <v>1327</v>
      </c>
      <c r="D34" s="12" t="s">
        <v>886</v>
      </c>
      <c r="E34" s="16">
        <v>98037</v>
      </c>
      <c r="F34" s="17">
        <v>1102.28</v>
      </c>
      <c r="G34" s="18">
        <v>1.29E-2</v>
      </c>
    </row>
    <row r="35" spans="1:7" ht="12.95" customHeight="1">
      <c r="A35" s="14" t="s">
        <v>1328</v>
      </c>
      <c r="B35" s="15" t="s">
        <v>2423</v>
      </c>
      <c r="C35" s="10" t="s">
        <v>1329</v>
      </c>
      <c r="D35" s="12" t="s">
        <v>903</v>
      </c>
      <c r="E35" s="16">
        <v>242783</v>
      </c>
      <c r="F35" s="17">
        <v>1078.93</v>
      </c>
      <c r="G35" s="18">
        <v>1.2699999999999999E-2</v>
      </c>
    </row>
    <row r="36" spans="1:7" ht="12.95" customHeight="1">
      <c r="A36" s="14" t="s">
        <v>904</v>
      </c>
      <c r="B36" s="15" t="s">
        <v>2207</v>
      </c>
      <c r="C36" s="10" t="s">
        <v>905</v>
      </c>
      <c r="D36" s="12" t="s">
        <v>872</v>
      </c>
      <c r="E36" s="16">
        <v>576459</v>
      </c>
      <c r="F36" s="17">
        <v>1066.45</v>
      </c>
      <c r="G36" s="18">
        <v>1.2500000000000001E-2</v>
      </c>
    </row>
    <row r="37" spans="1:7" ht="12.95" customHeight="1">
      <c r="A37" s="14" t="s">
        <v>1330</v>
      </c>
      <c r="B37" s="15" t="s">
        <v>2424</v>
      </c>
      <c r="C37" s="10" t="s">
        <v>1331</v>
      </c>
      <c r="D37" s="12" t="s">
        <v>982</v>
      </c>
      <c r="E37" s="16">
        <v>769230</v>
      </c>
      <c r="F37" s="17">
        <v>1009.61</v>
      </c>
      <c r="G37" s="18">
        <v>1.18E-2</v>
      </c>
    </row>
    <row r="38" spans="1:7" ht="12.95" customHeight="1">
      <c r="A38" s="14" t="s">
        <v>1332</v>
      </c>
      <c r="B38" s="15" t="s">
        <v>2425</v>
      </c>
      <c r="C38" s="10" t="s">
        <v>1333</v>
      </c>
      <c r="D38" s="12" t="s">
        <v>1325</v>
      </c>
      <c r="E38" s="16">
        <v>375419</v>
      </c>
      <c r="F38" s="17">
        <v>1005.37</v>
      </c>
      <c r="G38" s="18">
        <v>1.18E-2</v>
      </c>
    </row>
    <row r="39" spans="1:7" ht="12.95" customHeight="1">
      <c r="A39" s="14" t="s">
        <v>1095</v>
      </c>
      <c r="B39" s="15" t="s">
        <v>2288</v>
      </c>
      <c r="C39" s="10" t="s">
        <v>1096</v>
      </c>
      <c r="D39" s="12" t="s">
        <v>911</v>
      </c>
      <c r="E39" s="16">
        <v>114483</v>
      </c>
      <c r="F39" s="17">
        <v>998.52</v>
      </c>
      <c r="G39" s="18">
        <v>1.17E-2</v>
      </c>
    </row>
    <row r="40" spans="1:7" ht="12.95" customHeight="1">
      <c r="A40" s="14" t="s">
        <v>1073</v>
      </c>
      <c r="B40" s="50" t="s">
        <v>2279</v>
      </c>
      <c r="C40" s="10" t="s">
        <v>1074</v>
      </c>
      <c r="D40" s="51" t="s">
        <v>893</v>
      </c>
      <c r="E40" s="16">
        <v>600668</v>
      </c>
      <c r="F40" s="17">
        <v>997.11</v>
      </c>
      <c r="G40" s="18">
        <v>1.17E-2</v>
      </c>
    </row>
    <row r="41" spans="1:7" ht="12.95" customHeight="1">
      <c r="A41" s="14" t="s">
        <v>1334</v>
      </c>
      <c r="B41" s="15" t="s">
        <v>2426</v>
      </c>
      <c r="C41" s="10" t="s">
        <v>1335</v>
      </c>
      <c r="D41" s="12" t="s">
        <v>861</v>
      </c>
      <c r="E41" s="16">
        <v>57625</v>
      </c>
      <c r="F41" s="17">
        <v>975.42</v>
      </c>
      <c r="G41" s="18">
        <v>1.14E-2</v>
      </c>
    </row>
    <row r="42" spans="1:7" ht="12.95" customHeight="1">
      <c r="A42" s="14" t="s">
        <v>901</v>
      </c>
      <c r="B42" s="15" t="s">
        <v>2206</v>
      </c>
      <c r="C42" s="10" t="s">
        <v>902</v>
      </c>
      <c r="D42" s="12" t="s">
        <v>903</v>
      </c>
      <c r="E42" s="16">
        <v>433816</v>
      </c>
      <c r="F42" s="17">
        <v>973.27</v>
      </c>
      <c r="G42" s="18">
        <v>1.14E-2</v>
      </c>
    </row>
    <row r="43" spans="1:7" ht="12.95" customHeight="1">
      <c r="A43" s="14" t="s">
        <v>973</v>
      </c>
      <c r="B43" s="15" t="s">
        <v>2236</v>
      </c>
      <c r="C43" s="10" t="s">
        <v>974</v>
      </c>
      <c r="D43" s="12" t="s">
        <v>869</v>
      </c>
      <c r="E43" s="16">
        <v>135078</v>
      </c>
      <c r="F43" s="17">
        <v>929.54</v>
      </c>
      <c r="G43" s="18">
        <v>1.09E-2</v>
      </c>
    </row>
    <row r="44" spans="1:7" ht="12.95" customHeight="1">
      <c r="A44" s="14" t="s">
        <v>1017</v>
      </c>
      <c r="B44" s="15" t="s">
        <v>2254</v>
      </c>
      <c r="C44" s="10" t="s">
        <v>1018</v>
      </c>
      <c r="D44" s="12" t="s">
        <v>866</v>
      </c>
      <c r="E44" s="16">
        <v>173943</v>
      </c>
      <c r="F44" s="17">
        <v>914.33</v>
      </c>
      <c r="G44" s="18">
        <v>1.0699999999999999E-2</v>
      </c>
    </row>
    <row r="45" spans="1:7" ht="12.95" customHeight="1">
      <c r="A45" s="14" t="s">
        <v>1248</v>
      </c>
      <c r="B45" s="15" t="s">
        <v>2401</v>
      </c>
      <c r="C45" s="10" t="s">
        <v>1249</v>
      </c>
      <c r="D45" s="12" t="s">
        <v>861</v>
      </c>
      <c r="E45" s="16">
        <v>289833</v>
      </c>
      <c r="F45" s="17">
        <v>912.68</v>
      </c>
      <c r="G45" s="18">
        <v>1.0699999999999999E-2</v>
      </c>
    </row>
    <row r="46" spans="1:7" ht="12.95" customHeight="1">
      <c r="A46" s="14" t="s">
        <v>1336</v>
      </c>
      <c r="B46" s="15" t="s">
        <v>2427</v>
      </c>
      <c r="C46" s="10" t="s">
        <v>1337</v>
      </c>
      <c r="D46" s="12" t="s">
        <v>979</v>
      </c>
      <c r="E46" s="16">
        <v>224676</v>
      </c>
      <c r="F46" s="17">
        <v>905.78</v>
      </c>
      <c r="G46" s="18">
        <v>1.06E-2</v>
      </c>
    </row>
    <row r="47" spans="1:7" ht="12.95" customHeight="1">
      <c r="A47" s="14" t="s">
        <v>1338</v>
      </c>
      <c r="B47" s="15" t="s">
        <v>2428</v>
      </c>
      <c r="C47" s="10" t="s">
        <v>1339</v>
      </c>
      <c r="D47" s="12" t="s">
        <v>940</v>
      </c>
      <c r="E47" s="16">
        <v>478797</v>
      </c>
      <c r="F47" s="17">
        <v>880.27</v>
      </c>
      <c r="G47" s="18">
        <v>1.03E-2</v>
      </c>
    </row>
    <row r="48" spans="1:7" ht="12.95" customHeight="1">
      <c r="A48" s="14" t="s">
        <v>1340</v>
      </c>
      <c r="B48" s="15" t="s">
        <v>2429</v>
      </c>
      <c r="C48" s="10" t="s">
        <v>1341</v>
      </c>
      <c r="D48" s="12" t="s">
        <v>903</v>
      </c>
      <c r="E48" s="16">
        <v>1440</v>
      </c>
      <c r="F48" s="17">
        <v>877.74</v>
      </c>
      <c r="G48" s="18">
        <v>1.03E-2</v>
      </c>
    </row>
    <row r="49" spans="1:7" ht="12.95" customHeight="1">
      <c r="A49" s="14" t="s">
        <v>1342</v>
      </c>
      <c r="B49" s="15" t="s">
        <v>2430</v>
      </c>
      <c r="C49" s="10" t="s">
        <v>1343</v>
      </c>
      <c r="D49" s="12" t="s">
        <v>893</v>
      </c>
      <c r="E49" s="16">
        <v>696871</v>
      </c>
      <c r="F49" s="17">
        <v>872.83</v>
      </c>
      <c r="G49" s="18">
        <v>1.0200000000000001E-2</v>
      </c>
    </row>
    <row r="50" spans="1:7" ht="12.95" customHeight="1">
      <c r="A50" s="14" t="s">
        <v>1344</v>
      </c>
      <c r="B50" s="15" t="s">
        <v>1346</v>
      </c>
      <c r="C50" s="10" t="s">
        <v>1345</v>
      </c>
      <c r="D50" s="12" t="s">
        <v>911</v>
      </c>
      <c r="E50" s="16">
        <v>579700</v>
      </c>
      <c r="F50" s="17">
        <v>868.97</v>
      </c>
      <c r="G50" s="18">
        <v>1.0200000000000001E-2</v>
      </c>
    </row>
    <row r="51" spans="1:7" ht="12.95" customHeight="1">
      <c r="A51" s="14" t="s">
        <v>1347</v>
      </c>
      <c r="B51" s="15" t="s">
        <v>2431</v>
      </c>
      <c r="C51" s="10" t="s">
        <v>1348</v>
      </c>
      <c r="D51" s="12" t="s">
        <v>875</v>
      </c>
      <c r="E51" s="16">
        <v>30655</v>
      </c>
      <c r="F51" s="17">
        <v>860.01</v>
      </c>
      <c r="G51" s="18">
        <v>1.01E-2</v>
      </c>
    </row>
    <row r="52" spans="1:7" ht="12.95" customHeight="1">
      <c r="A52" s="14" t="s">
        <v>1035</v>
      </c>
      <c r="B52" s="15" t="s">
        <v>2263</v>
      </c>
      <c r="C52" s="10" t="s">
        <v>1036</v>
      </c>
      <c r="D52" s="12" t="s">
        <v>875</v>
      </c>
      <c r="E52" s="16">
        <v>66733</v>
      </c>
      <c r="F52" s="17">
        <v>858.79</v>
      </c>
      <c r="G52" s="18">
        <v>1.01E-2</v>
      </c>
    </row>
    <row r="53" spans="1:7" ht="12.95" customHeight="1">
      <c r="A53" s="14" t="s">
        <v>1349</v>
      </c>
      <c r="B53" s="15" t="s">
        <v>2432</v>
      </c>
      <c r="C53" s="10" t="s">
        <v>1350</v>
      </c>
      <c r="D53" s="12" t="s">
        <v>861</v>
      </c>
      <c r="E53" s="16">
        <v>1018759</v>
      </c>
      <c r="F53" s="17">
        <v>845.06</v>
      </c>
      <c r="G53" s="18">
        <v>9.9000000000000008E-3</v>
      </c>
    </row>
    <row r="54" spans="1:7" ht="12.95" customHeight="1">
      <c r="A54" s="14" t="s">
        <v>1351</v>
      </c>
      <c r="B54" s="15" t="s">
        <v>2433</v>
      </c>
      <c r="C54" s="10" t="s">
        <v>1352</v>
      </c>
      <c r="D54" s="12" t="s">
        <v>886</v>
      </c>
      <c r="E54" s="16">
        <v>20268</v>
      </c>
      <c r="F54" s="17">
        <v>807.63</v>
      </c>
      <c r="G54" s="18">
        <v>9.4999999999999998E-3</v>
      </c>
    </row>
    <row r="55" spans="1:7" ht="12.95" customHeight="1">
      <c r="A55" s="14" t="s">
        <v>1254</v>
      </c>
      <c r="B55" s="15" t="s">
        <v>2404</v>
      </c>
      <c r="C55" s="10" t="s">
        <v>1255</v>
      </c>
      <c r="D55" s="12" t="s">
        <v>869</v>
      </c>
      <c r="E55" s="16">
        <v>175000</v>
      </c>
      <c r="F55" s="17">
        <v>773.5</v>
      </c>
      <c r="G55" s="18">
        <v>9.1000000000000004E-3</v>
      </c>
    </row>
    <row r="56" spans="1:7" ht="12.95" customHeight="1">
      <c r="A56" s="14" t="s">
        <v>1353</v>
      </c>
      <c r="B56" s="15" t="s">
        <v>2434</v>
      </c>
      <c r="C56" s="10" t="s">
        <v>1354</v>
      </c>
      <c r="D56" s="12" t="s">
        <v>998</v>
      </c>
      <c r="E56" s="16">
        <v>422906</v>
      </c>
      <c r="F56" s="17">
        <v>766.31</v>
      </c>
      <c r="G56" s="18">
        <v>8.9999999999999993E-3</v>
      </c>
    </row>
    <row r="57" spans="1:7" ht="12.95" customHeight="1">
      <c r="A57" s="14" t="s">
        <v>1355</v>
      </c>
      <c r="B57" s="15" t="s">
        <v>2435</v>
      </c>
      <c r="C57" s="10" t="s">
        <v>1356</v>
      </c>
      <c r="D57" s="12" t="s">
        <v>998</v>
      </c>
      <c r="E57" s="16">
        <v>143373</v>
      </c>
      <c r="F57" s="17">
        <v>739.37</v>
      </c>
      <c r="G57" s="18">
        <v>8.6999999999999994E-3</v>
      </c>
    </row>
    <row r="58" spans="1:7" ht="12.95" customHeight="1">
      <c r="A58" s="14" t="s">
        <v>1357</v>
      </c>
      <c r="B58" s="15" t="s">
        <v>2436</v>
      </c>
      <c r="C58" s="10" t="s">
        <v>1358</v>
      </c>
      <c r="D58" s="12" t="s">
        <v>881</v>
      </c>
      <c r="E58" s="16">
        <v>245790</v>
      </c>
      <c r="F58" s="17">
        <v>725.94</v>
      </c>
      <c r="G58" s="18">
        <v>8.5000000000000006E-3</v>
      </c>
    </row>
    <row r="59" spans="1:7" ht="12.95" customHeight="1">
      <c r="A59" s="14" t="s">
        <v>1061</v>
      </c>
      <c r="B59" s="15" t="s">
        <v>2273</v>
      </c>
      <c r="C59" s="10" t="s">
        <v>1062</v>
      </c>
      <c r="D59" s="12" t="s">
        <v>869</v>
      </c>
      <c r="E59" s="16">
        <v>50000</v>
      </c>
      <c r="F59" s="17">
        <v>722.6</v>
      </c>
      <c r="G59" s="18">
        <v>8.5000000000000006E-3</v>
      </c>
    </row>
    <row r="60" spans="1:7" ht="12.95" customHeight="1">
      <c r="A60" s="14" t="s">
        <v>1359</v>
      </c>
      <c r="B60" s="15" t="s">
        <v>2437</v>
      </c>
      <c r="C60" s="10" t="s">
        <v>1360</v>
      </c>
      <c r="D60" s="12" t="s">
        <v>1004</v>
      </c>
      <c r="E60" s="16">
        <v>62244</v>
      </c>
      <c r="F60" s="17">
        <v>700.37</v>
      </c>
      <c r="G60" s="18">
        <v>8.2000000000000007E-3</v>
      </c>
    </row>
    <row r="61" spans="1:7" ht="12.95" customHeight="1">
      <c r="A61" s="14" t="s">
        <v>1361</v>
      </c>
      <c r="B61" s="15" t="s">
        <v>2438</v>
      </c>
      <c r="C61" s="10" t="s">
        <v>1362</v>
      </c>
      <c r="D61" s="12" t="s">
        <v>881</v>
      </c>
      <c r="E61" s="16">
        <v>548244</v>
      </c>
      <c r="F61" s="17">
        <v>691.88</v>
      </c>
      <c r="G61" s="18">
        <v>8.0999999999999996E-3</v>
      </c>
    </row>
    <row r="62" spans="1:7" ht="12.95" customHeight="1">
      <c r="A62" s="14" t="s">
        <v>896</v>
      </c>
      <c r="B62" s="15" t="s">
        <v>2204</v>
      </c>
      <c r="C62" s="10" t="s">
        <v>897</v>
      </c>
      <c r="D62" s="12" t="s">
        <v>866</v>
      </c>
      <c r="E62" s="16">
        <v>159908</v>
      </c>
      <c r="F62" s="17">
        <v>691.44</v>
      </c>
      <c r="G62" s="18">
        <v>8.0999999999999996E-3</v>
      </c>
    </row>
    <row r="63" spans="1:7" ht="12.95" customHeight="1">
      <c r="A63" s="14" t="s">
        <v>864</v>
      </c>
      <c r="B63" s="15" t="s">
        <v>2192</v>
      </c>
      <c r="C63" s="10" t="s">
        <v>865</v>
      </c>
      <c r="D63" s="12" t="s">
        <v>866</v>
      </c>
      <c r="E63" s="16">
        <v>106189</v>
      </c>
      <c r="F63" s="17">
        <v>690.07</v>
      </c>
      <c r="G63" s="18">
        <v>8.0999999999999996E-3</v>
      </c>
    </row>
    <row r="64" spans="1:7" ht="12.95" customHeight="1">
      <c r="A64" s="14" t="s">
        <v>1045</v>
      </c>
      <c r="B64" s="15" t="s">
        <v>1047</v>
      </c>
      <c r="C64" s="10" t="s">
        <v>1046</v>
      </c>
      <c r="D64" s="12" t="s">
        <v>911</v>
      </c>
      <c r="E64" s="16">
        <v>398481</v>
      </c>
      <c r="F64" s="17">
        <v>689.17</v>
      </c>
      <c r="G64" s="18">
        <v>8.0999999999999996E-3</v>
      </c>
    </row>
    <row r="65" spans="1:7" ht="12.95" customHeight="1">
      <c r="A65" s="14" t="s">
        <v>1363</v>
      </c>
      <c r="B65" s="15" t="s">
        <v>2439</v>
      </c>
      <c r="C65" s="10" t="s">
        <v>1364</v>
      </c>
      <c r="D65" s="12" t="s">
        <v>886</v>
      </c>
      <c r="E65" s="16">
        <v>83333</v>
      </c>
      <c r="F65" s="17">
        <v>662.87</v>
      </c>
      <c r="G65" s="18">
        <v>7.7999999999999996E-3</v>
      </c>
    </row>
    <row r="66" spans="1:7" ht="12.95" customHeight="1">
      <c r="A66" s="14" t="s">
        <v>1021</v>
      </c>
      <c r="B66" s="15" t="s">
        <v>2256</v>
      </c>
      <c r="C66" s="10" t="s">
        <v>1022</v>
      </c>
      <c r="D66" s="12" t="s">
        <v>893</v>
      </c>
      <c r="E66" s="16">
        <v>715017</v>
      </c>
      <c r="F66" s="17">
        <v>646.02</v>
      </c>
      <c r="G66" s="18">
        <v>7.6E-3</v>
      </c>
    </row>
    <row r="67" spans="1:7" ht="12.95" customHeight="1">
      <c r="A67" s="14" t="s">
        <v>1365</v>
      </c>
      <c r="B67" s="15" t="s">
        <v>2440</v>
      </c>
      <c r="C67" s="10" t="s">
        <v>1366</v>
      </c>
      <c r="D67" s="12" t="s">
        <v>1004</v>
      </c>
      <c r="E67" s="16">
        <v>270537</v>
      </c>
      <c r="F67" s="17">
        <v>586.92999999999995</v>
      </c>
      <c r="G67" s="18">
        <v>6.8999999999999999E-3</v>
      </c>
    </row>
    <row r="68" spans="1:7" ht="12.95" customHeight="1">
      <c r="A68" s="14" t="s">
        <v>1367</v>
      </c>
      <c r="B68" s="15" t="s">
        <v>2441</v>
      </c>
      <c r="C68" s="10" t="s">
        <v>1368</v>
      </c>
      <c r="D68" s="12" t="s">
        <v>886</v>
      </c>
      <c r="E68" s="16">
        <v>82746</v>
      </c>
      <c r="F68" s="17">
        <v>556.59</v>
      </c>
      <c r="G68" s="18">
        <v>6.4999999999999997E-3</v>
      </c>
    </row>
    <row r="69" spans="1:7" ht="12.95" customHeight="1">
      <c r="A69" s="14" t="s">
        <v>1369</v>
      </c>
      <c r="B69" s="15" t="s">
        <v>2442</v>
      </c>
      <c r="C69" s="10" t="s">
        <v>1370</v>
      </c>
      <c r="D69" s="12" t="s">
        <v>1322</v>
      </c>
      <c r="E69" s="16">
        <v>341436</v>
      </c>
      <c r="F69" s="17">
        <v>527.69000000000005</v>
      </c>
      <c r="G69" s="18">
        <v>6.1999999999999998E-3</v>
      </c>
    </row>
    <row r="70" spans="1:7" ht="12.95" customHeight="1">
      <c r="A70" s="14" t="s">
        <v>1371</v>
      </c>
      <c r="B70" s="15" t="s">
        <v>2443</v>
      </c>
      <c r="C70" s="10" t="s">
        <v>1372</v>
      </c>
      <c r="D70" s="12" t="s">
        <v>886</v>
      </c>
      <c r="E70" s="16">
        <v>220070</v>
      </c>
      <c r="F70" s="17">
        <v>520.79999999999995</v>
      </c>
      <c r="G70" s="18">
        <v>6.1000000000000004E-3</v>
      </c>
    </row>
    <row r="71" spans="1:7" ht="12.95" customHeight="1">
      <c r="A71" s="14" t="s">
        <v>1373</v>
      </c>
      <c r="B71" s="15" t="s">
        <v>2444</v>
      </c>
      <c r="C71" s="10" t="s">
        <v>1374</v>
      </c>
      <c r="D71" s="12" t="s">
        <v>911</v>
      </c>
      <c r="E71" s="16">
        <v>359380</v>
      </c>
      <c r="F71" s="17">
        <v>505.65</v>
      </c>
      <c r="G71" s="18">
        <v>5.8999999999999999E-3</v>
      </c>
    </row>
    <row r="72" spans="1:7" ht="12.95" customHeight="1">
      <c r="A72" s="14" t="s">
        <v>1067</v>
      </c>
      <c r="B72" s="15" t="s">
        <v>2276</v>
      </c>
      <c r="C72" s="10" t="s">
        <v>1068</v>
      </c>
      <c r="D72" s="12" t="s">
        <v>869</v>
      </c>
      <c r="E72" s="16">
        <v>71568</v>
      </c>
      <c r="F72" s="17">
        <v>424.36</v>
      </c>
      <c r="G72" s="18">
        <v>5.0000000000000001E-3</v>
      </c>
    </row>
    <row r="73" spans="1:7" ht="12.95" customHeight="1">
      <c r="A73" s="14" t="s">
        <v>1375</v>
      </c>
      <c r="B73" s="15" t="s">
        <v>2445</v>
      </c>
      <c r="C73" s="10" t="s">
        <v>1376</v>
      </c>
      <c r="D73" s="12" t="s">
        <v>940</v>
      </c>
      <c r="E73" s="16">
        <v>517597</v>
      </c>
      <c r="F73" s="17">
        <v>401.91</v>
      </c>
      <c r="G73" s="18">
        <v>4.7000000000000002E-3</v>
      </c>
    </row>
    <row r="74" spans="1:7" ht="12.95" customHeight="1">
      <c r="A74" s="14" t="s">
        <v>867</v>
      </c>
      <c r="B74" s="15" t="s">
        <v>2193</v>
      </c>
      <c r="C74" s="10" t="s">
        <v>868</v>
      </c>
      <c r="D74" s="12" t="s">
        <v>869</v>
      </c>
      <c r="E74" s="16">
        <v>56000</v>
      </c>
      <c r="F74" s="17">
        <v>378.11</v>
      </c>
      <c r="G74" s="18">
        <v>4.4000000000000003E-3</v>
      </c>
    </row>
    <row r="75" spans="1:7" ht="12.95" customHeight="1">
      <c r="A75" s="14" t="s">
        <v>1377</v>
      </c>
      <c r="B75" s="15" t="s">
        <v>2446</v>
      </c>
      <c r="C75" s="10" t="s">
        <v>1378</v>
      </c>
      <c r="D75" s="12" t="s">
        <v>998</v>
      </c>
      <c r="E75" s="16">
        <v>57980</v>
      </c>
      <c r="F75" s="17">
        <v>345.39</v>
      </c>
      <c r="G75" s="18">
        <v>4.1000000000000003E-3</v>
      </c>
    </row>
    <row r="76" spans="1:7" ht="12.95" customHeight="1">
      <c r="A76" s="14" t="s">
        <v>1379</v>
      </c>
      <c r="B76" s="15" t="s">
        <v>2447</v>
      </c>
      <c r="C76" s="10" t="s">
        <v>1380</v>
      </c>
      <c r="D76" s="12" t="s">
        <v>968</v>
      </c>
      <c r="E76" s="16">
        <v>273000</v>
      </c>
      <c r="F76" s="17">
        <v>25.8</v>
      </c>
      <c r="G76" s="18">
        <v>2.9999999999999997E-4</v>
      </c>
    </row>
    <row r="77" spans="1:7" ht="12.95" customHeight="1">
      <c r="A77" s="3"/>
      <c r="B77" s="20" t="s">
        <v>19</v>
      </c>
      <c r="C77" s="19" t="s">
        <v>2</v>
      </c>
      <c r="D77" s="20" t="s">
        <v>2</v>
      </c>
      <c r="E77" s="20" t="s">
        <v>2</v>
      </c>
      <c r="F77" s="21">
        <v>73293.06</v>
      </c>
      <c r="G77" s="22">
        <v>0.8599</v>
      </c>
    </row>
    <row r="78" spans="1:7" ht="12.95" customHeight="1">
      <c r="A78" s="3"/>
      <c r="B78" s="11" t="s">
        <v>1103</v>
      </c>
      <c r="C78" s="26" t="s">
        <v>2</v>
      </c>
      <c r="D78" s="23" t="s">
        <v>2</v>
      </c>
      <c r="E78" s="23" t="s">
        <v>2</v>
      </c>
      <c r="F78" s="24" t="s">
        <v>21</v>
      </c>
      <c r="G78" s="25" t="s">
        <v>21</v>
      </c>
    </row>
    <row r="79" spans="1:7" ht="12.95" customHeight="1">
      <c r="A79" s="3"/>
      <c r="B79" s="20" t="s">
        <v>19</v>
      </c>
      <c r="C79" s="26" t="s">
        <v>2</v>
      </c>
      <c r="D79" s="23" t="s">
        <v>2</v>
      </c>
      <c r="E79" s="23" t="s">
        <v>2</v>
      </c>
      <c r="F79" s="24" t="s">
        <v>21</v>
      </c>
      <c r="G79" s="25" t="s">
        <v>21</v>
      </c>
    </row>
    <row r="80" spans="1:7" ht="12.95" customHeight="1">
      <c r="A80" s="3"/>
      <c r="B80" s="20" t="s">
        <v>22</v>
      </c>
      <c r="C80" s="26" t="s">
        <v>2</v>
      </c>
      <c r="D80" s="23" t="s">
        <v>2</v>
      </c>
      <c r="E80" s="36" t="s">
        <v>2</v>
      </c>
      <c r="F80" s="37">
        <v>73293.06</v>
      </c>
      <c r="G80" s="38">
        <v>0.8599</v>
      </c>
    </row>
    <row r="81" spans="1:7" ht="12.95" customHeight="1">
      <c r="A81" s="3"/>
      <c r="B81" s="11" t="s">
        <v>1104</v>
      </c>
      <c r="C81" s="10" t="s">
        <v>2</v>
      </c>
      <c r="D81" s="12" t="s">
        <v>2</v>
      </c>
      <c r="E81" s="12" t="s">
        <v>2</v>
      </c>
      <c r="F81" s="12" t="s">
        <v>2</v>
      </c>
      <c r="G81" s="13" t="s">
        <v>2</v>
      </c>
    </row>
    <row r="82" spans="1:7" ht="12.95" customHeight="1">
      <c r="A82" s="3"/>
      <c r="B82" s="11" t="s">
        <v>1105</v>
      </c>
      <c r="C82" s="10" t="s">
        <v>2</v>
      </c>
      <c r="D82" s="12" t="s">
        <v>2</v>
      </c>
      <c r="E82" s="12" t="s">
        <v>2</v>
      </c>
      <c r="F82" s="12" t="s">
        <v>2</v>
      </c>
      <c r="G82" s="13" t="s">
        <v>2</v>
      </c>
    </row>
    <row r="83" spans="1:7" ht="12.95" customHeight="1">
      <c r="A83" s="14" t="s">
        <v>1192</v>
      </c>
      <c r="B83" s="15" t="s">
        <v>2371</v>
      </c>
      <c r="C83" s="10" t="s">
        <v>2</v>
      </c>
      <c r="D83" s="12" t="s">
        <v>1107</v>
      </c>
      <c r="E83" s="16">
        <v>130000</v>
      </c>
      <c r="F83" s="17">
        <v>1724.06</v>
      </c>
      <c r="G83" s="18">
        <v>2.0199999999999999E-2</v>
      </c>
    </row>
    <row r="84" spans="1:7" ht="12.95" customHeight="1">
      <c r="A84" s="14" t="s">
        <v>1183</v>
      </c>
      <c r="B84" s="15" t="s">
        <v>2362</v>
      </c>
      <c r="C84" s="10" t="s">
        <v>2</v>
      </c>
      <c r="D84" s="12" t="s">
        <v>1107</v>
      </c>
      <c r="E84" s="16">
        <v>87500</v>
      </c>
      <c r="F84" s="17">
        <v>1383.29</v>
      </c>
      <c r="G84" s="18">
        <v>1.6199999999999999E-2</v>
      </c>
    </row>
    <row r="85" spans="1:7" ht="12.95" customHeight="1">
      <c r="A85" s="14" t="s">
        <v>1163</v>
      </c>
      <c r="B85" s="15" t="s">
        <v>2342</v>
      </c>
      <c r="C85" s="10" t="s">
        <v>2</v>
      </c>
      <c r="D85" s="12" t="s">
        <v>1107</v>
      </c>
      <c r="E85" s="16">
        <v>447500</v>
      </c>
      <c r="F85" s="17">
        <v>1246.06</v>
      </c>
      <c r="G85" s="18">
        <v>1.46E-2</v>
      </c>
    </row>
    <row r="86" spans="1:7" ht="12.95" customHeight="1">
      <c r="A86" s="14" t="s">
        <v>1145</v>
      </c>
      <c r="B86" s="15" t="s">
        <v>2324</v>
      </c>
      <c r="C86" s="10" t="s">
        <v>2</v>
      </c>
      <c r="D86" s="12" t="s">
        <v>1107</v>
      </c>
      <c r="E86" s="16">
        <v>195600</v>
      </c>
      <c r="F86" s="17">
        <v>965.19</v>
      </c>
      <c r="G86" s="18">
        <v>1.1299999999999999E-2</v>
      </c>
    </row>
    <row r="87" spans="1:7" ht="12.95" customHeight="1">
      <c r="A87" s="14" t="s">
        <v>1208</v>
      </c>
      <c r="B87" s="15" t="s">
        <v>2386</v>
      </c>
      <c r="C87" s="10" t="s">
        <v>2</v>
      </c>
      <c r="D87" s="12" t="s">
        <v>1107</v>
      </c>
      <c r="E87" s="16">
        <v>295200</v>
      </c>
      <c r="F87" s="17">
        <v>829.81</v>
      </c>
      <c r="G87" s="18">
        <v>9.7000000000000003E-3</v>
      </c>
    </row>
    <row r="88" spans="1:7" ht="12.95" customHeight="1">
      <c r="A88" s="14" t="s">
        <v>1153</v>
      </c>
      <c r="B88" s="15" t="s">
        <v>2332</v>
      </c>
      <c r="C88" s="10" t="s">
        <v>2</v>
      </c>
      <c r="D88" s="12" t="s">
        <v>1107</v>
      </c>
      <c r="E88" s="16">
        <v>588000</v>
      </c>
      <c r="F88" s="17">
        <v>636.51</v>
      </c>
      <c r="G88" s="18">
        <v>7.4999999999999997E-3</v>
      </c>
    </row>
    <row r="89" spans="1:7" ht="12.95" customHeight="1">
      <c r="A89" s="14" t="s">
        <v>1381</v>
      </c>
      <c r="B89" s="15" t="s">
        <v>2448</v>
      </c>
      <c r="C89" s="10" t="s">
        <v>2</v>
      </c>
      <c r="D89" s="12" t="s">
        <v>1107</v>
      </c>
      <c r="E89" s="16">
        <v>33500</v>
      </c>
      <c r="F89" s="17">
        <v>342.04</v>
      </c>
      <c r="G89" s="18">
        <v>4.0000000000000001E-3</v>
      </c>
    </row>
    <row r="90" spans="1:7" ht="12.95" customHeight="1">
      <c r="A90" s="14" t="s">
        <v>1200</v>
      </c>
      <c r="B90" s="15" t="s">
        <v>2378</v>
      </c>
      <c r="C90" s="10" t="s">
        <v>2</v>
      </c>
      <c r="D90" s="12" t="s">
        <v>1107</v>
      </c>
      <c r="E90" s="16">
        <v>144000</v>
      </c>
      <c r="F90" s="17">
        <v>323.77999999999997</v>
      </c>
      <c r="G90" s="18">
        <v>3.8E-3</v>
      </c>
    </row>
    <row r="91" spans="1:7" ht="12.95" customHeight="1">
      <c r="A91" s="14" t="s">
        <v>1149</v>
      </c>
      <c r="B91" s="15" t="s">
        <v>2328</v>
      </c>
      <c r="C91" s="10" t="s">
        <v>2</v>
      </c>
      <c r="D91" s="12" t="s">
        <v>1107</v>
      </c>
      <c r="E91" s="16">
        <v>315000</v>
      </c>
      <c r="F91" s="17">
        <v>285.39</v>
      </c>
      <c r="G91" s="18">
        <v>3.3E-3</v>
      </c>
    </row>
    <row r="92" spans="1:7" ht="12.95" customHeight="1">
      <c r="A92" s="3"/>
      <c r="B92" s="20" t="s">
        <v>22</v>
      </c>
      <c r="C92" s="26" t="s">
        <v>2</v>
      </c>
      <c r="D92" s="23" t="s">
        <v>2</v>
      </c>
      <c r="E92" s="36" t="s">
        <v>2</v>
      </c>
      <c r="F92" s="37">
        <v>7736.13</v>
      </c>
      <c r="G92" s="38">
        <v>9.06E-2</v>
      </c>
    </row>
    <row r="93" spans="1:7" ht="12.95" customHeight="1">
      <c r="A93" s="3"/>
      <c r="B93" s="11" t="s">
        <v>23</v>
      </c>
      <c r="C93" s="10" t="s">
        <v>2</v>
      </c>
      <c r="D93" s="12" t="s">
        <v>2</v>
      </c>
      <c r="E93" s="12" t="s">
        <v>2</v>
      </c>
      <c r="F93" s="12" t="s">
        <v>2</v>
      </c>
      <c r="G93" s="13" t="s">
        <v>2</v>
      </c>
    </row>
    <row r="94" spans="1:7" ht="12.95" customHeight="1">
      <c r="A94" s="3"/>
      <c r="B94" s="11" t="s">
        <v>37</v>
      </c>
      <c r="C94" s="10" t="s">
        <v>2</v>
      </c>
      <c r="D94" s="12" t="s">
        <v>2</v>
      </c>
      <c r="E94" s="12" t="s">
        <v>2</v>
      </c>
      <c r="F94" s="12" t="s">
        <v>2</v>
      </c>
      <c r="G94" s="13" t="s">
        <v>2</v>
      </c>
    </row>
    <row r="95" spans="1:7" ht="12.95" customHeight="1">
      <c r="A95" s="4" t="s">
        <v>2</v>
      </c>
      <c r="B95" s="15" t="s">
        <v>39</v>
      </c>
      <c r="C95" s="10" t="s">
        <v>2</v>
      </c>
      <c r="D95" s="12" t="s">
        <v>2</v>
      </c>
      <c r="E95" s="39" t="s">
        <v>2</v>
      </c>
      <c r="F95" s="17">
        <v>11882.51</v>
      </c>
      <c r="G95" s="18">
        <v>0.1394</v>
      </c>
    </row>
    <row r="96" spans="1:7" ht="12.95" customHeight="1">
      <c r="A96" s="3"/>
      <c r="B96" s="20" t="s">
        <v>22</v>
      </c>
      <c r="C96" s="26" t="s">
        <v>2</v>
      </c>
      <c r="D96" s="23" t="s">
        <v>2</v>
      </c>
      <c r="E96" s="36" t="s">
        <v>2</v>
      </c>
      <c r="F96" s="37">
        <v>11882.51</v>
      </c>
      <c r="G96" s="38">
        <v>0.1394</v>
      </c>
    </row>
    <row r="97" spans="1:7" ht="12.95" customHeight="1">
      <c r="A97" s="3"/>
      <c r="B97" s="11" t="s">
        <v>154</v>
      </c>
      <c r="C97" s="10" t="s">
        <v>2</v>
      </c>
      <c r="D97" s="12" t="s">
        <v>2</v>
      </c>
      <c r="E97" s="12" t="s">
        <v>2</v>
      </c>
      <c r="F97" s="12" t="s">
        <v>2</v>
      </c>
      <c r="G97" s="13" t="s">
        <v>2</v>
      </c>
    </row>
    <row r="98" spans="1:7" ht="12.95" customHeight="1">
      <c r="A98" s="14" t="s">
        <v>1241</v>
      </c>
      <c r="B98" s="15" t="s">
        <v>1242</v>
      </c>
      <c r="C98" s="10" t="s">
        <v>2</v>
      </c>
      <c r="D98" s="12" t="s">
        <v>2</v>
      </c>
      <c r="E98" s="39" t="s">
        <v>2</v>
      </c>
      <c r="F98" s="17">
        <f>647+705</f>
        <v>1352</v>
      </c>
      <c r="G98" s="18">
        <v>1.5866465545079506E-2</v>
      </c>
    </row>
    <row r="99" spans="1:7" ht="12.95" customHeight="1">
      <c r="A99" s="14"/>
      <c r="B99" s="58" t="s">
        <v>2054</v>
      </c>
      <c r="C99" s="10"/>
      <c r="D99" s="12"/>
      <c r="E99" s="39"/>
      <c r="F99" s="17">
        <v>4.3889538000000003</v>
      </c>
      <c r="G99" s="18">
        <v>5.1506793081838589E-5</v>
      </c>
    </row>
    <row r="100" spans="1:7" ht="12.95" customHeight="1">
      <c r="A100" s="14"/>
      <c r="B100" s="58" t="s">
        <v>2055</v>
      </c>
      <c r="C100" s="10"/>
      <c r="D100" s="12"/>
      <c r="E100" s="39"/>
      <c r="F100" s="17">
        <f>-8351.9289538-705</f>
        <v>-9056.9289537999994</v>
      </c>
      <c r="G100" s="18">
        <v>-0.10628805561368393</v>
      </c>
    </row>
    <row r="101" spans="1:7" ht="12.95" customHeight="1">
      <c r="A101" s="3"/>
      <c r="B101" s="20" t="s">
        <v>157</v>
      </c>
      <c r="C101" s="26" t="s">
        <v>2</v>
      </c>
      <c r="D101" s="23" t="s">
        <v>2</v>
      </c>
      <c r="E101" s="36" t="s">
        <v>2</v>
      </c>
      <c r="F101" s="37">
        <v>-7700.5399999999991</v>
      </c>
      <c r="G101" s="38">
        <v>-9.0370083275522581E-2</v>
      </c>
    </row>
    <row r="102" spans="1:7" ht="12.95" customHeight="1" thickBot="1">
      <c r="A102" s="3"/>
      <c r="B102" s="41" t="s">
        <v>158</v>
      </c>
      <c r="C102" s="40" t="s">
        <v>2</v>
      </c>
      <c r="D102" s="42" t="s">
        <v>2</v>
      </c>
      <c r="E102" s="42" t="s">
        <v>2</v>
      </c>
      <c r="F102" s="43">
        <v>85211.164147347299</v>
      </c>
      <c r="G102" s="44">
        <v>1</v>
      </c>
    </row>
    <row r="103" spans="1:7" ht="12.95" customHeight="1">
      <c r="A103" s="3"/>
      <c r="B103" s="4" t="s">
        <v>2</v>
      </c>
      <c r="C103" s="3"/>
      <c r="D103" s="3"/>
      <c r="E103" s="3"/>
      <c r="F103" s="3"/>
      <c r="G103" s="3"/>
    </row>
    <row r="104" spans="1:7" ht="12.95" customHeight="1">
      <c r="A104" s="3"/>
      <c r="B104" s="45" t="s">
        <v>2</v>
      </c>
      <c r="C104" s="3"/>
      <c r="D104" s="3"/>
      <c r="E104" s="3"/>
      <c r="F104" s="60"/>
      <c r="G104" s="60"/>
    </row>
    <row r="105" spans="1:7" ht="12.95" customHeight="1">
      <c r="A105" s="3"/>
      <c r="B105" s="45" t="s">
        <v>2</v>
      </c>
      <c r="C105" s="3"/>
      <c r="D105" s="3"/>
      <c r="E105" s="3"/>
      <c r="F105" s="3"/>
      <c r="G105" s="3"/>
    </row>
    <row r="106" spans="1:7" ht="26.1" customHeight="1">
      <c r="A106" s="3"/>
      <c r="B106" s="56"/>
      <c r="C106" s="3"/>
      <c r="E106" s="3"/>
      <c r="F106" s="3"/>
      <c r="G106" s="3"/>
    </row>
    <row r="107" spans="1:7" ht="12.95" customHeight="1">
      <c r="A107" s="3"/>
      <c r="B107" s="45" t="s">
        <v>2</v>
      </c>
      <c r="C107" s="3"/>
      <c r="D107" s="3"/>
      <c r="E107" s="3"/>
      <c r="F107" s="3"/>
      <c r="G10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2:G63"/>
  <sheetViews>
    <sheetView showGridLines="0" zoomScaleNormal="100" workbookViewId="0"/>
  </sheetViews>
  <sheetFormatPr defaultRowHeight="12.75"/>
  <cols>
    <col min="1" max="1" width="8.140625" style="1" bestFit="1" customWidth="1"/>
    <col min="2" max="2" width="61.7109375" style="1" bestFit="1" customWidth="1"/>
    <col min="3" max="3" width="13.28515625" style="1" bestFit="1" customWidth="1"/>
    <col min="4" max="4" width="21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Equity Fund (IDFC EF)</v>
      </c>
      <c r="C4" s="72"/>
      <c r="D4" s="72"/>
      <c r="E4" s="72"/>
      <c r="F4" s="72"/>
      <c r="G4" s="72"/>
    </row>
    <row r="5" spans="1:7" ht="15.95" customHeight="1">
      <c r="A5" s="2" t="s">
        <v>1382</v>
      </c>
      <c r="B5" s="57" t="s">
        <v>2010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857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858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1303</v>
      </c>
      <c r="B11" s="15" t="s">
        <v>2399</v>
      </c>
      <c r="C11" s="10" t="s">
        <v>1304</v>
      </c>
      <c r="D11" s="12" t="s">
        <v>911</v>
      </c>
      <c r="E11" s="16">
        <v>144000</v>
      </c>
      <c r="F11" s="17">
        <v>2077.27</v>
      </c>
      <c r="G11" s="18">
        <v>7.9500000000000001E-2</v>
      </c>
    </row>
    <row r="12" spans="1:7" ht="12.95" customHeight="1">
      <c r="A12" s="14" t="s">
        <v>882</v>
      </c>
      <c r="B12" s="15" t="s">
        <v>2198</v>
      </c>
      <c r="C12" s="10" t="s">
        <v>883</v>
      </c>
      <c r="D12" s="12" t="s">
        <v>881</v>
      </c>
      <c r="E12" s="16">
        <v>548600</v>
      </c>
      <c r="F12" s="17">
        <v>1537.73</v>
      </c>
      <c r="G12" s="18">
        <v>5.8799999999999998E-2</v>
      </c>
    </row>
    <row r="13" spans="1:7" ht="12.95" customHeight="1">
      <c r="A13" s="14" t="s">
        <v>1305</v>
      </c>
      <c r="B13" s="15" t="s">
        <v>2415</v>
      </c>
      <c r="C13" s="10" t="s">
        <v>1306</v>
      </c>
      <c r="D13" s="12" t="s">
        <v>998</v>
      </c>
      <c r="E13" s="16">
        <v>150000</v>
      </c>
      <c r="F13" s="17">
        <v>1533.38</v>
      </c>
      <c r="G13" s="18">
        <v>5.8700000000000002E-2</v>
      </c>
    </row>
    <row r="14" spans="1:7" ht="12.95" customHeight="1">
      <c r="A14" s="14" t="s">
        <v>989</v>
      </c>
      <c r="B14" s="15" t="s">
        <v>2061</v>
      </c>
      <c r="C14" s="10" t="s">
        <v>990</v>
      </c>
      <c r="D14" s="12" t="s">
        <v>911</v>
      </c>
      <c r="E14" s="16">
        <v>492805</v>
      </c>
      <c r="F14" s="17">
        <v>1364.33</v>
      </c>
      <c r="G14" s="18">
        <v>5.2200000000000003E-2</v>
      </c>
    </row>
    <row r="15" spans="1:7" ht="12.95" customHeight="1">
      <c r="A15" s="14" t="s">
        <v>1095</v>
      </c>
      <c r="B15" s="15" t="s">
        <v>2288</v>
      </c>
      <c r="C15" s="10" t="s">
        <v>1096</v>
      </c>
      <c r="D15" s="12" t="s">
        <v>911</v>
      </c>
      <c r="E15" s="16">
        <v>120000</v>
      </c>
      <c r="F15" s="17">
        <v>1046.6400000000001</v>
      </c>
      <c r="G15" s="18">
        <v>0.04</v>
      </c>
    </row>
    <row r="16" spans="1:7" ht="12.95" customHeight="1">
      <c r="A16" s="14" t="s">
        <v>983</v>
      </c>
      <c r="B16" s="15" t="s">
        <v>2240</v>
      </c>
      <c r="C16" s="10" t="s">
        <v>984</v>
      </c>
      <c r="D16" s="12" t="s">
        <v>911</v>
      </c>
      <c r="E16" s="16">
        <v>73128</v>
      </c>
      <c r="F16" s="17">
        <v>1042.18</v>
      </c>
      <c r="G16" s="18">
        <v>3.9899999999999998E-2</v>
      </c>
    </row>
    <row r="17" spans="1:7" ht="12.95" customHeight="1">
      <c r="A17" s="14" t="s">
        <v>921</v>
      </c>
      <c r="B17" s="15" t="s">
        <v>2214</v>
      </c>
      <c r="C17" s="10" t="s">
        <v>922</v>
      </c>
      <c r="D17" s="12" t="s">
        <v>866</v>
      </c>
      <c r="E17" s="16">
        <v>72000</v>
      </c>
      <c r="F17" s="17">
        <v>951.05</v>
      </c>
      <c r="G17" s="18">
        <v>3.6400000000000002E-2</v>
      </c>
    </row>
    <row r="18" spans="1:7" ht="12.95" customHeight="1">
      <c r="A18" s="14" t="s">
        <v>941</v>
      </c>
      <c r="B18" s="15" t="s">
        <v>2223</v>
      </c>
      <c r="C18" s="10" t="s">
        <v>942</v>
      </c>
      <c r="D18" s="12" t="s">
        <v>943</v>
      </c>
      <c r="E18" s="16">
        <v>60000</v>
      </c>
      <c r="F18" s="17">
        <v>944.94</v>
      </c>
      <c r="G18" s="18">
        <v>3.6200000000000003E-2</v>
      </c>
    </row>
    <row r="19" spans="1:7" ht="12.95" customHeight="1">
      <c r="A19" s="14" t="s">
        <v>1307</v>
      </c>
      <c r="B19" s="15" t="s">
        <v>1309</v>
      </c>
      <c r="C19" s="10" t="s">
        <v>1308</v>
      </c>
      <c r="D19" s="12" t="s">
        <v>911</v>
      </c>
      <c r="E19" s="16">
        <v>300000</v>
      </c>
      <c r="F19" s="17">
        <v>880.2</v>
      </c>
      <c r="G19" s="18">
        <v>3.3700000000000001E-2</v>
      </c>
    </row>
    <row r="20" spans="1:7" ht="12.95" customHeight="1">
      <c r="A20" s="14" t="s">
        <v>864</v>
      </c>
      <c r="B20" s="15" t="s">
        <v>2192</v>
      </c>
      <c r="C20" s="10" t="s">
        <v>865</v>
      </c>
      <c r="D20" s="12" t="s">
        <v>866</v>
      </c>
      <c r="E20" s="16">
        <v>130000</v>
      </c>
      <c r="F20" s="17">
        <v>844.81</v>
      </c>
      <c r="G20" s="18">
        <v>3.2300000000000002E-2</v>
      </c>
    </row>
    <row r="21" spans="1:7" ht="12.95" customHeight="1">
      <c r="A21" s="14" t="s">
        <v>873</v>
      </c>
      <c r="B21" s="15" t="s">
        <v>2195</v>
      </c>
      <c r="C21" s="10" t="s">
        <v>874</v>
      </c>
      <c r="D21" s="12" t="s">
        <v>875</v>
      </c>
      <c r="E21" s="16">
        <v>12500</v>
      </c>
      <c r="F21" s="17">
        <v>751.96</v>
      </c>
      <c r="G21" s="18">
        <v>2.8799999999999999E-2</v>
      </c>
    </row>
    <row r="22" spans="1:7" ht="12.95" customHeight="1">
      <c r="A22" s="14" t="s">
        <v>1031</v>
      </c>
      <c r="B22" s="15" t="s">
        <v>2261</v>
      </c>
      <c r="C22" s="10" t="s">
        <v>1032</v>
      </c>
      <c r="D22" s="12" t="s">
        <v>911</v>
      </c>
      <c r="E22" s="16">
        <v>150000</v>
      </c>
      <c r="F22" s="17">
        <v>736.2</v>
      </c>
      <c r="G22" s="18">
        <v>2.8199999999999999E-2</v>
      </c>
    </row>
    <row r="23" spans="1:7" ht="12.95" customHeight="1">
      <c r="A23" s="14" t="s">
        <v>1312</v>
      </c>
      <c r="B23" s="15" t="s">
        <v>2417</v>
      </c>
      <c r="C23" s="10" t="s">
        <v>1313</v>
      </c>
      <c r="D23" s="12" t="s">
        <v>998</v>
      </c>
      <c r="E23" s="16">
        <v>81000</v>
      </c>
      <c r="F23" s="17">
        <v>708.55</v>
      </c>
      <c r="G23" s="18">
        <v>2.7099999999999999E-2</v>
      </c>
    </row>
    <row r="24" spans="1:7" ht="12.95" customHeight="1">
      <c r="A24" s="14" t="s">
        <v>1023</v>
      </c>
      <c r="B24" s="15" t="s">
        <v>2257</v>
      </c>
      <c r="C24" s="10" t="s">
        <v>1024</v>
      </c>
      <c r="D24" s="12" t="s">
        <v>998</v>
      </c>
      <c r="E24" s="16">
        <v>147000</v>
      </c>
      <c r="F24" s="17">
        <v>674.95</v>
      </c>
      <c r="G24" s="18">
        <v>2.58E-2</v>
      </c>
    </row>
    <row r="25" spans="1:7" ht="12.95" customHeight="1">
      <c r="A25" s="14" t="s">
        <v>917</v>
      </c>
      <c r="B25" s="15" t="s">
        <v>2212</v>
      </c>
      <c r="C25" s="10" t="s">
        <v>918</v>
      </c>
      <c r="D25" s="12" t="s">
        <v>893</v>
      </c>
      <c r="E25" s="16">
        <v>300000</v>
      </c>
      <c r="F25" s="17">
        <v>591.9</v>
      </c>
      <c r="G25" s="18">
        <v>2.2599999999999999E-2</v>
      </c>
    </row>
    <row r="26" spans="1:7" ht="12.95" customHeight="1">
      <c r="A26" s="14" t="s">
        <v>973</v>
      </c>
      <c r="B26" s="15" t="s">
        <v>2236</v>
      </c>
      <c r="C26" s="10" t="s">
        <v>974</v>
      </c>
      <c r="D26" s="12" t="s">
        <v>869</v>
      </c>
      <c r="E26" s="16">
        <v>82000</v>
      </c>
      <c r="F26" s="17">
        <v>564.28</v>
      </c>
      <c r="G26" s="18">
        <v>2.1600000000000001E-2</v>
      </c>
    </row>
    <row r="27" spans="1:7" ht="12.95" customHeight="1">
      <c r="A27" s="14" t="s">
        <v>1383</v>
      </c>
      <c r="B27" s="15" t="s">
        <v>2449</v>
      </c>
      <c r="C27" s="10" t="s">
        <v>1384</v>
      </c>
      <c r="D27" s="12" t="s">
        <v>1325</v>
      </c>
      <c r="E27" s="16">
        <v>84000</v>
      </c>
      <c r="F27" s="17">
        <v>535.79</v>
      </c>
      <c r="G27" s="18">
        <v>2.0500000000000001E-2</v>
      </c>
    </row>
    <row r="28" spans="1:7" ht="12.95" customHeight="1">
      <c r="A28" s="14" t="s">
        <v>1071</v>
      </c>
      <c r="B28" s="15" t="s">
        <v>2278</v>
      </c>
      <c r="C28" s="10" t="s">
        <v>1072</v>
      </c>
      <c r="D28" s="12" t="s">
        <v>998</v>
      </c>
      <c r="E28" s="16">
        <v>22000</v>
      </c>
      <c r="F28" s="17">
        <v>535</v>
      </c>
      <c r="G28" s="18">
        <v>2.0500000000000001E-2</v>
      </c>
    </row>
    <row r="29" spans="1:7" ht="12.95" customHeight="1">
      <c r="A29" s="14" t="s">
        <v>1385</v>
      </c>
      <c r="B29" s="15" t="s">
        <v>2450</v>
      </c>
      <c r="C29" s="10" t="s">
        <v>1386</v>
      </c>
      <c r="D29" s="12" t="s">
        <v>875</v>
      </c>
      <c r="E29" s="16">
        <v>105988</v>
      </c>
      <c r="F29" s="17">
        <v>493.75</v>
      </c>
      <c r="G29" s="18">
        <v>1.89E-2</v>
      </c>
    </row>
    <row r="30" spans="1:7" ht="12.95" customHeight="1">
      <c r="A30" s="14" t="s">
        <v>923</v>
      </c>
      <c r="B30" s="15" t="s">
        <v>2215</v>
      </c>
      <c r="C30" s="10" t="s">
        <v>924</v>
      </c>
      <c r="D30" s="12" t="s">
        <v>900</v>
      </c>
      <c r="E30" s="16">
        <v>100000</v>
      </c>
      <c r="F30" s="17">
        <v>482.7</v>
      </c>
      <c r="G30" s="18">
        <v>1.8499999999999999E-2</v>
      </c>
    </row>
    <row r="31" spans="1:7" ht="12.95" customHeight="1">
      <c r="A31" s="14" t="s">
        <v>896</v>
      </c>
      <c r="B31" s="15" t="s">
        <v>2204</v>
      </c>
      <c r="C31" s="10" t="s">
        <v>897</v>
      </c>
      <c r="D31" s="12" t="s">
        <v>866</v>
      </c>
      <c r="E31" s="16">
        <v>110335</v>
      </c>
      <c r="F31" s="17">
        <v>477.09</v>
      </c>
      <c r="G31" s="18">
        <v>1.83E-2</v>
      </c>
    </row>
    <row r="32" spans="1:7" ht="12.95" customHeight="1">
      <c r="A32" s="14" t="s">
        <v>1310</v>
      </c>
      <c r="B32" s="15" t="s">
        <v>2416</v>
      </c>
      <c r="C32" s="10" t="s">
        <v>1311</v>
      </c>
      <c r="D32" s="12" t="s">
        <v>979</v>
      </c>
      <c r="E32" s="16">
        <v>120000</v>
      </c>
      <c r="F32" s="17">
        <v>452.34</v>
      </c>
      <c r="G32" s="18">
        <v>1.7299999999999999E-2</v>
      </c>
    </row>
    <row r="33" spans="1:7" ht="12.95" customHeight="1">
      <c r="A33" s="14" t="s">
        <v>966</v>
      </c>
      <c r="B33" s="15" t="s">
        <v>2233</v>
      </c>
      <c r="C33" s="10" t="s">
        <v>967</v>
      </c>
      <c r="D33" s="12" t="s">
        <v>968</v>
      </c>
      <c r="E33" s="16">
        <v>80000</v>
      </c>
      <c r="F33" s="17">
        <v>428.44</v>
      </c>
      <c r="G33" s="18">
        <v>1.6400000000000001E-2</v>
      </c>
    </row>
    <row r="34" spans="1:7" ht="12.95" customHeight="1">
      <c r="A34" s="14" t="s">
        <v>1351</v>
      </c>
      <c r="B34" s="15" t="s">
        <v>2433</v>
      </c>
      <c r="C34" s="10" t="s">
        <v>1352</v>
      </c>
      <c r="D34" s="12" t="s">
        <v>886</v>
      </c>
      <c r="E34" s="16">
        <v>10700</v>
      </c>
      <c r="F34" s="17">
        <v>426.37</v>
      </c>
      <c r="G34" s="18">
        <v>1.6299999999999999E-2</v>
      </c>
    </row>
    <row r="35" spans="1:7" ht="12.95" customHeight="1">
      <c r="A35" s="14" t="s">
        <v>1035</v>
      </c>
      <c r="B35" s="15" t="s">
        <v>2263</v>
      </c>
      <c r="C35" s="10" t="s">
        <v>1036</v>
      </c>
      <c r="D35" s="12" t="s">
        <v>875</v>
      </c>
      <c r="E35" s="16">
        <v>30000</v>
      </c>
      <c r="F35" s="17">
        <v>386.07</v>
      </c>
      <c r="G35" s="18">
        <v>1.4800000000000001E-2</v>
      </c>
    </row>
    <row r="36" spans="1:7" ht="12.95" customHeight="1">
      <c r="A36" s="14" t="s">
        <v>961</v>
      </c>
      <c r="B36" s="15" t="s">
        <v>2231</v>
      </c>
      <c r="C36" s="10" t="s">
        <v>962</v>
      </c>
      <c r="D36" s="12" t="s">
        <v>963</v>
      </c>
      <c r="E36" s="16">
        <v>110000</v>
      </c>
      <c r="F36" s="17">
        <v>373.56</v>
      </c>
      <c r="G36" s="18">
        <v>1.43E-2</v>
      </c>
    </row>
    <row r="37" spans="1:7" ht="12.95" customHeight="1">
      <c r="A37" s="14" t="s">
        <v>1002</v>
      </c>
      <c r="B37" s="15" t="s">
        <v>2247</v>
      </c>
      <c r="C37" s="10" t="s">
        <v>1003</v>
      </c>
      <c r="D37" s="12" t="s">
        <v>1004</v>
      </c>
      <c r="E37" s="16">
        <v>80000</v>
      </c>
      <c r="F37" s="17">
        <v>370.2</v>
      </c>
      <c r="G37" s="18">
        <v>1.4200000000000001E-2</v>
      </c>
    </row>
    <row r="38" spans="1:7" ht="12.95" customHeight="1">
      <c r="A38" s="14" t="s">
        <v>1061</v>
      </c>
      <c r="B38" s="15" t="s">
        <v>2273</v>
      </c>
      <c r="C38" s="10" t="s">
        <v>1062</v>
      </c>
      <c r="D38" s="12" t="s">
        <v>869</v>
      </c>
      <c r="E38" s="16">
        <v>25000</v>
      </c>
      <c r="F38" s="17">
        <v>361.3</v>
      </c>
      <c r="G38" s="18">
        <v>1.38E-2</v>
      </c>
    </row>
    <row r="39" spans="1:7" ht="12.95" customHeight="1">
      <c r="A39" s="14" t="s">
        <v>1387</v>
      </c>
      <c r="B39" s="15" t="s">
        <v>2451</v>
      </c>
      <c r="C39" s="10" t="s">
        <v>1388</v>
      </c>
      <c r="D39" s="12" t="s">
        <v>908</v>
      </c>
      <c r="E39" s="16">
        <v>101041</v>
      </c>
      <c r="F39" s="17">
        <v>353.69</v>
      </c>
      <c r="G39" s="18">
        <v>1.35E-2</v>
      </c>
    </row>
    <row r="40" spans="1:7" ht="12.95" customHeight="1">
      <c r="A40" s="14" t="s">
        <v>1389</v>
      </c>
      <c r="B40" s="50" t="s">
        <v>2452</v>
      </c>
      <c r="C40" s="10" t="s">
        <v>1390</v>
      </c>
      <c r="D40" s="51" t="s">
        <v>881</v>
      </c>
      <c r="E40" s="16">
        <v>4250</v>
      </c>
      <c r="F40" s="17">
        <v>322.67</v>
      </c>
      <c r="G40" s="18">
        <v>1.23E-2</v>
      </c>
    </row>
    <row r="41" spans="1:7" ht="12.95" customHeight="1">
      <c r="A41" s="14" t="s">
        <v>1050</v>
      </c>
      <c r="B41" s="15" t="s">
        <v>2269</v>
      </c>
      <c r="C41" s="10" t="s">
        <v>1051</v>
      </c>
      <c r="D41" s="12" t="s">
        <v>866</v>
      </c>
      <c r="E41" s="16">
        <v>78000</v>
      </c>
      <c r="F41" s="17">
        <v>301.89999999999998</v>
      </c>
      <c r="G41" s="18">
        <v>1.1599999999999999E-2</v>
      </c>
    </row>
    <row r="42" spans="1:7" ht="12.95" customHeight="1">
      <c r="A42" s="14" t="s">
        <v>1359</v>
      </c>
      <c r="B42" s="15" t="s">
        <v>2437</v>
      </c>
      <c r="C42" s="10" t="s">
        <v>1360</v>
      </c>
      <c r="D42" s="12" t="s">
        <v>1004</v>
      </c>
      <c r="E42" s="16">
        <v>26676</v>
      </c>
      <c r="F42" s="17">
        <v>300.16000000000003</v>
      </c>
      <c r="G42" s="18">
        <v>1.15E-2</v>
      </c>
    </row>
    <row r="43" spans="1:7" ht="12.95" customHeight="1">
      <c r="A43" s="14" t="s">
        <v>1314</v>
      </c>
      <c r="B43" s="15" t="s">
        <v>2418</v>
      </c>
      <c r="C43" s="10" t="s">
        <v>1315</v>
      </c>
      <c r="D43" s="12" t="s">
        <v>861</v>
      </c>
      <c r="E43" s="16">
        <v>77836</v>
      </c>
      <c r="F43" s="17">
        <v>297.64</v>
      </c>
      <c r="G43" s="18">
        <v>1.14E-2</v>
      </c>
    </row>
    <row r="44" spans="1:7" ht="12.95" customHeight="1">
      <c r="A44" s="14" t="s">
        <v>1347</v>
      </c>
      <c r="B44" s="15" t="s">
        <v>2431</v>
      </c>
      <c r="C44" s="10" t="s">
        <v>1348</v>
      </c>
      <c r="D44" s="12" t="s">
        <v>875</v>
      </c>
      <c r="E44" s="16">
        <v>10000</v>
      </c>
      <c r="F44" s="17">
        <v>280.55</v>
      </c>
      <c r="G44" s="18">
        <v>1.0699999999999999E-2</v>
      </c>
    </row>
    <row r="45" spans="1:7" ht="12.95" customHeight="1">
      <c r="A45" s="14" t="s">
        <v>1391</v>
      </c>
      <c r="B45" s="15" t="s">
        <v>2453</v>
      </c>
      <c r="C45" s="10" t="s">
        <v>1392</v>
      </c>
      <c r="D45" s="12" t="s">
        <v>881</v>
      </c>
      <c r="E45" s="16">
        <v>30000</v>
      </c>
      <c r="F45" s="17">
        <v>273.52999999999997</v>
      </c>
      <c r="G45" s="18">
        <v>1.0500000000000001E-2</v>
      </c>
    </row>
    <row r="46" spans="1:7" ht="12.95" customHeight="1">
      <c r="A46" s="14" t="s">
        <v>956</v>
      </c>
      <c r="B46" s="15" t="s">
        <v>2229</v>
      </c>
      <c r="C46" s="10" t="s">
        <v>957</v>
      </c>
      <c r="D46" s="12" t="s">
        <v>875</v>
      </c>
      <c r="E46" s="16">
        <v>8400</v>
      </c>
      <c r="F46" s="17">
        <v>270.64</v>
      </c>
      <c r="G46" s="18">
        <v>1.04E-2</v>
      </c>
    </row>
    <row r="47" spans="1:7" ht="12.95" customHeight="1">
      <c r="A47" s="14" t="s">
        <v>1393</v>
      </c>
      <c r="B47" s="15" t="s">
        <v>2454</v>
      </c>
      <c r="C47" s="10" t="s">
        <v>1394</v>
      </c>
      <c r="D47" s="12" t="s">
        <v>861</v>
      </c>
      <c r="E47" s="16">
        <v>20505</v>
      </c>
      <c r="F47" s="17">
        <v>244.09</v>
      </c>
      <c r="G47" s="18">
        <v>9.2999999999999992E-3</v>
      </c>
    </row>
    <row r="48" spans="1:7" ht="12.95" customHeight="1">
      <c r="A48" s="14" t="s">
        <v>867</v>
      </c>
      <c r="B48" s="15" t="s">
        <v>2193</v>
      </c>
      <c r="C48" s="10" t="s">
        <v>868</v>
      </c>
      <c r="D48" s="12" t="s">
        <v>869</v>
      </c>
      <c r="E48" s="16">
        <v>30000</v>
      </c>
      <c r="F48" s="17">
        <v>202.56</v>
      </c>
      <c r="G48" s="18">
        <v>7.7999999999999996E-3</v>
      </c>
    </row>
    <row r="49" spans="1:7" ht="12.95" customHeight="1">
      <c r="A49" s="3"/>
      <c r="B49" s="20" t="s">
        <v>19</v>
      </c>
      <c r="C49" s="19" t="s">
        <v>2</v>
      </c>
      <c r="D49" s="20" t="s">
        <v>2</v>
      </c>
      <c r="E49" s="20" t="s">
        <v>2</v>
      </c>
      <c r="F49" s="21">
        <v>24420.41</v>
      </c>
      <c r="G49" s="22">
        <v>0.93459999999999999</v>
      </c>
    </row>
    <row r="50" spans="1:7" ht="12.95" customHeight="1">
      <c r="A50" s="3"/>
      <c r="B50" s="11" t="s">
        <v>1103</v>
      </c>
      <c r="C50" s="26" t="s">
        <v>2</v>
      </c>
      <c r="D50" s="23" t="s">
        <v>2</v>
      </c>
      <c r="E50" s="23" t="s">
        <v>2</v>
      </c>
      <c r="F50" s="24" t="s">
        <v>21</v>
      </c>
      <c r="G50" s="25" t="s">
        <v>21</v>
      </c>
    </row>
    <row r="51" spans="1:7" ht="12.95" customHeight="1">
      <c r="A51" s="3"/>
      <c r="B51" s="20" t="s">
        <v>19</v>
      </c>
      <c r="C51" s="26" t="s">
        <v>2</v>
      </c>
      <c r="D51" s="23" t="s">
        <v>2</v>
      </c>
      <c r="E51" s="23" t="s">
        <v>2</v>
      </c>
      <c r="F51" s="24" t="s">
        <v>21</v>
      </c>
      <c r="G51" s="25" t="s">
        <v>21</v>
      </c>
    </row>
    <row r="52" spans="1:7" ht="12.95" customHeight="1">
      <c r="A52" s="3"/>
      <c r="B52" s="20" t="s">
        <v>22</v>
      </c>
      <c r="C52" s="26" t="s">
        <v>2</v>
      </c>
      <c r="D52" s="23" t="s">
        <v>2</v>
      </c>
      <c r="E52" s="36" t="s">
        <v>2</v>
      </c>
      <c r="F52" s="37">
        <v>24420.41</v>
      </c>
      <c r="G52" s="38">
        <v>0.93459999999999999</v>
      </c>
    </row>
    <row r="53" spans="1:7" ht="12.95" customHeight="1">
      <c r="A53" s="3"/>
      <c r="B53" s="11" t="s">
        <v>23</v>
      </c>
      <c r="C53" s="10" t="s">
        <v>2</v>
      </c>
      <c r="D53" s="12" t="s">
        <v>2</v>
      </c>
      <c r="E53" s="12" t="s">
        <v>2</v>
      </c>
      <c r="F53" s="12" t="s">
        <v>2</v>
      </c>
      <c r="G53" s="13" t="s">
        <v>2</v>
      </c>
    </row>
    <row r="54" spans="1:7" ht="12.95" customHeight="1">
      <c r="A54" s="3"/>
      <c r="B54" s="11" t="s">
        <v>37</v>
      </c>
      <c r="C54" s="10" t="s">
        <v>2</v>
      </c>
      <c r="D54" s="12" t="s">
        <v>2</v>
      </c>
      <c r="E54" s="12" t="s">
        <v>2</v>
      </c>
      <c r="F54" s="12" t="s">
        <v>2</v>
      </c>
      <c r="G54" s="13" t="s">
        <v>2</v>
      </c>
    </row>
    <row r="55" spans="1:7" ht="12.95" customHeight="1">
      <c r="A55" s="4" t="s">
        <v>2</v>
      </c>
      <c r="B55" s="15" t="s">
        <v>39</v>
      </c>
      <c r="C55" s="10" t="s">
        <v>2</v>
      </c>
      <c r="D55" s="12" t="s">
        <v>2</v>
      </c>
      <c r="E55" s="39" t="s">
        <v>2</v>
      </c>
      <c r="F55" s="17">
        <v>1510.13</v>
      </c>
      <c r="G55" s="18">
        <v>5.7799999999999997E-2</v>
      </c>
    </row>
    <row r="56" spans="1:7" ht="12.95" customHeight="1">
      <c r="A56" s="3"/>
      <c r="B56" s="20" t="s">
        <v>22</v>
      </c>
      <c r="C56" s="26" t="s">
        <v>2</v>
      </c>
      <c r="D56" s="23" t="s">
        <v>2</v>
      </c>
      <c r="E56" s="36" t="s">
        <v>2</v>
      </c>
      <c r="F56" s="37">
        <v>1510.13</v>
      </c>
      <c r="G56" s="38">
        <v>5.7799999999999997E-2</v>
      </c>
    </row>
    <row r="57" spans="1:7" ht="12.95" customHeight="1">
      <c r="A57" s="3"/>
      <c r="B57" s="20" t="s">
        <v>157</v>
      </c>
      <c r="C57" s="26" t="s">
        <v>2</v>
      </c>
      <c r="D57" s="23" t="s">
        <v>2</v>
      </c>
      <c r="E57" s="12" t="s">
        <v>2</v>
      </c>
      <c r="F57" s="37">
        <v>203.25</v>
      </c>
      <c r="G57" s="38">
        <v>7.6E-3</v>
      </c>
    </row>
    <row r="58" spans="1:7" ht="12.95" customHeight="1" thickBot="1">
      <c r="A58" s="3"/>
      <c r="B58" s="41" t="s">
        <v>158</v>
      </c>
      <c r="C58" s="40" t="s">
        <v>2</v>
      </c>
      <c r="D58" s="42" t="s">
        <v>2</v>
      </c>
      <c r="E58" s="42" t="s">
        <v>2</v>
      </c>
      <c r="F58" s="43">
        <v>26133.792924113299</v>
      </c>
      <c r="G58" s="44">
        <v>1</v>
      </c>
    </row>
    <row r="59" spans="1:7" ht="12.95" customHeight="1">
      <c r="A59" s="3"/>
      <c r="B59" s="4" t="s">
        <v>2</v>
      </c>
      <c r="C59" s="3"/>
      <c r="D59" s="3"/>
      <c r="E59" s="3"/>
      <c r="F59" s="3"/>
      <c r="G59" s="3"/>
    </row>
    <row r="60" spans="1:7" ht="12.95" customHeight="1">
      <c r="A60" s="3"/>
      <c r="B60" s="45" t="s">
        <v>2</v>
      </c>
      <c r="C60" s="3"/>
      <c r="D60" s="3"/>
      <c r="E60" s="3"/>
      <c r="F60" s="3"/>
      <c r="G60" s="3"/>
    </row>
    <row r="61" spans="1:7" ht="12.95" customHeight="1">
      <c r="A61" s="3"/>
      <c r="B61" s="45" t="s">
        <v>2</v>
      </c>
      <c r="C61" s="3"/>
      <c r="D61" s="3"/>
      <c r="E61" s="3"/>
      <c r="F61" s="3"/>
      <c r="G61" s="3"/>
    </row>
    <row r="62" spans="1:7" ht="26.1" customHeight="1">
      <c r="A62" s="3"/>
      <c r="B62" s="56"/>
      <c r="C62" s="3"/>
      <c r="E62" s="3"/>
      <c r="F62" s="3"/>
      <c r="G62" s="3"/>
    </row>
    <row r="63" spans="1:7" ht="12.95" customHeight="1">
      <c r="A63" s="3"/>
      <c r="B63" s="45" t="s">
        <v>2</v>
      </c>
      <c r="C63" s="3"/>
      <c r="D63" s="3"/>
      <c r="E63" s="3"/>
      <c r="F63" s="3"/>
      <c r="G6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2:G58"/>
  <sheetViews>
    <sheetView showGridLines="0" zoomScaleNormal="100" workbookViewId="0"/>
  </sheetViews>
  <sheetFormatPr defaultRowHeight="12.75"/>
  <cols>
    <col min="1" max="1" width="8" style="1" bestFit="1" customWidth="1"/>
    <col min="2" max="2" width="61.7109375" style="1" bestFit="1" customWidth="1"/>
    <col min="3" max="3" width="13.5703125" style="1" bestFit="1" customWidth="1"/>
    <col min="4" max="4" width="40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Imperial Equity Fund (IEF)</v>
      </c>
      <c r="C4" s="72"/>
      <c r="D4" s="72"/>
      <c r="E4" s="72"/>
      <c r="F4" s="72"/>
      <c r="G4" s="72"/>
    </row>
    <row r="5" spans="1:7" ht="15.95" customHeight="1">
      <c r="A5" s="2" t="s">
        <v>1395</v>
      </c>
      <c r="B5" s="57" t="s">
        <v>2011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857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858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989</v>
      </c>
      <c r="B11" s="15" t="s">
        <v>2061</v>
      </c>
      <c r="C11" s="10" t="s">
        <v>990</v>
      </c>
      <c r="D11" s="12" t="s">
        <v>911</v>
      </c>
      <c r="E11" s="16">
        <v>260000</v>
      </c>
      <c r="F11" s="17">
        <v>719.81</v>
      </c>
      <c r="G11" s="18">
        <v>6.5799999999999997E-2</v>
      </c>
    </row>
    <row r="12" spans="1:7" ht="12.95" customHeight="1">
      <c r="A12" s="14" t="s">
        <v>1095</v>
      </c>
      <c r="B12" s="15" t="s">
        <v>2288</v>
      </c>
      <c r="C12" s="10" t="s">
        <v>1096</v>
      </c>
      <c r="D12" s="12" t="s">
        <v>911</v>
      </c>
      <c r="E12" s="16">
        <v>74000</v>
      </c>
      <c r="F12" s="17">
        <v>645.42999999999995</v>
      </c>
      <c r="G12" s="18">
        <v>5.8999999999999997E-2</v>
      </c>
    </row>
    <row r="13" spans="1:7" ht="12.95" customHeight="1">
      <c r="A13" s="14" t="s">
        <v>1396</v>
      </c>
      <c r="B13" s="15" t="s">
        <v>2455</v>
      </c>
      <c r="C13" s="10" t="s">
        <v>1397</v>
      </c>
      <c r="D13" s="12" t="s">
        <v>869</v>
      </c>
      <c r="E13" s="16">
        <v>200000</v>
      </c>
      <c r="F13" s="17">
        <v>577.4</v>
      </c>
      <c r="G13" s="18">
        <v>5.28E-2</v>
      </c>
    </row>
    <row r="14" spans="1:7" ht="12.95" customHeight="1">
      <c r="A14" s="14" t="s">
        <v>983</v>
      </c>
      <c r="B14" s="15" t="s">
        <v>2240</v>
      </c>
      <c r="C14" s="10" t="s">
        <v>984</v>
      </c>
      <c r="D14" s="12" t="s">
        <v>911</v>
      </c>
      <c r="E14" s="16">
        <v>40000</v>
      </c>
      <c r="F14" s="17">
        <v>570.05999999999995</v>
      </c>
      <c r="G14" s="18">
        <v>5.21E-2</v>
      </c>
    </row>
    <row r="15" spans="1:7" ht="12.95" customHeight="1">
      <c r="A15" s="14" t="s">
        <v>1383</v>
      </c>
      <c r="B15" s="15" t="s">
        <v>2449</v>
      </c>
      <c r="C15" s="10" t="s">
        <v>1384</v>
      </c>
      <c r="D15" s="12" t="s">
        <v>1325</v>
      </c>
      <c r="E15" s="16">
        <v>88000</v>
      </c>
      <c r="F15" s="17">
        <v>561.30999999999995</v>
      </c>
      <c r="G15" s="18">
        <v>5.1299999999999998E-2</v>
      </c>
    </row>
    <row r="16" spans="1:7" ht="12.95" customHeight="1">
      <c r="A16" s="14" t="s">
        <v>938</v>
      </c>
      <c r="B16" s="15" t="s">
        <v>2222</v>
      </c>
      <c r="C16" s="10" t="s">
        <v>939</v>
      </c>
      <c r="D16" s="12" t="s">
        <v>940</v>
      </c>
      <c r="E16" s="16">
        <v>350000</v>
      </c>
      <c r="F16" s="17">
        <v>548.63</v>
      </c>
      <c r="G16" s="18">
        <v>5.0200000000000002E-2</v>
      </c>
    </row>
    <row r="17" spans="1:7" ht="12.95" customHeight="1">
      <c r="A17" s="14" t="s">
        <v>1002</v>
      </c>
      <c r="B17" s="15" t="s">
        <v>2247</v>
      </c>
      <c r="C17" s="10" t="s">
        <v>1003</v>
      </c>
      <c r="D17" s="12" t="s">
        <v>1004</v>
      </c>
      <c r="E17" s="16">
        <v>108000</v>
      </c>
      <c r="F17" s="17">
        <v>499.77</v>
      </c>
      <c r="G17" s="18">
        <v>4.5699999999999998E-2</v>
      </c>
    </row>
    <row r="18" spans="1:7" ht="12.95" customHeight="1">
      <c r="A18" s="14" t="s">
        <v>873</v>
      </c>
      <c r="B18" s="15" t="s">
        <v>2195</v>
      </c>
      <c r="C18" s="10" t="s">
        <v>874</v>
      </c>
      <c r="D18" s="12" t="s">
        <v>875</v>
      </c>
      <c r="E18" s="16">
        <v>8000</v>
      </c>
      <c r="F18" s="17">
        <v>481.26</v>
      </c>
      <c r="G18" s="18">
        <v>4.3999999999999997E-2</v>
      </c>
    </row>
    <row r="19" spans="1:7" ht="12.95" customHeight="1">
      <c r="A19" s="14" t="s">
        <v>1393</v>
      </c>
      <c r="B19" s="15" t="s">
        <v>2454</v>
      </c>
      <c r="C19" s="10" t="s">
        <v>1394</v>
      </c>
      <c r="D19" s="12" t="s">
        <v>861</v>
      </c>
      <c r="E19" s="16">
        <v>40000</v>
      </c>
      <c r="F19" s="17">
        <v>476.16</v>
      </c>
      <c r="G19" s="18">
        <v>4.36E-2</v>
      </c>
    </row>
    <row r="20" spans="1:7" ht="12.95" customHeight="1">
      <c r="A20" s="14" t="s">
        <v>1316</v>
      </c>
      <c r="B20" s="15" t="s">
        <v>2078</v>
      </c>
      <c r="C20" s="10" t="s">
        <v>1317</v>
      </c>
      <c r="D20" s="12" t="s">
        <v>911</v>
      </c>
      <c r="E20" s="16">
        <v>94000</v>
      </c>
      <c r="F20" s="17">
        <v>464.88</v>
      </c>
      <c r="G20" s="18">
        <v>4.2500000000000003E-2</v>
      </c>
    </row>
    <row r="21" spans="1:7" ht="12.95" customHeight="1">
      <c r="A21" s="14" t="s">
        <v>901</v>
      </c>
      <c r="B21" s="15" t="s">
        <v>2206</v>
      </c>
      <c r="C21" s="10" t="s">
        <v>902</v>
      </c>
      <c r="D21" s="12" t="s">
        <v>903</v>
      </c>
      <c r="E21" s="16">
        <v>204000</v>
      </c>
      <c r="F21" s="17">
        <v>457.67</v>
      </c>
      <c r="G21" s="18">
        <v>4.19E-2</v>
      </c>
    </row>
    <row r="22" spans="1:7" ht="12.95" customHeight="1">
      <c r="A22" s="14" t="s">
        <v>882</v>
      </c>
      <c r="B22" s="15" t="s">
        <v>2198</v>
      </c>
      <c r="C22" s="10" t="s">
        <v>883</v>
      </c>
      <c r="D22" s="12" t="s">
        <v>881</v>
      </c>
      <c r="E22" s="16">
        <v>160000</v>
      </c>
      <c r="F22" s="17">
        <v>448.48</v>
      </c>
      <c r="G22" s="18">
        <v>4.1000000000000002E-2</v>
      </c>
    </row>
    <row r="23" spans="1:7" ht="12.95" customHeight="1">
      <c r="A23" s="14" t="s">
        <v>973</v>
      </c>
      <c r="B23" s="15" t="s">
        <v>2236</v>
      </c>
      <c r="C23" s="10" t="s">
        <v>974</v>
      </c>
      <c r="D23" s="12" t="s">
        <v>869</v>
      </c>
      <c r="E23" s="16">
        <v>64000</v>
      </c>
      <c r="F23" s="17">
        <v>440.42</v>
      </c>
      <c r="G23" s="18">
        <v>4.0300000000000002E-2</v>
      </c>
    </row>
    <row r="24" spans="1:7" ht="12.95" customHeight="1">
      <c r="A24" s="14" t="s">
        <v>1305</v>
      </c>
      <c r="B24" s="15" t="s">
        <v>2415</v>
      </c>
      <c r="C24" s="10" t="s">
        <v>1306</v>
      </c>
      <c r="D24" s="12" t="s">
        <v>998</v>
      </c>
      <c r="E24" s="16">
        <v>40000</v>
      </c>
      <c r="F24" s="17">
        <v>408.9</v>
      </c>
      <c r="G24" s="18">
        <v>3.7400000000000003E-2</v>
      </c>
    </row>
    <row r="25" spans="1:7" ht="12.95" customHeight="1">
      <c r="A25" s="14" t="s">
        <v>1336</v>
      </c>
      <c r="B25" s="15" t="s">
        <v>2427</v>
      </c>
      <c r="C25" s="10" t="s">
        <v>1337</v>
      </c>
      <c r="D25" s="12" t="s">
        <v>979</v>
      </c>
      <c r="E25" s="16">
        <v>100000</v>
      </c>
      <c r="F25" s="17">
        <v>403.15</v>
      </c>
      <c r="G25" s="18">
        <v>3.6900000000000002E-2</v>
      </c>
    </row>
    <row r="26" spans="1:7" ht="12.95" customHeight="1">
      <c r="A26" s="14" t="s">
        <v>1398</v>
      </c>
      <c r="B26" s="15" t="s">
        <v>2456</v>
      </c>
      <c r="C26" s="10" t="s">
        <v>1399</v>
      </c>
      <c r="D26" s="12" t="s">
        <v>911</v>
      </c>
      <c r="E26" s="16">
        <v>1800000</v>
      </c>
      <c r="F26" s="17">
        <v>384.3</v>
      </c>
      <c r="G26" s="18">
        <v>3.5200000000000002E-2</v>
      </c>
    </row>
    <row r="27" spans="1:7" ht="12.95" customHeight="1">
      <c r="A27" s="14" t="s">
        <v>1349</v>
      </c>
      <c r="B27" s="15" t="s">
        <v>2432</v>
      </c>
      <c r="C27" s="10" t="s">
        <v>1350</v>
      </c>
      <c r="D27" s="12" t="s">
        <v>861</v>
      </c>
      <c r="E27" s="16">
        <v>448000</v>
      </c>
      <c r="F27" s="17">
        <v>371.62</v>
      </c>
      <c r="G27" s="18">
        <v>3.4000000000000002E-2</v>
      </c>
    </row>
    <row r="28" spans="1:7" ht="12.95" customHeight="1">
      <c r="A28" s="14" t="s">
        <v>1400</v>
      </c>
      <c r="B28" s="15" t="s">
        <v>2457</v>
      </c>
      <c r="C28" s="10" t="s">
        <v>1401</v>
      </c>
      <c r="D28" s="12" t="s">
        <v>993</v>
      </c>
      <c r="E28" s="16">
        <v>52881</v>
      </c>
      <c r="F28" s="17">
        <v>341.11</v>
      </c>
      <c r="G28" s="18">
        <v>3.1199999999999999E-2</v>
      </c>
    </row>
    <row r="29" spans="1:7" ht="12.95" customHeight="1">
      <c r="A29" s="14" t="s">
        <v>1389</v>
      </c>
      <c r="B29" s="15" t="s">
        <v>2452</v>
      </c>
      <c r="C29" s="10" t="s">
        <v>1390</v>
      </c>
      <c r="D29" s="12" t="s">
        <v>881</v>
      </c>
      <c r="E29" s="16">
        <v>4000</v>
      </c>
      <c r="F29" s="17">
        <v>303.69</v>
      </c>
      <c r="G29" s="18">
        <v>2.7799999999999998E-2</v>
      </c>
    </row>
    <row r="30" spans="1:7" ht="12.95" customHeight="1">
      <c r="A30" s="14" t="s">
        <v>1320</v>
      </c>
      <c r="B30" s="15" t="s">
        <v>2420</v>
      </c>
      <c r="C30" s="10" t="s">
        <v>1321</v>
      </c>
      <c r="D30" s="12" t="s">
        <v>1322</v>
      </c>
      <c r="E30" s="16">
        <v>180000</v>
      </c>
      <c r="F30" s="17">
        <v>228.42</v>
      </c>
      <c r="G30" s="18">
        <v>2.0899999999999998E-2</v>
      </c>
    </row>
    <row r="31" spans="1:7" ht="12.95" customHeight="1">
      <c r="A31" s="14" t="s">
        <v>1363</v>
      </c>
      <c r="B31" s="15" t="s">
        <v>2439</v>
      </c>
      <c r="C31" s="10" t="s">
        <v>1364</v>
      </c>
      <c r="D31" s="12" t="s">
        <v>886</v>
      </c>
      <c r="E31" s="16">
        <v>28680</v>
      </c>
      <c r="F31" s="17">
        <v>228.14</v>
      </c>
      <c r="G31" s="18">
        <v>2.0899999999999998E-2</v>
      </c>
    </row>
    <row r="32" spans="1:7" ht="12.95" customHeight="1">
      <c r="A32" s="14" t="s">
        <v>1310</v>
      </c>
      <c r="B32" s="15" t="s">
        <v>2416</v>
      </c>
      <c r="C32" s="10" t="s">
        <v>1311</v>
      </c>
      <c r="D32" s="12" t="s">
        <v>979</v>
      </c>
      <c r="E32" s="16">
        <v>60000</v>
      </c>
      <c r="F32" s="17">
        <v>226.17</v>
      </c>
      <c r="G32" s="18">
        <v>2.07E-2</v>
      </c>
    </row>
    <row r="33" spans="1:7" ht="12.95" customHeight="1">
      <c r="A33" s="14" t="s">
        <v>1405</v>
      </c>
      <c r="B33" s="15" t="s">
        <v>2667</v>
      </c>
      <c r="C33" s="10" t="s">
        <v>1406</v>
      </c>
      <c r="D33" s="12" t="s">
        <v>861</v>
      </c>
      <c r="E33" s="16">
        <v>23182</v>
      </c>
      <c r="F33" s="17">
        <v>208.07</v>
      </c>
      <c r="G33" s="18">
        <v>1.9E-2</v>
      </c>
    </row>
    <row r="34" spans="1:7" ht="12.95" customHeight="1">
      <c r="A34" s="14" t="s">
        <v>1407</v>
      </c>
      <c r="B34" s="15" t="s">
        <v>1409</v>
      </c>
      <c r="C34" s="10" t="s">
        <v>1408</v>
      </c>
      <c r="D34" s="12" t="s">
        <v>861</v>
      </c>
      <c r="E34" s="16">
        <v>55000</v>
      </c>
      <c r="F34" s="17">
        <v>198.28</v>
      </c>
      <c r="G34" s="18">
        <v>1.8100000000000002E-2</v>
      </c>
    </row>
    <row r="35" spans="1:7" ht="12.95" customHeight="1">
      <c r="A35" s="14" t="s">
        <v>1338</v>
      </c>
      <c r="B35" s="15" t="s">
        <v>2428</v>
      </c>
      <c r="C35" s="10" t="s">
        <v>1339</v>
      </c>
      <c r="D35" s="12" t="s">
        <v>940</v>
      </c>
      <c r="E35" s="16">
        <v>82000</v>
      </c>
      <c r="F35" s="17">
        <v>150.76</v>
      </c>
      <c r="G35" s="18">
        <v>1.38E-2</v>
      </c>
    </row>
    <row r="36" spans="1:7" ht="12.95" customHeight="1">
      <c r="A36" s="3"/>
      <c r="B36" s="20" t="s">
        <v>19</v>
      </c>
      <c r="C36" s="19" t="s">
        <v>2</v>
      </c>
      <c r="D36" s="20" t="s">
        <v>2</v>
      </c>
      <c r="E36" s="20" t="s">
        <v>2</v>
      </c>
      <c r="F36" s="21">
        <f>SUM(F11:F35)</f>
        <v>10343.890000000001</v>
      </c>
      <c r="G36" s="22">
        <f>SUM(G11:G35)</f>
        <v>0.94610000000000039</v>
      </c>
    </row>
    <row r="37" spans="1:7" ht="12.95" customHeight="1">
      <c r="A37" s="61"/>
      <c r="B37" s="62" t="s">
        <v>2666</v>
      </c>
      <c r="C37" s="63"/>
      <c r="D37" s="64"/>
      <c r="E37" s="64"/>
      <c r="F37" s="65"/>
      <c r="G37" s="66"/>
    </row>
    <row r="38" spans="1:7" ht="12.95" customHeight="1">
      <c r="A38" s="61"/>
      <c r="B38" s="62" t="s">
        <v>858</v>
      </c>
      <c r="C38" s="63"/>
      <c r="D38" s="64"/>
      <c r="E38" s="64"/>
      <c r="F38" s="65"/>
      <c r="G38" s="66"/>
    </row>
    <row r="39" spans="1:7" ht="12.95" customHeight="1">
      <c r="A39" s="67">
        <v>922121</v>
      </c>
      <c r="B39" s="15" t="s">
        <v>1403</v>
      </c>
      <c r="C39" s="10" t="s">
        <v>1402</v>
      </c>
      <c r="D39" s="12" t="s">
        <v>1404</v>
      </c>
      <c r="E39" s="16">
        <v>8500</v>
      </c>
      <c r="F39" s="17">
        <v>326.49</v>
      </c>
      <c r="G39" s="18">
        <v>2.9899999999999999E-2</v>
      </c>
    </row>
    <row r="40" spans="1:7" ht="12.95" customHeight="1">
      <c r="A40" s="61"/>
      <c r="B40" s="68" t="s">
        <v>19</v>
      </c>
      <c r="C40" s="69"/>
      <c r="D40" s="68"/>
      <c r="E40" s="33"/>
      <c r="F40" s="70">
        <f>SUM(F39)</f>
        <v>326.49</v>
      </c>
      <c r="G40" s="71">
        <f>SUM(G39)</f>
        <v>2.9899999999999999E-2</v>
      </c>
    </row>
    <row r="41" spans="1:7" ht="12.95" customHeight="1">
      <c r="A41" s="3"/>
      <c r="B41" s="11" t="s">
        <v>1103</v>
      </c>
      <c r="C41" s="26" t="s">
        <v>2</v>
      </c>
      <c r="D41" s="23" t="s">
        <v>2</v>
      </c>
      <c r="E41" s="23" t="s">
        <v>2</v>
      </c>
      <c r="F41" s="24" t="s">
        <v>21</v>
      </c>
      <c r="G41" s="25" t="s">
        <v>21</v>
      </c>
    </row>
    <row r="42" spans="1:7" ht="12.95" customHeight="1">
      <c r="A42" s="3"/>
      <c r="B42" s="20" t="s">
        <v>19</v>
      </c>
      <c r="C42" s="26" t="s">
        <v>2</v>
      </c>
      <c r="D42" s="23" t="s">
        <v>2</v>
      </c>
      <c r="E42" s="23" t="s">
        <v>2</v>
      </c>
      <c r="F42" s="24" t="s">
        <v>21</v>
      </c>
      <c r="G42" s="25" t="s">
        <v>21</v>
      </c>
    </row>
    <row r="43" spans="1:7" ht="12.95" customHeight="1">
      <c r="A43" s="3"/>
      <c r="B43" s="49" t="s">
        <v>22</v>
      </c>
      <c r="C43" s="26" t="s">
        <v>2</v>
      </c>
      <c r="D43" s="54" t="s">
        <v>2</v>
      </c>
      <c r="E43" s="36" t="s">
        <v>2</v>
      </c>
      <c r="F43" s="37">
        <v>10670.38</v>
      </c>
      <c r="G43" s="38">
        <v>0.97599999999999998</v>
      </c>
    </row>
    <row r="44" spans="1:7" ht="12.95" customHeight="1">
      <c r="A44" s="3"/>
      <c r="B44" s="11" t="s">
        <v>23</v>
      </c>
      <c r="C44" s="10" t="s">
        <v>2</v>
      </c>
      <c r="D44" s="12" t="s">
        <v>2</v>
      </c>
      <c r="E44" s="12" t="s">
        <v>2</v>
      </c>
      <c r="F44" s="12" t="s">
        <v>2</v>
      </c>
      <c r="G44" s="13" t="s">
        <v>2</v>
      </c>
    </row>
    <row r="45" spans="1:7" ht="12.95" customHeight="1">
      <c r="A45" s="3"/>
      <c r="B45" s="11" t="s">
        <v>37</v>
      </c>
      <c r="C45" s="10" t="s">
        <v>2</v>
      </c>
      <c r="D45" s="12" t="s">
        <v>2</v>
      </c>
      <c r="E45" s="12" t="s">
        <v>2</v>
      </c>
      <c r="F45" s="12" t="s">
        <v>2</v>
      </c>
      <c r="G45" s="13" t="s">
        <v>2</v>
      </c>
    </row>
    <row r="46" spans="1:7" ht="12.95" customHeight="1">
      <c r="A46" s="4" t="s">
        <v>2</v>
      </c>
      <c r="B46" s="15" t="s">
        <v>39</v>
      </c>
      <c r="C46" s="10" t="s">
        <v>2</v>
      </c>
      <c r="D46" s="12" t="s">
        <v>2</v>
      </c>
      <c r="E46" s="39" t="s">
        <v>2</v>
      </c>
      <c r="F46" s="17">
        <v>180.02</v>
      </c>
      <c r="G46" s="18">
        <v>1.6500000000000001E-2</v>
      </c>
    </row>
    <row r="47" spans="1:7" ht="12.95" customHeight="1">
      <c r="A47" s="3"/>
      <c r="B47" s="20" t="s">
        <v>22</v>
      </c>
      <c r="C47" s="26" t="s">
        <v>2</v>
      </c>
      <c r="D47" s="23" t="s">
        <v>2</v>
      </c>
      <c r="E47" s="36" t="s">
        <v>2</v>
      </c>
      <c r="F47" s="37">
        <v>180.02</v>
      </c>
      <c r="G47" s="38">
        <v>1.6500000000000001E-2</v>
      </c>
    </row>
    <row r="48" spans="1:7" ht="12.95" customHeight="1">
      <c r="A48" s="3"/>
      <c r="B48" s="11" t="s">
        <v>154</v>
      </c>
      <c r="C48" s="10" t="s">
        <v>2</v>
      </c>
      <c r="D48" s="12" t="s">
        <v>2</v>
      </c>
      <c r="E48" s="12" t="s">
        <v>2</v>
      </c>
      <c r="F48" s="12" t="s">
        <v>2</v>
      </c>
      <c r="G48" s="13" t="s">
        <v>2</v>
      </c>
    </row>
    <row r="49" spans="1:7" ht="12.95" customHeight="1">
      <c r="A49" s="14" t="s">
        <v>1241</v>
      </c>
      <c r="B49" s="15" t="s">
        <v>1242</v>
      </c>
      <c r="C49" s="10" t="s">
        <v>2</v>
      </c>
      <c r="D49" s="12" t="s">
        <v>2</v>
      </c>
      <c r="E49" s="39" t="s">
        <v>2</v>
      </c>
      <c r="F49" s="17">
        <v>100</v>
      </c>
      <c r="G49" s="18">
        <v>9.1471151290666991E-3</v>
      </c>
    </row>
    <row r="50" spans="1:7" ht="12.95" customHeight="1">
      <c r="A50" s="14"/>
      <c r="B50" s="58" t="s">
        <v>2054</v>
      </c>
      <c r="C50" s="10"/>
      <c r="D50" s="12"/>
      <c r="E50" s="39"/>
      <c r="F50" s="17">
        <v>4.9524132999999999</v>
      </c>
      <c r="G50" s="18">
        <v>4.5300294621821135E-4</v>
      </c>
    </row>
    <row r="51" spans="1:7" ht="12.95" customHeight="1">
      <c r="A51" s="14"/>
      <c r="B51" s="58" t="s">
        <v>2055</v>
      </c>
      <c r="C51" s="10"/>
      <c r="D51" s="12"/>
      <c r="E51" s="39"/>
      <c r="F51" s="17">
        <f>77.0575867-100</f>
        <v>-22.942413299999998</v>
      </c>
      <c r="G51" s="18">
        <v>-2.0985689579373101E-3</v>
      </c>
    </row>
    <row r="52" spans="1:7" ht="12.95" customHeight="1">
      <c r="A52" s="3"/>
      <c r="B52" s="20" t="s">
        <v>157</v>
      </c>
      <c r="C52" s="26" t="s">
        <v>2</v>
      </c>
      <c r="D52" s="23" t="s">
        <v>2</v>
      </c>
      <c r="E52" s="36" t="s">
        <v>2</v>
      </c>
      <c r="F52" s="37">
        <v>82.01</v>
      </c>
      <c r="G52" s="38">
        <v>7.5015491173476001E-3</v>
      </c>
    </row>
    <row r="53" spans="1:7" ht="12.95" customHeight="1" thickBot="1">
      <c r="A53" s="3"/>
      <c r="B53" s="41" t="s">
        <v>158</v>
      </c>
      <c r="C53" s="40" t="s">
        <v>2</v>
      </c>
      <c r="D53" s="42" t="s">
        <v>2</v>
      </c>
      <c r="E53" s="42" t="s">
        <v>2</v>
      </c>
      <c r="F53" s="43">
        <v>10932.4085888272</v>
      </c>
      <c r="G53" s="44">
        <v>1</v>
      </c>
    </row>
    <row r="54" spans="1:7" ht="12.95" customHeight="1">
      <c r="A54" s="3"/>
      <c r="B54" s="4" t="s">
        <v>2</v>
      </c>
      <c r="C54" s="3"/>
      <c r="D54" s="3"/>
      <c r="E54" s="3"/>
      <c r="F54" s="3"/>
      <c r="G54" s="3"/>
    </row>
    <row r="55" spans="1:7" ht="12.95" customHeight="1">
      <c r="A55" s="3"/>
      <c r="B55" s="45" t="s">
        <v>2</v>
      </c>
      <c r="C55" s="3"/>
      <c r="D55" s="3"/>
      <c r="E55" s="3"/>
      <c r="F55" s="60"/>
      <c r="G55" s="60"/>
    </row>
    <row r="56" spans="1:7" ht="12.95" customHeight="1">
      <c r="A56" s="3"/>
      <c r="B56" s="45" t="s">
        <v>2</v>
      </c>
      <c r="C56" s="3"/>
      <c r="D56" s="3"/>
      <c r="E56" s="3"/>
      <c r="F56" s="3"/>
      <c r="G56" s="3"/>
    </row>
    <row r="57" spans="1:7" ht="26.1" customHeight="1">
      <c r="A57" s="3"/>
      <c r="B57" s="56"/>
      <c r="C57" s="3"/>
      <c r="E57" s="3"/>
      <c r="F57" s="3"/>
      <c r="G57" s="3"/>
    </row>
    <row r="58" spans="1:7" ht="12.95" customHeight="1">
      <c r="A58" s="3"/>
      <c r="B58" s="45" t="s">
        <v>2</v>
      </c>
      <c r="C58" s="3"/>
      <c r="D58" s="3"/>
      <c r="E58" s="3"/>
      <c r="F58" s="3"/>
      <c r="G5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2:G88"/>
  <sheetViews>
    <sheetView showGridLines="0" zoomScaleNormal="100" workbookViewId="0"/>
  </sheetViews>
  <sheetFormatPr defaultRowHeight="12.75"/>
  <cols>
    <col min="1" max="1" width="10.7109375" style="1" bestFit="1" customWidth="1"/>
    <col min="2" max="2" width="61.7109375" style="1" bestFit="1" customWidth="1"/>
    <col min="3" max="3" width="13.5703125" style="1" bestFit="1" customWidth="1"/>
    <col min="4" max="4" width="25.28515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Premier Equity Fund (PEF)</v>
      </c>
      <c r="C4" s="72"/>
      <c r="D4" s="72"/>
      <c r="E4" s="72"/>
      <c r="F4" s="72"/>
      <c r="G4" s="72"/>
    </row>
    <row r="5" spans="1:7" ht="15.95" customHeight="1">
      <c r="A5" s="2" t="s">
        <v>1410</v>
      </c>
      <c r="B5" s="57" t="s">
        <v>2012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857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858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1411</v>
      </c>
      <c r="B11" s="15" t="s">
        <v>2458</v>
      </c>
      <c r="C11" s="10" t="s">
        <v>1412</v>
      </c>
      <c r="D11" s="12" t="s">
        <v>1413</v>
      </c>
      <c r="E11" s="16">
        <v>2999516</v>
      </c>
      <c r="F11" s="17">
        <v>20437.2</v>
      </c>
      <c r="G11" s="18">
        <v>3.4500000000000003E-2</v>
      </c>
    </row>
    <row r="12" spans="1:7" ht="12.95" customHeight="1">
      <c r="A12" s="14" t="s">
        <v>1414</v>
      </c>
      <c r="B12" s="15" t="s">
        <v>2459</v>
      </c>
      <c r="C12" s="10" t="s">
        <v>1415</v>
      </c>
      <c r="D12" s="12" t="s">
        <v>993</v>
      </c>
      <c r="E12" s="16">
        <v>432016</v>
      </c>
      <c r="F12" s="17">
        <v>19782.23</v>
      </c>
      <c r="G12" s="18">
        <v>3.3399999999999999E-2</v>
      </c>
    </row>
    <row r="13" spans="1:7" ht="12.95" customHeight="1">
      <c r="A13" s="14" t="s">
        <v>1416</v>
      </c>
      <c r="B13" s="15" t="s">
        <v>2460</v>
      </c>
      <c r="C13" s="10" t="s">
        <v>1417</v>
      </c>
      <c r="D13" s="12" t="s">
        <v>993</v>
      </c>
      <c r="E13" s="16">
        <v>11114410</v>
      </c>
      <c r="F13" s="17">
        <v>19400.2</v>
      </c>
      <c r="G13" s="18">
        <v>3.2800000000000003E-2</v>
      </c>
    </row>
    <row r="14" spans="1:7" ht="12.95" customHeight="1">
      <c r="A14" s="14" t="s">
        <v>1418</v>
      </c>
      <c r="B14" s="15" t="s">
        <v>2461</v>
      </c>
      <c r="C14" s="10" t="s">
        <v>1419</v>
      </c>
      <c r="D14" s="12" t="s">
        <v>963</v>
      </c>
      <c r="E14" s="16">
        <v>360000</v>
      </c>
      <c r="F14" s="17">
        <v>18732.599999999999</v>
      </c>
      <c r="G14" s="18">
        <v>3.1699999999999999E-2</v>
      </c>
    </row>
    <row r="15" spans="1:7" ht="12.95" customHeight="1">
      <c r="A15" s="14" t="s">
        <v>862</v>
      </c>
      <c r="B15" s="15" t="s">
        <v>2191</v>
      </c>
      <c r="C15" s="10" t="s">
        <v>863</v>
      </c>
      <c r="D15" s="12" t="s">
        <v>861</v>
      </c>
      <c r="E15" s="16">
        <v>2286000</v>
      </c>
      <c r="F15" s="17">
        <v>18480.02</v>
      </c>
      <c r="G15" s="18">
        <v>3.1199999999999999E-2</v>
      </c>
    </row>
    <row r="16" spans="1:7" ht="12.95" customHeight="1">
      <c r="A16" s="14" t="s">
        <v>873</v>
      </c>
      <c r="B16" s="15" t="s">
        <v>2195</v>
      </c>
      <c r="C16" s="10" t="s">
        <v>874</v>
      </c>
      <c r="D16" s="12" t="s">
        <v>875</v>
      </c>
      <c r="E16" s="16">
        <v>300000</v>
      </c>
      <c r="F16" s="17">
        <v>18047.099999999999</v>
      </c>
      <c r="G16" s="18">
        <v>3.0499999999999999E-2</v>
      </c>
    </row>
    <row r="17" spans="1:7" ht="12.95" customHeight="1">
      <c r="A17" s="14" t="s">
        <v>994</v>
      </c>
      <c r="B17" s="15" t="s">
        <v>2244</v>
      </c>
      <c r="C17" s="10" t="s">
        <v>995</v>
      </c>
      <c r="D17" s="12" t="s">
        <v>943</v>
      </c>
      <c r="E17" s="16">
        <v>4354723</v>
      </c>
      <c r="F17" s="17">
        <v>17945.810000000001</v>
      </c>
      <c r="G17" s="18">
        <v>3.0300000000000001E-2</v>
      </c>
    </row>
    <row r="18" spans="1:7" ht="12.95" customHeight="1">
      <c r="A18" s="14" t="s">
        <v>929</v>
      </c>
      <c r="B18" s="15" t="s">
        <v>2218</v>
      </c>
      <c r="C18" s="10" t="s">
        <v>930</v>
      </c>
      <c r="D18" s="12" t="s">
        <v>881</v>
      </c>
      <c r="E18" s="16">
        <v>1650000</v>
      </c>
      <c r="F18" s="17">
        <v>17712.75</v>
      </c>
      <c r="G18" s="18">
        <v>2.9899999999999999E-2</v>
      </c>
    </row>
    <row r="19" spans="1:7" ht="12.95" customHeight="1">
      <c r="A19" s="14" t="s">
        <v>1420</v>
      </c>
      <c r="B19" s="15" t="s">
        <v>2462</v>
      </c>
      <c r="C19" s="10" t="s">
        <v>1421</v>
      </c>
      <c r="D19" s="12" t="s">
        <v>979</v>
      </c>
      <c r="E19" s="16">
        <v>10900000</v>
      </c>
      <c r="F19" s="17">
        <v>17603.5</v>
      </c>
      <c r="G19" s="18">
        <v>2.98E-2</v>
      </c>
    </row>
    <row r="20" spans="1:7" ht="12.95" customHeight="1">
      <c r="A20" s="14" t="s">
        <v>1422</v>
      </c>
      <c r="B20" s="15" t="s">
        <v>2463</v>
      </c>
      <c r="C20" s="10" t="s">
        <v>1423</v>
      </c>
      <c r="D20" s="12" t="s">
        <v>963</v>
      </c>
      <c r="E20" s="16">
        <v>1350000</v>
      </c>
      <c r="F20" s="17">
        <v>17194.95</v>
      </c>
      <c r="G20" s="18">
        <v>2.9100000000000001E-2</v>
      </c>
    </row>
    <row r="21" spans="1:7" ht="12.95" customHeight="1">
      <c r="A21" s="14" t="s">
        <v>1424</v>
      </c>
      <c r="B21" s="15" t="s">
        <v>2464</v>
      </c>
      <c r="C21" s="10" t="s">
        <v>1425</v>
      </c>
      <c r="D21" s="12" t="s">
        <v>861</v>
      </c>
      <c r="E21" s="16">
        <v>19140644</v>
      </c>
      <c r="F21" s="17">
        <v>16958.61</v>
      </c>
      <c r="G21" s="18">
        <v>2.87E-2</v>
      </c>
    </row>
    <row r="22" spans="1:7" ht="12.95" customHeight="1">
      <c r="A22" s="14" t="s">
        <v>1426</v>
      </c>
      <c r="B22" s="15" t="s">
        <v>2465</v>
      </c>
      <c r="C22" s="10" t="s">
        <v>1427</v>
      </c>
      <c r="D22" s="12" t="s">
        <v>900</v>
      </c>
      <c r="E22" s="16">
        <v>1343699</v>
      </c>
      <c r="F22" s="17">
        <v>15781.07</v>
      </c>
      <c r="G22" s="18">
        <v>2.6700000000000002E-2</v>
      </c>
    </row>
    <row r="23" spans="1:7" ht="12.95" customHeight="1">
      <c r="A23" s="14" t="s">
        <v>952</v>
      </c>
      <c r="B23" s="15" t="s">
        <v>2227</v>
      </c>
      <c r="C23" s="10" t="s">
        <v>953</v>
      </c>
      <c r="D23" s="12" t="s">
        <v>875</v>
      </c>
      <c r="E23" s="16">
        <v>18500000</v>
      </c>
      <c r="F23" s="17">
        <v>15641.75</v>
      </c>
      <c r="G23" s="18">
        <v>2.64E-2</v>
      </c>
    </row>
    <row r="24" spans="1:7" ht="12.95" customHeight="1">
      <c r="A24" s="14" t="s">
        <v>1052</v>
      </c>
      <c r="B24" s="15" t="s">
        <v>2270</v>
      </c>
      <c r="C24" s="10" t="s">
        <v>1053</v>
      </c>
      <c r="D24" s="12" t="s">
        <v>982</v>
      </c>
      <c r="E24" s="16">
        <v>2436188</v>
      </c>
      <c r="F24" s="17">
        <v>14586.68</v>
      </c>
      <c r="G24" s="18">
        <v>2.47E-2</v>
      </c>
    </row>
    <row r="25" spans="1:7" ht="12.95" customHeight="1">
      <c r="A25" s="14" t="s">
        <v>1303</v>
      </c>
      <c r="B25" s="15" t="s">
        <v>2399</v>
      </c>
      <c r="C25" s="10" t="s">
        <v>1304</v>
      </c>
      <c r="D25" s="12" t="s">
        <v>911</v>
      </c>
      <c r="E25" s="16">
        <v>1000000</v>
      </c>
      <c r="F25" s="17">
        <v>14425.5</v>
      </c>
      <c r="G25" s="18">
        <v>2.4400000000000002E-2</v>
      </c>
    </row>
    <row r="26" spans="1:7" ht="12.95" customHeight="1">
      <c r="A26" s="14" t="s">
        <v>1314</v>
      </c>
      <c r="B26" s="15" t="s">
        <v>2418</v>
      </c>
      <c r="C26" s="10" t="s">
        <v>1315</v>
      </c>
      <c r="D26" s="12" t="s">
        <v>861</v>
      </c>
      <c r="E26" s="16">
        <v>3618011</v>
      </c>
      <c r="F26" s="17">
        <v>13835.27</v>
      </c>
      <c r="G26" s="18">
        <v>2.3400000000000001E-2</v>
      </c>
    </row>
    <row r="27" spans="1:7" ht="12.95" customHeight="1">
      <c r="A27" s="14" t="s">
        <v>1428</v>
      </c>
      <c r="B27" s="15" t="s">
        <v>2466</v>
      </c>
      <c r="C27" s="10" t="s">
        <v>1429</v>
      </c>
      <c r="D27" s="12" t="s">
        <v>881</v>
      </c>
      <c r="E27" s="16">
        <v>9477270</v>
      </c>
      <c r="F27" s="17">
        <v>13775.21</v>
      </c>
      <c r="G27" s="18">
        <v>2.3300000000000001E-2</v>
      </c>
    </row>
    <row r="28" spans="1:7" ht="12.95" customHeight="1">
      <c r="A28" s="14" t="s">
        <v>1430</v>
      </c>
      <c r="B28" s="15" t="s">
        <v>2467</v>
      </c>
      <c r="C28" s="10" t="s">
        <v>1431</v>
      </c>
      <c r="D28" s="12" t="s">
        <v>861</v>
      </c>
      <c r="E28" s="16">
        <v>1121048</v>
      </c>
      <c r="F28" s="17">
        <v>13509.19</v>
      </c>
      <c r="G28" s="18">
        <v>2.2800000000000001E-2</v>
      </c>
    </row>
    <row r="29" spans="1:7" ht="12.95" customHeight="1">
      <c r="A29" s="14" t="s">
        <v>1432</v>
      </c>
      <c r="B29" s="15" t="s">
        <v>2468</v>
      </c>
      <c r="C29" s="10" t="s">
        <v>1433</v>
      </c>
      <c r="D29" s="12" t="s">
        <v>951</v>
      </c>
      <c r="E29" s="16">
        <v>90000</v>
      </c>
      <c r="F29" s="17">
        <v>13158.72</v>
      </c>
      <c r="G29" s="18">
        <v>2.2200000000000001E-2</v>
      </c>
    </row>
    <row r="30" spans="1:7" ht="12.95" customHeight="1">
      <c r="A30" s="14" t="s">
        <v>1095</v>
      </c>
      <c r="B30" s="15" t="s">
        <v>2288</v>
      </c>
      <c r="C30" s="10" t="s">
        <v>1096</v>
      </c>
      <c r="D30" s="12" t="s">
        <v>911</v>
      </c>
      <c r="E30" s="16">
        <v>1450000</v>
      </c>
      <c r="F30" s="17">
        <v>12646.9</v>
      </c>
      <c r="G30" s="18">
        <v>2.1399999999999999E-2</v>
      </c>
    </row>
    <row r="31" spans="1:7" ht="12.95" customHeight="1">
      <c r="A31" s="14" t="s">
        <v>973</v>
      </c>
      <c r="B31" s="15" t="s">
        <v>2236</v>
      </c>
      <c r="C31" s="10" t="s">
        <v>974</v>
      </c>
      <c r="D31" s="12" t="s">
        <v>869</v>
      </c>
      <c r="E31" s="16">
        <v>1788721</v>
      </c>
      <c r="F31" s="17">
        <v>12309.08</v>
      </c>
      <c r="G31" s="18">
        <v>2.0799999999999999E-2</v>
      </c>
    </row>
    <row r="32" spans="1:7" ht="12.95" customHeight="1">
      <c r="A32" s="14" t="s">
        <v>1434</v>
      </c>
      <c r="B32" s="15" t="s">
        <v>2469</v>
      </c>
      <c r="C32" s="10" t="s">
        <v>1435</v>
      </c>
      <c r="D32" s="12" t="s">
        <v>1085</v>
      </c>
      <c r="E32" s="16">
        <v>104866</v>
      </c>
      <c r="F32" s="17">
        <v>12130.43</v>
      </c>
      <c r="G32" s="18">
        <v>2.0500000000000001E-2</v>
      </c>
    </row>
    <row r="33" spans="1:7" ht="12.95" customHeight="1">
      <c r="A33" s="14" t="s">
        <v>1389</v>
      </c>
      <c r="B33" s="15" t="s">
        <v>2452</v>
      </c>
      <c r="C33" s="10" t="s">
        <v>1390</v>
      </c>
      <c r="D33" s="12" t="s">
        <v>881</v>
      </c>
      <c r="E33" s="16">
        <v>150000</v>
      </c>
      <c r="F33" s="17">
        <v>11388.23</v>
      </c>
      <c r="G33" s="18">
        <v>1.9300000000000001E-2</v>
      </c>
    </row>
    <row r="34" spans="1:7" ht="12.95" customHeight="1">
      <c r="A34" s="14" t="s">
        <v>1371</v>
      </c>
      <c r="B34" s="15" t="s">
        <v>2443</v>
      </c>
      <c r="C34" s="10" t="s">
        <v>1372</v>
      </c>
      <c r="D34" s="12" t="s">
        <v>886</v>
      </c>
      <c r="E34" s="16">
        <v>4803810</v>
      </c>
      <c r="F34" s="17">
        <v>11368.22</v>
      </c>
      <c r="G34" s="18">
        <v>1.9199999999999998E-2</v>
      </c>
    </row>
    <row r="35" spans="1:7" ht="12.95" customHeight="1">
      <c r="A35" s="14" t="s">
        <v>1436</v>
      </c>
      <c r="B35" s="15" t="s">
        <v>2470</v>
      </c>
      <c r="C35" s="10" t="s">
        <v>1437</v>
      </c>
      <c r="D35" s="12" t="s">
        <v>861</v>
      </c>
      <c r="E35" s="16">
        <v>492642</v>
      </c>
      <c r="F35" s="17">
        <v>9382.3700000000008</v>
      </c>
      <c r="G35" s="18">
        <v>1.5900000000000001E-2</v>
      </c>
    </row>
    <row r="36" spans="1:7" ht="12.95" customHeight="1">
      <c r="A36" s="14" t="s">
        <v>1041</v>
      </c>
      <c r="B36" s="15" t="s">
        <v>2266</v>
      </c>
      <c r="C36" s="10" t="s">
        <v>1042</v>
      </c>
      <c r="D36" s="12" t="s">
        <v>1004</v>
      </c>
      <c r="E36" s="16">
        <v>1561455</v>
      </c>
      <c r="F36" s="17">
        <v>8868.2800000000007</v>
      </c>
      <c r="G36" s="18">
        <v>1.4999999999999999E-2</v>
      </c>
    </row>
    <row r="37" spans="1:7" ht="12.95" customHeight="1">
      <c r="A37" s="14" t="s">
        <v>1318</v>
      </c>
      <c r="B37" s="15" t="s">
        <v>2419</v>
      </c>
      <c r="C37" s="10" t="s">
        <v>1319</v>
      </c>
      <c r="D37" s="12" t="s">
        <v>861</v>
      </c>
      <c r="E37" s="16">
        <v>1488890</v>
      </c>
      <c r="F37" s="17">
        <v>8590.15</v>
      </c>
      <c r="G37" s="18">
        <v>1.4500000000000001E-2</v>
      </c>
    </row>
    <row r="38" spans="1:7" ht="12.95" customHeight="1">
      <c r="A38" s="14" t="s">
        <v>1438</v>
      </c>
      <c r="B38" s="15" t="s">
        <v>2471</v>
      </c>
      <c r="C38" s="10" t="s">
        <v>1439</v>
      </c>
      <c r="D38" s="12" t="s">
        <v>869</v>
      </c>
      <c r="E38" s="16">
        <v>1000000</v>
      </c>
      <c r="F38" s="17">
        <v>8492</v>
      </c>
      <c r="G38" s="18">
        <v>1.44E-2</v>
      </c>
    </row>
    <row r="39" spans="1:7" ht="12.95" customHeight="1">
      <c r="A39" s="14" t="s">
        <v>1440</v>
      </c>
      <c r="B39" s="50" t="s">
        <v>2472</v>
      </c>
      <c r="C39" s="10" t="s">
        <v>1441</v>
      </c>
      <c r="D39" s="51" t="s">
        <v>1442</v>
      </c>
      <c r="E39" s="16">
        <v>619743</v>
      </c>
      <c r="F39" s="17">
        <v>8135.06</v>
      </c>
      <c r="G39" s="18">
        <v>1.38E-2</v>
      </c>
    </row>
    <row r="40" spans="1:7" ht="12.95" customHeight="1">
      <c r="A40" s="14" t="s">
        <v>896</v>
      </c>
      <c r="B40" s="15" t="s">
        <v>2204</v>
      </c>
      <c r="C40" s="10" t="s">
        <v>897</v>
      </c>
      <c r="D40" s="12" t="s">
        <v>866</v>
      </c>
      <c r="E40" s="16">
        <v>1878542</v>
      </c>
      <c r="F40" s="17">
        <v>8122.82</v>
      </c>
      <c r="G40" s="18">
        <v>1.37E-2</v>
      </c>
    </row>
    <row r="41" spans="1:7" ht="12.95" customHeight="1">
      <c r="A41" s="14" t="s">
        <v>1443</v>
      </c>
      <c r="B41" s="15" t="s">
        <v>2473</v>
      </c>
      <c r="C41" s="10" t="s">
        <v>1444</v>
      </c>
      <c r="D41" s="12" t="s">
        <v>869</v>
      </c>
      <c r="E41" s="16">
        <v>4400000</v>
      </c>
      <c r="F41" s="17">
        <v>7277.6</v>
      </c>
      <c r="G41" s="18">
        <v>1.23E-2</v>
      </c>
    </row>
    <row r="42" spans="1:7" ht="12.95" customHeight="1">
      <c r="A42" s="14" t="s">
        <v>1057</v>
      </c>
      <c r="B42" s="15" t="s">
        <v>2271</v>
      </c>
      <c r="C42" s="10" t="s">
        <v>1058</v>
      </c>
      <c r="D42" s="12" t="s">
        <v>881</v>
      </c>
      <c r="E42" s="16">
        <v>213095</v>
      </c>
      <c r="F42" s="17">
        <v>7189.83</v>
      </c>
      <c r="G42" s="18">
        <v>1.2200000000000001E-2</v>
      </c>
    </row>
    <row r="43" spans="1:7" ht="12.95" customHeight="1">
      <c r="A43" s="14" t="s">
        <v>1445</v>
      </c>
      <c r="B43" s="15" t="s">
        <v>2474</v>
      </c>
      <c r="C43" s="10" t="s">
        <v>1446</v>
      </c>
      <c r="D43" s="12" t="s">
        <v>881</v>
      </c>
      <c r="E43" s="16">
        <v>4245012</v>
      </c>
      <c r="F43" s="17">
        <v>7048.84</v>
      </c>
      <c r="G43" s="18">
        <v>1.1900000000000001E-2</v>
      </c>
    </row>
    <row r="44" spans="1:7" ht="12.95" customHeight="1">
      <c r="A44" s="14" t="s">
        <v>1447</v>
      </c>
      <c r="B44" s="15" t="s">
        <v>2475</v>
      </c>
      <c r="C44" s="10" t="s">
        <v>1448</v>
      </c>
      <c r="D44" s="12" t="s">
        <v>1442</v>
      </c>
      <c r="E44" s="16">
        <v>1560000</v>
      </c>
      <c r="F44" s="17">
        <v>6781.32</v>
      </c>
      <c r="G44" s="18">
        <v>1.15E-2</v>
      </c>
    </row>
    <row r="45" spans="1:7" ht="12.95" customHeight="1">
      <c r="A45" s="14" t="s">
        <v>1449</v>
      </c>
      <c r="B45" s="15" t="s">
        <v>2476</v>
      </c>
      <c r="C45" s="10" t="s">
        <v>1450</v>
      </c>
      <c r="D45" s="12" t="s">
        <v>881</v>
      </c>
      <c r="E45" s="16">
        <v>107665</v>
      </c>
      <c r="F45" s="17">
        <v>5551.26</v>
      </c>
      <c r="G45" s="18">
        <v>9.4000000000000004E-3</v>
      </c>
    </row>
    <row r="46" spans="1:7" ht="12.95" customHeight="1">
      <c r="A46" s="14" t="s">
        <v>1451</v>
      </c>
      <c r="B46" s="15" t="s">
        <v>2477</v>
      </c>
      <c r="C46" s="10" t="s">
        <v>1452</v>
      </c>
      <c r="D46" s="12" t="s">
        <v>963</v>
      </c>
      <c r="E46" s="16">
        <v>1391562</v>
      </c>
      <c r="F46" s="17">
        <v>5537.03</v>
      </c>
      <c r="G46" s="18">
        <v>9.4000000000000004E-3</v>
      </c>
    </row>
    <row r="47" spans="1:7" ht="12.95" customHeight="1">
      <c r="A47" s="14" t="s">
        <v>1453</v>
      </c>
      <c r="B47" s="15" t="s">
        <v>2478</v>
      </c>
      <c r="C47" s="10" t="s">
        <v>1454</v>
      </c>
      <c r="D47" s="12" t="s">
        <v>861</v>
      </c>
      <c r="E47" s="16">
        <v>233688</v>
      </c>
      <c r="F47" s="17">
        <v>5514.34</v>
      </c>
      <c r="G47" s="18">
        <v>9.2999999999999992E-3</v>
      </c>
    </row>
    <row r="48" spans="1:7" ht="12.95" customHeight="1">
      <c r="A48" s="14" t="s">
        <v>980</v>
      </c>
      <c r="B48" s="15" t="s">
        <v>2239</v>
      </c>
      <c r="C48" s="10" t="s">
        <v>981</v>
      </c>
      <c r="D48" s="12" t="s">
        <v>982</v>
      </c>
      <c r="E48" s="16">
        <v>760000</v>
      </c>
      <c r="F48" s="17">
        <v>5313.54</v>
      </c>
      <c r="G48" s="18">
        <v>8.9999999999999993E-3</v>
      </c>
    </row>
    <row r="49" spans="1:7" ht="12.95" customHeight="1">
      <c r="A49" s="14" t="s">
        <v>938</v>
      </c>
      <c r="B49" s="15" t="s">
        <v>2222</v>
      </c>
      <c r="C49" s="10" t="s">
        <v>939</v>
      </c>
      <c r="D49" s="12" t="s">
        <v>940</v>
      </c>
      <c r="E49" s="16">
        <v>3334370</v>
      </c>
      <c r="F49" s="17">
        <v>5226.62</v>
      </c>
      <c r="G49" s="18">
        <v>8.8000000000000005E-3</v>
      </c>
    </row>
    <row r="50" spans="1:7" ht="12.95" customHeight="1">
      <c r="A50" s="14" t="s">
        <v>1455</v>
      </c>
      <c r="B50" s="15" t="s">
        <v>1457</v>
      </c>
      <c r="C50" s="10" t="s">
        <v>1456</v>
      </c>
      <c r="D50" s="12" t="s">
        <v>993</v>
      </c>
      <c r="E50" s="16">
        <v>414367</v>
      </c>
      <c r="F50" s="17">
        <v>4874.41</v>
      </c>
      <c r="G50" s="18">
        <v>8.2000000000000007E-3</v>
      </c>
    </row>
    <row r="51" spans="1:7" ht="12.95" customHeight="1">
      <c r="A51" s="14" t="s">
        <v>867</v>
      </c>
      <c r="B51" s="15" t="s">
        <v>2193</v>
      </c>
      <c r="C51" s="10" t="s">
        <v>868</v>
      </c>
      <c r="D51" s="12" t="s">
        <v>869</v>
      </c>
      <c r="E51" s="16">
        <v>714677</v>
      </c>
      <c r="F51" s="17">
        <v>4825.5</v>
      </c>
      <c r="G51" s="18">
        <v>8.2000000000000007E-3</v>
      </c>
    </row>
    <row r="52" spans="1:7" ht="12.95" customHeight="1">
      <c r="A52" s="14" t="s">
        <v>1458</v>
      </c>
      <c r="B52" s="15" t="s">
        <v>2479</v>
      </c>
      <c r="C52" s="10" t="s">
        <v>1459</v>
      </c>
      <c r="D52" s="12" t="s">
        <v>903</v>
      </c>
      <c r="E52" s="16">
        <v>3414732</v>
      </c>
      <c r="F52" s="17">
        <v>4746.4799999999996</v>
      </c>
      <c r="G52" s="18">
        <v>8.0000000000000002E-3</v>
      </c>
    </row>
    <row r="53" spans="1:7" ht="12.95" customHeight="1">
      <c r="A53" s="14" t="s">
        <v>1460</v>
      </c>
      <c r="B53" s="15" t="s">
        <v>2480</v>
      </c>
      <c r="C53" s="10" t="s">
        <v>1461</v>
      </c>
      <c r="D53" s="12" t="s">
        <v>963</v>
      </c>
      <c r="E53" s="16">
        <v>2002191</v>
      </c>
      <c r="F53" s="17">
        <v>4674.1099999999997</v>
      </c>
      <c r="G53" s="18">
        <v>7.9000000000000008E-3</v>
      </c>
    </row>
    <row r="54" spans="1:7" ht="12.95" customHeight="1">
      <c r="A54" s="14" t="s">
        <v>1340</v>
      </c>
      <c r="B54" s="15" t="s">
        <v>2429</v>
      </c>
      <c r="C54" s="10" t="s">
        <v>1341</v>
      </c>
      <c r="D54" s="12" t="s">
        <v>903</v>
      </c>
      <c r="E54" s="16">
        <v>6997</v>
      </c>
      <c r="F54" s="17">
        <v>4264.9799999999996</v>
      </c>
      <c r="G54" s="18">
        <v>7.1999999999999998E-3</v>
      </c>
    </row>
    <row r="55" spans="1:7" ht="12.95" customHeight="1">
      <c r="A55" s="14" t="s">
        <v>1462</v>
      </c>
      <c r="B55" s="15" t="s">
        <v>2481</v>
      </c>
      <c r="C55" s="10" t="s">
        <v>1463</v>
      </c>
      <c r="D55" s="12" t="s">
        <v>916</v>
      </c>
      <c r="E55" s="16">
        <v>444189</v>
      </c>
      <c r="F55" s="17">
        <v>4201.1400000000003</v>
      </c>
      <c r="G55" s="18">
        <v>7.1000000000000004E-3</v>
      </c>
    </row>
    <row r="56" spans="1:7" ht="12.95" customHeight="1">
      <c r="A56" s="14" t="s">
        <v>1464</v>
      </c>
      <c r="B56" s="15" t="s">
        <v>1466</v>
      </c>
      <c r="C56" s="10" t="s">
        <v>1465</v>
      </c>
      <c r="D56" s="12" t="s">
        <v>940</v>
      </c>
      <c r="E56" s="16">
        <v>81998</v>
      </c>
      <c r="F56" s="17">
        <v>4099.49</v>
      </c>
      <c r="G56" s="18">
        <v>6.8999999999999999E-3</v>
      </c>
    </row>
    <row r="57" spans="1:7" ht="12.95" customHeight="1">
      <c r="A57" s="14" t="s">
        <v>1467</v>
      </c>
      <c r="B57" s="15" t="s">
        <v>2482</v>
      </c>
      <c r="C57" s="10" t="s">
        <v>1468</v>
      </c>
      <c r="D57" s="12" t="s">
        <v>993</v>
      </c>
      <c r="E57" s="16">
        <v>530084</v>
      </c>
      <c r="F57" s="17">
        <v>4098.34</v>
      </c>
      <c r="G57" s="18">
        <v>6.8999999999999999E-3</v>
      </c>
    </row>
    <row r="58" spans="1:7" ht="12.95" customHeight="1">
      <c r="A58" s="14" t="s">
        <v>1469</v>
      </c>
      <c r="B58" s="15" t="s">
        <v>2483</v>
      </c>
      <c r="C58" s="10" t="s">
        <v>1470</v>
      </c>
      <c r="D58" s="12" t="s">
        <v>968</v>
      </c>
      <c r="E58" s="16">
        <v>470000</v>
      </c>
      <c r="F58" s="17">
        <v>3943.3</v>
      </c>
      <c r="G58" s="18">
        <v>6.7000000000000002E-3</v>
      </c>
    </row>
    <row r="59" spans="1:7" ht="12.95" customHeight="1">
      <c r="A59" s="14" t="s">
        <v>1471</v>
      </c>
      <c r="B59" s="15" t="s">
        <v>2484</v>
      </c>
      <c r="C59" s="10" t="s">
        <v>1472</v>
      </c>
      <c r="D59" s="12" t="s">
        <v>982</v>
      </c>
      <c r="E59" s="16">
        <v>157024</v>
      </c>
      <c r="F59" s="17">
        <v>3755.78</v>
      </c>
      <c r="G59" s="18">
        <v>6.3E-3</v>
      </c>
    </row>
    <row r="60" spans="1:7" ht="12.95" customHeight="1">
      <c r="A60" s="14" t="s">
        <v>1316</v>
      </c>
      <c r="B60" s="15" t="s">
        <v>2078</v>
      </c>
      <c r="C60" s="10" t="s">
        <v>1317</v>
      </c>
      <c r="D60" s="12" t="s">
        <v>911</v>
      </c>
      <c r="E60" s="16">
        <v>718899</v>
      </c>
      <c r="F60" s="17">
        <v>3555.32</v>
      </c>
      <c r="G60" s="18">
        <v>6.0000000000000001E-3</v>
      </c>
    </row>
    <row r="61" spans="1:7" ht="12.95" customHeight="1">
      <c r="A61" s="14" t="s">
        <v>1473</v>
      </c>
      <c r="B61" s="15" t="s">
        <v>2485</v>
      </c>
      <c r="C61" s="10" t="s">
        <v>1474</v>
      </c>
      <c r="D61" s="12" t="s">
        <v>881</v>
      </c>
      <c r="E61" s="16">
        <v>1101438</v>
      </c>
      <c r="F61" s="17">
        <v>3265.21</v>
      </c>
      <c r="G61" s="18">
        <v>5.4999999999999997E-3</v>
      </c>
    </row>
    <row r="62" spans="1:7" ht="12.95" customHeight="1">
      <c r="A62" s="14" t="s">
        <v>1013</v>
      </c>
      <c r="B62" s="15" t="s">
        <v>2252</v>
      </c>
      <c r="C62" s="10" t="s">
        <v>1014</v>
      </c>
      <c r="D62" s="12" t="s">
        <v>968</v>
      </c>
      <c r="E62" s="16">
        <v>3000000</v>
      </c>
      <c r="F62" s="17">
        <v>3225</v>
      </c>
      <c r="G62" s="18">
        <v>5.4999999999999997E-3</v>
      </c>
    </row>
    <row r="63" spans="1:7" ht="12.95" customHeight="1">
      <c r="A63" s="14" t="s">
        <v>1475</v>
      </c>
      <c r="B63" s="15" t="s">
        <v>2486</v>
      </c>
      <c r="C63" s="10" t="s">
        <v>1476</v>
      </c>
      <c r="D63" s="12" t="s">
        <v>916</v>
      </c>
      <c r="E63" s="16">
        <v>1739539</v>
      </c>
      <c r="F63" s="17">
        <v>2979.83</v>
      </c>
      <c r="G63" s="18">
        <v>5.0000000000000001E-3</v>
      </c>
    </row>
    <row r="64" spans="1:7" ht="12.95" customHeight="1">
      <c r="A64" s="14" t="s">
        <v>1328</v>
      </c>
      <c r="B64" s="15" t="s">
        <v>2423</v>
      </c>
      <c r="C64" s="10" t="s">
        <v>1329</v>
      </c>
      <c r="D64" s="12" t="s">
        <v>903</v>
      </c>
      <c r="E64" s="16">
        <v>643026</v>
      </c>
      <c r="F64" s="17">
        <v>2857.61</v>
      </c>
      <c r="G64" s="18">
        <v>4.7999999999999996E-3</v>
      </c>
    </row>
    <row r="65" spans="1:7" ht="12.95" customHeight="1">
      <c r="A65" s="14" t="s">
        <v>1477</v>
      </c>
      <c r="B65" s="15" t="s">
        <v>2487</v>
      </c>
      <c r="C65" s="10" t="s">
        <v>1478</v>
      </c>
      <c r="D65" s="12" t="s">
        <v>943</v>
      </c>
      <c r="E65" s="16">
        <v>450186</v>
      </c>
      <c r="F65" s="17">
        <v>2405.12</v>
      </c>
      <c r="G65" s="18">
        <v>4.1000000000000003E-3</v>
      </c>
    </row>
    <row r="66" spans="1:7" ht="12.95" customHeight="1">
      <c r="A66" s="14" t="s">
        <v>1479</v>
      </c>
      <c r="B66" s="15" t="s">
        <v>1481</v>
      </c>
      <c r="C66" s="10" t="s">
        <v>1480</v>
      </c>
      <c r="D66" s="12" t="s">
        <v>940</v>
      </c>
      <c r="E66" s="16">
        <v>389114</v>
      </c>
      <c r="F66" s="17">
        <v>2400.25</v>
      </c>
      <c r="G66" s="18">
        <v>4.1000000000000003E-3</v>
      </c>
    </row>
    <row r="67" spans="1:7" ht="12.95" customHeight="1">
      <c r="A67" s="14" t="s">
        <v>1097</v>
      </c>
      <c r="B67" s="15" t="s">
        <v>2289</v>
      </c>
      <c r="C67" s="10" t="s">
        <v>1098</v>
      </c>
      <c r="D67" s="12" t="s">
        <v>903</v>
      </c>
      <c r="E67" s="16">
        <v>5356</v>
      </c>
      <c r="F67" s="17">
        <v>1218.56</v>
      </c>
      <c r="G67" s="18">
        <v>2.0999999999999999E-3</v>
      </c>
    </row>
    <row r="68" spans="1:7" ht="12.95" customHeight="1">
      <c r="A68" s="14" t="s">
        <v>1379</v>
      </c>
      <c r="B68" s="15" t="s">
        <v>2447</v>
      </c>
      <c r="C68" s="10" t="s">
        <v>1380</v>
      </c>
      <c r="D68" s="12" t="s">
        <v>968</v>
      </c>
      <c r="E68" s="16">
        <v>8400000</v>
      </c>
      <c r="F68" s="17">
        <v>793.8</v>
      </c>
      <c r="G68" s="18">
        <v>1.2999999999999999E-3</v>
      </c>
    </row>
    <row r="69" spans="1:7" ht="12.95" customHeight="1">
      <c r="A69" s="3"/>
      <c r="B69" s="20" t="s">
        <v>19</v>
      </c>
      <c r="C69" s="19" t="s">
        <v>2</v>
      </c>
      <c r="D69" s="20" t="s">
        <v>2</v>
      </c>
      <c r="E69" s="20" t="s">
        <v>2</v>
      </c>
      <c r="F69" s="21">
        <f>SUM(F11:F68)</f>
        <v>550066.51</v>
      </c>
      <c r="G69" s="22">
        <f>SUM(G11:G68)</f>
        <v>0.92989999999999973</v>
      </c>
    </row>
    <row r="70" spans="1:7" ht="12.95" customHeight="1">
      <c r="A70" s="61"/>
      <c r="B70" s="62" t="s">
        <v>2666</v>
      </c>
      <c r="C70" s="63"/>
      <c r="D70" s="64"/>
      <c r="E70" s="64"/>
      <c r="F70" s="65"/>
      <c r="G70" s="66"/>
    </row>
    <row r="71" spans="1:7" ht="12.95" customHeight="1">
      <c r="A71" s="61"/>
      <c r="B71" s="62" t="s">
        <v>858</v>
      </c>
      <c r="C71" s="63"/>
      <c r="D71" s="64"/>
      <c r="E71" s="64"/>
      <c r="F71" s="65"/>
      <c r="G71" s="66"/>
    </row>
    <row r="72" spans="1:7" ht="12.95" customHeight="1">
      <c r="A72" s="67">
        <v>922121</v>
      </c>
      <c r="B72" s="15" t="s">
        <v>1403</v>
      </c>
      <c r="C72" s="10" t="s">
        <v>1402</v>
      </c>
      <c r="D72" s="12" t="s">
        <v>1404</v>
      </c>
      <c r="E72" s="16">
        <v>390000</v>
      </c>
      <c r="F72" s="17">
        <v>14980.05</v>
      </c>
      <c r="G72" s="18">
        <v>2.53E-2</v>
      </c>
    </row>
    <row r="73" spans="1:7" ht="12.95" customHeight="1">
      <c r="A73" s="61"/>
      <c r="B73" s="68" t="s">
        <v>19</v>
      </c>
      <c r="C73" s="69"/>
      <c r="D73" s="68"/>
      <c r="E73" s="33"/>
      <c r="F73" s="70">
        <f>SUM(F72)</f>
        <v>14980.05</v>
      </c>
      <c r="G73" s="71">
        <f>SUM(G72)</f>
        <v>2.53E-2</v>
      </c>
    </row>
    <row r="74" spans="1:7" ht="12.95" customHeight="1">
      <c r="A74" s="3"/>
      <c r="B74" s="11" t="s">
        <v>1103</v>
      </c>
      <c r="C74" s="26" t="s">
        <v>2</v>
      </c>
      <c r="D74" s="23" t="s">
        <v>2</v>
      </c>
      <c r="E74" s="23" t="s">
        <v>2</v>
      </c>
      <c r="F74" s="24" t="s">
        <v>21</v>
      </c>
      <c r="G74" s="25" t="s">
        <v>21</v>
      </c>
    </row>
    <row r="75" spans="1:7" ht="12.95" customHeight="1">
      <c r="A75" s="3"/>
      <c r="B75" s="20" t="s">
        <v>19</v>
      </c>
      <c r="C75" s="26" t="s">
        <v>2</v>
      </c>
      <c r="D75" s="23" t="s">
        <v>2</v>
      </c>
      <c r="E75" s="23" t="s">
        <v>2</v>
      </c>
      <c r="F75" s="24" t="s">
        <v>21</v>
      </c>
      <c r="G75" s="25" t="s">
        <v>21</v>
      </c>
    </row>
    <row r="76" spans="1:7" ht="12.95" customHeight="1">
      <c r="A76" s="3"/>
      <c r="B76" s="20" t="s">
        <v>22</v>
      </c>
      <c r="C76" s="26" t="s">
        <v>2</v>
      </c>
      <c r="D76" s="23" t="s">
        <v>2</v>
      </c>
      <c r="E76" s="36" t="s">
        <v>2</v>
      </c>
      <c r="F76" s="37">
        <v>565046.56000000006</v>
      </c>
      <c r="G76" s="38">
        <v>0.95520000000000005</v>
      </c>
    </row>
    <row r="77" spans="1:7" ht="12.95" customHeight="1">
      <c r="A77" s="3"/>
      <c r="B77" s="11" t="s">
        <v>23</v>
      </c>
      <c r="C77" s="10" t="s">
        <v>2</v>
      </c>
      <c r="D77" s="12" t="s">
        <v>2</v>
      </c>
      <c r="E77" s="12" t="s">
        <v>2</v>
      </c>
      <c r="F77" s="12" t="s">
        <v>2</v>
      </c>
      <c r="G77" s="13" t="s">
        <v>2</v>
      </c>
    </row>
    <row r="78" spans="1:7" ht="12.95" customHeight="1">
      <c r="A78" s="3"/>
      <c r="B78" s="11" t="s">
        <v>37</v>
      </c>
      <c r="C78" s="10" t="s">
        <v>2</v>
      </c>
      <c r="D78" s="12" t="s">
        <v>2</v>
      </c>
      <c r="E78" s="12" t="s">
        <v>2</v>
      </c>
      <c r="F78" s="12" t="s">
        <v>2</v>
      </c>
      <c r="G78" s="13" t="s">
        <v>2</v>
      </c>
    </row>
    <row r="79" spans="1:7" ht="12.95" customHeight="1">
      <c r="A79" s="4" t="s">
        <v>2</v>
      </c>
      <c r="B79" s="15" t="s">
        <v>39</v>
      </c>
      <c r="C79" s="10" t="s">
        <v>2</v>
      </c>
      <c r="D79" s="12" t="s">
        <v>2</v>
      </c>
      <c r="E79" s="39" t="s">
        <v>2</v>
      </c>
      <c r="F79" s="17">
        <v>6100.76</v>
      </c>
      <c r="G79" s="18">
        <v>1.03E-2</v>
      </c>
    </row>
    <row r="80" spans="1:7" ht="12.95" customHeight="1">
      <c r="A80" s="4" t="s">
        <v>2</v>
      </c>
      <c r="B80" s="15" t="s">
        <v>38</v>
      </c>
      <c r="C80" s="10" t="s">
        <v>2</v>
      </c>
      <c r="D80" s="12" t="s">
        <v>2</v>
      </c>
      <c r="E80" s="39" t="s">
        <v>2</v>
      </c>
      <c r="F80" s="17">
        <v>472.24</v>
      </c>
      <c r="G80" s="18">
        <v>8.0000000000000004E-4</v>
      </c>
    </row>
    <row r="81" spans="1:7" ht="12.95" customHeight="1">
      <c r="A81" s="3"/>
      <c r="B81" s="20" t="s">
        <v>22</v>
      </c>
      <c r="C81" s="26" t="s">
        <v>2</v>
      </c>
      <c r="D81" s="23" t="s">
        <v>2</v>
      </c>
      <c r="E81" s="36" t="s">
        <v>2</v>
      </c>
      <c r="F81" s="37">
        <v>6573</v>
      </c>
      <c r="G81" s="38">
        <v>1.11E-2</v>
      </c>
    </row>
    <row r="82" spans="1:7" ht="12.95" customHeight="1">
      <c r="A82" s="3"/>
      <c r="B82" s="20" t="s">
        <v>157</v>
      </c>
      <c r="C82" s="26" t="s">
        <v>2</v>
      </c>
      <c r="D82" s="23" t="s">
        <v>2</v>
      </c>
      <c r="E82" s="36" t="s">
        <v>2</v>
      </c>
      <c r="F82" s="37">
        <f>18446.96+1500</f>
        <v>19946.96</v>
      </c>
      <c r="G82" s="38">
        <f>+F82/F83</f>
        <v>3.3718879146532821E-2</v>
      </c>
    </row>
    <row r="83" spans="1:7" ht="12.95" customHeight="1" thickBot="1">
      <c r="A83" s="3"/>
      <c r="B83" s="41" t="s">
        <v>158</v>
      </c>
      <c r="C83" s="40" t="s">
        <v>2</v>
      </c>
      <c r="D83" s="42" t="s">
        <v>2</v>
      </c>
      <c r="E83" s="42" t="s">
        <v>2</v>
      </c>
      <c r="F83" s="43">
        <v>591566.52014784026</v>
      </c>
      <c r="G83" s="44">
        <v>1</v>
      </c>
    </row>
    <row r="84" spans="1:7" ht="12.95" customHeight="1">
      <c r="A84" s="3"/>
      <c r="B84" s="4" t="s">
        <v>2</v>
      </c>
      <c r="C84" s="3"/>
      <c r="D84" s="3"/>
      <c r="E84" s="3"/>
      <c r="F84" s="3"/>
      <c r="G84" s="3"/>
    </row>
    <row r="85" spans="1:7" ht="12.95" customHeight="1">
      <c r="A85" s="3"/>
      <c r="B85" s="45" t="s">
        <v>2</v>
      </c>
      <c r="C85" s="3"/>
      <c r="D85" s="3"/>
      <c r="E85" s="3"/>
      <c r="F85" s="60"/>
      <c r="G85" s="60"/>
    </row>
    <row r="86" spans="1:7" ht="12.95" customHeight="1">
      <c r="A86" s="3"/>
      <c r="B86" s="45" t="s">
        <v>2</v>
      </c>
      <c r="C86" s="3"/>
      <c r="D86" s="3"/>
      <c r="E86" s="3"/>
      <c r="F86" s="3"/>
      <c r="G86" s="3"/>
    </row>
    <row r="87" spans="1:7" ht="26.1" customHeight="1">
      <c r="A87" s="3"/>
      <c r="B87" s="56"/>
      <c r="C87" s="3"/>
      <c r="E87" s="3"/>
      <c r="F87" s="3"/>
      <c r="G87" s="3"/>
    </row>
    <row r="88" spans="1:7" ht="12.95" customHeight="1">
      <c r="A88" s="3"/>
      <c r="B88" s="45" t="s">
        <v>2</v>
      </c>
      <c r="C88" s="3"/>
      <c r="D88" s="3"/>
      <c r="E88" s="3"/>
      <c r="F88" s="3"/>
      <c r="G8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2:G88"/>
  <sheetViews>
    <sheetView showGridLines="0" zoomScaleNormal="100" workbookViewId="0"/>
  </sheetViews>
  <sheetFormatPr defaultRowHeight="12.75"/>
  <cols>
    <col min="1" max="1" width="8.85546875" style="1" bestFit="1" customWidth="1"/>
    <col min="2" max="2" width="61.7109375" style="1" bestFit="1" customWidth="1"/>
    <col min="3" max="3" width="13.28515625" style="1" bestFit="1" customWidth="1"/>
    <col min="4" max="4" width="40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Sterling Equity Fund (SEF)</v>
      </c>
      <c r="C4" s="72"/>
      <c r="D4" s="72"/>
      <c r="E4" s="72"/>
      <c r="F4" s="72"/>
      <c r="G4" s="72"/>
    </row>
    <row r="5" spans="1:7" ht="15.95" customHeight="1">
      <c r="A5" s="2" t="s">
        <v>1482</v>
      </c>
      <c r="B5" s="57" t="s">
        <v>2013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857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858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1332</v>
      </c>
      <c r="B11" s="15" t="s">
        <v>2425</v>
      </c>
      <c r="C11" s="10" t="s">
        <v>1333</v>
      </c>
      <c r="D11" s="12" t="s">
        <v>1325</v>
      </c>
      <c r="E11" s="16">
        <v>2650000</v>
      </c>
      <c r="F11" s="17">
        <v>7096.7</v>
      </c>
      <c r="G11" s="18">
        <v>5.3199999999999997E-2</v>
      </c>
    </row>
    <row r="12" spans="1:7" ht="12.95" customHeight="1">
      <c r="A12" s="14" t="s">
        <v>1367</v>
      </c>
      <c r="B12" s="15" t="s">
        <v>2441</v>
      </c>
      <c r="C12" s="10" t="s">
        <v>1368</v>
      </c>
      <c r="D12" s="12" t="s">
        <v>886</v>
      </c>
      <c r="E12" s="16">
        <v>1015641</v>
      </c>
      <c r="F12" s="17">
        <v>6831.71</v>
      </c>
      <c r="G12" s="18">
        <v>5.1200000000000002E-2</v>
      </c>
    </row>
    <row r="13" spans="1:7" ht="12.95" customHeight="1">
      <c r="A13" s="14" t="s">
        <v>983</v>
      </c>
      <c r="B13" s="15" t="s">
        <v>2240</v>
      </c>
      <c r="C13" s="10" t="s">
        <v>984</v>
      </c>
      <c r="D13" s="12" t="s">
        <v>911</v>
      </c>
      <c r="E13" s="16">
        <v>406000</v>
      </c>
      <c r="F13" s="17">
        <v>5786.11</v>
      </c>
      <c r="G13" s="18">
        <v>4.3299999999999998E-2</v>
      </c>
    </row>
    <row r="14" spans="1:7" ht="12.95" customHeight="1">
      <c r="A14" s="14" t="s">
        <v>1483</v>
      </c>
      <c r="B14" s="15" t="s">
        <v>2488</v>
      </c>
      <c r="C14" s="10" t="s">
        <v>1484</v>
      </c>
      <c r="D14" s="12" t="s">
        <v>861</v>
      </c>
      <c r="E14" s="16">
        <v>375000</v>
      </c>
      <c r="F14" s="17">
        <v>4391.63</v>
      </c>
      <c r="G14" s="18">
        <v>3.2899999999999999E-2</v>
      </c>
    </row>
    <row r="15" spans="1:7" ht="12.95" customHeight="1">
      <c r="A15" s="14" t="s">
        <v>1485</v>
      </c>
      <c r="B15" s="15" t="s">
        <v>2489</v>
      </c>
      <c r="C15" s="10" t="s">
        <v>1486</v>
      </c>
      <c r="D15" s="12" t="s">
        <v>943</v>
      </c>
      <c r="E15" s="16">
        <v>2000000</v>
      </c>
      <c r="F15" s="17">
        <v>4172</v>
      </c>
      <c r="G15" s="18">
        <v>3.1300000000000001E-2</v>
      </c>
    </row>
    <row r="16" spans="1:7" ht="12.95" customHeight="1">
      <c r="A16" s="14" t="s">
        <v>969</v>
      </c>
      <c r="B16" s="15" t="s">
        <v>2234</v>
      </c>
      <c r="C16" s="10" t="s">
        <v>970</v>
      </c>
      <c r="D16" s="12" t="s">
        <v>943</v>
      </c>
      <c r="E16" s="16">
        <v>2800000</v>
      </c>
      <c r="F16" s="17">
        <v>4030.6</v>
      </c>
      <c r="G16" s="18">
        <v>3.0200000000000001E-2</v>
      </c>
    </row>
    <row r="17" spans="1:7" ht="12.95" customHeight="1">
      <c r="A17" s="14" t="s">
        <v>1487</v>
      </c>
      <c r="B17" s="15" t="s">
        <v>2490</v>
      </c>
      <c r="C17" s="10" t="s">
        <v>1488</v>
      </c>
      <c r="D17" s="12" t="s">
        <v>963</v>
      </c>
      <c r="E17" s="16">
        <v>1175715</v>
      </c>
      <c r="F17" s="17">
        <v>3671.17</v>
      </c>
      <c r="G17" s="18">
        <v>2.75E-2</v>
      </c>
    </row>
    <row r="18" spans="1:7" ht="12.95" customHeight="1">
      <c r="A18" s="14" t="s">
        <v>1328</v>
      </c>
      <c r="B18" s="15" t="s">
        <v>2423</v>
      </c>
      <c r="C18" s="10" t="s">
        <v>1329</v>
      </c>
      <c r="D18" s="12" t="s">
        <v>903</v>
      </c>
      <c r="E18" s="16">
        <v>648349</v>
      </c>
      <c r="F18" s="17">
        <v>2881.26</v>
      </c>
      <c r="G18" s="18">
        <v>2.1600000000000001E-2</v>
      </c>
    </row>
    <row r="19" spans="1:7" ht="12.95" customHeight="1">
      <c r="A19" s="14" t="s">
        <v>1365</v>
      </c>
      <c r="B19" s="15" t="s">
        <v>2440</v>
      </c>
      <c r="C19" s="10" t="s">
        <v>1366</v>
      </c>
      <c r="D19" s="12" t="s">
        <v>1004</v>
      </c>
      <c r="E19" s="16">
        <v>1300000</v>
      </c>
      <c r="F19" s="17">
        <v>2820.35</v>
      </c>
      <c r="G19" s="18">
        <v>2.1100000000000001E-2</v>
      </c>
    </row>
    <row r="20" spans="1:7" ht="12.95" customHeight="1">
      <c r="A20" s="14" t="s">
        <v>1489</v>
      </c>
      <c r="B20" s="15" t="s">
        <v>2491</v>
      </c>
      <c r="C20" s="10" t="s">
        <v>1490</v>
      </c>
      <c r="D20" s="12" t="s">
        <v>993</v>
      </c>
      <c r="E20" s="16">
        <v>1500000</v>
      </c>
      <c r="F20" s="17">
        <v>2740.5</v>
      </c>
      <c r="G20" s="18">
        <v>2.0500000000000001E-2</v>
      </c>
    </row>
    <row r="21" spans="1:7" ht="12.95" customHeight="1">
      <c r="A21" s="14" t="s">
        <v>994</v>
      </c>
      <c r="B21" s="15" t="s">
        <v>2244</v>
      </c>
      <c r="C21" s="10" t="s">
        <v>995</v>
      </c>
      <c r="D21" s="12" t="s">
        <v>943</v>
      </c>
      <c r="E21" s="16">
        <v>630000</v>
      </c>
      <c r="F21" s="17">
        <v>2596.23</v>
      </c>
      <c r="G21" s="18">
        <v>1.9400000000000001E-2</v>
      </c>
    </row>
    <row r="22" spans="1:7" ht="12.95" customHeight="1">
      <c r="A22" s="14" t="s">
        <v>1491</v>
      </c>
      <c r="B22" s="15" t="s">
        <v>2492</v>
      </c>
      <c r="C22" s="10" t="s">
        <v>1492</v>
      </c>
      <c r="D22" s="12" t="s">
        <v>968</v>
      </c>
      <c r="E22" s="16">
        <v>180000</v>
      </c>
      <c r="F22" s="17">
        <v>2576.25</v>
      </c>
      <c r="G22" s="18">
        <v>1.9300000000000001E-2</v>
      </c>
    </row>
    <row r="23" spans="1:7" ht="12.95" customHeight="1">
      <c r="A23" s="14" t="s">
        <v>901</v>
      </c>
      <c r="B23" s="15" t="s">
        <v>2206</v>
      </c>
      <c r="C23" s="10" t="s">
        <v>902</v>
      </c>
      <c r="D23" s="12" t="s">
        <v>903</v>
      </c>
      <c r="E23" s="16">
        <v>1148293</v>
      </c>
      <c r="F23" s="17">
        <v>2576.1999999999998</v>
      </c>
      <c r="G23" s="18">
        <v>1.9300000000000001E-2</v>
      </c>
    </row>
    <row r="24" spans="1:7" ht="12.95" customHeight="1">
      <c r="A24" s="14" t="s">
        <v>1493</v>
      </c>
      <c r="B24" s="15" t="s">
        <v>148</v>
      </c>
      <c r="C24" s="10" t="s">
        <v>1494</v>
      </c>
      <c r="D24" s="12" t="s">
        <v>911</v>
      </c>
      <c r="E24" s="16">
        <v>1621910</v>
      </c>
      <c r="F24" s="17">
        <v>2528.56</v>
      </c>
      <c r="G24" s="18">
        <v>1.89E-2</v>
      </c>
    </row>
    <row r="25" spans="1:7" ht="12.95" customHeight="1">
      <c r="A25" s="14" t="s">
        <v>1495</v>
      </c>
      <c r="B25" s="15" t="s">
        <v>2493</v>
      </c>
      <c r="C25" s="10" t="s">
        <v>1496</v>
      </c>
      <c r="D25" s="12" t="s">
        <v>881</v>
      </c>
      <c r="E25" s="16">
        <v>5842371</v>
      </c>
      <c r="F25" s="17">
        <v>2500.5300000000002</v>
      </c>
      <c r="G25" s="18">
        <v>1.8700000000000001E-2</v>
      </c>
    </row>
    <row r="26" spans="1:7" ht="12.95" customHeight="1">
      <c r="A26" s="14" t="s">
        <v>1497</v>
      </c>
      <c r="B26" s="15" t="s">
        <v>2494</v>
      </c>
      <c r="C26" s="10" t="s">
        <v>1498</v>
      </c>
      <c r="D26" s="12" t="s">
        <v>1325</v>
      </c>
      <c r="E26" s="16">
        <v>300000</v>
      </c>
      <c r="F26" s="17">
        <v>2473.8000000000002</v>
      </c>
      <c r="G26" s="18">
        <v>1.8499999999999999E-2</v>
      </c>
    </row>
    <row r="27" spans="1:7" ht="12.95" customHeight="1">
      <c r="A27" s="14" t="s">
        <v>1256</v>
      </c>
      <c r="B27" s="15" t="s">
        <v>2405</v>
      </c>
      <c r="C27" s="10" t="s">
        <v>1257</v>
      </c>
      <c r="D27" s="12" t="s">
        <v>943</v>
      </c>
      <c r="E27" s="16">
        <v>2900000</v>
      </c>
      <c r="F27" s="17">
        <v>2376.5500000000002</v>
      </c>
      <c r="G27" s="18">
        <v>1.78E-2</v>
      </c>
    </row>
    <row r="28" spans="1:7" ht="12.95" customHeight="1">
      <c r="A28" s="14" t="s">
        <v>1017</v>
      </c>
      <c r="B28" s="15" t="s">
        <v>2254</v>
      </c>
      <c r="C28" s="10" t="s">
        <v>1018</v>
      </c>
      <c r="D28" s="12" t="s">
        <v>866</v>
      </c>
      <c r="E28" s="16">
        <v>450000</v>
      </c>
      <c r="F28" s="17">
        <v>2365.4299999999998</v>
      </c>
      <c r="G28" s="18">
        <v>1.77E-2</v>
      </c>
    </row>
    <row r="29" spans="1:7" ht="12.95" customHeight="1">
      <c r="A29" s="14" t="s">
        <v>1499</v>
      </c>
      <c r="B29" s="15" t="s">
        <v>2495</v>
      </c>
      <c r="C29" s="10" t="s">
        <v>1500</v>
      </c>
      <c r="D29" s="12" t="s">
        <v>940</v>
      </c>
      <c r="E29" s="16">
        <v>1000000</v>
      </c>
      <c r="F29" s="17">
        <v>2309</v>
      </c>
      <c r="G29" s="18">
        <v>1.7299999999999999E-2</v>
      </c>
    </row>
    <row r="30" spans="1:7" ht="12.95" customHeight="1">
      <c r="A30" s="14" t="s">
        <v>1501</v>
      </c>
      <c r="B30" s="15" t="s">
        <v>2496</v>
      </c>
      <c r="C30" s="10" t="s">
        <v>1502</v>
      </c>
      <c r="D30" s="12" t="s">
        <v>886</v>
      </c>
      <c r="E30" s="16">
        <v>500000</v>
      </c>
      <c r="F30" s="17">
        <v>2304.75</v>
      </c>
      <c r="G30" s="18">
        <v>1.7299999999999999E-2</v>
      </c>
    </row>
    <row r="31" spans="1:7" ht="12.95" customHeight="1">
      <c r="A31" s="14" t="s">
        <v>1389</v>
      </c>
      <c r="B31" s="15" t="s">
        <v>2452</v>
      </c>
      <c r="C31" s="10" t="s">
        <v>1390</v>
      </c>
      <c r="D31" s="12" t="s">
        <v>881</v>
      </c>
      <c r="E31" s="16">
        <v>30000</v>
      </c>
      <c r="F31" s="17">
        <v>2277.65</v>
      </c>
      <c r="G31" s="18">
        <v>1.7100000000000001E-2</v>
      </c>
    </row>
    <row r="32" spans="1:7" ht="12.95" customHeight="1">
      <c r="A32" s="14" t="s">
        <v>1316</v>
      </c>
      <c r="B32" s="15" t="s">
        <v>2078</v>
      </c>
      <c r="C32" s="10" t="s">
        <v>1317</v>
      </c>
      <c r="D32" s="12" t="s">
        <v>911</v>
      </c>
      <c r="E32" s="16">
        <v>456358</v>
      </c>
      <c r="F32" s="17">
        <v>2256.92</v>
      </c>
      <c r="G32" s="18">
        <v>1.6899999999999998E-2</v>
      </c>
    </row>
    <row r="33" spans="1:7" ht="12.95" customHeight="1">
      <c r="A33" s="14" t="s">
        <v>1503</v>
      </c>
      <c r="B33" s="15" t="s">
        <v>2497</v>
      </c>
      <c r="C33" s="10" t="s">
        <v>1504</v>
      </c>
      <c r="D33" s="12" t="s">
        <v>940</v>
      </c>
      <c r="E33" s="16">
        <v>53000</v>
      </c>
      <c r="F33" s="17">
        <v>2246.11</v>
      </c>
      <c r="G33" s="18">
        <v>1.6799999999999999E-2</v>
      </c>
    </row>
    <row r="34" spans="1:7" ht="12.95" customHeight="1">
      <c r="A34" s="14" t="s">
        <v>1505</v>
      </c>
      <c r="B34" s="15" t="s">
        <v>2498</v>
      </c>
      <c r="C34" s="10" t="s">
        <v>1506</v>
      </c>
      <c r="D34" s="12" t="s">
        <v>903</v>
      </c>
      <c r="E34" s="16">
        <v>278000</v>
      </c>
      <c r="F34" s="17">
        <v>2240.54</v>
      </c>
      <c r="G34" s="18">
        <v>1.6799999999999999E-2</v>
      </c>
    </row>
    <row r="35" spans="1:7" ht="12.95" customHeight="1">
      <c r="A35" s="14" t="s">
        <v>1507</v>
      </c>
      <c r="B35" s="15" t="s">
        <v>2499</v>
      </c>
      <c r="C35" s="10" t="s">
        <v>1508</v>
      </c>
      <c r="D35" s="12" t="s">
        <v>869</v>
      </c>
      <c r="E35" s="16">
        <v>1017417</v>
      </c>
      <c r="F35" s="17">
        <v>2174.73</v>
      </c>
      <c r="G35" s="18">
        <v>1.6299999999999999E-2</v>
      </c>
    </row>
    <row r="36" spans="1:7" ht="12.95" customHeight="1">
      <c r="A36" s="14" t="s">
        <v>867</v>
      </c>
      <c r="B36" s="15" t="s">
        <v>2193</v>
      </c>
      <c r="C36" s="10" t="s">
        <v>868</v>
      </c>
      <c r="D36" s="12" t="s">
        <v>869</v>
      </c>
      <c r="E36" s="16">
        <v>320000</v>
      </c>
      <c r="F36" s="17">
        <v>2160.64</v>
      </c>
      <c r="G36" s="18">
        <v>1.6199999999999999E-2</v>
      </c>
    </row>
    <row r="37" spans="1:7" ht="12.95" customHeight="1">
      <c r="A37" s="14" t="s">
        <v>966</v>
      </c>
      <c r="B37" s="15" t="s">
        <v>2233</v>
      </c>
      <c r="C37" s="10" t="s">
        <v>967</v>
      </c>
      <c r="D37" s="12" t="s">
        <v>968</v>
      </c>
      <c r="E37" s="16">
        <v>400000</v>
      </c>
      <c r="F37" s="17">
        <v>2142.1999999999998</v>
      </c>
      <c r="G37" s="18">
        <v>1.6E-2</v>
      </c>
    </row>
    <row r="38" spans="1:7" ht="12.95" customHeight="1">
      <c r="A38" s="14" t="s">
        <v>1509</v>
      </c>
      <c r="B38" s="15" t="s">
        <v>2500</v>
      </c>
      <c r="C38" s="10" t="s">
        <v>1510</v>
      </c>
      <c r="D38" s="12" t="s">
        <v>1322</v>
      </c>
      <c r="E38" s="16">
        <v>519953</v>
      </c>
      <c r="F38" s="17">
        <v>2012.48</v>
      </c>
      <c r="G38" s="18">
        <v>1.5100000000000001E-2</v>
      </c>
    </row>
    <row r="39" spans="1:7" ht="12.95" customHeight="1">
      <c r="A39" s="14" t="s">
        <v>1511</v>
      </c>
      <c r="B39" s="15" t="s">
        <v>2501</v>
      </c>
      <c r="C39" s="10" t="s">
        <v>1512</v>
      </c>
      <c r="D39" s="12" t="s">
        <v>903</v>
      </c>
      <c r="E39" s="16">
        <v>32000</v>
      </c>
      <c r="F39" s="17">
        <v>1864.35</v>
      </c>
      <c r="G39" s="18">
        <v>1.4E-2</v>
      </c>
    </row>
    <row r="40" spans="1:7" ht="12.95" customHeight="1">
      <c r="A40" s="14" t="s">
        <v>1513</v>
      </c>
      <c r="B40" s="50" t="s">
        <v>2502</v>
      </c>
      <c r="C40" s="10" t="s">
        <v>1514</v>
      </c>
      <c r="D40" s="51" t="s">
        <v>998</v>
      </c>
      <c r="E40" s="16">
        <v>380000</v>
      </c>
      <c r="F40" s="17">
        <v>1776.5</v>
      </c>
      <c r="G40" s="18">
        <v>1.3299999999999999E-2</v>
      </c>
    </row>
    <row r="41" spans="1:7" ht="12.95" customHeight="1">
      <c r="A41" s="14" t="s">
        <v>1338</v>
      </c>
      <c r="B41" s="15" t="s">
        <v>2428</v>
      </c>
      <c r="C41" s="10" t="s">
        <v>1339</v>
      </c>
      <c r="D41" s="12" t="s">
        <v>940</v>
      </c>
      <c r="E41" s="16">
        <v>933204</v>
      </c>
      <c r="F41" s="17">
        <v>1715.7</v>
      </c>
      <c r="G41" s="18">
        <v>1.29E-2</v>
      </c>
    </row>
    <row r="42" spans="1:7" ht="12.95" customHeight="1">
      <c r="A42" s="14" t="s">
        <v>1045</v>
      </c>
      <c r="B42" s="15" t="s">
        <v>1047</v>
      </c>
      <c r="C42" s="10" t="s">
        <v>1046</v>
      </c>
      <c r="D42" s="12" t="s">
        <v>911</v>
      </c>
      <c r="E42" s="16">
        <v>970000</v>
      </c>
      <c r="F42" s="17">
        <v>1677.62</v>
      </c>
      <c r="G42" s="18">
        <v>1.26E-2</v>
      </c>
    </row>
    <row r="43" spans="1:7" ht="12.95" customHeight="1">
      <c r="A43" s="14" t="s">
        <v>1377</v>
      </c>
      <c r="B43" s="15" t="s">
        <v>2446</v>
      </c>
      <c r="C43" s="10" t="s">
        <v>1378</v>
      </c>
      <c r="D43" s="12" t="s">
        <v>998</v>
      </c>
      <c r="E43" s="16">
        <v>276885</v>
      </c>
      <c r="F43" s="17">
        <v>1649.4</v>
      </c>
      <c r="G43" s="18">
        <v>1.24E-2</v>
      </c>
    </row>
    <row r="44" spans="1:7" ht="12.95" customHeight="1">
      <c r="A44" s="14" t="s">
        <v>1330</v>
      </c>
      <c r="B44" s="15" t="s">
        <v>2424</v>
      </c>
      <c r="C44" s="10" t="s">
        <v>1331</v>
      </c>
      <c r="D44" s="12" t="s">
        <v>982</v>
      </c>
      <c r="E44" s="16">
        <v>1250000</v>
      </c>
      <c r="F44" s="17">
        <v>1640.63</v>
      </c>
      <c r="G44" s="18">
        <v>1.23E-2</v>
      </c>
    </row>
    <row r="45" spans="1:7" ht="12.95" customHeight="1">
      <c r="A45" s="14" t="s">
        <v>1515</v>
      </c>
      <c r="B45" s="15" t="s">
        <v>2503</v>
      </c>
      <c r="C45" s="10" t="s">
        <v>1516</v>
      </c>
      <c r="D45" s="12" t="s">
        <v>951</v>
      </c>
      <c r="E45" s="16">
        <v>244512</v>
      </c>
      <c r="F45" s="17">
        <v>1613.66</v>
      </c>
      <c r="G45" s="18">
        <v>1.21E-2</v>
      </c>
    </row>
    <row r="46" spans="1:7" ht="12.95" customHeight="1">
      <c r="A46" s="14" t="s">
        <v>1336</v>
      </c>
      <c r="B46" s="15" t="s">
        <v>2427</v>
      </c>
      <c r="C46" s="10" t="s">
        <v>1337</v>
      </c>
      <c r="D46" s="12" t="s">
        <v>979</v>
      </c>
      <c r="E46" s="16">
        <v>400000</v>
      </c>
      <c r="F46" s="17">
        <v>1612.6</v>
      </c>
      <c r="G46" s="18">
        <v>1.21E-2</v>
      </c>
    </row>
    <row r="47" spans="1:7" ht="12.95" customHeight="1">
      <c r="A47" s="14" t="s">
        <v>1375</v>
      </c>
      <c r="B47" s="15" t="s">
        <v>2445</v>
      </c>
      <c r="C47" s="10" t="s">
        <v>1376</v>
      </c>
      <c r="D47" s="12" t="s">
        <v>940</v>
      </c>
      <c r="E47" s="16">
        <v>1986000</v>
      </c>
      <c r="F47" s="17">
        <v>1542.13</v>
      </c>
      <c r="G47" s="18">
        <v>1.1599999999999999E-2</v>
      </c>
    </row>
    <row r="48" spans="1:7" ht="12.95" customHeight="1">
      <c r="A48" s="14" t="s">
        <v>1517</v>
      </c>
      <c r="B48" s="15" t="s">
        <v>2504</v>
      </c>
      <c r="C48" s="10" t="s">
        <v>1518</v>
      </c>
      <c r="D48" s="12" t="s">
        <v>1325</v>
      </c>
      <c r="E48" s="16">
        <v>1000000</v>
      </c>
      <c r="F48" s="17">
        <v>1538.5</v>
      </c>
      <c r="G48" s="18">
        <v>1.15E-2</v>
      </c>
    </row>
    <row r="49" spans="1:7" ht="12.95" customHeight="1">
      <c r="A49" s="14" t="s">
        <v>1373</v>
      </c>
      <c r="B49" s="15" t="s">
        <v>2444</v>
      </c>
      <c r="C49" s="10" t="s">
        <v>1374</v>
      </c>
      <c r="D49" s="12" t="s">
        <v>911</v>
      </c>
      <c r="E49" s="16">
        <v>1082695</v>
      </c>
      <c r="F49" s="17">
        <v>1523.35</v>
      </c>
      <c r="G49" s="18">
        <v>1.14E-2</v>
      </c>
    </row>
    <row r="50" spans="1:7" ht="12.95" customHeight="1">
      <c r="A50" s="14" t="s">
        <v>1469</v>
      </c>
      <c r="B50" s="15" t="s">
        <v>2483</v>
      </c>
      <c r="C50" s="10" t="s">
        <v>1470</v>
      </c>
      <c r="D50" s="12" t="s">
        <v>968</v>
      </c>
      <c r="E50" s="16">
        <v>180000</v>
      </c>
      <c r="F50" s="17">
        <v>1510.2</v>
      </c>
      <c r="G50" s="18">
        <v>1.1299999999999999E-2</v>
      </c>
    </row>
    <row r="51" spans="1:7" ht="12.95" customHeight="1">
      <c r="A51" s="14" t="s">
        <v>1519</v>
      </c>
      <c r="B51" s="15" t="s">
        <v>2505</v>
      </c>
      <c r="C51" s="10" t="s">
        <v>1520</v>
      </c>
      <c r="D51" s="12" t="s">
        <v>861</v>
      </c>
      <c r="E51" s="16">
        <v>850000</v>
      </c>
      <c r="F51" s="17">
        <v>1441.18</v>
      </c>
      <c r="G51" s="18">
        <v>1.0800000000000001E-2</v>
      </c>
    </row>
    <row r="52" spans="1:7" ht="12.95" customHeight="1">
      <c r="A52" s="14" t="s">
        <v>1521</v>
      </c>
      <c r="B52" s="15" t="s">
        <v>2506</v>
      </c>
      <c r="C52" s="10" t="s">
        <v>1522</v>
      </c>
      <c r="D52" s="12" t="s">
        <v>1004</v>
      </c>
      <c r="E52" s="16">
        <v>500000</v>
      </c>
      <c r="F52" s="17">
        <v>1395.25</v>
      </c>
      <c r="G52" s="18">
        <v>1.0500000000000001E-2</v>
      </c>
    </row>
    <row r="53" spans="1:7" ht="12.95" customHeight="1">
      <c r="A53" s="14" t="s">
        <v>1320</v>
      </c>
      <c r="B53" s="15" t="s">
        <v>2420</v>
      </c>
      <c r="C53" s="10" t="s">
        <v>1321</v>
      </c>
      <c r="D53" s="12" t="s">
        <v>1322</v>
      </c>
      <c r="E53" s="16">
        <v>1076214</v>
      </c>
      <c r="F53" s="17">
        <v>1365.72</v>
      </c>
      <c r="G53" s="18">
        <v>1.0200000000000001E-2</v>
      </c>
    </row>
    <row r="54" spans="1:7" ht="12.95" customHeight="1">
      <c r="A54" s="14" t="s">
        <v>1523</v>
      </c>
      <c r="B54" s="15" t="s">
        <v>2507</v>
      </c>
      <c r="C54" s="10" t="s">
        <v>1524</v>
      </c>
      <c r="D54" s="12" t="s">
        <v>903</v>
      </c>
      <c r="E54" s="16">
        <v>616040</v>
      </c>
      <c r="F54" s="17">
        <v>1339.89</v>
      </c>
      <c r="G54" s="18">
        <v>0.01</v>
      </c>
    </row>
    <row r="55" spans="1:7" ht="12.95" customHeight="1">
      <c r="A55" s="14" t="s">
        <v>985</v>
      </c>
      <c r="B55" s="15" t="s">
        <v>2241</v>
      </c>
      <c r="C55" s="10" t="s">
        <v>986</v>
      </c>
      <c r="D55" s="12" t="s">
        <v>893</v>
      </c>
      <c r="E55" s="16">
        <v>155884</v>
      </c>
      <c r="F55" s="17">
        <v>1311.3</v>
      </c>
      <c r="G55" s="18">
        <v>9.7999999999999997E-3</v>
      </c>
    </row>
    <row r="56" spans="1:7" ht="12.95" customHeight="1">
      <c r="A56" s="14" t="s">
        <v>1525</v>
      </c>
      <c r="B56" s="15" t="s">
        <v>2508</v>
      </c>
      <c r="C56" s="10" t="s">
        <v>1526</v>
      </c>
      <c r="D56" s="12" t="s">
        <v>1527</v>
      </c>
      <c r="E56" s="16">
        <v>1000000</v>
      </c>
      <c r="F56" s="17">
        <v>1310</v>
      </c>
      <c r="G56" s="18">
        <v>9.7999999999999997E-3</v>
      </c>
    </row>
    <row r="57" spans="1:7" ht="12.95" customHeight="1">
      <c r="A57" s="14" t="s">
        <v>1340</v>
      </c>
      <c r="B57" s="15" t="s">
        <v>2429</v>
      </c>
      <c r="C57" s="10" t="s">
        <v>1341</v>
      </c>
      <c r="D57" s="12" t="s">
        <v>903</v>
      </c>
      <c r="E57" s="16">
        <v>2103</v>
      </c>
      <c r="F57" s="17">
        <v>1281.8699999999999</v>
      </c>
      <c r="G57" s="18">
        <v>9.5999999999999992E-3</v>
      </c>
    </row>
    <row r="58" spans="1:7" ht="12.95" customHeight="1">
      <c r="A58" s="14" t="s">
        <v>1318</v>
      </c>
      <c r="B58" s="15" t="s">
        <v>2419</v>
      </c>
      <c r="C58" s="10" t="s">
        <v>1319</v>
      </c>
      <c r="D58" s="12" t="s">
        <v>861</v>
      </c>
      <c r="E58" s="16">
        <v>219708</v>
      </c>
      <c r="F58" s="17">
        <v>1267.6099999999999</v>
      </c>
      <c r="G58" s="18">
        <v>9.4999999999999998E-3</v>
      </c>
    </row>
    <row r="59" spans="1:7" ht="12.95" customHeight="1">
      <c r="A59" s="14" t="s">
        <v>896</v>
      </c>
      <c r="B59" s="15" t="s">
        <v>2204</v>
      </c>
      <c r="C59" s="10" t="s">
        <v>897</v>
      </c>
      <c r="D59" s="12" t="s">
        <v>866</v>
      </c>
      <c r="E59" s="16">
        <v>290000</v>
      </c>
      <c r="F59" s="17">
        <v>1253.96</v>
      </c>
      <c r="G59" s="18">
        <v>9.4000000000000004E-3</v>
      </c>
    </row>
    <row r="60" spans="1:7" ht="12.95" customHeight="1">
      <c r="A60" s="14" t="s">
        <v>1528</v>
      </c>
      <c r="B60" s="15" t="s">
        <v>2509</v>
      </c>
      <c r="C60" s="10" t="s">
        <v>1529</v>
      </c>
      <c r="D60" s="12" t="s">
        <v>982</v>
      </c>
      <c r="E60" s="16">
        <v>300886</v>
      </c>
      <c r="F60" s="17">
        <v>1227.01</v>
      </c>
      <c r="G60" s="18">
        <v>9.1999999999999998E-3</v>
      </c>
    </row>
    <row r="61" spans="1:7" ht="12.95" customHeight="1">
      <c r="A61" s="14" t="s">
        <v>1344</v>
      </c>
      <c r="B61" s="15" t="s">
        <v>1346</v>
      </c>
      <c r="C61" s="10" t="s">
        <v>1345</v>
      </c>
      <c r="D61" s="12" t="s">
        <v>911</v>
      </c>
      <c r="E61" s="16">
        <v>808600</v>
      </c>
      <c r="F61" s="17">
        <v>1212.0899999999999</v>
      </c>
      <c r="G61" s="18">
        <v>9.1000000000000004E-3</v>
      </c>
    </row>
    <row r="62" spans="1:7" ht="12.95" customHeight="1">
      <c r="A62" s="14" t="s">
        <v>1023</v>
      </c>
      <c r="B62" s="15" t="s">
        <v>2257</v>
      </c>
      <c r="C62" s="10" t="s">
        <v>1024</v>
      </c>
      <c r="D62" s="12" t="s">
        <v>998</v>
      </c>
      <c r="E62" s="16">
        <v>260000</v>
      </c>
      <c r="F62" s="17">
        <v>1193.79</v>
      </c>
      <c r="G62" s="18">
        <v>8.8999999999999999E-3</v>
      </c>
    </row>
    <row r="63" spans="1:7" ht="12.95" customHeight="1">
      <c r="A63" s="14" t="s">
        <v>1530</v>
      </c>
      <c r="B63" s="15" t="s">
        <v>2510</v>
      </c>
      <c r="C63" s="10" t="s">
        <v>1531</v>
      </c>
      <c r="D63" s="12" t="s">
        <v>979</v>
      </c>
      <c r="E63" s="16">
        <v>148667</v>
      </c>
      <c r="F63" s="17">
        <v>1142.8800000000001</v>
      </c>
      <c r="G63" s="18">
        <v>8.6E-3</v>
      </c>
    </row>
    <row r="64" spans="1:7" ht="12.95" customHeight="1">
      <c r="A64" s="14" t="s">
        <v>1532</v>
      </c>
      <c r="B64" s="15" t="s">
        <v>2511</v>
      </c>
      <c r="C64" s="10" t="s">
        <v>1533</v>
      </c>
      <c r="D64" s="12" t="s">
        <v>861</v>
      </c>
      <c r="E64" s="16">
        <v>999990</v>
      </c>
      <c r="F64" s="17">
        <v>1060.49</v>
      </c>
      <c r="G64" s="18">
        <v>7.9000000000000008E-3</v>
      </c>
    </row>
    <row r="65" spans="1:7" ht="12.95" customHeight="1">
      <c r="A65" s="14" t="s">
        <v>971</v>
      </c>
      <c r="B65" s="15" t="s">
        <v>2235</v>
      </c>
      <c r="C65" s="10" t="s">
        <v>972</v>
      </c>
      <c r="D65" s="12" t="s">
        <v>903</v>
      </c>
      <c r="E65" s="16">
        <v>80000</v>
      </c>
      <c r="F65" s="17">
        <v>1059.8800000000001</v>
      </c>
      <c r="G65" s="18">
        <v>7.9000000000000008E-3</v>
      </c>
    </row>
    <row r="66" spans="1:7" ht="12.95" customHeight="1">
      <c r="A66" s="14" t="s">
        <v>1248</v>
      </c>
      <c r="B66" s="15" t="s">
        <v>2401</v>
      </c>
      <c r="C66" s="10" t="s">
        <v>1249</v>
      </c>
      <c r="D66" s="12" t="s">
        <v>861</v>
      </c>
      <c r="E66" s="16">
        <v>288000</v>
      </c>
      <c r="F66" s="17">
        <v>906.91</v>
      </c>
      <c r="G66" s="18">
        <v>6.7999999999999996E-3</v>
      </c>
    </row>
    <row r="67" spans="1:7" ht="12.95" customHeight="1">
      <c r="A67" s="14" t="s">
        <v>1342</v>
      </c>
      <c r="B67" s="15" t="s">
        <v>2430</v>
      </c>
      <c r="C67" s="10" t="s">
        <v>1343</v>
      </c>
      <c r="D67" s="12" t="s">
        <v>893</v>
      </c>
      <c r="E67" s="16">
        <v>643209</v>
      </c>
      <c r="F67" s="17">
        <v>805.62</v>
      </c>
      <c r="G67" s="18">
        <v>6.0000000000000001E-3</v>
      </c>
    </row>
    <row r="68" spans="1:7" ht="12.95" customHeight="1">
      <c r="A68" s="14" t="s">
        <v>1534</v>
      </c>
      <c r="B68" s="15" t="s">
        <v>2512</v>
      </c>
      <c r="C68" s="10" t="s">
        <v>1535</v>
      </c>
      <c r="D68" s="12" t="s">
        <v>881</v>
      </c>
      <c r="E68" s="16">
        <v>255450</v>
      </c>
      <c r="F68" s="17">
        <v>746.42</v>
      </c>
      <c r="G68" s="18">
        <v>5.5999999999999999E-3</v>
      </c>
    </row>
    <row r="69" spans="1:7" ht="12.95" customHeight="1">
      <c r="A69" s="14" t="s">
        <v>1363</v>
      </c>
      <c r="B69" s="15" t="s">
        <v>2439</v>
      </c>
      <c r="C69" s="10" t="s">
        <v>1364</v>
      </c>
      <c r="D69" s="12" t="s">
        <v>886</v>
      </c>
      <c r="E69" s="16">
        <v>85555</v>
      </c>
      <c r="F69" s="17">
        <v>680.55</v>
      </c>
      <c r="G69" s="18">
        <v>5.1000000000000004E-3</v>
      </c>
    </row>
    <row r="70" spans="1:7" ht="12.95" customHeight="1">
      <c r="A70" s="14" t="s">
        <v>1043</v>
      </c>
      <c r="B70" s="15" t="s">
        <v>2267</v>
      </c>
      <c r="C70" s="10" t="s">
        <v>1044</v>
      </c>
      <c r="D70" s="12" t="s">
        <v>993</v>
      </c>
      <c r="E70" s="16">
        <v>50000</v>
      </c>
      <c r="F70" s="17">
        <v>521.04999999999995</v>
      </c>
      <c r="G70" s="18">
        <v>3.8999999999999998E-3</v>
      </c>
    </row>
    <row r="71" spans="1:7" ht="12.95" customHeight="1">
      <c r="A71" s="14" t="s">
        <v>1536</v>
      </c>
      <c r="B71" s="15" t="s">
        <v>2513</v>
      </c>
      <c r="C71" s="10" t="s">
        <v>1537</v>
      </c>
      <c r="D71" s="12" t="s">
        <v>872</v>
      </c>
      <c r="E71" s="16">
        <v>100000</v>
      </c>
      <c r="F71" s="17">
        <v>333.8</v>
      </c>
      <c r="G71" s="18">
        <v>2.5000000000000001E-3</v>
      </c>
    </row>
    <row r="72" spans="1:7" ht="12.95" customHeight="1">
      <c r="A72" s="14" t="s">
        <v>1538</v>
      </c>
      <c r="B72" s="15" t="s">
        <v>2514</v>
      </c>
      <c r="C72" s="10" t="s">
        <v>1539</v>
      </c>
      <c r="D72" s="12" t="s">
        <v>1004</v>
      </c>
      <c r="E72" s="16">
        <v>247525</v>
      </c>
      <c r="F72" s="17">
        <v>294.68</v>
      </c>
      <c r="G72" s="18">
        <v>2.2000000000000001E-3</v>
      </c>
    </row>
    <row r="73" spans="1:7" ht="12.95" customHeight="1">
      <c r="A73" s="14" t="s">
        <v>1428</v>
      </c>
      <c r="B73" s="15" t="s">
        <v>2466</v>
      </c>
      <c r="C73" s="10" t="s">
        <v>1429</v>
      </c>
      <c r="D73" s="12" t="s">
        <v>881</v>
      </c>
      <c r="E73" s="16">
        <v>32783</v>
      </c>
      <c r="F73" s="17">
        <v>47.65</v>
      </c>
      <c r="G73" s="18">
        <v>4.0000000000000002E-4</v>
      </c>
    </row>
    <row r="74" spans="1:7" ht="12.95" customHeight="1">
      <c r="A74" s="3"/>
      <c r="B74" s="20" t="s">
        <v>19</v>
      </c>
      <c r="C74" s="19" t="s">
        <v>2</v>
      </c>
      <c r="D74" s="20" t="s">
        <v>2</v>
      </c>
      <c r="E74" s="20" t="s">
        <v>2</v>
      </c>
      <c r="F74" s="21">
        <v>129404.84</v>
      </c>
      <c r="G74" s="22">
        <v>0.96940000000000004</v>
      </c>
    </row>
    <row r="75" spans="1:7" ht="12.95" customHeight="1">
      <c r="A75" s="3"/>
      <c r="B75" s="11" t="s">
        <v>1103</v>
      </c>
      <c r="C75" s="26" t="s">
        <v>2</v>
      </c>
      <c r="D75" s="23" t="s">
        <v>2</v>
      </c>
      <c r="E75" s="23" t="s">
        <v>2</v>
      </c>
      <c r="F75" s="24" t="s">
        <v>21</v>
      </c>
      <c r="G75" s="25" t="s">
        <v>21</v>
      </c>
    </row>
    <row r="76" spans="1:7" ht="12.95" customHeight="1">
      <c r="A76" s="3"/>
      <c r="B76" s="20" t="s">
        <v>19</v>
      </c>
      <c r="C76" s="26" t="s">
        <v>2</v>
      </c>
      <c r="D76" s="23" t="s">
        <v>2</v>
      </c>
      <c r="E76" s="23" t="s">
        <v>2</v>
      </c>
      <c r="F76" s="24" t="s">
        <v>21</v>
      </c>
      <c r="G76" s="25" t="s">
        <v>21</v>
      </c>
    </row>
    <row r="77" spans="1:7" ht="12.95" customHeight="1">
      <c r="A77" s="3"/>
      <c r="B77" s="20" t="s">
        <v>22</v>
      </c>
      <c r="C77" s="26" t="s">
        <v>2</v>
      </c>
      <c r="D77" s="23" t="s">
        <v>2</v>
      </c>
      <c r="E77" s="36" t="s">
        <v>2</v>
      </c>
      <c r="F77" s="37">
        <v>129404.84</v>
      </c>
      <c r="G77" s="38">
        <v>0.96940000000000004</v>
      </c>
    </row>
    <row r="78" spans="1:7" ht="12.95" customHeight="1">
      <c r="A78" s="3"/>
      <c r="B78" s="11" t="s">
        <v>23</v>
      </c>
      <c r="C78" s="10" t="s">
        <v>2</v>
      </c>
      <c r="D78" s="12" t="s">
        <v>2</v>
      </c>
      <c r="E78" s="12" t="s">
        <v>2</v>
      </c>
      <c r="F78" s="12" t="s">
        <v>2</v>
      </c>
      <c r="G78" s="13" t="s">
        <v>2</v>
      </c>
    </row>
    <row r="79" spans="1:7" ht="12.95" customHeight="1">
      <c r="A79" s="3"/>
      <c r="B79" s="11" t="s">
        <v>37</v>
      </c>
      <c r="C79" s="10" t="s">
        <v>2</v>
      </c>
      <c r="D79" s="12" t="s">
        <v>2</v>
      </c>
      <c r="E79" s="12" t="s">
        <v>2</v>
      </c>
      <c r="F79" s="12" t="s">
        <v>2</v>
      </c>
      <c r="G79" s="13" t="s">
        <v>2</v>
      </c>
    </row>
    <row r="80" spans="1:7" ht="12.95" customHeight="1">
      <c r="A80" s="4" t="s">
        <v>2</v>
      </c>
      <c r="B80" s="15" t="s">
        <v>39</v>
      </c>
      <c r="C80" s="10" t="s">
        <v>2</v>
      </c>
      <c r="D80" s="12" t="s">
        <v>2</v>
      </c>
      <c r="E80" s="39" t="s">
        <v>2</v>
      </c>
      <c r="F80" s="17">
        <v>2710.23</v>
      </c>
      <c r="G80" s="18">
        <v>2.0299999999999999E-2</v>
      </c>
    </row>
    <row r="81" spans="1:7" ht="12.95" customHeight="1">
      <c r="A81" s="3"/>
      <c r="B81" s="20" t="s">
        <v>22</v>
      </c>
      <c r="C81" s="26" t="s">
        <v>2</v>
      </c>
      <c r="D81" s="23" t="s">
        <v>2</v>
      </c>
      <c r="E81" s="36" t="s">
        <v>2</v>
      </c>
      <c r="F81" s="37">
        <v>2710.23</v>
      </c>
      <c r="G81" s="38">
        <v>2.0299999999999999E-2</v>
      </c>
    </row>
    <row r="82" spans="1:7" ht="12.95" customHeight="1">
      <c r="A82" s="3"/>
      <c r="B82" s="20" t="s">
        <v>157</v>
      </c>
      <c r="C82" s="26" t="s">
        <v>2</v>
      </c>
      <c r="D82" s="23" t="s">
        <v>2</v>
      </c>
      <c r="E82" s="12" t="s">
        <v>2</v>
      </c>
      <c r="F82" s="37">
        <v>1372.72</v>
      </c>
      <c r="G82" s="38">
        <v>1.03E-2</v>
      </c>
    </row>
    <row r="83" spans="1:7" ht="12.95" customHeight="1" thickBot="1">
      <c r="A83" s="3"/>
      <c r="B83" s="41" t="s">
        <v>158</v>
      </c>
      <c r="C83" s="40" t="s">
        <v>2</v>
      </c>
      <c r="D83" s="42" t="s">
        <v>2</v>
      </c>
      <c r="E83" s="42" t="s">
        <v>2</v>
      </c>
      <c r="F83" s="43">
        <v>133487.78996429159</v>
      </c>
      <c r="G83" s="44">
        <v>1</v>
      </c>
    </row>
    <row r="84" spans="1:7" ht="12.95" customHeight="1">
      <c r="A84" s="3"/>
      <c r="B84" s="4" t="s">
        <v>2</v>
      </c>
      <c r="C84" s="3"/>
      <c r="D84" s="3"/>
      <c r="E84" s="3"/>
      <c r="F84" s="3"/>
      <c r="G84" s="3"/>
    </row>
    <row r="85" spans="1:7" ht="12.95" customHeight="1">
      <c r="A85" s="3"/>
      <c r="B85" s="45" t="s">
        <v>2</v>
      </c>
      <c r="C85" s="3"/>
      <c r="D85" s="3"/>
      <c r="E85" s="3"/>
      <c r="F85" s="3"/>
      <c r="G85" s="3"/>
    </row>
    <row r="86" spans="1:7" ht="12.95" customHeight="1">
      <c r="A86" s="3"/>
      <c r="B86" s="45" t="s">
        <v>2</v>
      </c>
      <c r="C86" s="3"/>
      <c r="D86" s="3"/>
      <c r="E86" s="3"/>
      <c r="F86" s="3"/>
      <c r="G86" s="3"/>
    </row>
    <row r="87" spans="1:7" ht="26.1" customHeight="1">
      <c r="A87" s="3"/>
      <c r="B87" s="56"/>
      <c r="C87" s="3"/>
      <c r="E87" s="3"/>
      <c r="F87" s="3"/>
      <c r="G87" s="3"/>
    </row>
    <row r="88" spans="1:7" ht="12.95" customHeight="1">
      <c r="A88" s="3"/>
      <c r="B88" s="45" t="s">
        <v>2</v>
      </c>
      <c r="C88" s="3"/>
      <c r="D88" s="3"/>
      <c r="E88" s="3"/>
      <c r="F88" s="3"/>
      <c r="G8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2:G88"/>
  <sheetViews>
    <sheetView showGridLines="0" zoomScaleNormal="100" workbookViewId="0"/>
  </sheetViews>
  <sheetFormatPr defaultRowHeight="12.75"/>
  <cols>
    <col min="1" max="1" width="10.7109375" style="1" bestFit="1" customWidth="1"/>
    <col min="2" max="2" width="61.7109375" style="1" bestFit="1" customWidth="1"/>
    <col min="3" max="3" width="13.28515625" style="1" bestFit="1" customWidth="1"/>
    <col min="4" max="4" width="40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Tax Advantage (ELSS) Fund (IDFC-TAF)</v>
      </c>
      <c r="C4" s="72"/>
      <c r="D4" s="72"/>
      <c r="E4" s="72"/>
      <c r="F4" s="72"/>
      <c r="G4" s="72"/>
    </row>
    <row r="5" spans="1:7" ht="15.95" customHeight="1">
      <c r="A5" s="2" t="s">
        <v>1540</v>
      </c>
      <c r="B5" s="57" t="s">
        <v>2014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857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858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1303</v>
      </c>
      <c r="B11" s="15" t="s">
        <v>2399</v>
      </c>
      <c r="C11" s="10" t="s">
        <v>1304</v>
      </c>
      <c r="D11" s="12" t="s">
        <v>911</v>
      </c>
      <c r="E11" s="16">
        <v>220000</v>
      </c>
      <c r="F11" s="17">
        <v>3173.61</v>
      </c>
      <c r="G11" s="18">
        <v>5.62E-2</v>
      </c>
    </row>
    <row r="12" spans="1:7" ht="12.95" customHeight="1">
      <c r="A12" s="14" t="s">
        <v>882</v>
      </c>
      <c r="B12" s="15" t="s">
        <v>2198</v>
      </c>
      <c r="C12" s="10" t="s">
        <v>883</v>
      </c>
      <c r="D12" s="12" t="s">
        <v>881</v>
      </c>
      <c r="E12" s="16">
        <v>750000</v>
      </c>
      <c r="F12" s="17">
        <v>2102.25</v>
      </c>
      <c r="G12" s="18">
        <v>3.7199999999999997E-2</v>
      </c>
    </row>
    <row r="13" spans="1:7" ht="12.95" customHeight="1">
      <c r="A13" s="14" t="s">
        <v>1367</v>
      </c>
      <c r="B13" s="15" t="s">
        <v>2441</v>
      </c>
      <c r="C13" s="10" t="s">
        <v>1368</v>
      </c>
      <c r="D13" s="12" t="s">
        <v>886</v>
      </c>
      <c r="E13" s="16">
        <v>289255</v>
      </c>
      <c r="F13" s="17">
        <v>1945.67</v>
      </c>
      <c r="G13" s="18">
        <v>3.44E-2</v>
      </c>
    </row>
    <row r="14" spans="1:7" ht="12.95" customHeight="1">
      <c r="A14" s="14" t="s">
        <v>1305</v>
      </c>
      <c r="B14" s="15" t="s">
        <v>2415</v>
      </c>
      <c r="C14" s="10" t="s">
        <v>1306</v>
      </c>
      <c r="D14" s="12" t="s">
        <v>998</v>
      </c>
      <c r="E14" s="16">
        <v>190000</v>
      </c>
      <c r="F14" s="17">
        <v>1942.28</v>
      </c>
      <c r="G14" s="18">
        <v>3.44E-2</v>
      </c>
    </row>
    <row r="15" spans="1:7" ht="12.95" customHeight="1">
      <c r="A15" s="14" t="s">
        <v>989</v>
      </c>
      <c r="B15" s="15" t="s">
        <v>2061</v>
      </c>
      <c r="C15" s="10" t="s">
        <v>990</v>
      </c>
      <c r="D15" s="12" t="s">
        <v>911</v>
      </c>
      <c r="E15" s="16">
        <v>700000</v>
      </c>
      <c r="F15" s="17">
        <v>1937.95</v>
      </c>
      <c r="G15" s="18">
        <v>3.4299999999999997E-2</v>
      </c>
    </row>
    <row r="16" spans="1:7" ht="12.95" customHeight="1">
      <c r="A16" s="14" t="s">
        <v>1389</v>
      </c>
      <c r="B16" s="15" t="s">
        <v>2452</v>
      </c>
      <c r="C16" s="10" t="s">
        <v>1390</v>
      </c>
      <c r="D16" s="12" t="s">
        <v>881</v>
      </c>
      <c r="E16" s="16">
        <v>23711</v>
      </c>
      <c r="F16" s="17">
        <v>1800.17</v>
      </c>
      <c r="G16" s="18">
        <v>3.1899999999999998E-2</v>
      </c>
    </row>
    <row r="17" spans="1:7" ht="12.95" customHeight="1">
      <c r="A17" s="14" t="s">
        <v>1485</v>
      </c>
      <c r="B17" s="15" t="s">
        <v>2489</v>
      </c>
      <c r="C17" s="10" t="s">
        <v>1486</v>
      </c>
      <c r="D17" s="12" t="s">
        <v>943</v>
      </c>
      <c r="E17" s="16">
        <v>800000</v>
      </c>
      <c r="F17" s="17">
        <v>1668.8</v>
      </c>
      <c r="G17" s="18">
        <v>2.9499999999999998E-2</v>
      </c>
    </row>
    <row r="18" spans="1:7" ht="12.95" customHeight="1">
      <c r="A18" s="14" t="s">
        <v>1332</v>
      </c>
      <c r="B18" s="15" t="s">
        <v>2425</v>
      </c>
      <c r="C18" s="10" t="s">
        <v>1333</v>
      </c>
      <c r="D18" s="12" t="s">
        <v>1325</v>
      </c>
      <c r="E18" s="16">
        <v>600000</v>
      </c>
      <c r="F18" s="17">
        <v>1606.8</v>
      </c>
      <c r="G18" s="18">
        <v>2.8400000000000002E-2</v>
      </c>
    </row>
    <row r="19" spans="1:7" ht="12.95" customHeight="1">
      <c r="A19" s="14" t="s">
        <v>969</v>
      </c>
      <c r="B19" s="15" t="s">
        <v>2234</v>
      </c>
      <c r="C19" s="10" t="s">
        <v>970</v>
      </c>
      <c r="D19" s="12" t="s">
        <v>943</v>
      </c>
      <c r="E19" s="16">
        <v>950000</v>
      </c>
      <c r="F19" s="17">
        <v>1367.53</v>
      </c>
      <c r="G19" s="18">
        <v>2.4199999999999999E-2</v>
      </c>
    </row>
    <row r="20" spans="1:7" ht="12.95" customHeight="1">
      <c r="A20" s="14" t="s">
        <v>983</v>
      </c>
      <c r="B20" s="15" t="s">
        <v>2240</v>
      </c>
      <c r="C20" s="10" t="s">
        <v>984</v>
      </c>
      <c r="D20" s="12" t="s">
        <v>911</v>
      </c>
      <c r="E20" s="16">
        <v>90000</v>
      </c>
      <c r="F20" s="17">
        <v>1282.6400000000001</v>
      </c>
      <c r="G20" s="18">
        <v>2.2700000000000001E-2</v>
      </c>
    </row>
    <row r="21" spans="1:7" ht="12.95" customHeight="1">
      <c r="A21" s="14" t="s">
        <v>1031</v>
      </c>
      <c r="B21" s="15" t="s">
        <v>2261</v>
      </c>
      <c r="C21" s="10" t="s">
        <v>1032</v>
      </c>
      <c r="D21" s="12" t="s">
        <v>911</v>
      </c>
      <c r="E21" s="16">
        <v>250000</v>
      </c>
      <c r="F21" s="17">
        <v>1227</v>
      </c>
      <c r="G21" s="18">
        <v>2.1700000000000001E-2</v>
      </c>
    </row>
    <row r="22" spans="1:7" ht="12.95" customHeight="1">
      <c r="A22" s="14" t="s">
        <v>1050</v>
      </c>
      <c r="B22" s="15" t="s">
        <v>2269</v>
      </c>
      <c r="C22" s="10" t="s">
        <v>1051</v>
      </c>
      <c r="D22" s="12" t="s">
        <v>866</v>
      </c>
      <c r="E22" s="16">
        <v>315000</v>
      </c>
      <c r="F22" s="17">
        <v>1219.21</v>
      </c>
      <c r="G22" s="18">
        <v>2.1600000000000001E-2</v>
      </c>
    </row>
    <row r="23" spans="1:7" ht="12.95" customHeight="1">
      <c r="A23" s="14" t="s">
        <v>873</v>
      </c>
      <c r="B23" s="15" t="s">
        <v>2195</v>
      </c>
      <c r="C23" s="10" t="s">
        <v>874</v>
      </c>
      <c r="D23" s="12" t="s">
        <v>875</v>
      </c>
      <c r="E23" s="16">
        <v>19000</v>
      </c>
      <c r="F23" s="17">
        <v>1142.98</v>
      </c>
      <c r="G23" s="18">
        <v>2.0199999999999999E-2</v>
      </c>
    </row>
    <row r="24" spans="1:7" ht="12.95" customHeight="1">
      <c r="A24" s="14" t="s">
        <v>1328</v>
      </c>
      <c r="B24" s="15" t="s">
        <v>2423</v>
      </c>
      <c r="C24" s="10" t="s">
        <v>1329</v>
      </c>
      <c r="D24" s="12" t="s">
        <v>903</v>
      </c>
      <c r="E24" s="16">
        <v>250000</v>
      </c>
      <c r="F24" s="17">
        <v>1111</v>
      </c>
      <c r="G24" s="18">
        <v>1.9699999999999999E-2</v>
      </c>
    </row>
    <row r="25" spans="1:7" ht="12.95" customHeight="1">
      <c r="A25" s="14" t="s">
        <v>1385</v>
      </c>
      <c r="B25" s="15" t="s">
        <v>2450</v>
      </c>
      <c r="C25" s="10" t="s">
        <v>1386</v>
      </c>
      <c r="D25" s="12" t="s">
        <v>875</v>
      </c>
      <c r="E25" s="16">
        <v>235000</v>
      </c>
      <c r="F25" s="17">
        <v>1094.75</v>
      </c>
      <c r="G25" s="18">
        <v>1.9400000000000001E-2</v>
      </c>
    </row>
    <row r="26" spans="1:7" ht="12.95" customHeight="1">
      <c r="A26" s="14" t="s">
        <v>1487</v>
      </c>
      <c r="B26" s="15" t="s">
        <v>2490</v>
      </c>
      <c r="C26" s="10" t="s">
        <v>1488</v>
      </c>
      <c r="D26" s="12" t="s">
        <v>963</v>
      </c>
      <c r="E26" s="16">
        <v>350000</v>
      </c>
      <c r="F26" s="17">
        <v>1092.8800000000001</v>
      </c>
      <c r="G26" s="18">
        <v>1.9300000000000001E-2</v>
      </c>
    </row>
    <row r="27" spans="1:7" ht="12.95" customHeight="1">
      <c r="A27" s="14" t="s">
        <v>1095</v>
      </c>
      <c r="B27" s="15" t="s">
        <v>2288</v>
      </c>
      <c r="C27" s="10" t="s">
        <v>1096</v>
      </c>
      <c r="D27" s="12" t="s">
        <v>911</v>
      </c>
      <c r="E27" s="16">
        <v>125000</v>
      </c>
      <c r="F27" s="17">
        <v>1090.25</v>
      </c>
      <c r="G27" s="18">
        <v>1.9300000000000001E-2</v>
      </c>
    </row>
    <row r="28" spans="1:7" ht="12.95" customHeight="1">
      <c r="A28" s="14" t="s">
        <v>994</v>
      </c>
      <c r="B28" s="15" t="s">
        <v>2244</v>
      </c>
      <c r="C28" s="10" t="s">
        <v>995</v>
      </c>
      <c r="D28" s="12" t="s">
        <v>943</v>
      </c>
      <c r="E28" s="16">
        <v>260000</v>
      </c>
      <c r="F28" s="17">
        <v>1071.46</v>
      </c>
      <c r="G28" s="18">
        <v>1.9E-2</v>
      </c>
    </row>
    <row r="29" spans="1:7" ht="12.95" customHeight="1">
      <c r="A29" s="14" t="s">
        <v>1310</v>
      </c>
      <c r="B29" s="15" t="s">
        <v>2416</v>
      </c>
      <c r="C29" s="10" t="s">
        <v>1311</v>
      </c>
      <c r="D29" s="12" t="s">
        <v>979</v>
      </c>
      <c r="E29" s="16">
        <v>280000</v>
      </c>
      <c r="F29" s="17">
        <v>1055.46</v>
      </c>
      <c r="G29" s="18">
        <v>1.8700000000000001E-2</v>
      </c>
    </row>
    <row r="30" spans="1:7" ht="12.95" customHeight="1">
      <c r="A30" s="14" t="s">
        <v>1017</v>
      </c>
      <c r="B30" s="15" t="s">
        <v>2254</v>
      </c>
      <c r="C30" s="10" t="s">
        <v>1018</v>
      </c>
      <c r="D30" s="12" t="s">
        <v>866</v>
      </c>
      <c r="E30" s="16">
        <v>200000</v>
      </c>
      <c r="F30" s="17">
        <v>1051.3</v>
      </c>
      <c r="G30" s="18">
        <v>1.8599999999999998E-2</v>
      </c>
    </row>
    <row r="31" spans="1:7" ht="12.95" customHeight="1">
      <c r="A31" s="14" t="s">
        <v>1312</v>
      </c>
      <c r="B31" s="15" t="s">
        <v>2417</v>
      </c>
      <c r="C31" s="10" t="s">
        <v>1313</v>
      </c>
      <c r="D31" s="12" t="s">
        <v>998</v>
      </c>
      <c r="E31" s="16">
        <v>101511.62790000001</v>
      </c>
      <c r="F31" s="17">
        <v>887.97</v>
      </c>
      <c r="G31" s="18">
        <v>1.5699999999999999E-2</v>
      </c>
    </row>
    <row r="32" spans="1:7" ht="12.95" customHeight="1">
      <c r="A32" s="14" t="s">
        <v>1365</v>
      </c>
      <c r="B32" s="15" t="s">
        <v>2440</v>
      </c>
      <c r="C32" s="10" t="s">
        <v>1366</v>
      </c>
      <c r="D32" s="12" t="s">
        <v>1004</v>
      </c>
      <c r="E32" s="16">
        <v>400000</v>
      </c>
      <c r="F32" s="17">
        <v>867.8</v>
      </c>
      <c r="G32" s="18">
        <v>1.54E-2</v>
      </c>
    </row>
    <row r="33" spans="1:7" ht="12.95" customHeight="1">
      <c r="A33" s="14" t="s">
        <v>1396</v>
      </c>
      <c r="B33" s="15" t="s">
        <v>2455</v>
      </c>
      <c r="C33" s="10" t="s">
        <v>1397</v>
      </c>
      <c r="D33" s="12" t="s">
        <v>869</v>
      </c>
      <c r="E33" s="16">
        <v>300000</v>
      </c>
      <c r="F33" s="17">
        <v>866.1</v>
      </c>
      <c r="G33" s="18">
        <v>1.5299999999999999E-2</v>
      </c>
    </row>
    <row r="34" spans="1:7" ht="12.95" customHeight="1">
      <c r="A34" s="14" t="s">
        <v>1491</v>
      </c>
      <c r="B34" s="15" t="s">
        <v>2492</v>
      </c>
      <c r="C34" s="10" t="s">
        <v>1492</v>
      </c>
      <c r="D34" s="12" t="s">
        <v>968</v>
      </c>
      <c r="E34" s="16">
        <v>60000</v>
      </c>
      <c r="F34" s="17">
        <v>858.75</v>
      </c>
      <c r="G34" s="18">
        <v>1.52E-2</v>
      </c>
    </row>
    <row r="35" spans="1:7" ht="12.95" customHeight="1">
      <c r="A35" s="14" t="s">
        <v>1037</v>
      </c>
      <c r="B35" s="15" t="s">
        <v>2264</v>
      </c>
      <c r="C35" s="10" t="s">
        <v>1038</v>
      </c>
      <c r="D35" s="12" t="s">
        <v>935</v>
      </c>
      <c r="E35" s="16">
        <v>430000</v>
      </c>
      <c r="F35" s="17">
        <v>838.72</v>
      </c>
      <c r="G35" s="18">
        <v>1.4800000000000001E-2</v>
      </c>
    </row>
    <row r="36" spans="1:7" ht="12.95" customHeight="1">
      <c r="A36" s="14" t="s">
        <v>1499</v>
      </c>
      <c r="B36" s="15" t="s">
        <v>2495</v>
      </c>
      <c r="C36" s="10" t="s">
        <v>1500</v>
      </c>
      <c r="D36" s="12" t="s">
        <v>940</v>
      </c>
      <c r="E36" s="16">
        <v>350000</v>
      </c>
      <c r="F36" s="17">
        <v>808.15</v>
      </c>
      <c r="G36" s="18">
        <v>1.43E-2</v>
      </c>
    </row>
    <row r="37" spans="1:7" ht="12.95" customHeight="1">
      <c r="A37" s="14" t="s">
        <v>1505</v>
      </c>
      <c r="B37" s="15" t="s">
        <v>2498</v>
      </c>
      <c r="C37" s="10" t="s">
        <v>1506</v>
      </c>
      <c r="D37" s="12" t="s">
        <v>903</v>
      </c>
      <c r="E37" s="16">
        <v>100000</v>
      </c>
      <c r="F37" s="17">
        <v>805.95</v>
      </c>
      <c r="G37" s="18">
        <v>1.43E-2</v>
      </c>
    </row>
    <row r="38" spans="1:7" ht="12.95" customHeight="1">
      <c r="A38" s="14" t="s">
        <v>966</v>
      </c>
      <c r="B38" s="15" t="s">
        <v>2233</v>
      </c>
      <c r="C38" s="10" t="s">
        <v>967</v>
      </c>
      <c r="D38" s="12" t="s">
        <v>968</v>
      </c>
      <c r="E38" s="16">
        <v>150000</v>
      </c>
      <c r="F38" s="17">
        <v>803.33</v>
      </c>
      <c r="G38" s="18">
        <v>1.4200000000000001E-2</v>
      </c>
    </row>
    <row r="39" spans="1:7" ht="12.95" customHeight="1">
      <c r="A39" s="14" t="s">
        <v>1023</v>
      </c>
      <c r="B39" s="15" t="s">
        <v>2257</v>
      </c>
      <c r="C39" s="10" t="s">
        <v>1024</v>
      </c>
      <c r="D39" s="12" t="s">
        <v>998</v>
      </c>
      <c r="E39" s="16">
        <v>170000</v>
      </c>
      <c r="F39" s="17">
        <v>780.56</v>
      </c>
      <c r="G39" s="18">
        <v>1.38E-2</v>
      </c>
    </row>
    <row r="40" spans="1:7" ht="12.95" customHeight="1">
      <c r="A40" s="14" t="s">
        <v>1314</v>
      </c>
      <c r="B40" s="50" t="s">
        <v>2418</v>
      </c>
      <c r="C40" s="10" t="s">
        <v>1315</v>
      </c>
      <c r="D40" s="51" t="s">
        <v>861</v>
      </c>
      <c r="E40" s="16">
        <v>200000</v>
      </c>
      <c r="F40" s="17">
        <v>764.8</v>
      </c>
      <c r="G40" s="18">
        <v>1.35E-2</v>
      </c>
    </row>
    <row r="41" spans="1:7" ht="12.95" customHeight="1">
      <c r="A41" s="14" t="s">
        <v>1445</v>
      </c>
      <c r="B41" s="15" t="s">
        <v>2474</v>
      </c>
      <c r="C41" s="10" t="s">
        <v>1446</v>
      </c>
      <c r="D41" s="12" t="s">
        <v>881</v>
      </c>
      <c r="E41" s="16">
        <v>450000</v>
      </c>
      <c r="F41" s="17">
        <v>747.23</v>
      </c>
      <c r="G41" s="18">
        <v>1.32E-2</v>
      </c>
    </row>
    <row r="42" spans="1:7" ht="12.95" customHeight="1">
      <c r="A42" s="14" t="s">
        <v>1371</v>
      </c>
      <c r="B42" s="15" t="s">
        <v>2443</v>
      </c>
      <c r="C42" s="10" t="s">
        <v>1372</v>
      </c>
      <c r="D42" s="12" t="s">
        <v>886</v>
      </c>
      <c r="E42" s="16">
        <v>300000</v>
      </c>
      <c r="F42" s="17">
        <v>709.95</v>
      </c>
      <c r="G42" s="18">
        <v>1.26E-2</v>
      </c>
    </row>
    <row r="43" spans="1:7" ht="12.95" customHeight="1">
      <c r="A43" s="14" t="s">
        <v>1489</v>
      </c>
      <c r="B43" s="15" t="s">
        <v>2491</v>
      </c>
      <c r="C43" s="10" t="s">
        <v>1490</v>
      </c>
      <c r="D43" s="12" t="s">
        <v>993</v>
      </c>
      <c r="E43" s="16">
        <v>370000</v>
      </c>
      <c r="F43" s="17">
        <v>675.99</v>
      </c>
      <c r="G43" s="18">
        <v>1.2E-2</v>
      </c>
    </row>
    <row r="44" spans="1:7" ht="12.95" customHeight="1">
      <c r="A44" s="14" t="s">
        <v>1495</v>
      </c>
      <c r="B44" s="15" t="s">
        <v>2493</v>
      </c>
      <c r="C44" s="10" t="s">
        <v>1496</v>
      </c>
      <c r="D44" s="12" t="s">
        <v>881</v>
      </c>
      <c r="E44" s="16">
        <v>1565784</v>
      </c>
      <c r="F44" s="17">
        <v>670.16</v>
      </c>
      <c r="G44" s="18">
        <v>1.1900000000000001E-2</v>
      </c>
    </row>
    <row r="45" spans="1:7" ht="12.95" customHeight="1">
      <c r="A45" s="14" t="s">
        <v>1316</v>
      </c>
      <c r="B45" s="15" t="s">
        <v>2078</v>
      </c>
      <c r="C45" s="10" t="s">
        <v>1317</v>
      </c>
      <c r="D45" s="12" t="s">
        <v>911</v>
      </c>
      <c r="E45" s="16">
        <v>130000</v>
      </c>
      <c r="F45" s="17">
        <v>642.91999999999996</v>
      </c>
      <c r="G45" s="18">
        <v>1.14E-2</v>
      </c>
    </row>
    <row r="46" spans="1:7" ht="12.95" customHeight="1">
      <c r="A46" s="14" t="s">
        <v>1323</v>
      </c>
      <c r="B46" s="15" t="s">
        <v>2421</v>
      </c>
      <c r="C46" s="10" t="s">
        <v>1324</v>
      </c>
      <c r="D46" s="12" t="s">
        <v>1325</v>
      </c>
      <c r="E46" s="16">
        <v>229456</v>
      </c>
      <c r="F46" s="17">
        <v>638</v>
      </c>
      <c r="G46" s="18">
        <v>1.1299999999999999E-2</v>
      </c>
    </row>
    <row r="47" spans="1:7" ht="12.95" customHeight="1">
      <c r="A47" s="14" t="s">
        <v>1330</v>
      </c>
      <c r="B47" s="15" t="s">
        <v>2424</v>
      </c>
      <c r="C47" s="10" t="s">
        <v>1331</v>
      </c>
      <c r="D47" s="12" t="s">
        <v>982</v>
      </c>
      <c r="E47" s="16">
        <v>480770</v>
      </c>
      <c r="F47" s="17">
        <v>631.01</v>
      </c>
      <c r="G47" s="18">
        <v>1.12E-2</v>
      </c>
    </row>
    <row r="48" spans="1:7" ht="12.95" customHeight="1">
      <c r="A48" s="14" t="s">
        <v>973</v>
      </c>
      <c r="B48" s="15" t="s">
        <v>2236</v>
      </c>
      <c r="C48" s="10" t="s">
        <v>974</v>
      </c>
      <c r="D48" s="12" t="s">
        <v>869</v>
      </c>
      <c r="E48" s="16">
        <v>90000</v>
      </c>
      <c r="F48" s="17">
        <v>619.34</v>
      </c>
      <c r="G48" s="18">
        <v>1.0999999999999999E-2</v>
      </c>
    </row>
    <row r="49" spans="1:7" ht="12.95" customHeight="1">
      <c r="A49" s="14" t="s">
        <v>1511</v>
      </c>
      <c r="B49" s="15" t="s">
        <v>2501</v>
      </c>
      <c r="C49" s="10" t="s">
        <v>1512</v>
      </c>
      <c r="D49" s="12" t="s">
        <v>903</v>
      </c>
      <c r="E49" s="16">
        <v>10000</v>
      </c>
      <c r="F49" s="17">
        <v>582.61</v>
      </c>
      <c r="G49" s="18">
        <v>1.03E-2</v>
      </c>
    </row>
    <row r="50" spans="1:7" ht="12.95" customHeight="1">
      <c r="A50" s="14" t="s">
        <v>1318</v>
      </c>
      <c r="B50" s="15" t="s">
        <v>2419</v>
      </c>
      <c r="C50" s="10" t="s">
        <v>1319</v>
      </c>
      <c r="D50" s="12" t="s">
        <v>861</v>
      </c>
      <c r="E50" s="16">
        <v>100000</v>
      </c>
      <c r="F50" s="17">
        <v>576.95000000000005</v>
      </c>
      <c r="G50" s="18">
        <v>1.0200000000000001E-2</v>
      </c>
    </row>
    <row r="51" spans="1:7" ht="12.95" customHeight="1">
      <c r="A51" s="14" t="s">
        <v>1336</v>
      </c>
      <c r="B51" s="15" t="s">
        <v>2427</v>
      </c>
      <c r="C51" s="10" t="s">
        <v>1337</v>
      </c>
      <c r="D51" s="12" t="s">
        <v>979</v>
      </c>
      <c r="E51" s="16">
        <v>140000</v>
      </c>
      <c r="F51" s="17">
        <v>564.41</v>
      </c>
      <c r="G51" s="18">
        <v>0.01</v>
      </c>
    </row>
    <row r="52" spans="1:7" ht="12.95" customHeight="1">
      <c r="A52" s="14" t="s">
        <v>1407</v>
      </c>
      <c r="B52" s="15" t="s">
        <v>1409</v>
      </c>
      <c r="C52" s="10" t="s">
        <v>1408</v>
      </c>
      <c r="D52" s="12" t="s">
        <v>861</v>
      </c>
      <c r="E52" s="16">
        <v>155318</v>
      </c>
      <c r="F52" s="17">
        <v>559.91999999999996</v>
      </c>
      <c r="G52" s="18">
        <v>9.9000000000000008E-3</v>
      </c>
    </row>
    <row r="53" spans="1:7" ht="12.95" customHeight="1">
      <c r="A53" s="14" t="s">
        <v>1375</v>
      </c>
      <c r="B53" s="15" t="s">
        <v>2445</v>
      </c>
      <c r="C53" s="10" t="s">
        <v>1376</v>
      </c>
      <c r="D53" s="12" t="s">
        <v>940</v>
      </c>
      <c r="E53" s="16">
        <v>700000</v>
      </c>
      <c r="F53" s="17">
        <v>543.54999999999995</v>
      </c>
      <c r="G53" s="18">
        <v>9.5999999999999992E-3</v>
      </c>
    </row>
    <row r="54" spans="1:7" ht="12.95" customHeight="1">
      <c r="A54" s="14" t="s">
        <v>1525</v>
      </c>
      <c r="B54" s="15" t="s">
        <v>2508</v>
      </c>
      <c r="C54" s="10" t="s">
        <v>1526</v>
      </c>
      <c r="D54" s="12" t="s">
        <v>1527</v>
      </c>
      <c r="E54" s="16">
        <v>400000</v>
      </c>
      <c r="F54" s="17">
        <v>524</v>
      </c>
      <c r="G54" s="18">
        <v>9.2999999999999992E-3</v>
      </c>
    </row>
    <row r="55" spans="1:7" ht="12.95" customHeight="1">
      <c r="A55" s="14" t="s">
        <v>1307</v>
      </c>
      <c r="B55" s="15" t="s">
        <v>1309</v>
      </c>
      <c r="C55" s="10" t="s">
        <v>1308</v>
      </c>
      <c r="D55" s="12" t="s">
        <v>911</v>
      </c>
      <c r="E55" s="16">
        <v>175000</v>
      </c>
      <c r="F55" s="17">
        <v>513.45000000000005</v>
      </c>
      <c r="G55" s="18">
        <v>9.1000000000000004E-3</v>
      </c>
    </row>
    <row r="56" spans="1:7" ht="12.95" customHeight="1">
      <c r="A56" s="14" t="s">
        <v>1383</v>
      </c>
      <c r="B56" s="15" t="s">
        <v>2449</v>
      </c>
      <c r="C56" s="10" t="s">
        <v>1384</v>
      </c>
      <c r="D56" s="12" t="s">
        <v>1325</v>
      </c>
      <c r="E56" s="16">
        <v>80000</v>
      </c>
      <c r="F56" s="17">
        <v>510.28</v>
      </c>
      <c r="G56" s="18">
        <v>8.9999999999999993E-3</v>
      </c>
    </row>
    <row r="57" spans="1:7" ht="12.95" customHeight="1">
      <c r="A57" s="14" t="s">
        <v>867</v>
      </c>
      <c r="B57" s="15" t="s">
        <v>2193</v>
      </c>
      <c r="C57" s="10" t="s">
        <v>868</v>
      </c>
      <c r="D57" s="12" t="s">
        <v>869</v>
      </c>
      <c r="E57" s="16">
        <v>75000</v>
      </c>
      <c r="F57" s="17">
        <v>506.4</v>
      </c>
      <c r="G57" s="18">
        <v>8.9999999999999993E-3</v>
      </c>
    </row>
    <row r="58" spans="1:7" ht="12.95" customHeight="1">
      <c r="A58" s="14" t="s">
        <v>1349</v>
      </c>
      <c r="B58" s="15" t="s">
        <v>2432</v>
      </c>
      <c r="C58" s="10" t="s">
        <v>1350</v>
      </c>
      <c r="D58" s="12" t="s">
        <v>861</v>
      </c>
      <c r="E58" s="16">
        <v>600000</v>
      </c>
      <c r="F58" s="17">
        <v>497.7</v>
      </c>
      <c r="G58" s="18">
        <v>8.8000000000000005E-3</v>
      </c>
    </row>
    <row r="59" spans="1:7" ht="12.95" customHeight="1">
      <c r="A59" s="14" t="s">
        <v>1353</v>
      </c>
      <c r="B59" s="15" t="s">
        <v>2434</v>
      </c>
      <c r="C59" s="10" t="s">
        <v>1354</v>
      </c>
      <c r="D59" s="12" t="s">
        <v>998</v>
      </c>
      <c r="E59" s="16">
        <v>270000</v>
      </c>
      <c r="F59" s="17">
        <v>489.24</v>
      </c>
      <c r="G59" s="18">
        <v>8.6999999999999994E-3</v>
      </c>
    </row>
    <row r="60" spans="1:7" ht="12.95" customHeight="1">
      <c r="A60" s="14" t="s">
        <v>1248</v>
      </c>
      <c r="B60" s="15" t="s">
        <v>2401</v>
      </c>
      <c r="C60" s="10" t="s">
        <v>1249</v>
      </c>
      <c r="D60" s="12" t="s">
        <v>861</v>
      </c>
      <c r="E60" s="16">
        <v>150000</v>
      </c>
      <c r="F60" s="17">
        <v>472.35</v>
      </c>
      <c r="G60" s="18">
        <v>8.3999999999999995E-3</v>
      </c>
    </row>
    <row r="61" spans="1:7" ht="12.95" customHeight="1">
      <c r="A61" s="14" t="s">
        <v>1541</v>
      </c>
      <c r="B61" s="15" t="s">
        <v>2515</v>
      </c>
      <c r="C61" s="10" t="s">
        <v>1542</v>
      </c>
      <c r="D61" s="12" t="s">
        <v>903</v>
      </c>
      <c r="E61" s="16">
        <v>75000</v>
      </c>
      <c r="F61" s="17">
        <v>470.74</v>
      </c>
      <c r="G61" s="18">
        <v>8.3000000000000001E-3</v>
      </c>
    </row>
    <row r="62" spans="1:7" ht="12.95" customHeight="1">
      <c r="A62" s="14" t="s">
        <v>1067</v>
      </c>
      <c r="B62" s="15" t="s">
        <v>2276</v>
      </c>
      <c r="C62" s="10" t="s">
        <v>1068</v>
      </c>
      <c r="D62" s="12" t="s">
        <v>869</v>
      </c>
      <c r="E62" s="16">
        <v>75000</v>
      </c>
      <c r="F62" s="17">
        <v>444.71</v>
      </c>
      <c r="G62" s="18">
        <v>7.9000000000000008E-3</v>
      </c>
    </row>
    <row r="63" spans="1:7" ht="12.95" customHeight="1">
      <c r="A63" s="14" t="s">
        <v>1471</v>
      </c>
      <c r="B63" s="15" t="s">
        <v>2484</v>
      </c>
      <c r="C63" s="10" t="s">
        <v>1472</v>
      </c>
      <c r="D63" s="12" t="s">
        <v>982</v>
      </c>
      <c r="E63" s="16">
        <v>16672</v>
      </c>
      <c r="F63" s="17">
        <v>398.77</v>
      </c>
      <c r="G63" s="18">
        <v>7.1000000000000004E-3</v>
      </c>
    </row>
    <row r="64" spans="1:7" ht="12.95" customHeight="1">
      <c r="A64" s="14" t="s">
        <v>1363</v>
      </c>
      <c r="B64" s="15" t="s">
        <v>2439</v>
      </c>
      <c r="C64" s="10" t="s">
        <v>1364</v>
      </c>
      <c r="D64" s="12" t="s">
        <v>886</v>
      </c>
      <c r="E64" s="16">
        <v>50000</v>
      </c>
      <c r="F64" s="17">
        <v>397.73</v>
      </c>
      <c r="G64" s="18">
        <v>7.0000000000000001E-3</v>
      </c>
    </row>
    <row r="65" spans="1:7" ht="12.95" customHeight="1">
      <c r="A65" s="14" t="s">
        <v>1543</v>
      </c>
      <c r="B65" s="15" t="s">
        <v>2516</v>
      </c>
      <c r="C65" s="10" t="s">
        <v>1544</v>
      </c>
      <c r="D65" s="12" t="s">
        <v>916</v>
      </c>
      <c r="E65" s="16">
        <v>100000</v>
      </c>
      <c r="F65" s="17">
        <v>368.15</v>
      </c>
      <c r="G65" s="18">
        <v>6.4999999999999997E-3</v>
      </c>
    </row>
    <row r="66" spans="1:7" ht="12.95" customHeight="1">
      <c r="A66" s="14" t="s">
        <v>1393</v>
      </c>
      <c r="B66" s="15" t="s">
        <v>2454</v>
      </c>
      <c r="C66" s="10" t="s">
        <v>1394</v>
      </c>
      <c r="D66" s="12" t="s">
        <v>861</v>
      </c>
      <c r="E66" s="16">
        <v>30000</v>
      </c>
      <c r="F66" s="17">
        <v>357.12</v>
      </c>
      <c r="G66" s="18">
        <v>6.3E-3</v>
      </c>
    </row>
    <row r="67" spans="1:7" ht="12.95" customHeight="1">
      <c r="A67" s="14" t="s">
        <v>1473</v>
      </c>
      <c r="B67" s="15" t="s">
        <v>2485</v>
      </c>
      <c r="C67" s="10" t="s">
        <v>1474</v>
      </c>
      <c r="D67" s="12" t="s">
        <v>881</v>
      </c>
      <c r="E67" s="16">
        <v>120000</v>
      </c>
      <c r="F67" s="17">
        <v>355.74</v>
      </c>
      <c r="G67" s="18">
        <v>6.3E-3</v>
      </c>
    </row>
    <row r="68" spans="1:7" ht="12.95" customHeight="1">
      <c r="A68" s="14" t="s">
        <v>1043</v>
      </c>
      <c r="B68" s="15" t="s">
        <v>2267</v>
      </c>
      <c r="C68" s="10" t="s">
        <v>1044</v>
      </c>
      <c r="D68" s="12" t="s">
        <v>993</v>
      </c>
      <c r="E68" s="16">
        <v>25000</v>
      </c>
      <c r="F68" s="17">
        <v>260.52999999999997</v>
      </c>
      <c r="G68" s="18">
        <v>4.5999999999999999E-3</v>
      </c>
    </row>
    <row r="69" spans="1:7" ht="12.95" customHeight="1">
      <c r="A69" s="14" t="s">
        <v>925</v>
      </c>
      <c r="B69" s="15" t="s">
        <v>2216</v>
      </c>
      <c r="C69" s="10" t="s">
        <v>926</v>
      </c>
      <c r="D69" s="12" t="s">
        <v>903</v>
      </c>
      <c r="E69" s="16">
        <v>100000</v>
      </c>
      <c r="F69" s="17">
        <v>208.7</v>
      </c>
      <c r="G69" s="18">
        <v>3.7000000000000002E-3</v>
      </c>
    </row>
    <row r="70" spans="1:7" ht="12.95" customHeight="1">
      <c r="A70" s="14" t="s">
        <v>1545</v>
      </c>
      <c r="B70" s="15" t="s">
        <v>2517</v>
      </c>
      <c r="C70" s="10" t="s">
        <v>1546</v>
      </c>
      <c r="D70" s="12" t="s">
        <v>903</v>
      </c>
      <c r="E70" s="16">
        <v>90000</v>
      </c>
      <c r="F70" s="17">
        <v>197.01</v>
      </c>
      <c r="G70" s="18">
        <v>3.5000000000000001E-3</v>
      </c>
    </row>
    <row r="71" spans="1:7" ht="12.95" customHeight="1">
      <c r="A71" s="14" t="s">
        <v>1547</v>
      </c>
      <c r="B71" s="15" t="s">
        <v>2518</v>
      </c>
      <c r="C71" s="10" t="s">
        <v>1548</v>
      </c>
      <c r="D71" s="12" t="s">
        <v>1322</v>
      </c>
      <c r="E71" s="16">
        <v>143414</v>
      </c>
      <c r="F71" s="17">
        <v>172.74</v>
      </c>
      <c r="G71" s="18">
        <v>3.0999999999999999E-3</v>
      </c>
    </row>
    <row r="72" spans="1:7" ht="12.95" customHeight="1">
      <c r="A72" s="14" t="s">
        <v>1379</v>
      </c>
      <c r="B72" s="15" t="s">
        <v>2447</v>
      </c>
      <c r="C72" s="10" t="s">
        <v>1380</v>
      </c>
      <c r="D72" s="12" t="s">
        <v>968</v>
      </c>
      <c r="E72" s="16">
        <v>240307</v>
      </c>
      <c r="F72" s="17">
        <v>22.71</v>
      </c>
      <c r="G72" s="18">
        <v>4.0000000000000002E-4</v>
      </c>
    </row>
    <row r="73" spans="1:7" ht="12.95" customHeight="1">
      <c r="A73" s="3"/>
      <c r="B73" s="20" t="s">
        <v>19</v>
      </c>
      <c r="C73" s="19" t="s">
        <v>2</v>
      </c>
      <c r="D73" s="20" t="s">
        <v>2</v>
      </c>
      <c r="E73" s="20" t="s">
        <v>2</v>
      </c>
      <c r="F73" s="21">
        <v>53596.23</v>
      </c>
      <c r="G73" s="22">
        <v>0.94879999999999998</v>
      </c>
    </row>
    <row r="74" spans="1:7" ht="12.95" customHeight="1">
      <c r="A74" s="3"/>
      <c r="B74" s="11" t="s">
        <v>1103</v>
      </c>
      <c r="C74" s="10" t="s">
        <v>2</v>
      </c>
      <c r="D74" s="12" t="s">
        <v>2</v>
      </c>
      <c r="E74" s="12" t="s">
        <v>2</v>
      </c>
      <c r="F74" s="12" t="s">
        <v>2</v>
      </c>
      <c r="G74" s="13" t="s">
        <v>2</v>
      </c>
    </row>
    <row r="75" spans="1:7" ht="12.95" customHeight="1">
      <c r="A75" s="14" t="s">
        <v>1549</v>
      </c>
      <c r="B75" s="15" t="s">
        <v>2665</v>
      </c>
      <c r="C75" s="10" t="s">
        <v>2053</v>
      </c>
      <c r="D75" s="12" t="s">
        <v>998</v>
      </c>
      <c r="E75" s="16">
        <v>200000</v>
      </c>
      <c r="F75" s="17">
        <v>122.4</v>
      </c>
      <c r="G75" s="18">
        <v>2.2000000000000001E-3</v>
      </c>
    </row>
    <row r="76" spans="1:7" ht="12.95" customHeight="1">
      <c r="A76" s="3"/>
      <c r="B76" s="20" t="s">
        <v>19</v>
      </c>
      <c r="C76" s="19" t="s">
        <v>2</v>
      </c>
      <c r="D76" s="20" t="s">
        <v>2</v>
      </c>
      <c r="E76" s="20" t="s">
        <v>2</v>
      </c>
      <c r="F76" s="21">
        <v>122.4</v>
      </c>
      <c r="G76" s="22">
        <v>2.2000000000000001E-3</v>
      </c>
    </row>
    <row r="77" spans="1:7" ht="12.95" customHeight="1">
      <c r="A77" s="3"/>
      <c r="B77" s="20" t="s">
        <v>22</v>
      </c>
      <c r="C77" s="26" t="s">
        <v>2</v>
      </c>
      <c r="D77" s="23" t="s">
        <v>2</v>
      </c>
      <c r="E77" s="36" t="s">
        <v>2</v>
      </c>
      <c r="F77" s="37">
        <v>53718.63</v>
      </c>
      <c r="G77" s="38">
        <v>0.95099999999999996</v>
      </c>
    </row>
    <row r="78" spans="1:7" ht="12.95" customHeight="1">
      <c r="A78" s="3"/>
      <c r="B78" s="11" t="s">
        <v>23</v>
      </c>
      <c r="C78" s="10" t="s">
        <v>2</v>
      </c>
      <c r="D78" s="12" t="s">
        <v>2</v>
      </c>
      <c r="E78" s="12" t="s">
        <v>2</v>
      </c>
      <c r="F78" s="12" t="s">
        <v>2</v>
      </c>
      <c r="G78" s="13" t="s">
        <v>2</v>
      </c>
    </row>
    <row r="79" spans="1:7" ht="12.95" customHeight="1">
      <c r="A79" s="3"/>
      <c r="B79" s="11" t="s">
        <v>37</v>
      </c>
      <c r="C79" s="10" t="s">
        <v>2</v>
      </c>
      <c r="D79" s="12" t="s">
        <v>2</v>
      </c>
      <c r="E79" s="12" t="s">
        <v>2</v>
      </c>
      <c r="F79" s="12" t="s">
        <v>2</v>
      </c>
      <c r="G79" s="13" t="s">
        <v>2</v>
      </c>
    </row>
    <row r="80" spans="1:7" ht="12.95" customHeight="1">
      <c r="A80" s="4" t="s">
        <v>2</v>
      </c>
      <c r="B80" s="15" t="s">
        <v>39</v>
      </c>
      <c r="C80" s="10" t="s">
        <v>2</v>
      </c>
      <c r="D80" s="12" t="s">
        <v>2</v>
      </c>
      <c r="E80" s="39" t="s">
        <v>2</v>
      </c>
      <c r="F80" s="17">
        <v>1680.14</v>
      </c>
      <c r="G80" s="18">
        <v>2.9700000000000001E-2</v>
      </c>
    </row>
    <row r="81" spans="1:7" ht="12.95" customHeight="1">
      <c r="A81" s="3"/>
      <c r="B81" s="20" t="s">
        <v>22</v>
      </c>
      <c r="C81" s="26" t="s">
        <v>2</v>
      </c>
      <c r="D81" s="23" t="s">
        <v>2</v>
      </c>
      <c r="E81" s="36" t="s">
        <v>2</v>
      </c>
      <c r="F81" s="37">
        <v>1680.14</v>
      </c>
      <c r="G81" s="38">
        <v>2.9700000000000001E-2</v>
      </c>
    </row>
    <row r="82" spans="1:7" ht="12.95" customHeight="1">
      <c r="A82" s="3"/>
      <c r="B82" s="20" t="s">
        <v>157</v>
      </c>
      <c r="C82" s="26" t="s">
        <v>2</v>
      </c>
      <c r="D82" s="23" t="s">
        <v>2</v>
      </c>
      <c r="E82" s="12" t="s">
        <v>2</v>
      </c>
      <c r="F82" s="37">
        <v>1099.8499999999999</v>
      </c>
      <c r="G82" s="38">
        <v>1.9300000000000001E-2</v>
      </c>
    </row>
    <row r="83" spans="1:7" ht="12.95" customHeight="1" thickBot="1">
      <c r="A83" s="3"/>
      <c r="B83" s="41" t="s">
        <v>158</v>
      </c>
      <c r="C83" s="40" t="s">
        <v>2</v>
      </c>
      <c r="D83" s="42" t="s">
        <v>2</v>
      </c>
      <c r="E83" s="42" t="s">
        <v>2</v>
      </c>
      <c r="F83" s="43">
        <v>56498.622535116803</v>
      </c>
      <c r="G83" s="44">
        <v>1</v>
      </c>
    </row>
    <row r="84" spans="1:7" ht="12.95" customHeight="1">
      <c r="A84" s="3"/>
      <c r="B84" s="4" t="s">
        <v>2</v>
      </c>
      <c r="C84" s="3"/>
      <c r="D84" s="3"/>
      <c r="E84" s="3"/>
      <c r="F84" s="3"/>
      <c r="G84" s="3"/>
    </row>
    <row r="85" spans="1:7" ht="12.95" customHeight="1">
      <c r="A85" s="3"/>
      <c r="B85" s="45" t="s">
        <v>2</v>
      </c>
      <c r="C85" s="3"/>
      <c r="D85" s="3"/>
      <c r="E85" s="3"/>
      <c r="F85" s="3"/>
      <c r="G85" s="3"/>
    </row>
    <row r="86" spans="1:7" ht="12.95" customHeight="1">
      <c r="A86" s="3"/>
      <c r="B86" s="45" t="s">
        <v>159</v>
      </c>
      <c r="C86" s="3"/>
      <c r="D86" s="3"/>
      <c r="E86" s="3"/>
      <c r="F86" s="3"/>
      <c r="G86" s="3"/>
    </row>
    <row r="87" spans="1:7" ht="26.1" customHeight="1">
      <c r="A87" s="3"/>
      <c r="B87" s="56"/>
      <c r="C87" s="3"/>
      <c r="E87" s="3"/>
      <c r="F87" s="3"/>
      <c r="G87" s="3"/>
    </row>
    <row r="88" spans="1:7" ht="12.95" customHeight="1">
      <c r="A88" s="3"/>
      <c r="B88" s="45" t="s">
        <v>2</v>
      </c>
      <c r="C88" s="3"/>
      <c r="D88" s="3"/>
      <c r="E88" s="3"/>
      <c r="F88" s="3"/>
      <c r="G8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G94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Ultra Short Term Fund (USTF)</v>
      </c>
      <c r="C4" s="72"/>
      <c r="D4" s="72"/>
      <c r="E4" s="72"/>
      <c r="F4" s="72"/>
      <c r="G4" s="72"/>
    </row>
    <row r="5" spans="1:7" ht="15.95" customHeight="1">
      <c r="A5" s="2" t="s">
        <v>161</v>
      </c>
      <c r="B5" s="57" t="s">
        <v>1997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162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163</v>
      </c>
      <c r="B12" s="15" t="s">
        <v>165</v>
      </c>
      <c r="C12" s="10" t="s">
        <v>164</v>
      </c>
      <c r="D12" s="12" t="s">
        <v>166</v>
      </c>
      <c r="E12" s="16">
        <v>33563300</v>
      </c>
      <c r="F12" s="17">
        <v>34049.33</v>
      </c>
      <c r="G12" s="18">
        <v>0.1</v>
      </c>
    </row>
    <row r="13" spans="1:7" ht="12.95" customHeight="1">
      <c r="A13" s="14" t="s">
        <v>167</v>
      </c>
      <c r="B13" s="15" t="s">
        <v>165</v>
      </c>
      <c r="C13" s="10" t="s">
        <v>168</v>
      </c>
      <c r="D13" s="12" t="s">
        <v>166</v>
      </c>
      <c r="E13" s="16">
        <v>10000000</v>
      </c>
      <c r="F13" s="17">
        <v>10383.02</v>
      </c>
      <c r="G13" s="18">
        <v>3.0499999999999999E-2</v>
      </c>
    </row>
    <row r="14" spans="1:7" ht="12.95" customHeight="1">
      <c r="A14" s="14" t="s">
        <v>169</v>
      </c>
      <c r="B14" s="15" t="s">
        <v>165</v>
      </c>
      <c r="C14" s="10" t="s">
        <v>170</v>
      </c>
      <c r="D14" s="12" t="s">
        <v>166</v>
      </c>
      <c r="E14" s="16">
        <v>7500000</v>
      </c>
      <c r="F14" s="17">
        <v>7784.6</v>
      </c>
      <c r="G14" s="18">
        <v>2.29E-2</v>
      </c>
    </row>
    <row r="15" spans="1:7" ht="12.95" customHeight="1">
      <c r="A15" s="14" t="s">
        <v>171</v>
      </c>
      <c r="B15" s="15" t="s">
        <v>173</v>
      </c>
      <c r="C15" s="10" t="s">
        <v>172</v>
      </c>
      <c r="D15" s="12" t="s">
        <v>166</v>
      </c>
      <c r="E15" s="16">
        <v>4000000</v>
      </c>
      <c r="F15" s="17">
        <v>4254.82</v>
      </c>
      <c r="G15" s="18">
        <v>1.2500000000000001E-2</v>
      </c>
    </row>
    <row r="16" spans="1:7" ht="12.95" customHeight="1">
      <c r="A16" s="14" t="s">
        <v>174</v>
      </c>
      <c r="B16" s="15" t="s">
        <v>176</v>
      </c>
      <c r="C16" s="10" t="s">
        <v>175</v>
      </c>
      <c r="D16" s="12" t="s">
        <v>166</v>
      </c>
      <c r="E16" s="16">
        <v>940000</v>
      </c>
      <c r="F16" s="17">
        <v>958.9</v>
      </c>
      <c r="G16" s="18">
        <v>2.8E-3</v>
      </c>
    </row>
    <row r="17" spans="1:7" ht="12.95" customHeight="1">
      <c r="A17" s="14" t="s">
        <v>177</v>
      </c>
      <c r="B17" s="15" t="s">
        <v>179</v>
      </c>
      <c r="C17" s="10" t="s">
        <v>178</v>
      </c>
      <c r="D17" s="12" t="s">
        <v>166</v>
      </c>
      <c r="E17" s="16">
        <v>940000</v>
      </c>
      <c r="F17" s="17">
        <v>952.18</v>
      </c>
      <c r="G17" s="18">
        <v>2.8E-3</v>
      </c>
    </row>
    <row r="18" spans="1:7" ht="12.95" customHeight="1">
      <c r="A18" s="14" t="s">
        <v>180</v>
      </c>
      <c r="B18" s="15" t="s">
        <v>182</v>
      </c>
      <c r="C18" s="10" t="s">
        <v>181</v>
      </c>
      <c r="D18" s="12" t="s">
        <v>166</v>
      </c>
      <c r="E18" s="16">
        <v>940000</v>
      </c>
      <c r="F18" s="17">
        <v>944.43</v>
      </c>
      <c r="G18" s="18">
        <v>2.8E-3</v>
      </c>
    </row>
    <row r="19" spans="1:7" ht="12.95" customHeight="1">
      <c r="A19" s="14" t="s">
        <v>183</v>
      </c>
      <c r="B19" s="15" t="s">
        <v>185</v>
      </c>
      <c r="C19" s="10" t="s">
        <v>184</v>
      </c>
      <c r="D19" s="12" t="s">
        <v>166</v>
      </c>
      <c r="E19" s="16">
        <v>200000</v>
      </c>
      <c r="F19" s="17">
        <v>209.61</v>
      </c>
      <c r="G19" s="18">
        <v>5.9999999999999995E-4</v>
      </c>
    </row>
    <row r="20" spans="1:7" ht="12.95" customHeight="1">
      <c r="A20" s="14" t="s">
        <v>186</v>
      </c>
      <c r="B20" s="15" t="s">
        <v>188</v>
      </c>
      <c r="C20" s="10" t="s">
        <v>187</v>
      </c>
      <c r="D20" s="12" t="s">
        <v>166</v>
      </c>
      <c r="E20" s="16">
        <v>50000</v>
      </c>
      <c r="F20" s="17">
        <v>51.41</v>
      </c>
      <c r="G20" s="18">
        <v>2.0000000000000001E-4</v>
      </c>
    </row>
    <row r="21" spans="1:7" ht="12.95" customHeight="1">
      <c r="A21" s="3"/>
      <c r="B21" s="11" t="s">
        <v>11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189</v>
      </c>
      <c r="B22" s="15" t="s">
        <v>2080</v>
      </c>
      <c r="C22" s="10" t="s">
        <v>190</v>
      </c>
      <c r="D22" s="12" t="s">
        <v>14</v>
      </c>
      <c r="E22" s="16">
        <v>20000000</v>
      </c>
      <c r="F22" s="17">
        <v>20066</v>
      </c>
      <c r="G22" s="18">
        <v>5.8900000000000001E-2</v>
      </c>
    </row>
    <row r="23" spans="1:7" ht="12.95" customHeight="1">
      <c r="A23" s="14" t="s">
        <v>191</v>
      </c>
      <c r="B23" s="15" t="s">
        <v>2650</v>
      </c>
      <c r="C23" s="10" t="s">
        <v>192</v>
      </c>
      <c r="D23" s="12" t="s">
        <v>193</v>
      </c>
      <c r="E23" s="16">
        <v>10000000</v>
      </c>
      <c r="F23" s="17">
        <v>10105.23</v>
      </c>
      <c r="G23" s="18">
        <v>2.9700000000000001E-2</v>
      </c>
    </row>
    <row r="24" spans="1:7" ht="12.95" customHeight="1">
      <c r="A24" s="14" t="s">
        <v>194</v>
      </c>
      <c r="B24" s="15" t="s">
        <v>2637</v>
      </c>
      <c r="C24" s="10" t="s">
        <v>195</v>
      </c>
      <c r="D24" s="12" t="s">
        <v>196</v>
      </c>
      <c r="E24" s="16">
        <v>10000000</v>
      </c>
      <c r="F24" s="17">
        <v>10087.15</v>
      </c>
      <c r="G24" s="18">
        <v>2.9600000000000001E-2</v>
      </c>
    </row>
    <row r="25" spans="1:7" ht="12.95" customHeight="1">
      <c r="A25" s="14" t="s">
        <v>197</v>
      </c>
      <c r="B25" s="15" t="s">
        <v>2630</v>
      </c>
      <c r="C25" s="10" t="s">
        <v>198</v>
      </c>
      <c r="D25" s="12" t="s">
        <v>199</v>
      </c>
      <c r="E25" s="16">
        <v>10000000</v>
      </c>
      <c r="F25" s="17">
        <v>10075.98</v>
      </c>
      <c r="G25" s="18">
        <v>2.9600000000000001E-2</v>
      </c>
    </row>
    <row r="26" spans="1:7" ht="12.95" customHeight="1">
      <c r="A26" s="14" t="s">
        <v>200</v>
      </c>
      <c r="B26" s="15" t="s">
        <v>2651</v>
      </c>
      <c r="C26" s="10" t="s">
        <v>201</v>
      </c>
      <c r="D26" s="12" t="s">
        <v>193</v>
      </c>
      <c r="E26" s="16">
        <v>10000000</v>
      </c>
      <c r="F26" s="17">
        <v>10058.94</v>
      </c>
      <c r="G26" s="18">
        <v>2.9499999999999998E-2</v>
      </c>
    </row>
    <row r="27" spans="1:7" ht="12.95" customHeight="1">
      <c r="A27" s="14" t="s">
        <v>202</v>
      </c>
      <c r="B27" s="15" t="s">
        <v>204</v>
      </c>
      <c r="C27" s="10" t="s">
        <v>203</v>
      </c>
      <c r="D27" s="12" t="s">
        <v>199</v>
      </c>
      <c r="E27" s="16">
        <v>10000000</v>
      </c>
      <c r="F27" s="17">
        <v>10038.450000000001</v>
      </c>
      <c r="G27" s="18">
        <v>2.9499999999999998E-2</v>
      </c>
    </row>
    <row r="28" spans="1:7" ht="12.95" customHeight="1">
      <c r="A28" s="14" t="s">
        <v>205</v>
      </c>
      <c r="B28" s="15" t="s">
        <v>2670</v>
      </c>
      <c r="C28" s="10" t="s">
        <v>206</v>
      </c>
      <c r="D28" s="12" t="s">
        <v>207</v>
      </c>
      <c r="E28" s="16">
        <v>5000000</v>
      </c>
      <c r="F28" s="17">
        <v>5078.09</v>
      </c>
      <c r="G28" s="18">
        <v>1.49E-2</v>
      </c>
    </row>
    <row r="29" spans="1:7" ht="12.95" customHeight="1">
      <c r="A29" s="14" t="s">
        <v>208</v>
      </c>
      <c r="B29" s="15" t="s">
        <v>2081</v>
      </c>
      <c r="C29" s="10" t="s">
        <v>209</v>
      </c>
      <c r="D29" s="12" t="s">
        <v>14</v>
      </c>
      <c r="E29" s="16">
        <v>5000000</v>
      </c>
      <c r="F29" s="17">
        <v>5071.72</v>
      </c>
      <c r="G29" s="18">
        <v>1.49E-2</v>
      </c>
    </row>
    <row r="30" spans="1:7" ht="12.95" customHeight="1">
      <c r="A30" s="14" t="s">
        <v>210</v>
      </c>
      <c r="B30" s="15" t="s">
        <v>212</v>
      </c>
      <c r="C30" s="10" t="s">
        <v>211</v>
      </c>
      <c r="D30" s="12" t="s">
        <v>14</v>
      </c>
      <c r="E30" s="16">
        <v>5000000</v>
      </c>
      <c r="F30" s="17">
        <v>5066.6499999999996</v>
      </c>
      <c r="G30" s="18">
        <v>1.49E-2</v>
      </c>
    </row>
    <row r="31" spans="1:7" ht="12.95" customHeight="1">
      <c r="A31" s="14" t="s">
        <v>213</v>
      </c>
      <c r="B31" s="15" t="s">
        <v>215</v>
      </c>
      <c r="C31" s="10" t="s">
        <v>214</v>
      </c>
      <c r="D31" s="12" t="s">
        <v>14</v>
      </c>
      <c r="E31" s="16">
        <v>5000000</v>
      </c>
      <c r="F31" s="17">
        <v>5064.95</v>
      </c>
      <c r="G31" s="18">
        <v>1.49E-2</v>
      </c>
    </row>
    <row r="32" spans="1:7" ht="12.95" customHeight="1">
      <c r="A32" s="14" t="s">
        <v>216</v>
      </c>
      <c r="B32" s="15" t="s">
        <v>2082</v>
      </c>
      <c r="C32" s="10" t="s">
        <v>217</v>
      </c>
      <c r="D32" s="12" t="s">
        <v>218</v>
      </c>
      <c r="E32" s="16">
        <v>5000000</v>
      </c>
      <c r="F32" s="17">
        <v>5060.1899999999996</v>
      </c>
      <c r="G32" s="18">
        <v>1.49E-2</v>
      </c>
    </row>
    <row r="33" spans="1:7" ht="12.95" customHeight="1">
      <c r="A33" s="14" t="s">
        <v>219</v>
      </c>
      <c r="B33" s="15" t="s">
        <v>2646</v>
      </c>
      <c r="C33" s="10" t="s">
        <v>220</v>
      </c>
      <c r="D33" s="12" t="s">
        <v>193</v>
      </c>
      <c r="E33" s="16">
        <v>5000000</v>
      </c>
      <c r="F33" s="17">
        <v>5056.41</v>
      </c>
      <c r="G33" s="18">
        <v>1.49E-2</v>
      </c>
    </row>
    <row r="34" spans="1:7" ht="12.95" customHeight="1">
      <c r="A34" s="14" t="s">
        <v>221</v>
      </c>
      <c r="B34" s="15" t="s">
        <v>2083</v>
      </c>
      <c r="C34" s="10" t="s">
        <v>222</v>
      </c>
      <c r="D34" s="12" t="s">
        <v>223</v>
      </c>
      <c r="E34" s="16">
        <v>5000000</v>
      </c>
      <c r="F34" s="17">
        <v>5049.08</v>
      </c>
      <c r="G34" s="18">
        <v>1.4800000000000001E-2</v>
      </c>
    </row>
    <row r="35" spans="1:7" ht="12.95" customHeight="1">
      <c r="A35" s="14" t="s">
        <v>224</v>
      </c>
      <c r="B35" s="15" t="s">
        <v>2084</v>
      </c>
      <c r="C35" s="10" t="s">
        <v>225</v>
      </c>
      <c r="D35" s="12" t="s">
        <v>199</v>
      </c>
      <c r="E35" s="16">
        <v>5000000</v>
      </c>
      <c r="F35" s="17">
        <v>5032.6000000000004</v>
      </c>
      <c r="G35" s="18">
        <v>1.4800000000000001E-2</v>
      </c>
    </row>
    <row r="36" spans="1:7" ht="12.95" customHeight="1">
      <c r="A36" s="14" t="s">
        <v>226</v>
      </c>
      <c r="B36" s="15" t="s">
        <v>2085</v>
      </c>
      <c r="C36" s="10" t="s">
        <v>227</v>
      </c>
      <c r="D36" s="12" t="s">
        <v>14</v>
      </c>
      <c r="E36" s="16">
        <v>5000000</v>
      </c>
      <c r="F36" s="17">
        <v>5003.26</v>
      </c>
      <c r="G36" s="18">
        <v>1.47E-2</v>
      </c>
    </row>
    <row r="37" spans="1:7" ht="12.95" customHeight="1">
      <c r="A37" s="14" t="s">
        <v>228</v>
      </c>
      <c r="B37" s="15" t="s">
        <v>2659</v>
      </c>
      <c r="C37" s="10" t="s">
        <v>229</v>
      </c>
      <c r="D37" s="12" t="s">
        <v>218</v>
      </c>
      <c r="E37" s="16">
        <v>5000000</v>
      </c>
      <c r="F37" s="17">
        <v>4985.8</v>
      </c>
      <c r="G37" s="18">
        <v>1.46E-2</v>
      </c>
    </row>
    <row r="38" spans="1:7" ht="12.95" customHeight="1">
      <c r="A38" s="14" t="s">
        <v>230</v>
      </c>
      <c r="B38" s="15" t="s">
        <v>2086</v>
      </c>
      <c r="C38" s="10" t="s">
        <v>231</v>
      </c>
      <c r="D38" s="12" t="s">
        <v>218</v>
      </c>
      <c r="E38" s="16">
        <v>4500000</v>
      </c>
      <c r="F38" s="17">
        <v>4551.7299999999996</v>
      </c>
      <c r="G38" s="18">
        <v>1.34E-2</v>
      </c>
    </row>
    <row r="39" spans="1:7" ht="12.95" customHeight="1">
      <c r="A39" s="14" t="s">
        <v>232</v>
      </c>
      <c r="B39" s="15" t="s">
        <v>2087</v>
      </c>
      <c r="C39" s="10" t="s">
        <v>233</v>
      </c>
      <c r="D39" s="12" t="s">
        <v>14</v>
      </c>
      <c r="E39" s="16">
        <v>4000000</v>
      </c>
      <c r="F39" s="17">
        <v>4060.58</v>
      </c>
      <c r="G39" s="18">
        <v>1.1900000000000001E-2</v>
      </c>
    </row>
    <row r="40" spans="1:7" ht="12.95" customHeight="1">
      <c r="A40" s="14" t="s">
        <v>234</v>
      </c>
      <c r="B40" s="50" t="s">
        <v>2088</v>
      </c>
      <c r="C40" s="10" t="s">
        <v>235</v>
      </c>
      <c r="D40" s="51" t="s">
        <v>199</v>
      </c>
      <c r="E40" s="16">
        <v>4000000</v>
      </c>
      <c r="F40" s="17">
        <v>3946.04</v>
      </c>
      <c r="G40" s="18">
        <v>1.1599999999999999E-2</v>
      </c>
    </row>
    <row r="41" spans="1:7" ht="12.95" customHeight="1">
      <c r="A41" s="14" t="s">
        <v>236</v>
      </c>
      <c r="B41" s="15" t="s">
        <v>2089</v>
      </c>
      <c r="C41" s="10" t="s">
        <v>237</v>
      </c>
      <c r="D41" s="12" t="s">
        <v>14</v>
      </c>
      <c r="E41" s="16">
        <v>3500000</v>
      </c>
      <c r="F41" s="17">
        <v>3528.07</v>
      </c>
      <c r="G41" s="18">
        <v>1.04E-2</v>
      </c>
    </row>
    <row r="42" spans="1:7" ht="12.95" customHeight="1">
      <c r="A42" s="14" t="s">
        <v>238</v>
      </c>
      <c r="B42" s="15" t="s">
        <v>2627</v>
      </c>
      <c r="C42" s="10" t="s">
        <v>239</v>
      </c>
      <c r="D42" s="12" t="s">
        <v>193</v>
      </c>
      <c r="E42" s="16">
        <v>3500000</v>
      </c>
      <c r="F42" s="17">
        <v>3512.08</v>
      </c>
      <c r="G42" s="18">
        <v>1.03E-2</v>
      </c>
    </row>
    <row r="43" spans="1:7" ht="12.95" customHeight="1">
      <c r="A43" s="14" t="s">
        <v>240</v>
      </c>
      <c r="B43" s="15" t="s">
        <v>2631</v>
      </c>
      <c r="C43" s="10" t="s">
        <v>241</v>
      </c>
      <c r="D43" s="12" t="s">
        <v>218</v>
      </c>
      <c r="E43" s="16">
        <v>3000000</v>
      </c>
      <c r="F43" s="17">
        <v>3036.75</v>
      </c>
      <c r="G43" s="18">
        <v>8.8999999999999999E-3</v>
      </c>
    </row>
    <row r="44" spans="1:7" ht="12.95" customHeight="1">
      <c r="A44" s="14" t="s">
        <v>242</v>
      </c>
      <c r="B44" s="15" t="s">
        <v>2086</v>
      </c>
      <c r="C44" s="10" t="s">
        <v>243</v>
      </c>
      <c r="D44" s="12" t="s">
        <v>218</v>
      </c>
      <c r="E44" s="16">
        <v>3000000</v>
      </c>
      <c r="F44" s="17">
        <v>3034.88</v>
      </c>
      <c r="G44" s="18">
        <v>8.8999999999999999E-3</v>
      </c>
    </row>
    <row r="45" spans="1:7" ht="12.95" customHeight="1">
      <c r="A45" s="14" t="s">
        <v>244</v>
      </c>
      <c r="B45" s="15" t="s">
        <v>2090</v>
      </c>
      <c r="C45" s="10" t="s">
        <v>245</v>
      </c>
      <c r="D45" s="12" t="s">
        <v>14</v>
      </c>
      <c r="E45" s="16">
        <v>3000000</v>
      </c>
      <c r="F45" s="17">
        <v>3027.7</v>
      </c>
      <c r="G45" s="18">
        <v>8.8999999999999999E-3</v>
      </c>
    </row>
    <row r="46" spans="1:7" ht="12.95" customHeight="1">
      <c r="A46" s="14" t="s">
        <v>246</v>
      </c>
      <c r="B46" s="15" t="s">
        <v>2091</v>
      </c>
      <c r="C46" s="10" t="s">
        <v>247</v>
      </c>
      <c r="D46" s="12" t="s">
        <v>207</v>
      </c>
      <c r="E46" s="16">
        <v>3000000</v>
      </c>
      <c r="F46" s="17">
        <v>3003.21</v>
      </c>
      <c r="G46" s="18">
        <v>8.8000000000000005E-3</v>
      </c>
    </row>
    <row r="47" spans="1:7" ht="12.95" customHeight="1">
      <c r="A47" s="14" t="s">
        <v>248</v>
      </c>
      <c r="B47" s="15" t="s">
        <v>2092</v>
      </c>
      <c r="C47" s="10" t="s">
        <v>249</v>
      </c>
      <c r="D47" s="12" t="s">
        <v>14</v>
      </c>
      <c r="E47" s="16">
        <v>2500000</v>
      </c>
      <c r="F47" s="17">
        <v>2603.21</v>
      </c>
      <c r="G47" s="18">
        <v>7.6E-3</v>
      </c>
    </row>
    <row r="48" spans="1:7" ht="12.95" customHeight="1">
      <c r="A48" s="14" t="s">
        <v>250</v>
      </c>
      <c r="B48" s="15" t="s">
        <v>2093</v>
      </c>
      <c r="C48" s="10" t="s">
        <v>251</v>
      </c>
      <c r="D48" s="12" t="s">
        <v>14</v>
      </c>
      <c r="E48" s="16">
        <v>2500000</v>
      </c>
      <c r="F48" s="17">
        <v>2595.39</v>
      </c>
      <c r="G48" s="18">
        <v>7.6E-3</v>
      </c>
    </row>
    <row r="49" spans="1:7" ht="12.95" customHeight="1">
      <c r="A49" s="14" t="s">
        <v>252</v>
      </c>
      <c r="B49" s="15" t="s">
        <v>2094</v>
      </c>
      <c r="C49" s="10" t="s">
        <v>253</v>
      </c>
      <c r="D49" s="12" t="s">
        <v>14</v>
      </c>
      <c r="E49" s="16">
        <v>2500000</v>
      </c>
      <c r="F49" s="17">
        <v>2539.16</v>
      </c>
      <c r="G49" s="18">
        <v>7.4999999999999997E-3</v>
      </c>
    </row>
    <row r="50" spans="1:7" ht="12.95" customHeight="1">
      <c r="A50" s="14" t="s">
        <v>254</v>
      </c>
      <c r="B50" s="15" t="s">
        <v>256</v>
      </c>
      <c r="C50" s="10" t="s">
        <v>255</v>
      </c>
      <c r="D50" s="12" t="s">
        <v>199</v>
      </c>
      <c r="E50" s="16">
        <v>2500000</v>
      </c>
      <c r="F50" s="17">
        <v>2537.79</v>
      </c>
      <c r="G50" s="18">
        <v>7.4999999999999997E-3</v>
      </c>
    </row>
    <row r="51" spans="1:7" ht="12.95" customHeight="1">
      <c r="A51" s="14" t="s">
        <v>257</v>
      </c>
      <c r="B51" s="15" t="s">
        <v>2095</v>
      </c>
      <c r="C51" s="10" t="s">
        <v>258</v>
      </c>
      <c r="D51" s="12" t="s">
        <v>193</v>
      </c>
      <c r="E51" s="16">
        <v>2500000</v>
      </c>
      <c r="F51" s="17">
        <v>2534.7199999999998</v>
      </c>
      <c r="G51" s="18">
        <v>7.4000000000000003E-3</v>
      </c>
    </row>
    <row r="52" spans="1:7" ht="12.95" customHeight="1">
      <c r="A52" s="14" t="s">
        <v>259</v>
      </c>
      <c r="B52" s="15" t="s">
        <v>2655</v>
      </c>
      <c r="C52" s="10" t="s">
        <v>260</v>
      </c>
      <c r="D52" s="12" t="s">
        <v>193</v>
      </c>
      <c r="E52" s="16">
        <v>2500000</v>
      </c>
      <c r="F52" s="17">
        <v>2529.19</v>
      </c>
      <c r="G52" s="18">
        <v>7.4000000000000003E-3</v>
      </c>
    </row>
    <row r="53" spans="1:7" ht="12.95" customHeight="1">
      <c r="A53" s="14" t="s">
        <v>261</v>
      </c>
      <c r="B53" s="15" t="s">
        <v>2636</v>
      </c>
      <c r="C53" s="10" t="s">
        <v>262</v>
      </c>
      <c r="D53" s="12" t="s">
        <v>218</v>
      </c>
      <c r="E53" s="16">
        <v>2500000</v>
      </c>
      <c r="F53" s="17">
        <v>2525.92</v>
      </c>
      <c r="G53" s="18">
        <v>7.4000000000000003E-3</v>
      </c>
    </row>
    <row r="54" spans="1:7" ht="12.95" customHeight="1">
      <c r="A54" s="14" t="s">
        <v>263</v>
      </c>
      <c r="B54" s="15" t="s">
        <v>265</v>
      </c>
      <c r="C54" s="10" t="s">
        <v>264</v>
      </c>
      <c r="D54" s="12" t="s">
        <v>14</v>
      </c>
      <c r="E54" s="16">
        <v>2500000</v>
      </c>
      <c r="F54" s="17">
        <v>2524.06</v>
      </c>
      <c r="G54" s="18">
        <v>7.4000000000000003E-3</v>
      </c>
    </row>
    <row r="55" spans="1:7" ht="12.95" customHeight="1">
      <c r="A55" s="14" t="s">
        <v>266</v>
      </c>
      <c r="B55" s="15" t="s">
        <v>2096</v>
      </c>
      <c r="C55" s="10" t="s">
        <v>267</v>
      </c>
      <c r="D55" s="12" t="s">
        <v>218</v>
      </c>
      <c r="E55" s="16">
        <v>2500000</v>
      </c>
      <c r="F55" s="17">
        <v>2519.4299999999998</v>
      </c>
      <c r="G55" s="18">
        <v>7.4000000000000003E-3</v>
      </c>
    </row>
    <row r="56" spans="1:7" ht="12.95" customHeight="1">
      <c r="A56" s="14" t="s">
        <v>268</v>
      </c>
      <c r="B56" s="15" t="s">
        <v>2097</v>
      </c>
      <c r="C56" s="10" t="s">
        <v>269</v>
      </c>
      <c r="D56" s="12" t="s">
        <v>14</v>
      </c>
      <c r="E56" s="16">
        <v>2500000</v>
      </c>
      <c r="F56" s="17">
        <v>2512.09</v>
      </c>
      <c r="G56" s="18">
        <v>7.4000000000000003E-3</v>
      </c>
    </row>
    <row r="57" spans="1:7" ht="12.95" customHeight="1">
      <c r="A57" s="14" t="s">
        <v>270</v>
      </c>
      <c r="B57" s="15" t="s">
        <v>272</v>
      </c>
      <c r="C57" s="10" t="s">
        <v>271</v>
      </c>
      <c r="D57" s="12" t="s">
        <v>196</v>
      </c>
      <c r="E57" s="16">
        <v>2500000</v>
      </c>
      <c r="F57" s="17">
        <v>2509.96</v>
      </c>
      <c r="G57" s="18">
        <v>7.4000000000000003E-3</v>
      </c>
    </row>
    <row r="58" spans="1:7" ht="12.95" customHeight="1">
      <c r="A58" s="14" t="s">
        <v>273</v>
      </c>
      <c r="B58" s="15" t="s">
        <v>275</v>
      </c>
      <c r="C58" s="10" t="s">
        <v>274</v>
      </c>
      <c r="D58" s="12" t="s">
        <v>196</v>
      </c>
      <c r="E58" s="16">
        <v>2500000</v>
      </c>
      <c r="F58" s="17">
        <v>2509.9299999999998</v>
      </c>
      <c r="G58" s="18">
        <v>7.4000000000000003E-3</v>
      </c>
    </row>
    <row r="59" spans="1:7" ht="12.95" customHeight="1">
      <c r="A59" s="14" t="s">
        <v>276</v>
      </c>
      <c r="B59" s="15" t="s">
        <v>2671</v>
      </c>
      <c r="C59" s="10" t="s">
        <v>277</v>
      </c>
      <c r="D59" s="12" t="s">
        <v>207</v>
      </c>
      <c r="E59" s="16">
        <v>1500000</v>
      </c>
      <c r="F59" s="17">
        <v>1521.5</v>
      </c>
      <c r="G59" s="18">
        <v>4.4999999999999997E-3</v>
      </c>
    </row>
    <row r="60" spans="1:7" ht="12.95" customHeight="1">
      <c r="A60" s="14" t="s">
        <v>278</v>
      </c>
      <c r="B60" s="15" t="s">
        <v>280</v>
      </c>
      <c r="C60" s="10" t="s">
        <v>279</v>
      </c>
      <c r="D60" s="12" t="s">
        <v>14</v>
      </c>
      <c r="E60" s="16">
        <v>1300000</v>
      </c>
      <c r="F60" s="17">
        <v>1351.25</v>
      </c>
      <c r="G60" s="18">
        <v>4.0000000000000001E-3</v>
      </c>
    </row>
    <row r="61" spans="1:7" ht="12.95" customHeight="1">
      <c r="A61" s="14" t="s">
        <v>281</v>
      </c>
      <c r="B61" s="15" t="s">
        <v>2098</v>
      </c>
      <c r="C61" s="10" t="s">
        <v>282</v>
      </c>
      <c r="D61" s="12" t="s">
        <v>14</v>
      </c>
      <c r="E61" s="16">
        <v>1000000</v>
      </c>
      <c r="F61" s="17">
        <v>1042.44</v>
      </c>
      <c r="G61" s="18">
        <v>3.0999999999999999E-3</v>
      </c>
    </row>
    <row r="62" spans="1:7" ht="12.95" customHeight="1">
      <c r="A62" s="14" t="s">
        <v>283</v>
      </c>
      <c r="B62" s="15" t="s">
        <v>285</v>
      </c>
      <c r="C62" s="10" t="s">
        <v>284</v>
      </c>
      <c r="D62" s="12" t="s">
        <v>14</v>
      </c>
      <c r="E62" s="16">
        <v>1000000</v>
      </c>
      <c r="F62" s="17">
        <v>1014.57</v>
      </c>
      <c r="G62" s="18">
        <v>3.0000000000000001E-3</v>
      </c>
    </row>
    <row r="63" spans="1:7" ht="12.95" customHeight="1">
      <c r="A63" s="14" t="s">
        <v>286</v>
      </c>
      <c r="B63" s="15" t="s">
        <v>2098</v>
      </c>
      <c r="C63" s="10" t="s">
        <v>287</v>
      </c>
      <c r="D63" s="12" t="s">
        <v>14</v>
      </c>
      <c r="E63" s="16">
        <v>500000</v>
      </c>
      <c r="F63" s="17">
        <v>518.12</v>
      </c>
      <c r="G63" s="18">
        <v>1.5E-3</v>
      </c>
    </row>
    <row r="64" spans="1:7" ht="12.95" customHeight="1">
      <c r="A64" s="3"/>
      <c r="B64" s="20" t="s">
        <v>19</v>
      </c>
      <c r="C64" s="19" t="s">
        <v>2</v>
      </c>
      <c r="D64" s="20" t="s">
        <v>2</v>
      </c>
      <c r="E64" s="20" t="s">
        <v>2</v>
      </c>
      <c r="F64" s="21">
        <v>248078.57</v>
      </c>
      <c r="G64" s="22">
        <v>0.7288</v>
      </c>
    </row>
    <row r="65" spans="1:7" ht="12.95" customHeight="1">
      <c r="A65" s="3"/>
      <c r="B65" s="11" t="s">
        <v>20</v>
      </c>
      <c r="C65" s="10" t="s">
        <v>2</v>
      </c>
      <c r="D65" s="12" t="s">
        <v>2</v>
      </c>
      <c r="E65" s="12" t="s">
        <v>2</v>
      </c>
      <c r="F65" s="12" t="s">
        <v>2</v>
      </c>
      <c r="G65" s="13" t="s">
        <v>2</v>
      </c>
    </row>
    <row r="66" spans="1:7" ht="12.95" customHeight="1">
      <c r="A66" s="3"/>
      <c r="B66" s="11" t="s">
        <v>11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14" t="s">
        <v>288</v>
      </c>
      <c r="B67" s="15" t="s">
        <v>290</v>
      </c>
      <c r="C67" s="10" t="s">
        <v>289</v>
      </c>
      <c r="D67" s="12" t="s">
        <v>196</v>
      </c>
      <c r="E67" s="16">
        <v>10000000</v>
      </c>
      <c r="F67" s="17">
        <v>10033.68</v>
      </c>
      <c r="G67" s="18">
        <v>2.9499999999999998E-2</v>
      </c>
    </row>
    <row r="68" spans="1:7" ht="12.95" customHeight="1">
      <c r="A68" s="3"/>
      <c r="B68" s="20" t="s">
        <v>19</v>
      </c>
      <c r="C68" s="19" t="s">
        <v>2</v>
      </c>
      <c r="D68" s="20" t="s">
        <v>2</v>
      </c>
      <c r="E68" s="20" t="s">
        <v>2</v>
      </c>
      <c r="F68" s="21">
        <v>10033.68</v>
      </c>
      <c r="G68" s="22">
        <v>2.9499999999999998E-2</v>
      </c>
    </row>
    <row r="69" spans="1:7" ht="12.95" customHeight="1">
      <c r="A69" s="3"/>
      <c r="B69" s="28" t="s">
        <v>1996</v>
      </c>
      <c r="C69" s="27" t="s">
        <v>2</v>
      </c>
      <c r="D69" s="29" t="s">
        <v>2</v>
      </c>
      <c r="E69" s="29" t="s">
        <v>2</v>
      </c>
      <c r="F69" s="29" t="s">
        <v>2</v>
      </c>
      <c r="G69" s="30" t="s">
        <v>2</v>
      </c>
    </row>
    <row r="70" spans="1:7" ht="12.95" customHeight="1">
      <c r="A70" s="31"/>
      <c r="B70" s="33" t="s">
        <v>19</v>
      </c>
      <c r="C70" s="32" t="s">
        <v>2</v>
      </c>
      <c r="D70" s="33" t="s">
        <v>2</v>
      </c>
      <c r="E70" s="33" t="s">
        <v>2</v>
      </c>
      <c r="F70" s="34" t="s">
        <v>21</v>
      </c>
      <c r="G70" s="35" t="s">
        <v>21</v>
      </c>
    </row>
    <row r="71" spans="1:7" ht="12.95" customHeight="1">
      <c r="A71" s="3"/>
      <c r="B71" s="20" t="s">
        <v>22</v>
      </c>
      <c r="C71" s="26" t="s">
        <v>2</v>
      </c>
      <c r="D71" s="23" t="s">
        <v>2</v>
      </c>
      <c r="E71" s="36" t="s">
        <v>2</v>
      </c>
      <c r="F71" s="37">
        <v>258112.25</v>
      </c>
      <c r="G71" s="38">
        <v>0.75829999999999997</v>
      </c>
    </row>
    <row r="72" spans="1:7" ht="12.95" customHeight="1">
      <c r="A72" s="3"/>
      <c r="B72" s="11" t="s">
        <v>23</v>
      </c>
      <c r="C72" s="10" t="s">
        <v>2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3"/>
      <c r="B73" s="11" t="s">
        <v>24</v>
      </c>
      <c r="C73" s="10" t="s">
        <v>2</v>
      </c>
      <c r="D73" s="12" t="s">
        <v>2</v>
      </c>
      <c r="E73" s="12" t="s">
        <v>2</v>
      </c>
      <c r="F73" s="12" t="s">
        <v>2</v>
      </c>
      <c r="G73" s="13" t="s">
        <v>2</v>
      </c>
    </row>
    <row r="74" spans="1:7" ht="12.95" customHeight="1">
      <c r="A74" s="14" t="s">
        <v>291</v>
      </c>
      <c r="B74" s="15" t="s">
        <v>2099</v>
      </c>
      <c r="C74" s="10" t="s">
        <v>292</v>
      </c>
      <c r="D74" s="12" t="s">
        <v>32</v>
      </c>
      <c r="E74" s="16">
        <v>100000</v>
      </c>
      <c r="F74" s="17">
        <v>97.56</v>
      </c>
      <c r="G74" s="18">
        <v>2.9999999999999997E-4</v>
      </c>
    </row>
    <row r="75" spans="1:7" ht="12.95" customHeight="1">
      <c r="A75" s="3"/>
      <c r="B75" s="11" t="s">
        <v>40</v>
      </c>
      <c r="C75" s="10" t="s">
        <v>2</v>
      </c>
      <c r="D75" s="12" t="s">
        <v>2</v>
      </c>
      <c r="E75" s="12" t="s">
        <v>2</v>
      </c>
      <c r="F75" s="12" t="s">
        <v>2</v>
      </c>
      <c r="G75" s="13" t="s">
        <v>2</v>
      </c>
    </row>
    <row r="76" spans="1:7" ht="12.95" customHeight="1">
      <c r="A76" s="14" t="s">
        <v>293</v>
      </c>
      <c r="B76" s="15" t="s">
        <v>2100</v>
      </c>
      <c r="C76" s="10" t="s">
        <v>294</v>
      </c>
      <c r="D76" s="12" t="s">
        <v>32</v>
      </c>
      <c r="E76" s="16">
        <v>22500000</v>
      </c>
      <c r="F76" s="17">
        <v>22177.35</v>
      </c>
      <c r="G76" s="18">
        <v>6.5100000000000005E-2</v>
      </c>
    </row>
    <row r="77" spans="1:7" ht="12.95" customHeight="1">
      <c r="A77" s="14" t="s">
        <v>295</v>
      </c>
      <c r="B77" s="15" t="s">
        <v>2101</v>
      </c>
      <c r="C77" s="10" t="s">
        <v>296</v>
      </c>
      <c r="D77" s="12" t="s">
        <v>27</v>
      </c>
      <c r="E77" s="16">
        <v>15000000</v>
      </c>
      <c r="F77" s="17">
        <v>14795.7</v>
      </c>
      <c r="G77" s="18">
        <v>4.3499999999999997E-2</v>
      </c>
    </row>
    <row r="78" spans="1:7" ht="12.95" customHeight="1">
      <c r="A78" s="14" t="s">
        <v>297</v>
      </c>
      <c r="B78" s="15" t="s">
        <v>2102</v>
      </c>
      <c r="C78" s="10" t="s">
        <v>298</v>
      </c>
      <c r="D78" s="12" t="s">
        <v>27</v>
      </c>
      <c r="E78" s="16">
        <v>12000000</v>
      </c>
      <c r="F78" s="17">
        <v>11842.67</v>
      </c>
      <c r="G78" s="18">
        <v>3.4799999999999998E-2</v>
      </c>
    </row>
    <row r="79" spans="1:7" ht="12.95" customHeight="1">
      <c r="A79" s="14" t="s">
        <v>299</v>
      </c>
      <c r="B79" s="15" t="s">
        <v>301</v>
      </c>
      <c r="C79" s="10" t="s">
        <v>300</v>
      </c>
      <c r="D79" s="12" t="s">
        <v>27</v>
      </c>
      <c r="E79" s="16">
        <v>10000000</v>
      </c>
      <c r="F79" s="17">
        <v>9924.77</v>
      </c>
      <c r="G79" s="18">
        <v>2.92E-2</v>
      </c>
    </row>
    <row r="80" spans="1:7" ht="12.95" customHeight="1">
      <c r="A80" s="14" t="s">
        <v>302</v>
      </c>
      <c r="B80" s="15" t="s">
        <v>112</v>
      </c>
      <c r="C80" s="10" t="s">
        <v>303</v>
      </c>
      <c r="D80" s="12" t="s">
        <v>46</v>
      </c>
      <c r="E80" s="16">
        <v>10000000</v>
      </c>
      <c r="F80" s="17">
        <v>9860.5</v>
      </c>
      <c r="G80" s="18">
        <v>2.9000000000000001E-2</v>
      </c>
    </row>
    <row r="81" spans="1:7" ht="12.95" customHeight="1">
      <c r="A81" s="14" t="s">
        <v>304</v>
      </c>
      <c r="B81" s="15" t="s">
        <v>2103</v>
      </c>
      <c r="C81" s="10" t="s">
        <v>305</v>
      </c>
      <c r="D81" s="12" t="s">
        <v>32</v>
      </c>
      <c r="E81" s="16">
        <v>2500000</v>
      </c>
      <c r="F81" s="17">
        <v>2472.2800000000002</v>
      </c>
      <c r="G81" s="18">
        <v>7.3000000000000001E-3</v>
      </c>
    </row>
    <row r="82" spans="1:7" ht="12.95" customHeight="1">
      <c r="A82" s="14" t="s">
        <v>306</v>
      </c>
      <c r="B82" s="15" t="s">
        <v>308</v>
      </c>
      <c r="C82" s="10" t="s">
        <v>307</v>
      </c>
      <c r="D82" s="12" t="s">
        <v>27</v>
      </c>
      <c r="E82" s="16">
        <v>2500000</v>
      </c>
      <c r="F82" s="17">
        <v>2465.71</v>
      </c>
      <c r="G82" s="18">
        <v>7.1999999999999998E-3</v>
      </c>
    </row>
    <row r="83" spans="1:7" ht="12.95" customHeight="1">
      <c r="A83" s="3"/>
      <c r="B83" s="11" t="s">
        <v>37</v>
      </c>
      <c r="C83" s="10" t="s">
        <v>2</v>
      </c>
      <c r="D83" s="12" t="s">
        <v>2</v>
      </c>
      <c r="E83" s="12" t="s">
        <v>2</v>
      </c>
      <c r="F83" s="12" t="s">
        <v>2</v>
      </c>
      <c r="G83" s="13" t="s">
        <v>2</v>
      </c>
    </row>
    <row r="84" spans="1:7" ht="12.95" customHeight="1">
      <c r="A84" s="4" t="s">
        <v>2</v>
      </c>
      <c r="B84" s="15" t="s">
        <v>38</v>
      </c>
      <c r="C84" s="10" t="s">
        <v>2</v>
      </c>
      <c r="D84" s="12" t="s">
        <v>2</v>
      </c>
      <c r="E84" s="39" t="s">
        <v>2</v>
      </c>
      <c r="F84" s="17">
        <v>9444.86</v>
      </c>
      <c r="G84" s="18">
        <v>2.7699999999999999E-2</v>
      </c>
    </row>
    <row r="85" spans="1:7" ht="12.95" customHeight="1">
      <c r="A85" s="4" t="s">
        <v>2</v>
      </c>
      <c r="B85" s="15" t="s">
        <v>39</v>
      </c>
      <c r="C85" s="10" t="s">
        <v>2</v>
      </c>
      <c r="D85" s="12" t="s">
        <v>2</v>
      </c>
      <c r="E85" s="39" t="s">
        <v>2</v>
      </c>
      <c r="F85" s="17">
        <v>1620.2</v>
      </c>
      <c r="G85" s="18">
        <v>4.7999999999999996E-3</v>
      </c>
    </row>
    <row r="86" spans="1:7" ht="12.95" customHeight="1">
      <c r="A86" s="3"/>
      <c r="B86" s="20" t="s">
        <v>22</v>
      </c>
      <c r="C86" s="26" t="s">
        <v>2</v>
      </c>
      <c r="D86" s="23" t="s">
        <v>2</v>
      </c>
      <c r="E86" s="36" t="s">
        <v>2</v>
      </c>
      <c r="F86" s="37">
        <v>84701.6</v>
      </c>
      <c r="G86" s="38">
        <v>0.24890000000000001</v>
      </c>
    </row>
    <row r="87" spans="1:7" ht="12.95" customHeight="1">
      <c r="A87" s="3"/>
      <c r="B87" s="20" t="s">
        <v>157</v>
      </c>
      <c r="C87" s="26" t="s">
        <v>2</v>
      </c>
      <c r="D87" s="23" t="s">
        <v>2</v>
      </c>
      <c r="E87" s="12" t="s">
        <v>2</v>
      </c>
      <c r="F87" s="37">
        <v>-2383.7399999999998</v>
      </c>
      <c r="G87" s="38">
        <v>-7.1999999999999998E-3</v>
      </c>
    </row>
    <row r="88" spans="1:7" ht="12.95" customHeight="1">
      <c r="A88" s="3"/>
      <c r="B88" s="41" t="s">
        <v>158</v>
      </c>
      <c r="C88" s="40" t="s">
        <v>2</v>
      </c>
      <c r="D88" s="42" t="s">
        <v>2</v>
      </c>
      <c r="E88" s="42" t="s">
        <v>2</v>
      </c>
      <c r="F88" s="43">
        <v>340430.1063254</v>
      </c>
      <c r="G88" s="44">
        <v>1</v>
      </c>
    </row>
    <row r="89" spans="1:7" ht="12.95" customHeight="1">
      <c r="A89" s="3"/>
      <c r="B89" s="4" t="s">
        <v>2</v>
      </c>
      <c r="C89" s="3"/>
      <c r="D89" s="3"/>
      <c r="E89" s="3"/>
      <c r="F89" s="3"/>
      <c r="G89" s="3"/>
    </row>
    <row r="90" spans="1:7" ht="12.95" customHeight="1">
      <c r="A90" s="3"/>
      <c r="B90" s="45" t="s">
        <v>2</v>
      </c>
      <c r="C90" s="3"/>
      <c r="D90" s="3"/>
      <c r="E90" s="3"/>
      <c r="F90" s="3"/>
      <c r="G90" s="3"/>
    </row>
    <row r="91" spans="1:7" ht="12.95" customHeight="1">
      <c r="A91" s="3"/>
      <c r="B91" s="45" t="s">
        <v>159</v>
      </c>
      <c r="C91" s="3"/>
      <c r="D91" s="3"/>
      <c r="E91" s="3"/>
      <c r="F91" s="3"/>
      <c r="G91" s="3"/>
    </row>
    <row r="92" spans="1:7" ht="12.95" customHeight="1">
      <c r="A92" s="3"/>
      <c r="B92" s="45" t="s">
        <v>2</v>
      </c>
      <c r="C92" s="3"/>
      <c r="D92" s="3"/>
      <c r="E92" s="3"/>
      <c r="F92" s="3"/>
      <c r="G92" s="3"/>
    </row>
    <row r="93" spans="1:7" ht="26.1" customHeight="1">
      <c r="A93" s="3"/>
      <c r="B93" s="56"/>
      <c r="C93" s="3"/>
      <c r="E93" s="3"/>
      <c r="F93" s="3"/>
      <c r="G93" s="3"/>
    </row>
    <row r="94" spans="1:7" ht="12.95" customHeight="1">
      <c r="A94" s="3"/>
      <c r="B94" s="45" t="s">
        <v>2</v>
      </c>
      <c r="C94" s="3"/>
      <c r="D94" s="3"/>
      <c r="E94" s="3"/>
      <c r="F94" s="3"/>
      <c r="G9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2:G19"/>
  <sheetViews>
    <sheetView showGridLines="0" zoomScaleNormal="100" workbookViewId="0"/>
  </sheetViews>
  <sheetFormatPr defaultRowHeight="12.75"/>
  <cols>
    <col min="1" max="1" width="7" style="1" bestFit="1" customWidth="1"/>
    <col min="2" max="2" width="41.7109375" style="1" bestFit="1" customWidth="1"/>
    <col min="3" max="3" width="13.28515625" style="1" bestFit="1" customWidth="1"/>
    <col min="4" max="4" width="14.140625" style="1" bestFit="1" customWidth="1"/>
    <col min="5" max="5" width="14.425781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All Seasons Bond Fund (ASBF)</v>
      </c>
      <c r="C4" s="72"/>
      <c r="D4" s="72"/>
      <c r="E4" s="72"/>
      <c r="F4" s="72"/>
      <c r="G4" s="72"/>
    </row>
    <row r="5" spans="1:7" ht="15.95" customHeight="1">
      <c r="A5" s="2" t="s">
        <v>1550</v>
      </c>
      <c r="B5" s="57" t="s">
        <v>2015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1551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14" t="s">
        <v>1552</v>
      </c>
      <c r="B10" s="15" t="s">
        <v>1554</v>
      </c>
      <c r="C10" s="10" t="s">
        <v>1553</v>
      </c>
      <c r="D10" s="12" t="s">
        <v>2</v>
      </c>
      <c r="E10" s="48">
        <v>109075015.31200001</v>
      </c>
      <c r="F10" s="17">
        <v>12233.74</v>
      </c>
      <c r="G10" s="18">
        <v>0.77329999999999999</v>
      </c>
    </row>
    <row r="11" spans="1:7" ht="12.95" customHeight="1">
      <c r="A11" s="14" t="s">
        <v>1555</v>
      </c>
      <c r="B11" s="15" t="s">
        <v>2679</v>
      </c>
      <c r="C11" s="10" t="s">
        <v>1556</v>
      </c>
      <c r="D11" s="12" t="s">
        <v>2</v>
      </c>
      <c r="E11" s="48">
        <v>15471981.882999999</v>
      </c>
      <c r="F11" s="17">
        <v>3582.2</v>
      </c>
      <c r="G11" s="18">
        <v>0.22639999999999999</v>
      </c>
    </row>
    <row r="12" spans="1:7" ht="12.95" customHeight="1">
      <c r="A12" s="3"/>
      <c r="B12" s="20" t="s">
        <v>22</v>
      </c>
      <c r="C12" s="26" t="s">
        <v>2</v>
      </c>
      <c r="D12" s="23" t="s">
        <v>2</v>
      </c>
      <c r="E12" s="36" t="s">
        <v>2</v>
      </c>
      <c r="F12" s="37">
        <v>15815.94</v>
      </c>
      <c r="G12" s="38">
        <v>0.99970000000000003</v>
      </c>
    </row>
    <row r="13" spans="1:7" ht="12.95" customHeight="1">
      <c r="A13" s="3"/>
      <c r="B13" s="20" t="s">
        <v>157</v>
      </c>
      <c r="C13" s="26" t="s">
        <v>2</v>
      </c>
      <c r="D13" s="23" t="s">
        <v>2</v>
      </c>
      <c r="E13" s="12" t="s">
        <v>2</v>
      </c>
      <c r="F13" s="37">
        <v>4.2</v>
      </c>
      <c r="G13" s="38">
        <v>2.9999999999999997E-4</v>
      </c>
    </row>
    <row r="14" spans="1:7" ht="12.95" customHeight="1" thickBot="1">
      <c r="A14" s="3"/>
      <c r="B14" s="41" t="s">
        <v>158</v>
      </c>
      <c r="C14" s="40" t="s">
        <v>2</v>
      </c>
      <c r="D14" s="42" t="s">
        <v>2</v>
      </c>
      <c r="E14" s="42" t="s">
        <v>2</v>
      </c>
      <c r="F14" s="43">
        <v>15820.140185800001</v>
      </c>
      <c r="G14" s="44">
        <v>1</v>
      </c>
    </row>
    <row r="15" spans="1:7" ht="12.95" customHeight="1">
      <c r="A15" s="3"/>
      <c r="B15" s="4" t="s">
        <v>2</v>
      </c>
      <c r="C15" s="3"/>
      <c r="D15" s="3"/>
      <c r="E15" s="3"/>
      <c r="F15" s="3"/>
      <c r="G15" s="3"/>
    </row>
    <row r="16" spans="1:7" ht="12.95" customHeight="1">
      <c r="A16" s="3"/>
      <c r="B16" s="45" t="s">
        <v>2</v>
      </c>
      <c r="C16" s="3"/>
      <c r="D16" s="3"/>
      <c r="E16" s="3"/>
      <c r="F16" s="3"/>
      <c r="G16" s="3"/>
    </row>
    <row r="17" spans="1:7" ht="12.95" customHeight="1">
      <c r="A17" s="3"/>
      <c r="B17" s="45" t="s">
        <v>2</v>
      </c>
      <c r="C17" s="3"/>
      <c r="D17" s="3"/>
      <c r="E17" s="3"/>
      <c r="F17" s="3"/>
      <c r="G17" s="3"/>
    </row>
    <row r="18" spans="1:7" ht="26.1" customHeight="1">
      <c r="A18" s="3"/>
      <c r="B18" s="56"/>
      <c r="C18" s="3"/>
      <c r="E18" s="3"/>
      <c r="F18" s="3"/>
      <c r="G18" s="3"/>
    </row>
    <row r="19" spans="1:7" ht="12.95" customHeight="1">
      <c r="A19" s="3"/>
      <c r="B19" s="45" t="s">
        <v>2</v>
      </c>
      <c r="C19" s="3"/>
      <c r="D19" s="3"/>
      <c r="E19" s="3"/>
      <c r="F19" s="3"/>
      <c r="G1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2:G85"/>
  <sheetViews>
    <sheetView showGridLines="0" zoomScaleNormal="100" workbookViewId="0"/>
  </sheetViews>
  <sheetFormatPr defaultRowHeight="12.75"/>
  <cols>
    <col min="1" max="1" width="8.85546875" style="1" bestFit="1" customWidth="1"/>
    <col min="2" max="2" width="61.7109375" style="1" bestFit="1" customWidth="1"/>
    <col min="3" max="3" width="13.5703125" style="1" bestFit="1" customWidth="1"/>
    <col min="4" max="4" width="21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Monthly Income Plan (IDFC-MIP)</v>
      </c>
      <c r="C4" s="72"/>
      <c r="D4" s="72"/>
      <c r="E4" s="72"/>
      <c r="F4" s="72"/>
      <c r="G4" s="72"/>
    </row>
    <row r="5" spans="1:7" ht="15.95" customHeight="1">
      <c r="A5" s="2" t="s">
        <v>1557</v>
      </c>
      <c r="B5" s="57" t="s">
        <v>2016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857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858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1303</v>
      </c>
      <c r="B11" s="15" t="s">
        <v>2399</v>
      </c>
      <c r="C11" s="10" t="s">
        <v>1304</v>
      </c>
      <c r="D11" s="12" t="s">
        <v>911</v>
      </c>
      <c r="E11" s="16">
        <v>20000</v>
      </c>
      <c r="F11" s="17">
        <v>288.51</v>
      </c>
      <c r="G11" s="18">
        <v>1.1299999999999999E-2</v>
      </c>
    </row>
    <row r="12" spans="1:7" ht="12.95" customHeight="1">
      <c r="A12" s="14" t="s">
        <v>873</v>
      </c>
      <c r="B12" s="15" t="s">
        <v>2195</v>
      </c>
      <c r="C12" s="10" t="s">
        <v>874</v>
      </c>
      <c r="D12" s="12" t="s">
        <v>875</v>
      </c>
      <c r="E12" s="16">
        <v>4500</v>
      </c>
      <c r="F12" s="17">
        <v>270.70999999999998</v>
      </c>
      <c r="G12" s="18">
        <v>1.06E-2</v>
      </c>
    </row>
    <row r="13" spans="1:7" ht="12.95" customHeight="1">
      <c r="A13" s="14" t="s">
        <v>989</v>
      </c>
      <c r="B13" s="15" t="s">
        <v>2061</v>
      </c>
      <c r="C13" s="10" t="s">
        <v>990</v>
      </c>
      <c r="D13" s="12" t="s">
        <v>911</v>
      </c>
      <c r="E13" s="16">
        <v>97000</v>
      </c>
      <c r="F13" s="17">
        <v>268.54000000000002</v>
      </c>
      <c r="G13" s="18">
        <v>1.0500000000000001E-2</v>
      </c>
    </row>
    <row r="14" spans="1:7" ht="12.95" customHeight="1">
      <c r="A14" s="14" t="s">
        <v>917</v>
      </c>
      <c r="B14" s="15" t="s">
        <v>2212</v>
      </c>
      <c r="C14" s="10" t="s">
        <v>918</v>
      </c>
      <c r="D14" s="12" t="s">
        <v>893</v>
      </c>
      <c r="E14" s="16">
        <v>135000</v>
      </c>
      <c r="F14" s="17">
        <v>266.36</v>
      </c>
      <c r="G14" s="18">
        <v>1.04E-2</v>
      </c>
    </row>
    <row r="15" spans="1:7" ht="12.95" customHeight="1">
      <c r="A15" s="14" t="s">
        <v>921</v>
      </c>
      <c r="B15" s="15" t="s">
        <v>2214</v>
      </c>
      <c r="C15" s="10" t="s">
        <v>922</v>
      </c>
      <c r="D15" s="12" t="s">
        <v>866</v>
      </c>
      <c r="E15" s="16">
        <v>20000</v>
      </c>
      <c r="F15" s="17">
        <v>264.18</v>
      </c>
      <c r="G15" s="18">
        <v>1.03E-2</v>
      </c>
    </row>
    <row r="16" spans="1:7" ht="12.95" customHeight="1">
      <c r="A16" s="14" t="s">
        <v>1414</v>
      </c>
      <c r="B16" s="15" t="s">
        <v>2459</v>
      </c>
      <c r="C16" s="10" t="s">
        <v>1415</v>
      </c>
      <c r="D16" s="12" t="s">
        <v>993</v>
      </c>
      <c r="E16" s="16">
        <v>4985</v>
      </c>
      <c r="F16" s="17">
        <v>228.27</v>
      </c>
      <c r="G16" s="18">
        <v>8.8999999999999999E-3</v>
      </c>
    </row>
    <row r="17" spans="1:7" ht="12.95" customHeight="1">
      <c r="A17" s="14" t="s">
        <v>1244</v>
      </c>
      <c r="B17" s="15" t="s">
        <v>2400</v>
      </c>
      <c r="C17" s="10" t="s">
        <v>1245</v>
      </c>
      <c r="D17" s="12" t="s">
        <v>951</v>
      </c>
      <c r="E17" s="16">
        <v>14000</v>
      </c>
      <c r="F17" s="17">
        <v>227.8</v>
      </c>
      <c r="G17" s="18">
        <v>8.8999999999999999E-3</v>
      </c>
    </row>
    <row r="18" spans="1:7" ht="12.95" customHeight="1">
      <c r="A18" s="14" t="s">
        <v>1357</v>
      </c>
      <c r="B18" s="15" t="s">
        <v>2436</v>
      </c>
      <c r="C18" s="10" t="s">
        <v>1358</v>
      </c>
      <c r="D18" s="12" t="s">
        <v>881</v>
      </c>
      <c r="E18" s="16">
        <v>76000</v>
      </c>
      <c r="F18" s="17">
        <v>224.47</v>
      </c>
      <c r="G18" s="18">
        <v>8.8000000000000005E-3</v>
      </c>
    </row>
    <row r="19" spans="1:7" ht="12.95" customHeight="1">
      <c r="A19" s="14" t="s">
        <v>904</v>
      </c>
      <c r="B19" s="15" t="s">
        <v>2207</v>
      </c>
      <c r="C19" s="10" t="s">
        <v>905</v>
      </c>
      <c r="D19" s="12" t="s">
        <v>872</v>
      </c>
      <c r="E19" s="16">
        <v>120000</v>
      </c>
      <c r="F19" s="17">
        <v>222</v>
      </c>
      <c r="G19" s="18">
        <v>8.6999999999999994E-3</v>
      </c>
    </row>
    <row r="20" spans="1:7" ht="12.95" customHeight="1">
      <c r="A20" s="14" t="s">
        <v>1558</v>
      </c>
      <c r="B20" s="15" t="s">
        <v>2519</v>
      </c>
      <c r="C20" s="10" t="s">
        <v>1559</v>
      </c>
      <c r="D20" s="12" t="s">
        <v>869</v>
      </c>
      <c r="E20" s="16">
        <v>10000</v>
      </c>
      <c r="F20" s="17">
        <v>220.49</v>
      </c>
      <c r="G20" s="18">
        <v>8.6E-3</v>
      </c>
    </row>
    <row r="21" spans="1:7" ht="12.95" customHeight="1">
      <c r="A21" s="14" t="s">
        <v>1560</v>
      </c>
      <c r="B21" s="15" t="s">
        <v>2520</v>
      </c>
      <c r="C21" s="10" t="s">
        <v>1561</v>
      </c>
      <c r="D21" s="12" t="s">
        <v>1527</v>
      </c>
      <c r="E21" s="16">
        <v>70000</v>
      </c>
      <c r="F21" s="17">
        <v>218.3</v>
      </c>
      <c r="G21" s="18">
        <v>8.5000000000000006E-3</v>
      </c>
    </row>
    <row r="22" spans="1:7" ht="12.95" customHeight="1">
      <c r="A22" s="14" t="s">
        <v>1305</v>
      </c>
      <c r="B22" s="15" t="s">
        <v>2415</v>
      </c>
      <c r="C22" s="10" t="s">
        <v>1306</v>
      </c>
      <c r="D22" s="12" t="s">
        <v>998</v>
      </c>
      <c r="E22" s="16">
        <v>21000</v>
      </c>
      <c r="F22" s="17">
        <v>214.67</v>
      </c>
      <c r="G22" s="18">
        <v>8.3999999999999995E-3</v>
      </c>
    </row>
    <row r="23" spans="1:7" ht="12.95" customHeight="1">
      <c r="A23" s="14" t="s">
        <v>1438</v>
      </c>
      <c r="B23" s="15" t="s">
        <v>2471</v>
      </c>
      <c r="C23" s="10" t="s">
        <v>1439</v>
      </c>
      <c r="D23" s="12" t="s">
        <v>869</v>
      </c>
      <c r="E23" s="16">
        <v>24000</v>
      </c>
      <c r="F23" s="17">
        <v>203.81</v>
      </c>
      <c r="G23" s="18">
        <v>8.0000000000000002E-3</v>
      </c>
    </row>
    <row r="24" spans="1:7" ht="12.95" customHeight="1">
      <c r="A24" s="14" t="s">
        <v>1312</v>
      </c>
      <c r="B24" s="15" t="s">
        <v>2417</v>
      </c>
      <c r="C24" s="10" t="s">
        <v>1313</v>
      </c>
      <c r="D24" s="12" t="s">
        <v>998</v>
      </c>
      <c r="E24" s="16">
        <v>23000</v>
      </c>
      <c r="F24" s="17">
        <v>201.19</v>
      </c>
      <c r="G24" s="18">
        <v>7.9000000000000008E-3</v>
      </c>
    </row>
    <row r="25" spans="1:7" ht="12.95" customHeight="1">
      <c r="A25" s="14" t="s">
        <v>1440</v>
      </c>
      <c r="B25" s="15" t="s">
        <v>2472</v>
      </c>
      <c r="C25" s="10" t="s">
        <v>1441</v>
      </c>
      <c r="D25" s="12" t="s">
        <v>1442</v>
      </c>
      <c r="E25" s="16">
        <v>15000</v>
      </c>
      <c r="F25" s="17">
        <v>196.9</v>
      </c>
      <c r="G25" s="18">
        <v>7.7000000000000002E-3</v>
      </c>
    </row>
    <row r="26" spans="1:7" ht="12.95" customHeight="1">
      <c r="A26" s="14" t="s">
        <v>1095</v>
      </c>
      <c r="B26" s="15" t="s">
        <v>2288</v>
      </c>
      <c r="C26" s="10" t="s">
        <v>1096</v>
      </c>
      <c r="D26" s="12" t="s">
        <v>911</v>
      </c>
      <c r="E26" s="16">
        <v>22000</v>
      </c>
      <c r="F26" s="17">
        <v>191.88</v>
      </c>
      <c r="G26" s="18">
        <v>7.4999999999999997E-3</v>
      </c>
    </row>
    <row r="27" spans="1:7" ht="12.95" customHeight="1">
      <c r="A27" s="14" t="s">
        <v>1385</v>
      </c>
      <c r="B27" s="15" t="s">
        <v>2450</v>
      </c>
      <c r="C27" s="10" t="s">
        <v>1386</v>
      </c>
      <c r="D27" s="12" t="s">
        <v>875</v>
      </c>
      <c r="E27" s="16">
        <v>40000</v>
      </c>
      <c r="F27" s="17">
        <v>186.34</v>
      </c>
      <c r="G27" s="18">
        <v>7.3000000000000001E-3</v>
      </c>
    </row>
    <row r="28" spans="1:7" ht="12.95" customHeight="1">
      <c r="A28" s="14" t="s">
        <v>1562</v>
      </c>
      <c r="B28" s="15" t="s">
        <v>2521</v>
      </c>
      <c r="C28" s="10" t="s">
        <v>1563</v>
      </c>
      <c r="D28" s="12" t="s">
        <v>916</v>
      </c>
      <c r="E28" s="16">
        <v>58000</v>
      </c>
      <c r="F28" s="17">
        <v>181.98</v>
      </c>
      <c r="G28" s="18">
        <v>7.1000000000000004E-3</v>
      </c>
    </row>
    <row r="29" spans="1:7" ht="12.95" customHeight="1">
      <c r="A29" s="14" t="s">
        <v>1307</v>
      </c>
      <c r="B29" s="15" t="s">
        <v>1309</v>
      </c>
      <c r="C29" s="10" t="s">
        <v>1308</v>
      </c>
      <c r="D29" s="12" t="s">
        <v>911</v>
      </c>
      <c r="E29" s="16">
        <v>60000</v>
      </c>
      <c r="F29" s="17">
        <v>176.04</v>
      </c>
      <c r="G29" s="18">
        <v>6.8999999999999999E-3</v>
      </c>
    </row>
    <row r="30" spans="1:7" ht="12.95" customHeight="1">
      <c r="A30" s="14" t="s">
        <v>1418</v>
      </c>
      <c r="B30" s="15" t="s">
        <v>2461</v>
      </c>
      <c r="C30" s="10" t="s">
        <v>1419</v>
      </c>
      <c r="D30" s="12" t="s">
        <v>963</v>
      </c>
      <c r="E30" s="16">
        <v>2800</v>
      </c>
      <c r="F30" s="17">
        <v>145.69999999999999</v>
      </c>
      <c r="G30" s="18">
        <v>5.7000000000000002E-3</v>
      </c>
    </row>
    <row r="31" spans="1:7" ht="12.95" customHeight="1">
      <c r="A31" s="14" t="s">
        <v>1420</v>
      </c>
      <c r="B31" s="15" t="s">
        <v>2462</v>
      </c>
      <c r="C31" s="10" t="s">
        <v>1421</v>
      </c>
      <c r="D31" s="12" t="s">
        <v>979</v>
      </c>
      <c r="E31" s="16">
        <v>90000</v>
      </c>
      <c r="F31" s="17">
        <v>145.35</v>
      </c>
      <c r="G31" s="18">
        <v>5.7000000000000002E-3</v>
      </c>
    </row>
    <row r="32" spans="1:7" ht="12.95" customHeight="1">
      <c r="A32" s="14" t="s">
        <v>1081</v>
      </c>
      <c r="B32" s="15" t="s">
        <v>2283</v>
      </c>
      <c r="C32" s="10" t="s">
        <v>1082</v>
      </c>
      <c r="D32" s="12" t="s">
        <v>893</v>
      </c>
      <c r="E32" s="16">
        <v>150000</v>
      </c>
      <c r="F32" s="17">
        <v>140.1</v>
      </c>
      <c r="G32" s="18">
        <v>5.4999999999999997E-3</v>
      </c>
    </row>
    <row r="33" spans="1:7" ht="12.95" customHeight="1">
      <c r="A33" s="14" t="s">
        <v>1396</v>
      </c>
      <c r="B33" s="15" t="s">
        <v>2455</v>
      </c>
      <c r="C33" s="10" t="s">
        <v>1397</v>
      </c>
      <c r="D33" s="12" t="s">
        <v>869</v>
      </c>
      <c r="E33" s="16">
        <v>48000</v>
      </c>
      <c r="F33" s="17">
        <v>138.58000000000001</v>
      </c>
      <c r="G33" s="18">
        <v>5.4000000000000003E-3</v>
      </c>
    </row>
    <row r="34" spans="1:7" ht="12.95" customHeight="1">
      <c r="A34" s="14" t="s">
        <v>1487</v>
      </c>
      <c r="B34" s="15" t="s">
        <v>2490</v>
      </c>
      <c r="C34" s="10" t="s">
        <v>1488</v>
      </c>
      <c r="D34" s="12" t="s">
        <v>963</v>
      </c>
      <c r="E34" s="16">
        <v>43000</v>
      </c>
      <c r="F34" s="17">
        <v>134.27000000000001</v>
      </c>
      <c r="G34" s="18">
        <v>5.3E-3</v>
      </c>
    </row>
    <row r="35" spans="1:7" ht="12.95" customHeight="1">
      <c r="A35" s="14" t="s">
        <v>1424</v>
      </c>
      <c r="B35" s="15" t="s">
        <v>2464</v>
      </c>
      <c r="C35" s="10" t="s">
        <v>1425</v>
      </c>
      <c r="D35" s="12" t="s">
        <v>861</v>
      </c>
      <c r="E35" s="16">
        <v>150000</v>
      </c>
      <c r="F35" s="17">
        <v>132.9</v>
      </c>
      <c r="G35" s="18">
        <v>5.1999999999999998E-3</v>
      </c>
    </row>
    <row r="36" spans="1:7" ht="12.95" customHeight="1">
      <c r="A36" s="14" t="s">
        <v>941</v>
      </c>
      <c r="B36" s="15" t="s">
        <v>2223</v>
      </c>
      <c r="C36" s="10" t="s">
        <v>942</v>
      </c>
      <c r="D36" s="12" t="s">
        <v>943</v>
      </c>
      <c r="E36" s="16">
        <v>8000</v>
      </c>
      <c r="F36" s="17">
        <v>125.99</v>
      </c>
      <c r="G36" s="18">
        <v>4.8999999999999998E-3</v>
      </c>
    </row>
    <row r="37" spans="1:7" ht="12.95" customHeight="1">
      <c r="A37" s="14" t="s">
        <v>1564</v>
      </c>
      <c r="B37" s="15" t="s">
        <v>2522</v>
      </c>
      <c r="C37" s="10" t="s">
        <v>1565</v>
      </c>
      <c r="D37" s="12" t="s">
        <v>948</v>
      </c>
      <c r="E37" s="16">
        <v>4500</v>
      </c>
      <c r="F37" s="17">
        <v>114.49</v>
      </c>
      <c r="G37" s="18">
        <v>4.4999999999999997E-3</v>
      </c>
    </row>
    <row r="38" spans="1:7" ht="12.95" customHeight="1">
      <c r="A38" s="14" t="s">
        <v>896</v>
      </c>
      <c r="B38" s="15" t="s">
        <v>2204</v>
      </c>
      <c r="C38" s="10" t="s">
        <v>897</v>
      </c>
      <c r="D38" s="12" t="s">
        <v>866</v>
      </c>
      <c r="E38" s="16">
        <v>26000</v>
      </c>
      <c r="F38" s="17">
        <v>112.42</v>
      </c>
      <c r="G38" s="18">
        <v>4.4000000000000003E-3</v>
      </c>
    </row>
    <row r="39" spans="1:7" ht="12.95" customHeight="1">
      <c r="A39" s="14" t="s">
        <v>1445</v>
      </c>
      <c r="B39" s="15" t="s">
        <v>2474</v>
      </c>
      <c r="C39" s="10" t="s">
        <v>1446</v>
      </c>
      <c r="D39" s="12" t="s">
        <v>881</v>
      </c>
      <c r="E39" s="16">
        <v>65000</v>
      </c>
      <c r="F39" s="17">
        <v>107.93</v>
      </c>
      <c r="G39" s="18">
        <v>4.1999999999999997E-3</v>
      </c>
    </row>
    <row r="40" spans="1:7" ht="12.95" customHeight="1">
      <c r="A40" s="14" t="s">
        <v>1023</v>
      </c>
      <c r="B40" s="50" t="s">
        <v>2257</v>
      </c>
      <c r="C40" s="10" t="s">
        <v>1024</v>
      </c>
      <c r="D40" s="51" t="s">
        <v>998</v>
      </c>
      <c r="E40" s="16">
        <v>20000</v>
      </c>
      <c r="F40" s="17">
        <v>91.83</v>
      </c>
      <c r="G40" s="18">
        <v>3.5999999999999999E-3</v>
      </c>
    </row>
    <row r="41" spans="1:7" ht="12.95" customHeight="1">
      <c r="A41" s="14" t="s">
        <v>973</v>
      </c>
      <c r="B41" s="15" t="s">
        <v>2236</v>
      </c>
      <c r="C41" s="10" t="s">
        <v>974</v>
      </c>
      <c r="D41" s="12" t="s">
        <v>869</v>
      </c>
      <c r="E41" s="16">
        <v>13000</v>
      </c>
      <c r="F41" s="17">
        <v>89.46</v>
      </c>
      <c r="G41" s="18">
        <v>3.5000000000000001E-3</v>
      </c>
    </row>
    <row r="42" spans="1:7" ht="12.95" customHeight="1">
      <c r="A42" s="14" t="s">
        <v>1400</v>
      </c>
      <c r="B42" s="15" t="s">
        <v>2457</v>
      </c>
      <c r="C42" s="10" t="s">
        <v>1401</v>
      </c>
      <c r="D42" s="12" t="s">
        <v>993</v>
      </c>
      <c r="E42" s="16">
        <v>11612</v>
      </c>
      <c r="F42" s="17">
        <v>74.900000000000006</v>
      </c>
      <c r="G42" s="18">
        <v>2.8999999999999998E-3</v>
      </c>
    </row>
    <row r="43" spans="1:7" ht="12.95" customHeight="1">
      <c r="A43" s="14" t="s">
        <v>1473</v>
      </c>
      <c r="B43" s="15" t="s">
        <v>2485</v>
      </c>
      <c r="C43" s="10" t="s">
        <v>1474</v>
      </c>
      <c r="D43" s="12" t="s">
        <v>881</v>
      </c>
      <c r="E43" s="16">
        <v>25000</v>
      </c>
      <c r="F43" s="17">
        <v>74.11</v>
      </c>
      <c r="G43" s="18">
        <v>2.8999999999999998E-3</v>
      </c>
    </row>
    <row r="44" spans="1:7" ht="12.95" customHeight="1">
      <c r="A44" s="14" t="s">
        <v>1534</v>
      </c>
      <c r="B44" s="15" t="s">
        <v>2512</v>
      </c>
      <c r="C44" s="10" t="s">
        <v>1535</v>
      </c>
      <c r="D44" s="12" t="s">
        <v>881</v>
      </c>
      <c r="E44" s="16">
        <v>25000</v>
      </c>
      <c r="F44" s="17">
        <v>73.05</v>
      </c>
      <c r="G44" s="18">
        <v>2.8999999999999998E-3</v>
      </c>
    </row>
    <row r="45" spans="1:7" ht="12.95" customHeight="1">
      <c r="A45" s="14" t="s">
        <v>867</v>
      </c>
      <c r="B45" s="15" t="s">
        <v>2193</v>
      </c>
      <c r="C45" s="10" t="s">
        <v>868</v>
      </c>
      <c r="D45" s="12" t="s">
        <v>869</v>
      </c>
      <c r="E45" s="16">
        <v>5000</v>
      </c>
      <c r="F45" s="17">
        <v>33.76</v>
      </c>
      <c r="G45" s="18">
        <v>1.2999999999999999E-3</v>
      </c>
    </row>
    <row r="46" spans="1:7" ht="12.95" customHeight="1">
      <c r="A46" s="3"/>
      <c r="B46" s="20" t="s">
        <v>19</v>
      </c>
      <c r="C46" s="19" t="s">
        <v>2</v>
      </c>
      <c r="D46" s="20" t="s">
        <v>2</v>
      </c>
      <c r="E46" s="20" t="s">
        <v>2</v>
      </c>
      <c r="F46" s="21">
        <v>5987.28</v>
      </c>
      <c r="G46" s="22">
        <v>0.23419999999999999</v>
      </c>
    </row>
    <row r="47" spans="1:7" ht="12.95" customHeight="1">
      <c r="A47" s="3"/>
      <c r="B47" s="11" t="s">
        <v>1103</v>
      </c>
      <c r="C47" s="26" t="s">
        <v>2</v>
      </c>
      <c r="D47" s="23" t="s">
        <v>2</v>
      </c>
      <c r="E47" s="23" t="s">
        <v>2</v>
      </c>
      <c r="F47" s="24" t="s">
        <v>21</v>
      </c>
      <c r="G47" s="25" t="s">
        <v>21</v>
      </c>
    </row>
    <row r="48" spans="1:7" ht="12.95" customHeight="1">
      <c r="A48" s="3"/>
      <c r="B48" s="20" t="s">
        <v>19</v>
      </c>
      <c r="C48" s="26" t="s">
        <v>2</v>
      </c>
      <c r="D48" s="23" t="s">
        <v>2</v>
      </c>
      <c r="E48" s="23" t="s">
        <v>2</v>
      </c>
      <c r="F48" s="24" t="s">
        <v>21</v>
      </c>
      <c r="G48" s="25" t="s">
        <v>21</v>
      </c>
    </row>
    <row r="49" spans="1:7" ht="12.95" customHeight="1">
      <c r="A49" s="3"/>
      <c r="B49" s="20" t="s">
        <v>22</v>
      </c>
      <c r="C49" s="26" t="s">
        <v>2</v>
      </c>
      <c r="D49" s="23" t="s">
        <v>2</v>
      </c>
      <c r="E49" s="36" t="s">
        <v>2</v>
      </c>
      <c r="F49" s="37">
        <v>5987.28</v>
      </c>
      <c r="G49" s="38">
        <v>0.23419999999999999</v>
      </c>
    </row>
    <row r="50" spans="1:7" ht="12.95" customHeight="1">
      <c r="A50" s="3"/>
      <c r="B50" s="11" t="s">
        <v>9</v>
      </c>
      <c r="C50" s="10" t="s">
        <v>2</v>
      </c>
      <c r="D50" s="12" t="s">
        <v>2</v>
      </c>
      <c r="E50" s="12" t="s">
        <v>2</v>
      </c>
      <c r="F50" s="12" t="s">
        <v>2</v>
      </c>
      <c r="G50" s="13" t="s">
        <v>2</v>
      </c>
    </row>
    <row r="51" spans="1:7" ht="12.95" customHeight="1">
      <c r="A51" s="3"/>
      <c r="B51" s="11" t="s">
        <v>10</v>
      </c>
      <c r="C51" s="10" t="s">
        <v>2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ht="12.95" customHeight="1">
      <c r="A52" s="3"/>
      <c r="B52" s="11" t="s">
        <v>162</v>
      </c>
      <c r="C52" s="10" t="s">
        <v>2</v>
      </c>
      <c r="D52" s="12" t="s">
        <v>2</v>
      </c>
      <c r="E52" s="12" t="s">
        <v>2</v>
      </c>
      <c r="F52" s="12" t="s">
        <v>2</v>
      </c>
      <c r="G52" s="13" t="s">
        <v>2</v>
      </c>
    </row>
    <row r="53" spans="1:7" ht="12.95" customHeight="1">
      <c r="A53" s="14" t="s">
        <v>183</v>
      </c>
      <c r="B53" s="15" t="s">
        <v>185</v>
      </c>
      <c r="C53" s="10" t="s">
        <v>184</v>
      </c>
      <c r="D53" s="12" t="s">
        <v>166</v>
      </c>
      <c r="E53" s="16">
        <v>4500000</v>
      </c>
      <c r="F53" s="17">
        <v>4716.33</v>
      </c>
      <c r="G53" s="18">
        <v>0.1845</v>
      </c>
    </row>
    <row r="54" spans="1:7" ht="12.95" customHeight="1">
      <c r="A54" s="14" t="s">
        <v>314</v>
      </c>
      <c r="B54" s="15" t="s">
        <v>316</v>
      </c>
      <c r="C54" s="10" t="s">
        <v>315</v>
      </c>
      <c r="D54" s="12" t="s">
        <v>166</v>
      </c>
      <c r="E54" s="16">
        <v>2500000</v>
      </c>
      <c r="F54" s="17">
        <v>2589.6799999999998</v>
      </c>
      <c r="G54" s="18">
        <v>0.1013</v>
      </c>
    </row>
    <row r="55" spans="1:7" ht="12.95" customHeight="1">
      <c r="A55" s="14" t="s">
        <v>648</v>
      </c>
      <c r="B55" s="15" t="s">
        <v>650</v>
      </c>
      <c r="C55" s="10" t="s">
        <v>649</v>
      </c>
      <c r="D55" s="12" t="s">
        <v>166</v>
      </c>
      <c r="E55" s="16">
        <v>1000000</v>
      </c>
      <c r="F55" s="17">
        <v>1035.8</v>
      </c>
      <c r="G55" s="18">
        <v>4.0500000000000001E-2</v>
      </c>
    </row>
    <row r="56" spans="1:7" ht="12.95" customHeight="1">
      <c r="A56" s="14" t="s">
        <v>1566</v>
      </c>
      <c r="B56" s="15" t="s">
        <v>1568</v>
      </c>
      <c r="C56" s="10" t="s">
        <v>1567</v>
      </c>
      <c r="D56" s="12" t="s">
        <v>166</v>
      </c>
      <c r="E56" s="16">
        <v>1000000</v>
      </c>
      <c r="F56" s="17">
        <v>1020.01</v>
      </c>
      <c r="G56" s="18">
        <v>3.9899999999999998E-2</v>
      </c>
    </row>
    <row r="57" spans="1:7" ht="12.95" customHeight="1">
      <c r="A57" s="14" t="s">
        <v>1569</v>
      </c>
      <c r="B57" s="15" t="s">
        <v>1571</v>
      </c>
      <c r="C57" s="10" t="s">
        <v>1570</v>
      </c>
      <c r="D57" s="12" t="s">
        <v>166</v>
      </c>
      <c r="E57" s="16">
        <v>500000</v>
      </c>
      <c r="F57" s="17">
        <v>520.66</v>
      </c>
      <c r="G57" s="18">
        <v>2.0400000000000001E-2</v>
      </c>
    </row>
    <row r="58" spans="1:7" ht="12.95" customHeight="1">
      <c r="A58" s="14" t="s">
        <v>484</v>
      </c>
      <c r="B58" s="15" t="s">
        <v>486</v>
      </c>
      <c r="C58" s="10" t="s">
        <v>485</v>
      </c>
      <c r="D58" s="12" t="s">
        <v>166</v>
      </c>
      <c r="E58" s="16">
        <v>37000</v>
      </c>
      <c r="F58" s="17">
        <v>38.58</v>
      </c>
      <c r="G58" s="18">
        <v>1.5E-3</v>
      </c>
    </row>
    <row r="59" spans="1:7" ht="12.95" customHeight="1">
      <c r="A59" s="3"/>
      <c r="B59" s="11" t="s">
        <v>11</v>
      </c>
      <c r="C59" s="10" t="s">
        <v>2</v>
      </c>
      <c r="D59" s="12" t="s">
        <v>2</v>
      </c>
      <c r="E59" s="12" t="s">
        <v>2</v>
      </c>
      <c r="F59" s="12" t="s">
        <v>2</v>
      </c>
      <c r="G59" s="13" t="s">
        <v>2</v>
      </c>
    </row>
    <row r="60" spans="1:7" ht="12.95" customHeight="1">
      <c r="A60" s="14" t="s">
        <v>1572</v>
      </c>
      <c r="B60" s="15" t="s">
        <v>2523</v>
      </c>
      <c r="C60" s="10" t="s">
        <v>1573</v>
      </c>
      <c r="D60" s="12" t="s">
        <v>193</v>
      </c>
      <c r="E60" s="16">
        <v>1000000</v>
      </c>
      <c r="F60" s="17">
        <v>1002.07</v>
      </c>
      <c r="G60" s="18">
        <v>3.9199999999999999E-2</v>
      </c>
    </row>
    <row r="61" spans="1:7" ht="12.95" customHeight="1">
      <c r="A61" s="14" t="s">
        <v>1574</v>
      </c>
      <c r="B61" s="15" t="s">
        <v>2524</v>
      </c>
      <c r="C61" s="10" t="s">
        <v>1575</v>
      </c>
      <c r="D61" s="12" t="s">
        <v>325</v>
      </c>
      <c r="E61" s="16">
        <v>1000000</v>
      </c>
      <c r="F61" s="17">
        <v>999.8</v>
      </c>
      <c r="G61" s="18">
        <v>3.9100000000000003E-2</v>
      </c>
    </row>
    <row r="62" spans="1:7" ht="12.95" customHeight="1">
      <c r="A62" s="14" t="s">
        <v>1576</v>
      </c>
      <c r="B62" s="15" t="s">
        <v>2675</v>
      </c>
      <c r="C62" s="10" t="s">
        <v>1577</v>
      </c>
      <c r="D62" s="12" t="s">
        <v>207</v>
      </c>
      <c r="E62" s="16">
        <v>400000</v>
      </c>
      <c r="F62" s="17">
        <v>406.72</v>
      </c>
      <c r="G62" s="18">
        <v>1.5900000000000001E-2</v>
      </c>
    </row>
    <row r="63" spans="1:7" ht="12.95" customHeight="1">
      <c r="A63" s="14" t="s">
        <v>738</v>
      </c>
      <c r="B63" s="15" t="s">
        <v>2162</v>
      </c>
      <c r="C63" s="10" t="s">
        <v>739</v>
      </c>
      <c r="D63" s="12" t="s">
        <v>207</v>
      </c>
      <c r="E63" s="16">
        <v>350000</v>
      </c>
      <c r="F63" s="17">
        <v>369.13</v>
      </c>
      <c r="G63" s="18">
        <v>1.44E-2</v>
      </c>
    </row>
    <row r="64" spans="1:7" ht="12.95" customHeight="1">
      <c r="A64" s="14" t="s">
        <v>1578</v>
      </c>
      <c r="B64" s="15" t="s">
        <v>2525</v>
      </c>
      <c r="C64" s="10" t="s">
        <v>1579</v>
      </c>
      <c r="D64" s="12" t="s">
        <v>207</v>
      </c>
      <c r="E64" s="16">
        <v>330000</v>
      </c>
      <c r="F64" s="17">
        <v>345.09</v>
      </c>
      <c r="G64" s="18">
        <v>1.35E-2</v>
      </c>
    </row>
    <row r="65" spans="1:7" ht="12.95" customHeight="1">
      <c r="A65" s="14" t="s">
        <v>1580</v>
      </c>
      <c r="B65" s="15" t="s">
        <v>2526</v>
      </c>
      <c r="C65" s="10" t="s">
        <v>1581</v>
      </c>
      <c r="D65" s="12" t="s">
        <v>218</v>
      </c>
      <c r="E65" s="16">
        <v>3377738</v>
      </c>
      <c r="F65" s="17">
        <v>341.46</v>
      </c>
      <c r="G65" s="18">
        <v>1.34E-2</v>
      </c>
    </row>
    <row r="66" spans="1:7" ht="12.95" customHeight="1">
      <c r="A66" s="14" t="s">
        <v>1582</v>
      </c>
      <c r="B66" s="15" t="s">
        <v>2527</v>
      </c>
      <c r="C66" s="10" t="s">
        <v>1583</v>
      </c>
      <c r="D66" s="12" t="s">
        <v>218</v>
      </c>
      <c r="E66" s="16">
        <v>1930136</v>
      </c>
      <c r="F66" s="17">
        <v>197.2</v>
      </c>
      <c r="G66" s="18">
        <v>7.7000000000000002E-3</v>
      </c>
    </row>
    <row r="67" spans="1:7" ht="12.95" customHeight="1">
      <c r="A67" s="14" t="s">
        <v>1584</v>
      </c>
      <c r="B67" s="15" t="s">
        <v>2528</v>
      </c>
      <c r="C67" s="10" t="s">
        <v>1585</v>
      </c>
      <c r="D67" s="12" t="s">
        <v>218</v>
      </c>
      <c r="E67" s="16">
        <v>1447602</v>
      </c>
      <c r="F67" s="17">
        <v>149.58000000000001</v>
      </c>
      <c r="G67" s="18">
        <v>5.8999999999999999E-3</v>
      </c>
    </row>
    <row r="68" spans="1:7" ht="12.95" customHeight="1">
      <c r="A68" s="3"/>
      <c r="B68" s="20" t="s">
        <v>19</v>
      </c>
      <c r="C68" s="19" t="s">
        <v>2</v>
      </c>
      <c r="D68" s="20" t="s">
        <v>2</v>
      </c>
      <c r="E68" s="20" t="s">
        <v>2</v>
      </c>
      <c r="F68" s="21">
        <v>13732.11</v>
      </c>
      <c r="G68" s="22">
        <v>0.53720000000000001</v>
      </c>
    </row>
    <row r="69" spans="1:7" ht="12.95" customHeight="1">
      <c r="A69" s="3"/>
      <c r="B69" s="11" t="s">
        <v>20</v>
      </c>
      <c r="C69" s="10" t="s">
        <v>2</v>
      </c>
      <c r="D69" s="23" t="s">
        <v>2</v>
      </c>
      <c r="E69" s="23" t="s">
        <v>2</v>
      </c>
      <c r="F69" s="24" t="s">
        <v>21</v>
      </c>
      <c r="G69" s="25" t="s">
        <v>21</v>
      </c>
    </row>
    <row r="70" spans="1:7" ht="12.95" customHeight="1">
      <c r="A70" s="3"/>
      <c r="B70" s="19" t="s">
        <v>19</v>
      </c>
      <c r="C70" s="26" t="s">
        <v>2</v>
      </c>
      <c r="D70" s="23" t="s">
        <v>2</v>
      </c>
      <c r="E70" s="23" t="s">
        <v>2</v>
      </c>
      <c r="F70" s="24" t="s">
        <v>21</v>
      </c>
      <c r="G70" s="25" t="s">
        <v>21</v>
      </c>
    </row>
    <row r="71" spans="1:7" ht="12.95" customHeight="1">
      <c r="A71" s="3"/>
      <c r="B71" s="28" t="s">
        <v>1996</v>
      </c>
      <c r="C71" s="27" t="s">
        <v>2</v>
      </c>
      <c r="D71" s="29" t="s">
        <v>2</v>
      </c>
      <c r="E71" s="29" t="s">
        <v>2</v>
      </c>
      <c r="F71" s="29" t="s">
        <v>2</v>
      </c>
      <c r="G71" s="30" t="s">
        <v>2</v>
      </c>
    </row>
    <row r="72" spans="1:7" ht="12.95" customHeight="1">
      <c r="A72" s="31"/>
      <c r="B72" s="33" t="s">
        <v>19</v>
      </c>
      <c r="C72" s="32" t="s">
        <v>2</v>
      </c>
      <c r="D72" s="33" t="s">
        <v>2</v>
      </c>
      <c r="E72" s="33" t="s">
        <v>2</v>
      </c>
      <c r="F72" s="34" t="s">
        <v>21</v>
      </c>
      <c r="G72" s="35" t="s">
        <v>21</v>
      </c>
    </row>
    <row r="73" spans="1:7" ht="12.95" customHeight="1">
      <c r="A73" s="3"/>
      <c r="B73" s="20" t="s">
        <v>22</v>
      </c>
      <c r="C73" s="26" t="s">
        <v>2</v>
      </c>
      <c r="D73" s="23" t="s">
        <v>2</v>
      </c>
      <c r="E73" s="36" t="s">
        <v>2</v>
      </c>
      <c r="F73" s="37">
        <v>13732.11</v>
      </c>
      <c r="G73" s="38">
        <v>0.53720000000000001</v>
      </c>
    </row>
    <row r="74" spans="1:7" ht="12.95" customHeight="1">
      <c r="A74" s="3"/>
      <c r="B74" s="11" t="s">
        <v>23</v>
      </c>
      <c r="C74" s="10" t="s">
        <v>2</v>
      </c>
      <c r="D74" s="12" t="s">
        <v>2</v>
      </c>
      <c r="E74" s="12" t="s">
        <v>2</v>
      </c>
      <c r="F74" s="12" t="s">
        <v>2</v>
      </c>
      <c r="G74" s="13" t="s">
        <v>2</v>
      </c>
    </row>
    <row r="75" spans="1:7" ht="12.95" customHeight="1">
      <c r="A75" s="3"/>
      <c r="B75" s="11" t="s">
        <v>37</v>
      </c>
      <c r="C75" s="10" t="s">
        <v>2</v>
      </c>
      <c r="D75" s="12" t="s">
        <v>2</v>
      </c>
      <c r="E75" s="12" t="s">
        <v>2</v>
      </c>
      <c r="F75" s="12" t="s">
        <v>2</v>
      </c>
      <c r="G75" s="13" t="s">
        <v>2</v>
      </c>
    </row>
    <row r="76" spans="1:7" ht="12.95" customHeight="1">
      <c r="A76" s="4" t="s">
        <v>2</v>
      </c>
      <c r="B76" s="15" t="s">
        <v>39</v>
      </c>
      <c r="C76" s="10" t="s">
        <v>2</v>
      </c>
      <c r="D76" s="12" t="s">
        <v>2</v>
      </c>
      <c r="E76" s="39" t="s">
        <v>2</v>
      </c>
      <c r="F76" s="17">
        <v>3870.48</v>
      </c>
      <c r="G76" s="18">
        <v>0.15140000000000001</v>
      </c>
    </row>
    <row r="77" spans="1:7" ht="12.95" customHeight="1">
      <c r="A77" s="3"/>
      <c r="B77" s="20" t="s">
        <v>22</v>
      </c>
      <c r="C77" s="26" t="s">
        <v>2</v>
      </c>
      <c r="D77" s="23" t="s">
        <v>2</v>
      </c>
      <c r="E77" s="36" t="s">
        <v>2</v>
      </c>
      <c r="F77" s="37">
        <v>3870.48</v>
      </c>
      <c r="G77" s="38">
        <v>0.15140000000000001</v>
      </c>
    </row>
    <row r="78" spans="1:7" ht="12.95" customHeight="1">
      <c r="A78" s="3"/>
      <c r="B78" s="20" t="s">
        <v>157</v>
      </c>
      <c r="C78" s="26" t="s">
        <v>2</v>
      </c>
      <c r="D78" s="23" t="s">
        <v>2</v>
      </c>
      <c r="E78" s="12" t="s">
        <v>2</v>
      </c>
      <c r="F78" s="37">
        <v>1973.85</v>
      </c>
      <c r="G78" s="38">
        <v>7.7200000000000005E-2</v>
      </c>
    </row>
    <row r="79" spans="1:7" ht="12.95" customHeight="1">
      <c r="A79" s="3"/>
      <c r="B79" s="41" t="s">
        <v>158</v>
      </c>
      <c r="C79" s="40" t="s">
        <v>2</v>
      </c>
      <c r="D79" s="42" t="s">
        <v>2</v>
      </c>
      <c r="E79" s="42" t="s">
        <v>2</v>
      </c>
      <c r="F79" s="43">
        <v>25563.7234727</v>
      </c>
      <c r="G79" s="44">
        <v>1</v>
      </c>
    </row>
    <row r="80" spans="1:7" ht="12.95" customHeight="1">
      <c r="A80" s="3"/>
      <c r="B80" s="4" t="s">
        <v>2</v>
      </c>
      <c r="C80" s="3"/>
      <c r="D80" s="3"/>
      <c r="E80" s="3"/>
      <c r="F80" s="3"/>
      <c r="G80" s="3"/>
    </row>
    <row r="81" spans="1:7" ht="12.95" customHeight="1">
      <c r="A81" s="3"/>
      <c r="B81" s="45" t="s">
        <v>2</v>
      </c>
      <c r="C81" s="3"/>
      <c r="D81" s="3"/>
      <c r="E81" s="3"/>
      <c r="F81" s="3"/>
      <c r="G81" s="3"/>
    </row>
    <row r="82" spans="1:7" ht="12.95" customHeight="1">
      <c r="A82" s="3"/>
      <c r="B82" s="45" t="s">
        <v>159</v>
      </c>
      <c r="C82" s="3"/>
      <c r="D82" s="3"/>
      <c r="E82" s="3"/>
      <c r="F82" s="3"/>
      <c r="G82" s="3"/>
    </row>
    <row r="83" spans="1:7" ht="12.95" customHeight="1">
      <c r="A83" s="3"/>
      <c r="B83" s="45" t="s">
        <v>2</v>
      </c>
      <c r="C83" s="3"/>
      <c r="D83" s="3"/>
      <c r="E83" s="3"/>
      <c r="F83" s="3"/>
      <c r="G83" s="3"/>
    </row>
    <row r="84" spans="1:7" ht="26.1" customHeight="1">
      <c r="A84" s="3"/>
      <c r="B84" s="56"/>
      <c r="C84" s="3"/>
      <c r="E84" s="3"/>
      <c r="F84" s="3"/>
      <c r="G84" s="3"/>
    </row>
    <row r="85" spans="1:7" ht="12.95" customHeight="1">
      <c r="A85" s="3"/>
      <c r="B85" s="45" t="s">
        <v>2</v>
      </c>
      <c r="C85" s="3"/>
      <c r="D85" s="3"/>
      <c r="E85" s="3"/>
      <c r="F85" s="3"/>
      <c r="G8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2:G24"/>
  <sheetViews>
    <sheetView showGridLines="0" zoomScaleNormal="100" workbookViewId="0"/>
  </sheetViews>
  <sheetFormatPr defaultRowHeight="12.75"/>
  <cols>
    <col min="1" max="1" width="12.5703125" style="1" bestFit="1" customWidth="1"/>
    <col min="2" max="2" width="56" style="1" bestFit="1" customWidth="1"/>
    <col min="3" max="3" width="13.5703125" style="1" bestFit="1" customWidth="1"/>
    <col min="4" max="4" width="14.140625" style="1" bestFit="1" customWidth="1"/>
    <col min="5" max="5" width="12.285156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Asset Allocation Fund of Fund - Aggressive Plan (IDFCAAF-AP)</v>
      </c>
      <c r="C4" s="72"/>
      <c r="D4" s="72"/>
      <c r="E4" s="72"/>
      <c r="F4" s="72"/>
      <c r="G4" s="72"/>
    </row>
    <row r="5" spans="1:7" ht="15.95" customHeight="1">
      <c r="A5" s="2" t="s">
        <v>1586</v>
      </c>
      <c r="B5" s="57" t="s">
        <v>2017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1587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14" t="s">
        <v>1588</v>
      </c>
      <c r="B10" s="15" t="s">
        <v>1590</v>
      </c>
      <c r="C10" s="10" t="s">
        <v>1589</v>
      </c>
      <c r="D10" s="12" t="s">
        <v>2</v>
      </c>
      <c r="E10" s="16">
        <v>10238</v>
      </c>
      <c r="F10" s="17">
        <v>267.5</v>
      </c>
      <c r="G10" s="18">
        <v>0.13100000000000001</v>
      </c>
    </row>
    <row r="11" spans="1:7" ht="12.95" customHeight="1">
      <c r="A11" s="3"/>
      <c r="B11" s="11" t="s">
        <v>1551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1591</v>
      </c>
      <c r="B12" s="15" t="s">
        <v>2680</v>
      </c>
      <c r="C12" s="10" t="s">
        <v>1592</v>
      </c>
      <c r="D12" s="12" t="s">
        <v>2</v>
      </c>
      <c r="E12" s="48">
        <v>1353263.14</v>
      </c>
      <c r="F12" s="17">
        <v>566.05999999999995</v>
      </c>
      <c r="G12" s="18">
        <v>0.2772</v>
      </c>
    </row>
    <row r="13" spans="1:7" ht="12.95" customHeight="1">
      <c r="A13" s="14" t="s">
        <v>1593</v>
      </c>
      <c r="B13" s="15" t="s">
        <v>2681</v>
      </c>
      <c r="C13" s="10" t="s">
        <v>1594</v>
      </c>
      <c r="D13" s="12" t="s">
        <v>2</v>
      </c>
      <c r="E13" s="48">
        <v>903615.93900000001</v>
      </c>
      <c r="F13" s="17">
        <v>413.87</v>
      </c>
      <c r="G13" s="18">
        <v>0.2026</v>
      </c>
    </row>
    <row r="14" spans="1:7" ht="12.95" customHeight="1">
      <c r="A14" s="14" t="s">
        <v>1595</v>
      </c>
      <c r="B14" s="15" t="s">
        <v>2682</v>
      </c>
      <c r="C14" s="10" t="s">
        <v>1596</v>
      </c>
      <c r="D14" s="12" t="s">
        <v>2</v>
      </c>
      <c r="E14" s="48">
        <v>362689.908</v>
      </c>
      <c r="F14" s="17">
        <v>306.17</v>
      </c>
      <c r="G14" s="18">
        <v>0.14990000000000001</v>
      </c>
    </row>
    <row r="15" spans="1:7" ht="12.95" customHeight="1">
      <c r="A15" s="14" t="s">
        <v>1597</v>
      </c>
      <c r="B15" s="15" t="s">
        <v>2683</v>
      </c>
      <c r="C15" s="10" t="s">
        <v>1598</v>
      </c>
      <c r="D15" s="12" t="s">
        <v>2</v>
      </c>
      <c r="E15" s="48">
        <v>963813.29799999995</v>
      </c>
      <c r="F15" s="17">
        <v>304.95999999999998</v>
      </c>
      <c r="G15" s="18">
        <v>0.14929999999999999</v>
      </c>
    </row>
    <row r="16" spans="1:7" ht="12.95" customHeight="1">
      <c r="A16" s="14" t="s">
        <v>1599</v>
      </c>
      <c r="B16" s="15" t="s">
        <v>2684</v>
      </c>
      <c r="C16" s="10" t="s">
        <v>1600</v>
      </c>
      <c r="D16" s="12" t="s">
        <v>2</v>
      </c>
      <c r="E16" s="48">
        <v>669087.98199999996</v>
      </c>
      <c r="F16" s="17">
        <v>175.21</v>
      </c>
      <c r="G16" s="18">
        <v>8.5800000000000001E-2</v>
      </c>
    </row>
    <row r="17" spans="1:7" ht="12.95" customHeight="1">
      <c r="A17" s="3"/>
      <c r="B17" s="20" t="s">
        <v>22</v>
      </c>
      <c r="C17" s="26" t="s">
        <v>2</v>
      </c>
      <c r="D17" s="23" t="s">
        <v>2</v>
      </c>
      <c r="E17" s="36" t="s">
        <v>2</v>
      </c>
      <c r="F17" s="37">
        <v>2033.77</v>
      </c>
      <c r="G17" s="38">
        <v>0.99580000000000002</v>
      </c>
    </row>
    <row r="18" spans="1:7" ht="12.95" customHeight="1">
      <c r="A18" s="3"/>
      <c r="B18" s="20" t="s">
        <v>157</v>
      </c>
      <c r="C18" s="26" t="s">
        <v>2</v>
      </c>
      <c r="D18" s="23" t="s">
        <v>2</v>
      </c>
      <c r="E18" s="12" t="s">
        <v>2</v>
      </c>
      <c r="F18" s="37">
        <v>8.57</v>
      </c>
      <c r="G18" s="38">
        <v>4.1999999999999997E-3</v>
      </c>
    </row>
    <row r="19" spans="1:7" ht="12.95" customHeight="1" thickBot="1">
      <c r="A19" s="3"/>
      <c r="B19" s="41" t="s">
        <v>158</v>
      </c>
      <c r="C19" s="40" t="s">
        <v>2</v>
      </c>
      <c r="D19" s="42" t="s">
        <v>2</v>
      </c>
      <c r="E19" s="42" t="s">
        <v>2</v>
      </c>
      <c r="F19" s="43">
        <v>2042.3352480000001</v>
      </c>
      <c r="G19" s="44">
        <v>1</v>
      </c>
    </row>
    <row r="20" spans="1:7" ht="12.95" customHeight="1">
      <c r="A20" s="3"/>
      <c r="B20" s="4" t="s">
        <v>2</v>
      </c>
      <c r="C20" s="3"/>
      <c r="D20" s="3"/>
      <c r="E20" s="3"/>
      <c r="F20" s="3"/>
      <c r="G20" s="3"/>
    </row>
    <row r="21" spans="1:7" ht="12.95" customHeight="1">
      <c r="A21" s="3"/>
      <c r="B21" s="45" t="s">
        <v>2</v>
      </c>
      <c r="C21" s="3"/>
      <c r="D21" s="3"/>
      <c r="E21" s="3"/>
      <c r="F21" s="3"/>
      <c r="G21" s="3"/>
    </row>
    <row r="22" spans="1:7" ht="12.95" customHeight="1">
      <c r="A22" s="3"/>
      <c r="B22" s="45" t="s">
        <v>2</v>
      </c>
      <c r="C22" s="3"/>
      <c r="D22" s="3"/>
      <c r="E22" s="3"/>
      <c r="F22" s="3"/>
      <c r="G22" s="3"/>
    </row>
    <row r="23" spans="1:7" ht="26.1" customHeight="1">
      <c r="A23" s="3"/>
      <c r="B23" s="56"/>
      <c r="C23" s="3"/>
      <c r="E23" s="3"/>
      <c r="F23" s="3"/>
      <c r="G23" s="3"/>
    </row>
    <row r="24" spans="1:7" ht="12.95" customHeight="1">
      <c r="A24" s="3"/>
      <c r="B24" s="45" t="s">
        <v>2</v>
      </c>
      <c r="C24" s="3"/>
      <c r="D24" s="3"/>
      <c r="E24" s="3"/>
      <c r="F24" s="3"/>
      <c r="G2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2:G28"/>
  <sheetViews>
    <sheetView showGridLines="0" zoomScaleNormal="100" workbookViewId="0"/>
  </sheetViews>
  <sheetFormatPr defaultRowHeight="12.75"/>
  <cols>
    <col min="1" max="1" width="7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12.285156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Asset Allocation Fund of Fund - Conservative Plan (IDFCAAF-CP)</v>
      </c>
      <c r="C4" s="72"/>
      <c r="D4" s="72"/>
      <c r="E4" s="72"/>
      <c r="F4" s="72"/>
      <c r="G4" s="72"/>
    </row>
    <row r="5" spans="1:7" ht="15.95" customHeight="1">
      <c r="A5" s="2" t="s">
        <v>1601</v>
      </c>
      <c r="B5" s="57" t="s">
        <v>2018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1551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14" t="s">
        <v>1602</v>
      </c>
      <c r="B10" s="15" t="s">
        <v>2685</v>
      </c>
      <c r="C10" s="10" t="s">
        <v>1603</v>
      </c>
      <c r="D10" s="12" t="s">
        <v>2</v>
      </c>
      <c r="E10" s="48">
        <v>43504.436999999998</v>
      </c>
      <c r="F10" s="17">
        <v>859.53</v>
      </c>
      <c r="G10" s="18">
        <v>0.35089999999999999</v>
      </c>
    </row>
    <row r="11" spans="1:7" ht="12.95" customHeight="1">
      <c r="A11" s="14" t="s">
        <v>1591</v>
      </c>
      <c r="B11" s="15" t="s">
        <v>2680</v>
      </c>
      <c r="C11" s="10" t="s">
        <v>1592</v>
      </c>
      <c r="D11" s="12" t="s">
        <v>2</v>
      </c>
      <c r="E11" s="48">
        <v>1999818.682</v>
      </c>
      <c r="F11" s="17">
        <v>836.51</v>
      </c>
      <c r="G11" s="18">
        <v>0.34150000000000003</v>
      </c>
    </row>
    <row r="12" spans="1:7" ht="12.95" customHeight="1">
      <c r="A12" s="14" t="s">
        <v>1604</v>
      </c>
      <c r="B12" s="15" t="s">
        <v>2686</v>
      </c>
      <c r="C12" s="10" t="s">
        <v>1605</v>
      </c>
      <c r="D12" s="12" t="s">
        <v>2</v>
      </c>
      <c r="E12" s="48">
        <v>985263.70700000005</v>
      </c>
      <c r="F12" s="17">
        <v>281.35000000000002</v>
      </c>
      <c r="G12" s="18">
        <v>0.1149</v>
      </c>
    </row>
    <row r="13" spans="1:7" ht="12.95" customHeight="1">
      <c r="A13" s="14" t="s">
        <v>1593</v>
      </c>
      <c r="B13" s="15" t="s">
        <v>2681</v>
      </c>
      <c r="C13" s="10" t="s">
        <v>1594</v>
      </c>
      <c r="D13" s="12" t="s">
        <v>2</v>
      </c>
      <c r="E13" s="48">
        <v>415368.28600000002</v>
      </c>
      <c r="F13" s="17">
        <v>190.24</v>
      </c>
      <c r="G13" s="18">
        <v>7.7700000000000005E-2</v>
      </c>
    </row>
    <row r="14" spans="1:7" ht="12.95" customHeight="1">
      <c r="A14" s="14" t="s">
        <v>1597</v>
      </c>
      <c r="B14" s="15" t="s">
        <v>2683</v>
      </c>
      <c r="C14" s="10" t="s">
        <v>1598</v>
      </c>
      <c r="D14" s="12" t="s">
        <v>2</v>
      </c>
      <c r="E14" s="48">
        <v>332178.489</v>
      </c>
      <c r="F14" s="17">
        <v>105.11</v>
      </c>
      <c r="G14" s="18">
        <v>4.2900000000000001E-2</v>
      </c>
    </row>
    <row r="15" spans="1:7" ht="12.95" customHeight="1">
      <c r="A15" s="14" t="s">
        <v>1606</v>
      </c>
      <c r="B15" s="15" t="s">
        <v>2687</v>
      </c>
      <c r="C15" s="10" t="s">
        <v>1607</v>
      </c>
      <c r="D15" s="12" t="s">
        <v>2</v>
      </c>
      <c r="E15" s="48">
        <v>365091.2</v>
      </c>
      <c r="F15" s="17">
        <v>76.489999999999995</v>
      </c>
      <c r="G15" s="18">
        <v>3.1199999999999999E-2</v>
      </c>
    </row>
    <row r="16" spans="1:7" ht="12.95" customHeight="1">
      <c r="A16" s="14" t="s">
        <v>1595</v>
      </c>
      <c r="B16" s="15" t="s">
        <v>2682</v>
      </c>
      <c r="C16" s="10" t="s">
        <v>1596</v>
      </c>
      <c r="D16" s="12" t="s">
        <v>2</v>
      </c>
      <c r="E16" s="48">
        <v>86166.687999999995</v>
      </c>
      <c r="F16" s="17">
        <v>72.739999999999995</v>
      </c>
      <c r="G16" s="18">
        <v>2.9700000000000001E-2</v>
      </c>
    </row>
    <row r="17" spans="1:7" ht="12.95" customHeight="1">
      <c r="A17" s="3"/>
      <c r="B17" s="20" t="s">
        <v>22</v>
      </c>
      <c r="C17" s="26" t="s">
        <v>2</v>
      </c>
      <c r="D17" s="23" t="s">
        <v>2</v>
      </c>
      <c r="E17" s="36" t="s">
        <v>2</v>
      </c>
      <c r="F17" s="37">
        <v>2421.9699999999998</v>
      </c>
      <c r="G17" s="38">
        <v>0.98880000000000001</v>
      </c>
    </row>
    <row r="18" spans="1:7" ht="12.95" customHeight="1">
      <c r="A18" s="3"/>
      <c r="B18" s="11" t="s">
        <v>23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3"/>
      <c r="B19" s="11" t="s">
        <v>37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4" t="s">
        <v>2</v>
      </c>
      <c r="B20" s="15" t="s">
        <v>39</v>
      </c>
      <c r="C20" s="10" t="s">
        <v>2</v>
      </c>
      <c r="D20" s="12" t="s">
        <v>2</v>
      </c>
      <c r="E20" s="39" t="s">
        <v>2</v>
      </c>
      <c r="F20" s="17">
        <v>10</v>
      </c>
      <c r="G20" s="18">
        <v>4.1000000000000003E-3</v>
      </c>
    </row>
    <row r="21" spans="1:7" ht="12.95" customHeight="1">
      <c r="A21" s="3"/>
      <c r="B21" s="20" t="s">
        <v>22</v>
      </c>
      <c r="C21" s="26" t="s">
        <v>2</v>
      </c>
      <c r="D21" s="23" t="s">
        <v>2</v>
      </c>
      <c r="E21" s="36" t="s">
        <v>2</v>
      </c>
      <c r="F21" s="37">
        <v>10</v>
      </c>
      <c r="G21" s="38">
        <v>4.1000000000000003E-3</v>
      </c>
    </row>
    <row r="22" spans="1:7" ht="12.95" customHeight="1">
      <c r="A22" s="3"/>
      <c r="B22" s="20" t="s">
        <v>157</v>
      </c>
      <c r="C22" s="26" t="s">
        <v>2</v>
      </c>
      <c r="D22" s="23" t="s">
        <v>2</v>
      </c>
      <c r="E22" s="12" t="s">
        <v>2</v>
      </c>
      <c r="F22" s="37">
        <v>17.649999999999999</v>
      </c>
      <c r="G22" s="38">
        <v>7.1000000000000004E-3</v>
      </c>
    </row>
    <row r="23" spans="1:7" ht="12.95" customHeight="1" thickBot="1">
      <c r="A23" s="3"/>
      <c r="B23" s="41" t="s">
        <v>158</v>
      </c>
      <c r="C23" s="40" t="s">
        <v>2</v>
      </c>
      <c r="D23" s="42" t="s">
        <v>2</v>
      </c>
      <c r="E23" s="42" t="s">
        <v>2</v>
      </c>
      <c r="F23" s="43">
        <v>2449.6187725</v>
      </c>
      <c r="G23" s="44">
        <v>1</v>
      </c>
    </row>
    <row r="24" spans="1:7" ht="12.95" customHeight="1">
      <c r="A24" s="3"/>
      <c r="B24" s="4" t="s">
        <v>2</v>
      </c>
      <c r="C24" s="3"/>
      <c r="D24" s="3"/>
      <c r="E24" s="3"/>
      <c r="F24" s="3"/>
      <c r="G24" s="3"/>
    </row>
    <row r="25" spans="1:7" ht="12.95" customHeight="1">
      <c r="A25" s="3"/>
      <c r="B25" s="45" t="s">
        <v>2</v>
      </c>
      <c r="C25" s="3"/>
      <c r="D25" s="3"/>
      <c r="E25" s="3"/>
      <c r="F25" s="3"/>
      <c r="G25" s="3"/>
    </row>
    <row r="26" spans="1:7" ht="12.95" customHeight="1">
      <c r="A26" s="3"/>
      <c r="B26" s="45" t="s">
        <v>2</v>
      </c>
      <c r="C26" s="3"/>
      <c r="D26" s="3"/>
      <c r="E26" s="3"/>
      <c r="F26" s="3"/>
      <c r="G26" s="3"/>
    </row>
    <row r="27" spans="1:7" ht="26.1" customHeight="1">
      <c r="A27" s="3"/>
      <c r="B27" s="56"/>
      <c r="C27" s="3"/>
      <c r="E27" s="3"/>
      <c r="F27" s="3"/>
      <c r="G27" s="3"/>
    </row>
    <row r="28" spans="1:7" ht="12.95" customHeight="1">
      <c r="A28" s="3"/>
      <c r="B28" s="45" t="s">
        <v>2</v>
      </c>
      <c r="C28" s="3"/>
      <c r="D28" s="3"/>
      <c r="E28" s="3"/>
      <c r="F28" s="3"/>
      <c r="G2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2:G29"/>
  <sheetViews>
    <sheetView showGridLines="0" zoomScaleNormal="100" workbookViewId="0"/>
  </sheetViews>
  <sheetFormatPr defaultRowHeight="12.75"/>
  <cols>
    <col min="1" max="1" width="12.57031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12.285156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Asset Allocation Fund of Fund - Moderate Plan (IDFCAAF-MP)</v>
      </c>
      <c r="C4" s="72"/>
      <c r="D4" s="72"/>
      <c r="E4" s="72"/>
      <c r="F4" s="72"/>
      <c r="G4" s="72"/>
    </row>
    <row r="5" spans="1:7" ht="15.95" customHeight="1">
      <c r="A5" s="2" t="s">
        <v>1608</v>
      </c>
      <c r="B5" s="57" t="s">
        <v>2019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1587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14" t="s">
        <v>1588</v>
      </c>
      <c r="B10" s="15" t="s">
        <v>1590</v>
      </c>
      <c r="C10" s="10" t="s">
        <v>1589</v>
      </c>
      <c r="D10" s="12" t="s">
        <v>2</v>
      </c>
      <c r="E10" s="16">
        <v>10306</v>
      </c>
      <c r="F10" s="17">
        <v>269.27999999999997</v>
      </c>
      <c r="G10" s="18">
        <v>7.1400000000000005E-2</v>
      </c>
    </row>
    <row r="11" spans="1:7" ht="12.95" customHeight="1">
      <c r="A11" s="3"/>
      <c r="B11" s="11" t="s">
        <v>1551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1591</v>
      </c>
      <c r="B12" s="15" t="s">
        <v>2680</v>
      </c>
      <c r="C12" s="10" t="s">
        <v>1592</v>
      </c>
      <c r="D12" s="12" t="s">
        <v>2</v>
      </c>
      <c r="E12" s="48">
        <v>2773824.3339999998</v>
      </c>
      <c r="F12" s="17">
        <v>1160.27</v>
      </c>
      <c r="G12" s="18">
        <v>0.3075</v>
      </c>
    </row>
    <row r="13" spans="1:7" ht="12.95" customHeight="1">
      <c r="A13" s="14" t="s">
        <v>1599</v>
      </c>
      <c r="B13" s="15" t="s">
        <v>2688</v>
      </c>
      <c r="C13" s="10" t="s">
        <v>1600</v>
      </c>
      <c r="D13" s="12" t="s">
        <v>2</v>
      </c>
      <c r="E13" s="48">
        <v>3553715.9219999998</v>
      </c>
      <c r="F13" s="17">
        <v>930.59</v>
      </c>
      <c r="G13" s="18">
        <v>0.24660000000000001</v>
      </c>
    </row>
    <row r="14" spans="1:7" ht="12.95" customHeight="1">
      <c r="A14" s="14" t="s">
        <v>1595</v>
      </c>
      <c r="B14" s="15" t="s">
        <v>2682</v>
      </c>
      <c r="C14" s="10" t="s">
        <v>1596</v>
      </c>
      <c r="D14" s="12" t="s">
        <v>2</v>
      </c>
      <c r="E14" s="48">
        <v>459676.51400000002</v>
      </c>
      <c r="F14" s="17">
        <v>388.04</v>
      </c>
      <c r="G14" s="18">
        <v>0.1028</v>
      </c>
    </row>
    <row r="15" spans="1:7" ht="12.95" customHeight="1">
      <c r="A15" s="14" t="s">
        <v>1606</v>
      </c>
      <c r="B15" s="15" t="s">
        <v>2687</v>
      </c>
      <c r="C15" s="10" t="s">
        <v>1607</v>
      </c>
      <c r="D15" s="12" t="s">
        <v>2</v>
      </c>
      <c r="E15" s="48">
        <v>1813886.648</v>
      </c>
      <c r="F15" s="17">
        <v>380.03</v>
      </c>
      <c r="G15" s="18">
        <v>0.1007</v>
      </c>
    </row>
    <row r="16" spans="1:7" ht="12.95" customHeight="1">
      <c r="A16" s="14" t="s">
        <v>1593</v>
      </c>
      <c r="B16" s="15" t="s">
        <v>2681</v>
      </c>
      <c r="C16" s="10" t="s">
        <v>1594</v>
      </c>
      <c r="D16" s="12" t="s">
        <v>2</v>
      </c>
      <c r="E16" s="48">
        <v>716868.33799999999</v>
      </c>
      <c r="F16" s="17">
        <v>328.33</v>
      </c>
      <c r="G16" s="18">
        <v>8.6999999999999994E-2</v>
      </c>
    </row>
    <row r="17" spans="1:7" ht="12.95" customHeight="1">
      <c r="A17" s="14" t="s">
        <v>1597</v>
      </c>
      <c r="B17" s="15" t="s">
        <v>2683</v>
      </c>
      <c r="C17" s="10" t="s">
        <v>1598</v>
      </c>
      <c r="D17" s="12" t="s">
        <v>2</v>
      </c>
      <c r="E17" s="48">
        <v>967024.571</v>
      </c>
      <c r="F17" s="17">
        <v>305.98</v>
      </c>
      <c r="G17" s="18">
        <v>8.1100000000000005E-2</v>
      </c>
    </row>
    <row r="18" spans="1:7" ht="12.95" customHeight="1">
      <c r="A18" s="3"/>
      <c r="B18" s="20" t="s">
        <v>22</v>
      </c>
      <c r="C18" s="26" t="s">
        <v>2</v>
      </c>
      <c r="D18" s="23" t="s">
        <v>2</v>
      </c>
      <c r="E18" s="36" t="s">
        <v>2</v>
      </c>
      <c r="F18" s="37">
        <v>3762.52</v>
      </c>
      <c r="G18" s="38">
        <v>0.99709999999999999</v>
      </c>
    </row>
    <row r="19" spans="1:7" ht="12.95" customHeight="1">
      <c r="A19" s="3"/>
      <c r="B19" s="11" t="s">
        <v>23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37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4" t="s">
        <v>2</v>
      </c>
      <c r="B21" s="15" t="s">
        <v>39</v>
      </c>
      <c r="C21" s="10" t="s">
        <v>2</v>
      </c>
      <c r="D21" s="12" t="s">
        <v>2</v>
      </c>
      <c r="E21" s="39" t="s">
        <v>2</v>
      </c>
      <c r="F21" s="17">
        <v>20</v>
      </c>
      <c r="G21" s="18">
        <v>5.3E-3</v>
      </c>
    </row>
    <row r="22" spans="1:7" ht="12.95" customHeight="1">
      <c r="A22" s="3"/>
      <c r="B22" s="20" t="s">
        <v>22</v>
      </c>
      <c r="C22" s="26" t="s">
        <v>2</v>
      </c>
      <c r="D22" s="23" t="s">
        <v>2</v>
      </c>
      <c r="E22" s="36" t="s">
        <v>2</v>
      </c>
      <c r="F22" s="37">
        <v>20</v>
      </c>
      <c r="G22" s="38">
        <v>5.3E-3</v>
      </c>
    </row>
    <row r="23" spans="1:7" ht="12.95" customHeight="1">
      <c r="A23" s="3"/>
      <c r="B23" s="20" t="s">
        <v>157</v>
      </c>
      <c r="C23" s="26" t="s">
        <v>2</v>
      </c>
      <c r="D23" s="23" t="s">
        <v>2</v>
      </c>
      <c r="E23" s="12" t="s">
        <v>2</v>
      </c>
      <c r="F23" s="37">
        <v>-9.41</v>
      </c>
      <c r="G23" s="38">
        <v>-2.3999999999999998E-3</v>
      </c>
    </row>
    <row r="24" spans="1:7" ht="12.95" customHeight="1" thickBot="1">
      <c r="A24" s="3"/>
      <c r="B24" s="41" t="s">
        <v>158</v>
      </c>
      <c r="C24" s="40" t="s">
        <v>2</v>
      </c>
      <c r="D24" s="42" t="s">
        <v>2</v>
      </c>
      <c r="E24" s="42" t="s">
        <v>2</v>
      </c>
      <c r="F24" s="43">
        <v>3773.1094957</v>
      </c>
      <c r="G24" s="44">
        <v>1</v>
      </c>
    </row>
    <row r="25" spans="1:7" ht="12.95" customHeight="1">
      <c r="A25" s="3"/>
      <c r="B25" s="4" t="s">
        <v>2</v>
      </c>
      <c r="C25" s="3"/>
      <c r="D25" s="3"/>
      <c r="E25" s="3"/>
      <c r="F25" s="3"/>
      <c r="G25" s="3"/>
    </row>
    <row r="26" spans="1:7" ht="12.95" customHeight="1">
      <c r="A26" s="3"/>
      <c r="B26" s="45" t="s">
        <v>2</v>
      </c>
      <c r="C26" s="3"/>
      <c r="D26" s="3"/>
      <c r="E26" s="3"/>
      <c r="F26" s="3"/>
      <c r="G26" s="3"/>
    </row>
    <row r="27" spans="1:7" ht="12.95" customHeight="1">
      <c r="A27" s="3"/>
      <c r="B27" s="45" t="s">
        <v>2</v>
      </c>
      <c r="C27" s="3"/>
      <c r="D27" s="3"/>
      <c r="E27" s="3"/>
      <c r="F27" s="3"/>
      <c r="G27" s="3"/>
    </row>
    <row r="28" spans="1:7" ht="26.1" customHeight="1">
      <c r="A28" s="3"/>
      <c r="B28" s="56"/>
      <c r="C28" s="3"/>
      <c r="E28" s="3"/>
      <c r="F28" s="3"/>
      <c r="G28" s="3"/>
    </row>
    <row r="29" spans="1:7" ht="12.95" customHeight="1">
      <c r="A29" s="3"/>
      <c r="B29" s="45" t="s">
        <v>2</v>
      </c>
      <c r="C29" s="3"/>
      <c r="D29" s="3"/>
      <c r="E29" s="3"/>
      <c r="F29" s="3"/>
      <c r="G2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2:G97"/>
  <sheetViews>
    <sheetView showGridLines="0" zoomScaleNormal="100" workbookViewId="0"/>
  </sheetViews>
  <sheetFormatPr defaultRowHeight="12.75"/>
  <cols>
    <col min="1" max="1" width="10.140625" style="1" bestFit="1" customWidth="1"/>
    <col min="2" max="2" width="61.7109375" style="1" bestFit="1" customWidth="1"/>
    <col min="3" max="3" width="13.28515625" style="1" bestFit="1" customWidth="1"/>
    <col min="4" max="4" width="30.710937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Nifty Fund (IDFC-NIFTY)</v>
      </c>
      <c r="C4" s="72"/>
      <c r="D4" s="72"/>
      <c r="E4" s="72"/>
      <c r="F4" s="72"/>
      <c r="G4" s="72"/>
    </row>
    <row r="5" spans="1:7" ht="15.95" customHeight="1">
      <c r="A5" s="2" t="s">
        <v>1609</v>
      </c>
      <c r="B5" s="57" t="s">
        <v>2020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857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858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1303</v>
      </c>
      <c r="B11" s="15" t="s">
        <v>2399</v>
      </c>
      <c r="C11" s="10" t="s">
        <v>1304</v>
      </c>
      <c r="D11" s="12" t="s">
        <v>911</v>
      </c>
      <c r="E11" s="16">
        <v>46447</v>
      </c>
      <c r="F11" s="17">
        <v>670.02</v>
      </c>
      <c r="G11" s="18">
        <v>8.3799999999999999E-2</v>
      </c>
    </row>
    <row r="12" spans="1:7" ht="12.95" customHeight="1">
      <c r="A12" s="14" t="s">
        <v>1610</v>
      </c>
      <c r="B12" s="15" t="s">
        <v>2529</v>
      </c>
      <c r="C12" s="10" t="s">
        <v>1611</v>
      </c>
      <c r="D12" s="12" t="s">
        <v>861</v>
      </c>
      <c r="E12" s="16">
        <v>36471</v>
      </c>
      <c r="F12" s="17">
        <v>547.83000000000004</v>
      </c>
      <c r="G12" s="18">
        <v>6.8500000000000005E-2</v>
      </c>
    </row>
    <row r="13" spans="1:7" ht="12.95" customHeight="1">
      <c r="A13" s="14" t="s">
        <v>882</v>
      </c>
      <c r="B13" s="15" t="s">
        <v>2198</v>
      </c>
      <c r="C13" s="10" t="s">
        <v>883</v>
      </c>
      <c r="D13" s="12" t="s">
        <v>881</v>
      </c>
      <c r="E13" s="16">
        <v>195139</v>
      </c>
      <c r="F13" s="17">
        <v>546.97</v>
      </c>
      <c r="G13" s="18">
        <v>6.8400000000000002E-2</v>
      </c>
    </row>
    <row r="14" spans="1:7" ht="12.95" customHeight="1">
      <c r="A14" s="14" t="s">
        <v>921</v>
      </c>
      <c r="B14" s="15" t="s">
        <v>2214</v>
      </c>
      <c r="C14" s="10" t="s">
        <v>922</v>
      </c>
      <c r="D14" s="12" t="s">
        <v>866</v>
      </c>
      <c r="E14" s="16">
        <v>38032</v>
      </c>
      <c r="F14" s="17">
        <v>502.36</v>
      </c>
      <c r="G14" s="18">
        <v>6.2799999999999995E-2</v>
      </c>
    </row>
    <row r="15" spans="1:7" ht="12.95" customHeight="1">
      <c r="A15" s="14" t="s">
        <v>1305</v>
      </c>
      <c r="B15" s="15" t="s">
        <v>2415</v>
      </c>
      <c r="C15" s="10" t="s">
        <v>1306</v>
      </c>
      <c r="D15" s="12" t="s">
        <v>998</v>
      </c>
      <c r="E15" s="16">
        <v>45940</v>
      </c>
      <c r="F15" s="17">
        <v>469.62</v>
      </c>
      <c r="G15" s="18">
        <v>5.8799999999999998E-2</v>
      </c>
    </row>
    <row r="16" spans="1:7" ht="12.95" customHeight="1">
      <c r="A16" s="14" t="s">
        <v>989</v>
      </c>
      <c r="B16" s="15" t="s">
        <v>2061</v>
      </c>
      <c r="C16" s="10" t="s">
        <v>990</v>
      </c>
      <c r="D16" s="12" t="s">
        <v>911</v>
      </c>
      <c r="E16" s="16">
        <v>133916</v>
      </c>
      <c r="F16" s="17">
        <v>370.75</v>
      </c>
      <c r="G16" s="18">
        <v>4.6399999999999997E-2</v>
      </c>
    </row>
    <row r="17" spans="1:7" ht="12.95" customHeight="1">
      <c r="A17" s="14" t="s">
        <v>1071</v>
      </c>
      <c r="B17" s="15" t="s">
        <v>2278</v>
      </c>
      <c r="C17" s="10" t="s">
        <v>1072</v>
      </c>
      <c r="D17" s="12" t="s">
        <v>998</v>
      </c>
      <c r="E17" s="16">
        <v>12225</v>
      </c>
      <c r="F17" s="17">
        <v>297.29000000000002</v>
      </c>
      <c r="G17" s="18">
        <v>3.7199999999999997E-2</v>
      </c>
    </row>
    <row r="18" spans="1:7" ht="12.95" customHeight="1">
      <c r="A18" s="14" t="s">
        <v>941</v>
      </c>
      <c r="B18" s="15" t="s">
        <v>2223</v>
      </c>
      <c r="C18" s="10" t="s">
        <v>942</v>
      </c>
      <c r="D18" s="12" t="s">
        <v>943</v>
      </c>
      <c r="E18" s="16">
        <v>18872</v>
      </c>
      <c r="F18" s="17">
        <v>297.22000000000003</v>
      </c>
      <c r="G18" s="18">
        <v>3.7199999999999997E-2</v>
      </c>
    </row>
    <row r="19" spans="1:7" ht="12.95" customHeight="1">
      <c r="A19" s="14" t="s">
        <v>1095</v>
      </c>
      <c r="B19" s="15" t="s">
        <v>2288</v>
      </c>
      <c r="C19" s="10" t="s">
        <v>1096</v>
      </c>
      <c r="D19" s="12" t="s">
        <v>911</v>
      </c>
      <c r="E19" s="16">
        <v>27487</v>
      </c>
      <c r="F19" s="17">
        <v>239.74</v>
      </c>
      <c r="G19" s="18">
        <v>0.03</v>
      </c>
    </row>
    <row r="20" spans="1:7" ht="12.95" customHeight="1">
      <c r="A20" s="14" t="s">
        <v>1307</v>
      </c>
      <c r="B20" s="15" t="s">
        <v>1309</v>
      </c>
      <c r="C20" s="10" t="s">
        <v>1308</v>
      </c>
      <c r="D20" s="12" t="s">
        <v>911</v>
      </c>
      <c r="E20" s="16">
        <v>73309</v>
      </c>
      <c r="F20" s="17">
        <v>215.09</v>
      </c>
      <c r="G20" s="18">
        <v>2.69E-2</v>
      </c>
    </row>
    <row r="21" spans="1:7" ht="12.95" customHeight="1">
      <c r="A21" s="14" t="s">
        <v>1385</v>
      </c>
      <c r="B21" s="15" t="s">
        <v>2450</v>
      </c>
      <c r="C21" s="10" t="s">
        <v>1386</v>
      </c>
      <c r="D21" s="12" t="s">
        <v>875</v>
      </c>
      <c r="E21" s="16">
        <v>43182</v>
      </c>
      <c r="F21" s="17">
        <v>201.16</v>
      </c>
      <c r="G21" s="18">
        <v>2.52E-2</v>
      </c>
    </row>
    <row r="22" spans="1:7" ht="12.95" customHeight="1">
      <c r="A22" s="14" t="s">
        <v>1031</v>
      </c>
      <c r="B22" s="15" t="s">
        <v>2261</v>
      </c>
      <c r="C22" s="10" t="s">
        <v>1032</v>
      </c>
      <c r="D22" s="12" t="s">
        <v>911</v>
      </c>
      <c r="E22" s="16">
        <v>39051</v>
      </c>
      <c r="F22" s="17">
        <v>191.66</v>
      </c>
      <c r="G22" s="18">
        <v>2.4E-2</v>
      </c>
    </row>
    <row r="23" spans="1:7" ht="12.95" customHeight="1">
      <c r="A23" s="14" t="s">
        <v>873</v>
      </c>
      <c r="B23" s="15" t="s">
        <v>2195</v>
      </c>
      <c r="C23" s="10" t="s">
        <v>874</v>
      </c>
      <c r="D23" s="12" t="s">
        <v>875</v>
      </c>
      <c r="E23" s="16">
        <v>3054</v>
      </c>
      <c r="F23" s="17">
        <v>183.72</v>
      </c>
      <c r="G23" s="18">
        <v>2.3E-2</v>
      </c>
    </row>
    <row r="24" spans="1:7" ht="12.95" customHeight="1">
      <c r="A24" s="14" t="s">
        <v>973</v>
      </c>
      <c r="B24" s="15" t="s">
        <v>2236</v>
      </c>
      <c r="C24" s="10" t="s">
        <v>974</v>
      </c>
      <c r="D24" s="12" t="s">
        <v>869</v>
      </c>
      <c r="E24" s="16">
        <v>25385</v>
      </c>
      <c r="F24" s="17">
        <v>174.69</v>
      </c>
      <c r="G24" s="18">
        <v>2.1899999999999999E-2</v>
      </c>
    </row>
    <row r="25" spans="1:7" ht="12.95" customHeight="1">
      <c r="A25" s="14" t="s">
        <v>983</v>
      </c>
      <c r="B25" s="15" t="s">
        <v>2240</v>
      </c>
      <c r="C25" s="10" t="s">
        <v>984</v>
      </c>
      <c r="D25" s="12" t="s">
        <v>911</v>
      </c>
      <c r="E25" s="16">
        <v>11552</v>
      </c>
      <c r="F25" s="17">
        <v>164.63</v>
      </c>
      <c r="G25" s="18">
        <v>2.06E-2</v>
      </c>
    </row>
    <row r="26" spans="1:7" ht="12.95" customHeight="1">
      <c r="A26" s="14" t="s">
        <v>1391</v>
      </c>
      <c r="B26" s="15" t="s">
        <v>2453</v>
      </c>
      <c r="C26" s="10" t="s">
        <v>1392</v>
      </c>
      <c r="D26" s="12" t="s">
        <v>881</v>
      </c>
      <c r="E26" s="16">
        <v>16416</v>
      </c>
      <c r="F26" s="17">
        <v>149.66999999999999</v>
      </c>
      <c r="G26" s="18">
        <v>1.8700000000000001E-2</v>
      </c>
    </row>
    <row r="27" spans="1:7" ht="12.95" customHeight="1">
      <c r="A27" s="14" t="s">
        <v>1035</v>
      </c>
      <c r="B27" s="15" t="s">
        <v>2263</v>
      </c>
      <c r="C27" s="10" t="s">
        <v>1036</v>
      </c>
      <c r="D27" s="12" t="s">
        <v>875</v>
      </c>
      <c r="E27" s="16">
        <v>10708</v>
      </c>
      <c r="F27" s="17">
        <v>137.80000000000001</v>
      </c>
      <c r="G27" s="18">
        <v>1.72E-2</v>
      </c>
    </row>
    <row r="28" spans="1:7" ht="12.95" customHeight="1">
      <c r="A28" s="14" t="s">
        <v>904</v>
      </c>
      <c r="B28" s="15" t="s">
        <v>2207</v>
      </c>
      <c r="C28" s="10" t="s">
        <v>905</v>
      </c>
      <c r="D28" s="12" t="s">
        <v>872</v>
      </c>
      <c r="E28" s="16">
        <v>64870</v>
      </c>
      <c r="F28" s="17">
        <v>120.01</v>
      </c>
      <c r="G28" s="18">
        <v>1.4999999999999999E-2</v>
      </c>
    </row>
    <row r="29" spans="1:7" ht="12.95" customHeight="1">
      <c r="A29" s="14" t="s">
        <v>1246</v>
      </c>
      <c r="B29" s="15" t="s">
        <v>2079</v>
      </c>
      <c r="C29" s="10" t="s">
        <v>1247</v>
      </c>
      <c r="D29" s="12" t="s">
        <v>911</v>
      </c>
      <c r="E29" s="16">
        <v>7591</v>
      </c>
      <c r="F29" s="17">
        <v>117.41</v>
      </c>
      <c r="G29" s="18">
        <v>1.47E-2</v>
      </c>
    </row>
    <row r="30" spans="1:7" ht="12.95" customHeight="1">
      <c r="A30" s="14" t="s">
        <v>1312</v>
      </c>
      <c r="B30" s="15" t="s">
        <v>2417</v>
      </c>
      <c r="C30" s="10" t="s">
        <v>1313</v>
      </c>
      <c r="D30" s="12" t="s">
        <v>998</v>
      </c>
      <c r="E30" s="16">
        <v>12980</v>
      </c>
      <c r="F30" s="17">
        <v>113.54</v>
      </c>
      <c r="G30" s="18">
        <v>1.4200000000000001E-2</v>
      </c>
    </row>
    <row r="31" spans="1:7" ht="12.95" customHeight="1">
      <c r="A31" s="14" t="s">
        <v>929</v>
      </c>
      <c r="B31" s="15" t="s">
        <v>2218</v>
      </c>
      <c r="C31" s="10" t="s">
        <v>930</v>
      </c>
      <c r="D31" s="12" t="s">
        <v>881</v>
      </c>
      <c r="E31" s="16">
        <v>10370</v>
      </c>
      <c r="F31" s="17">
        <v>111.32</v>
      </c>
      <c r="G31" s="18">
        <v>1.3899999999999999E-2</v>
      </c>
    </row>
    <row r="32" spans="1:7" ht="12.95" customHeight="1">
      <c r="A32" s="14" t="s">
        <v>1387</v>
      </c>
      <c r="B32" s="15" t="s">
        <v>2451</v>
      </c>
      <c r="C32" s="10" t="s">
        <v>1388</v>
      </c>
      <c r="D32" s="12" t="s">
        <v>908</v>
      </c>
      <c r="E32" s="16">
        <v>30317</v>
      </c>
      <c r="F32" s="17">
        <v>106.12</v>
      </c>
      <c r="G32" s="18">
        <v>1.3299999999999999E-2</v>
      </c>
    </row>
    <row r="33" spans="1:7" ht="12.95" customHeight="1">
      <c r="A33" s="14" t="s">
        <v>917</v>
      </c>
      <c r="B33" s="15" t="s">
        <v>2212</v>
      </c>
      <c r="C33" s="10" t="s">
        <v>918</v>
      </c>
      <c r="D33" s="12" t="s">
        <v>893</v>
      </c>
      <c r="E33" s="16">
        <v>50500</v>
      </c>
      <c r="F33" s="17">
        <v>99.64</v>
      </c>
      <c r="G33" s="18">
        <v>1.2500000000000001E-2</v>
      </c>
    </row>
    <row r="34" spans="1:7" ht="12.95" customHeight="1">
      <c r="A34" s="14" t="s">
        <v>1351</v>
      </c>
      <c r="B34" s="15" t="s">
        <v>2433</v>
      </c>
      <c r="C34" s="10" t="s">
        <v>1352</v>
      </c>
      <c r="D34" s="12" t="s">
        <v>886</v>
      </c>
      <c r="E34" s="16">
        <v>2397</v>
      </c>
      <c r="F34" s="17">
        <v>95.51</v>
      </c>
      <c r="G34" s="18">
        <v>1.1900000000000001E-2</v>
      </c>
    </row>
    <row r="35" spans="1:7" ht="12.95" customHeight="1">
      <c r="A35" s="14" t="s">
        <v>956</v>
      </c>
      <c r="B35" s="15" t="s">
        <v>2229</v>
      </c>
      <c r="C35" s="10" t="s">
        <v>957</v>
      </c>
      <c r="D35" s="12" t="s">
        <v>875</v>
      </c>
      <c r="E35" s="16">
        <v>2939</v>
      </c>
      <c r="F35" s="17">
        <v>94.69</v>
      </c>
      <c r="G35" s="18">
        <v>1.18E-2</v>
      </c>
    </row>
    <row r="36" spans="1:7" ht="12.95" customHeight="1">
      <c r="A36" s="14" t="s">
        <v>1073</v>
      </c>
      <c r="B36" s="15" t="s">
        <v>2279</v>
      </c>
      <c r="C36" s="10" t="s">
        <v>1074</v>
      </c>
      <c r="D36" s="12" t="s">
        <v>893</v>
      </c>
      <c r="E36" s="16">
        <v>56884</v>
      </c>
      <c r="F36" s="17">
        <v>94.43</v>
      </c>
      <c r="G36" s="18">
        <v>1.18E-2</v>
      </c>
    </row>
    <row r="37" spans="1:7" ht="12.95" customHeight="1">
      <c r="A37" s="14" t="s">
        <v>1050</v>
      </c>
      <c r="B37" s="15" t="s">
        <v>2269</v>
      </c>
      <c r="C37" s="10" t="s">
        <v>1051</v>
      </c>
      <c r="D37" s="12" t="s">
        <v>866</v>
      </c>
      <c r="E37" s="16">
        <v>23458</v>
      </c>
      <c r="F37" s="17">
        <v>90.79</v>
      </c>
      <c r="G37" s="18">
        <v>1.14E-2</v>
      </c>
    </row>
    <row r="38" spans="1:7" ht="12.95" customHeight="1">
      <c r="A38" s="14" t="s">
        <v>1347</v>
      </c>
      <c r="B38" s="15" t="s">
        <v>2431</v>
      </c>
      <c r="C38" s="10" t="s">
        <v>1348</v>
      </c>
      <c r="D38" s="12" t="s">
        <v>875</v>
      </c>
      <c r="E38" s="16">
        <v>3126</v>
      </c>
      <c r="F38" s="17">
        <v>87.7</v>
      </c>
      <c r="G38" s="18">
        <v>1.0999999999999999E-2</v>
      </c>
    </row>
    <row r="39" spans="1:7" ht="12.95" customHeight="1">
      <c r="A39" s="14" t="s">
        <v>999</v>
      </c>
      <c r="B39" s="15" t="s">
        <v>2246</v>
      </c>
      <c r="C39" s="10" t="s">
        <v>1000</v>
      </c>
      <c r="D39" s="12" t="s">
        <v>1001</v>
      </c>
      <c r="E39" s="16">
        <v>29962</v>
      </c>
      <c r="F39" s="17">
        <v>87.68</v>
      </c>
      <c r="G39" s="18">
        <v>1.0999999999999999E-2</v>
      </c>
    </row>
    <row r="40" spans="1:7" ht="12.95" customHeight="1">
      <c r="A40" s="14" t="s">
        <v>1061</v>
      </c>
      <c r="B40" s="50" t="s">
        <v>2273</v>
      </c>
      <c r="C40" s="10" t="s">
        <v>1062</v>
      </c>
      <c r="D40" s="51" t="s">
        <v>869</v>
      </c>
      <c r="E40" s="16">
        <v>5501</v>
      </c>
      <c r="F40" s="17">
        <v>79.5</v>
      </c>
      <c r="G40" s="18">
        <v>9.9000000000000008E-3</v>
      </c>
    </row>
    <row r="41" spans="1:7" ht="12.95" customHeight="1">
      <c r="A41" s="14" t="s">
        <v>936</v>
      </c>
      <c r="B41" s="15" t="s">
        <v>2221</v>
      </c>
      <c r="C41" s="10" t="s">
        <v>937</v>
      </c>
      <c r="D41" s="12" t="s">
        <v>875</v>
      </c>
      <c r="E41" s="16">
        <v>306</v>
      </c>
      <c r="F41" s="17">
        <v>78.3</v>
      </c>
      <c r="G41" s="18">
        <v>9.7999999999999997E-3</v>
      </c>
    </row>
    <row r="42" spans="1:7" ht="12.95" customHeight="1">
      <c r="A42" s="14" t="s">
        <v>864</v>
      </c>
      <c r="B42" s="15" t="s">
        <v>2192</v>
      </c>
      <c r="C42" s="10" t="s">
        <v>865</v>
      </c>
      <c r="D42" s="12" t="s">
        <v>866</v>
      </c>
      <c r="E42" s="16">
        <v>11966</v>
      </c>
      <c r="F42" s="17">
        <v>77.760000000000005</v>
      </c>
      <c r="G42" s="18">
        <v>9.7000000000000003E-3</v>
      </c>
    </row>
    <row r="43" spans="1:7" ht="12.95" customHeight="1">
      <c r="A43" s="14" t="s">
        <v>1015</v>
      </c>
      <c r="B43" s="15" t="s">
        <v>2253</v>
      </c>
      <c r="C43" s="10" t="s">
        <v>1016</v>
      </c>
      <c r="D43" s="12" t="s">
        <v>886</v>
      </c>
      <c r="E43" s="16">
        <v>7404</v>
      </c>
      <c r="F43" s="17">
        <v>77.67</v>
      </c>
      <c r="G43" s="18">
        <v>9.7000000000000003E-3</v>
      </c>
    </row>
    <row r="44" spans="1:7" ht="12.95" customHeight="1">
      <c r="A44" s="14" t="s">
        <v>1355</v>
      </c>
      <c r="B44" s="15" t="s">
        <v>2435</v>
      </c>
      <c r="C44" s="10" t="s">
        <v>1356</v>
      </c>
      <c r="D44" s="12" t="s">
        <v>998</v>
      </c>
      <c r="E44" s="16">
        <v>14522</v>
      </c>
      <c r="F44" s="17">
        <v>74.89</v>
      </c>
      <c r="G44" s="18">
        <v>9.4000000000000004E-3</v>
      </c>
    </row>
    <row r="45" spans="1:7" ht="12.95" customHeight="1">
      <c r="A45" s="14" t="s">
        <v>923</v>
      </c>
      <c r="B45" s="15" t="s">
        <v>2215</v>
      </c>
      <c r="C45" s="10" t="s">
        <v>924</v>
      </c>
      <c r="D45" s="12" t="s">
        <v>900</v>
      </c>
      <c r="E45" s="16">
        <v>15405</v>
      </c>
      <c r="F45" s="17">
        <v>74.36</v>
      </c>
      <c r="G45" s="18">
        <v>9.2999999999999992E-3</v>
      </c>
    </row>
    <row r="46" spans="1:7" ht="12.95" customHeight="1">
      <c r="A46" s="14" t="s">
        <v>859</v>
      </c>
      <c r="B46" s="15" t="s">
        <v>2190</v>
      </c>
      <c r="C46" s="10" t="s">
        <v>860</v>
      </c>
      <c r="D46" s="12" t="s">
        <v>861</v>
      </c>
      <c r="E46" s="16">
        <v>7404</v>
      </c>
      <c r="F46" s="17">
        <v>73.87</v>
      </c>
      <c r="G46" s="18">
        <v>9.1999999999999998E-3</v>
      </c>
    </row>
    <row r="47" spans="1:7" ht="12.95" customHeight="1">
      <c r="A47" s="14" t="s">
        <v>912</v>
      </c>
      <c r="B47" s="15" t="s">
        <v>2210</v>
      </c>
      <c r="C47" s="10" t="s">
        <v>913</v>
      </c>
      <c r="D47" s="12" t="s">
        <v>869</v>
      </c>
      <c r="E47" s="16">
        <v>2782</v>
      </c>
      <c r="F47" s="17">
        <v>73.23</v>
      </c>
      <c r="G47" s="18">
        <v>9.1999999999999998E-3</v>
      </c>
    </row>
    <row r="48" spans="1:7" ht="12.95" customHeight="1">
      <c r="A48" s="14" t="s">
        <v>1067</v>
      </c>
      <c r="B48" s="15" t="s">
        <v>2276</v>
      </c>
      <c r="C48" s="10" t="s">
        <v>1068</v>
      </c>
      <c r="D48" s="12" t="s">
        <v>869</v>
      </c>
      <c r="E48" s="16">
        <v>11651</v>
      </c>
      <c r="F48" s="17">
        <v>69.08</v>
      </c>
      <c r="G48" s="18">
        <v>8.6E-3</v>
      </c>
    </row>
    <row r="49" spans="1:7" ht="12.95" customHeight="1">
      <c r="A49" s="14" t="s">
        <v>966</v>
      </c>
      <c r="B49" s="15" t="s">
        <v>2233</v>
      </c>
      <c r="C49" s="10" t="s">
        <v>967</v>
      </c>
      <c r="D49" s="12" t="s">
        <v>968</v>
      </c>
      <c r="E49" s="16">
        <v>12585</v>
      </c>
      <c r="F49" s="17">
        <v>67.400000000000006</v>
      </c>
      <c r="G49" s="18">
        <v>8.3999999999999995E-3</v>
      </c>
    </row>
    <row r="50" spans="1:7" ht="12.95" customHeight="1">
      <c r="A50" s="14" t="s">
        <v>1023</v>
      </c>
      <c r="B50" s="15" t="s">
        <v>2257</v>
      </c>
      <c r="C50" s="10" t="s">
        <v>1024</v>
      </c>
      <c r="D50" s="12" t="s">
        <v>998</v>
      </c>
      <c r="E50" s="16">
        <v>14318</v>
      </c>
      <c r="F50" s="17">
        <v>65.739999999999995</v>
      </c>
      <c r="G50" s="18">
        <v>8.2000000000000007E-3</v>
      </c>
    </row>
    <row r="51" spans="1:7" ht="12.95" customHeight="1">
      <c r="A51" s="14" t="s">
        <v>961</v>
      </c>
      <c r="B51" s="15" t="s">
        <v>2231</v>
      </c>
      <c r="C51" s="10" t="s">
        <v>962</v>
      </c>
      <c r="D51" s="12" t="s">
        <v>963</v>
      </c>
      <c r="E51" s="16">
        <v>18565</v>
      </c>
      <c r="F51" s="17">
        <v>63.05</v>
      </c>
      <c r="G51" s="18">
        <v>7.9000000000000008E-3</v>
      </c>
    </row>
    <row r="52" spans="1:7" ht="12.95" customHeight="1">
      <c r="A52" s="14" t="s">
        <v>1037</v>
      </c>
      <c r="B52" s="15" t="s">
        <v>2264</v>
      </c>
      <c r="C52" s="10" t="s">
        <v>1038</v>
      </c>
      <c r="D52" s="12" t="s">
        <v>935</v>
      </c>
      <c r="E52" s="16">
        <v>29468</v>
      </c>
      <c r="F52" s="17">
        <v>57.48</v>
      </c>
      <c r="G52" s="18">
        <v>7.1999999999999998E-3</v>
      </c>
    </row>
    <row r="53" spans="1:7" ht="12.95" customHeight="1">
      <c r="A53" s="14" t="s">
        <v>1310</v>
      </c>
      <c r="B53" s="15" t="s">
        <v>2416</v>
      </c>
      <c r="C53" s="10" t="s">
        <v>1311</v>
      </c>
      <c r="D53" s="12" t="s">
        <v>979</v>
      </c>
      <c r="E53" s="16">
        <v>14775</v>
      </c>
      <c r="F53" s="17">
        <v>55.69</v>
      </c>
      <c r="G53" s="18">
        <v>7.0000000000000001E-3</v>
      </c>
    </row>
    <row r="54" spans="1:7" ht="12.95" customHeight="1">
      <c r="A54" s="14" t="s">
        <v>1097</v>
      </c>
      <c r="B54" s="15" t="s">
        <v>2289</v>
      </c>
      <c r="C54" s="10" t="s">
        <v>1098</v>
      </c>
      <c r="D54" s="12" t="s">
        <v>903</v>
      </c>
      <c r="E54" s="16">
        <v>210</v>
      </c>
      <c r="F54" s="17">
        <v>47.78</v>
      </c>
      <c r="G54" s="18">
        <v>6.0000000000000001E-3</v>
      </c>
    </row>
    <row r="55" spans="1:7" ht="12.95" customHeight="1">
      <c r="A55" s="14" t="s">
        <v>867</v>
      </c>
      <c r="B55" s="15" t="s">
        <v>2193</v>
      </c>
      <c r="C55" s="10" t="s">
        <v>868</v>
      </c>
      <c r="D55" s="12" t="s">
        <v>869</v>
      </c>
      <c r="E55" s="16">
        <v>6455</v>
      </c>
      <c r="F55" s="17">
        <v>43.58</v>
      </c>
      <c r="G55" s="18">
        <v>5.4999999999999997E-3</v>
      </c>
    </row>
    <row r="56" spans="1:7" ht="12.95" customHeight="1">
      <c r="A56" s="14" t="s">
        <v>1371</v>
      </c>
      <c r="B56" s="15" t="s">
        <v>2443</v>
      </c>
      <c r="C56" s="10" t="s">
        <v>1372</v>
      </c>
      <c r="D56" s="12" t="s">
        <v>886</v>
      </c>
      <c r="E56" s="16">
        <v>16889</v>
      </c>
      <c r="F56" s="17">
        <v>39.97</v>
      </c>
      <c r="G56" s="18">
        <v>5.0000000000000001E-3</v>
      </c>
    </row>
    <row r="57" spans="1:7" ht="12.95" customHeight="1">
      <c r="A57" s="14" t="s">
        <v>958</v>
      </c>
      <c r="B57" s="15" t="s">
        <v>2230</v>
      </c>
      <c r="C57" s="10" t="s">
        <v>959</v>
      </c>
      <c r="D57" s="12" t="s">
        <v>960</v>
      </c>
      <c r="E57" s="16">
        <v>11904</v>
      </c>
      <c r="F57" s="17">
        <v>38.799999999999997</v>
      </c>
      <c r="G57" s="18">
        <v>4.8999999999999998E-3</v>
      </c>
    </row>
    <row r="58" spans="1:7" ht="12.95" customHeight="1">
      <c r="A58" s="14" t="s">
        <v>1021</v>
      </c>
      <c r="B58" s="15" t="s">
        <v>2256</v>
      </c>
      <c r="C58" s="10" t="s">
        <v>1022</v>
      </c>
      <c r="D58" s="12" t="s">
        <v>893</v>
      </c>
      <c r="E58" s="16">
        <v>41661</v>
      </c>
      <c r="F58" s="17">
        <v>37.64</v>
      </c>
      <c r="G58" s="18">
        <v>4.7000000000000002E-3</v>
      </c>
    </row>
    <row r="59" spans="1:7" ht="12.95" customHeight="1">
      <c r="A59" s="14" t="s">
        <v>1045</v>
      </c>
      <c r="B59" s="15" t="s">
        <v>1047</v>
      </c>
      <c r="C59" s="10" t="s">
        <v>1046</v>
      </c>
      <c r="D59" s="12" t="s">
        <v>911</v>
      </c>
      <c r="E59" s="16">
        <v>21718</v>
      </c>
      <c r="F59" s="17">
        <v>37.56</v>
      </c>
      <c r="G59" s="18">
        <v>4.7000000000000002E-3</v>
      </c>
    </row>
    <row r="60" spans="1:7" ht="12.95" customHeight="1">
      <c r="A60" s="14" t="s">
        <v>919</v>
      </c>
      <c r="B60" s="15" t="s">
        <v>2213</v>
      </c>
      <c r="C60" s="10" t="s">
        <v>920</v>
      </c>
      <c r="D60" s="12" t="s">
        <v>875</v>
      </c>
      <c r="E60" s="16">
        <v>11690</v>
      </c>
      <c r="F60" s="17">
        <v>32.979999999999997</v>
      </c>
      <c r="G60" s="18">
        <v>4.1000000000000003E-3</v>
      </c>
    </row>
    <row r="61" spans="1:7" ht="12.95" customHeight="1">
      <c r="A61" s="14" t="s">
        <v>1101</v>
      </c>
      <c r="B61" s="15" t="s">
        <v>2291</v>
      </c>
      <c r="C61" s="10" t="s">
        <v>1102</v>
      </c>
      <c r="D61" s="12" t="s">
        <v>886</v>
      </c>
      <c r="E61" s="16">
        <v>1943</v>
      </c>
      <c r="F61" s="17">
        <v>28.1</v>
      </c>
      <c r="G61" s="18">
        <v>3.5000000000000001E-3</v>
      </c>
    </row>
    <row r="62" spans="1:7" ht="12.95" customHeight="1">
      <c r="A62" s="14" t="s">
        <v>927</v>
      </c>
      <c r="B62" s="15" t="s">
        <v>2217</v>
      </c>
      <c r="C62" s="10" t="s">
        <v>928</v>
      </c>
      <c r="D62" s="12" t="s">
        <v>908</v>
      </c>
      <c r="E62" s="16">
        <v>12</v>
      </c>
      <c r="F62" s="17">
        <v>0.01</v>
      </c>
      <c r="G62" s="47" t="s">
        <v>2056</v>
      </c>
    </row>
    <row r="63" spans="1:7" ht="12.95" customHeight="1">
      <c r="A63" s="3"/>
      <c r="B63" s="20" t="s">
        <v>19</v>
      </c>
      <c r="C63" s="19" t="s">
        <v>2</v>
      </c>
      <c r="D63" s="20" t="s">
        <v>2</v>
      </c>
      <c r="E63" s="20" t="s">
        <v>2</v>
      </c>
      <c r="F63" s="21">
        <v>7873.5</v>
      </c>
      <c r="G63" s="22">
        <v>0.98499999999999999</v>
      </c>
    </row>
    <row r="64" spans="1:7" ht="12.95" customHeight="1">
      <c r="A64" s="3"/>
      <c r="B64" s="11" t="s">
        <v>1103</v>
      </c>
      <c r="C64" s="26" t="s">
        <v>2</v>
      </c>
      <c r="D64" s="23" t="s">
        <v>2</v>
      </c>
      <c r="E64" s="23" t="s">
        <v>2</v>
      </c>
      <c r="F64" s="24" t="s">
        <v>21</v>
      </c>
      <c r="G64" s="25" t="s">
        <v>21</v>
      </c>
    </row>
    <row r="65" spans="1:7" ht="12.95" customHeight="1">
      <c r="A65" s="3"/>
      <c r="B65" s="20" t="s">
        <v>19</v>
      </c>
      <c r="C65" s="26" t="s">
        <v>2</v>
      </c>
      <c r="D65" s="23" t="s">
        <v>2</v>
      </c>
      <c r="E65" s="23" t="s">
        <v>2</v>
      </c>
      <c r="F65" s="24" t="s">
        <v>21</v>
      </c>
      <c r="G65" s="25" t="s">
        <v>21</v>
      </c>
    </row>
    <row r="66" spans="1:7" ht="12.95" customHeight="1">
      <c r="A66" s="3"/>
      <c r="B66" s="20" t="s">
        <v>22</v>
      </c>
      <c r="C66" s="26" t="s">
        <v>2</v>
      </c>
      <c r="D66" s="23" t="s">
        <v>2</v>
      </c>
      <c r="E66" s="36" t="s">
        <v>2</v>
      </c>
      <c r="F66" s="37">
        <v>7873.5</v>
      </c>
      <c r="G66" s="38">
        <v>0.98499999999999999</v>
      </c>
    </row>
    <row r="67" spans="1:7" ht="12.95" customHeight="1">
      <c r="A67" s="3"/>
      <c r="B67" s="11" t="s">
        <v>1104</v>
      </c>
      <c r="C67" s="10" t="s">
        <v>2</v>
      </c>
      <c r="D67" s="12" t="s">
        <v>2</v>
      </c>
      <c r="E67" s="12" t="s">
        <v>2</v>
      </c>
      <c r="F67" s="12" t="s">
        <v>2</v>
      </c>
      <c r="G67" s="13" t="s">
        <v>2</v>
      </c>
    </row>
    <row r="68" spans="1:7" ht="12.95" customHeight="1">
      <c r="A68" s="3"/>
      <c r="B68" s="11" t="s">
        <v>1105</v>
      </c>
      <c r="C68" s="10" t="s">
        <v>2</v>
      </c>
      <c r="D68" s="12" t="s">
        <v>2</v>
      </c>
      <c r="E68" s="12" t="s">
        <v>2</v>
      </c>
      <c r="F68" s="12" t="s">
        <v>2</v>
      </c>
      <c r="G68" s="13" t="s">
        <v>2</v>
      </c>
    </row>
    <row r="69" spans="1:7" ht="12.95" customHeight="1">
      <c r="A69" s="14" t="s">
        <v>1612</v>
      </c>
      <c r="B69" s="15" t="s">
        <v>1613</v>
      </c>
      <c r="C69" s="10" t="s">
        <v>2</v>
      </c>
      <c r="D69" s="12" t="s">
        <v>1107</v>
      </c>
      <c r="E69" s="16">
        <v>1125</v>
      </c>
      <c r="F69" s="17">
        <v>103.47</v>
      </c>
      <c r="G69" s="18">
        <v>1.29E-2</v>
      </c>
    </row>
    <row r="70" spans="1:7" ht="12.95" customHeight="1">
      <c r="A70" s="3"/>
      <c r="B70" s="20" t="s">
        <v>22</v>
      </c>
      <c r="C70" s="26" t="s">
        <v>2</v>
      </c>
      <c r="D70" s="23" t="s">
        <v>2</v>
      </c>
      <c r="E70" s="36" t="s">
        <v>2</v>
      </c>
      <c r="F70" s="37">
        <v>103.47</v>
      </c>
      <c r="G70" s="38">
        <v>1.29E-2</v>
      </c>
    </row>
    <row r="71" spans="1:7" ht="12.95" customHeight="1">
      <c r="A71" s="3"/>
      <c r="B71" s="11" t="s">
        <v>9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3"/>
      <c r="B72" s="11" t="s">
        <v>10</v>
      </c>
      <c r="C72" s="10" t="s">
        <v>2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3"/>
      <c r="B73" s="11" t="s">
        <v>11</v>
      </c>
      <c r="C73" s="10" t="s">
        <v>2</v>
      </c>
      <c r="D73" s="12" t="s">
        <v>2</v>
      </c>
      <c r="E73" s="12" t="s">
        <v>2</v>
      </c>
      <c r="F73" s="12" t="s">
        <v>2</v>
      </c>
      <c r="G73" s="13" t="s">
        <v>2</v>
      </c>
    </row>
    <row r="74" spans="1:7" ht="12.95" customHeight="1">
      <c r="A74" s="14" t="s">
        <v>1614</v>
      </c>
      <c r="B74" s="15" t="s">
        <v>2530</v>
      </c>
      <c r="C74" s="10" t="s">
        <v>1615</v>
      </c>
      <c r="D74" s="12" t="s">
        <v>14</v>
      </c>
      <c r="E74" s="16">
        <v>16907</v>
      </c>
      <c r="F74" s="17">
        <v>2.2200000000000002</v>
      </c>
      <c r="G74" s="18">
        <v>2.9999999999999997E-4</v>
      </c>
    </row>
    <row r="75" spans="1:7" ht="12.95" customHeight="1">
      <c r="A75" s="3"/>
      <c r="B75" s="20" t="s">
        <v>19</v>
      </c>
      <c r="C75" s="19" t="s">
        <v>2</v>
      </c>
      <c r="D75" s="20" t="s">
        <v>2</v>
      </c>
      <c r="E75" s="20" t="s">
        <v>2</v>
      </c>
      <c r="F75" s="21">
        <v>2.2200000000000002</v>
      </c>
      <c r="G75" s="22">
        <v>2.9999999999999997E-4</v>
      </c>
    </row>
    <row r="76" spans="1:7" ht="12.95" customHeight="1">
      <c r="A76" s="3"/>
      <c r="B76" s="11" t="s">
        <v>20</v>
      </c>
      <c r="C76" s="10" t="s">
        <v>2</v>
      </c>
      <c r="D76" s="23" t="s">
        <v>2</v>
      </c>
      <c r="E76" s="23" t="s">
        <v>2</v>
      </c>
      <c r="F76" s="24" t="s">
        <v>21</v>
      </c>
      <c r="G76" s="25" t="s">
        <v>21</v>
      </c>
    </row>
    <row r="77" spans="1:7" ht="12.95" customHeight="1">
      <c r="A77" s="3"/>
      <c r="B77" s="19" t="s">
        <v>19</v>
      </c>
      <c r="C77" s="26" t="s">
        <v>2</v>
      </c>
      <c r="D77" s="23" t="s">
        <v>2</v>
      </c>
      <c r="E77" s="23" t="s">
        <v>2</v>
      </c>
      <c r="F77" s="24" t="s">
        <v>21</v>
      </c>
      <c r="G77" s="25" t="s">
        <v>21</v>
      </c>
    </row>
    <row r="78" spans="1:7" ht="12.95" customHeight="1">
      <c r="A78" s="3"/>
      <c r="B78" s="28" t="s">
        <v>1996</v>
      </c>
      <c r="C78" s="27" t="s">
        <v>2</v>
      </c>
      <c r="D78" s="29" t="s">
        <v>2</v>
      </c>
      <c r="E78" s="29" t="s">
        <v>2</v>
      </c>
      <c r="F78" s="29" t="s">
        <v>2</v>
      </c>
      <c r="G78" s="30" t="s">
        <v>2</v>
      </c>
    </row>
    <row r="79" spans="1:7" ht="12.95" customHeight="1">
      <c r="A79" s="31"/>
      <c r="B79" s="33" t="s">
        <v>19</v>
      </c>
      <c r="C79" s="32" t="s">
        <v>2</v>
      </c>
      <c r="D79" s="33" t="s">
        <v>2</v>
      </c>
      <c r="E79" s="33" t="s">
        <v>2</v>
      </c>
      <c r="F79" s="34" t="s">
        <v>21</v>
      </c>
      <c r="G79" s="35" t="s">
        <v>21</v>
      </c>
    </row>
    <row r="80" spans="1:7" ht="12.95" customHeight="1">
      <c r="A80" s="3"/>
      <c r="B80" s="20" t="s">
        <v>22</v>
      </c>
      <c r="C80" s="26" t="s">
        <v>2</v>
      </c>
      <c r="D80" s="23" t="s">
        <v>2</v>
      </c>
      <c r="E80" s="36" t="s">
        <v>2</v>
      </c>
      <c r="F80" s="37">
        <v>2.2200000000000002</v>
      </c>
      <c r="G80" s="38">
        <v>2.9999999999999997E-4</v>
      </c>
    </row>
    <row r="81" spans="1:7" ht="12.95" customHeight="1">
      <c r="A81" s="3"/>
      <c r="B81" s="11" t="s">
        <v>23</v>
      </c>
      <c r="C81" s="10" t="s">
        <v>2</v>
      </c>
      <c r="D81" s="12" t="s">
        <v>2</v>
      </c>
      <c r="E81" s="12" t="s">
        <v>2</v>
      </c>
      <c r="F81" s="12" t="s">
        <v>2</v>
      </c>
      <c r="G81" s="13" t="s">
        <v>2</v>
      </c>
    </row>
    <row r="82" spans="1:7" ht="12.95" customHeight="1">
      <c r="A82" s="3"/>
      <c r="B82" s="11" t="s">
        <v>37</v>
      </c>
      <c r="C82" s="10" t="s">
        <v>2</v>
      </c>
      <c r="D82" s="12" t="s">
        <v>2</v>
      </c>
      <c r="E82" s="12" t="s">
        <v>2</v>
      </c>
      <c r="F82" s="12" t="s">
        <v>2</v>
      </c>
      <c r="G82" s="13" t="s">
        <v>2</v>
      </c>
    </row>
    <row r="83" spans="1:7" ht="12.95" customHeight="1">
      <c r="A83" s="4" t="s">
        <v>2</v>
      </c>
      <c r="B83" s="15" t="s">
        <v>39</v>
      </c>
      <c r="C83" s="10" t="s">
        <v>2</v>
      </c>
      <c r="D83" s="12" t="s">
        <v>2</v>
      </c>
      <c r="E83" s="39" t="s">
        <v>2</v>
      </c>
      <c r="F83" s="17">
        <v>100.01</v>
      </c>
      <c r="G83" s="18">
        <v>1.2500000000000001E-2</v>
      </c>
    </row>
    <row r="84" spans="1:7" ht="12.95" customHeight="1">
      <c r="A84" s="3"/>
      <c r="B84" s="20" t="s">
        <v>22</v>
      </c>
      <c r="C84" s="26" t="s">
        <v>2</v>
      </c>
      <c r="D84" s="23" t="s">
        <v>2</v>
      </c>
      <c r="E84" s="36" t="s">
        <v>2</v>
      </c>
      <c r="F84" s="37">
        <v>100.01</v>
      </c>
      <c r="G84" s="38">
        <v>1.2500000000000001E-2</v>
      </c>
    </row>
    <row r="85" spans="1:7" ht="12.95" customHeight="1">
      <c r="A85" s="3"/>
      <c r="B85" s="11" t="s">
        <v>154</v>
      </c>
      <c r="C85" s="10" t="s">
        <v>2</v>
      </c>
      <c r="D85" s="12" t="s">
        <v>2</v>
      </c>
      <c r="E85" s="12" t="s">
        <v>2</v>
      </c>
      <c r="F85" s="12" t="s">
        <v>2</v>
      </c>
      <c r="G85" s="13" t="s">
        <v>2</v>
      </c>
    </row>
    <row r="86" spans="1:7" ht="12.95" customHeight="1">
      <c r="A86" s="14" t="s">
        <v>1241</v>
      </c>
      <c r="B86" s="15" t="s">
        <v>1242</v>
      </c>
      <c r="C86" s="10" t="s">
        <v>2</v>
      </c>
      <c r="D86" s="12" t="s">
        <v>2</v>
      </c>
      <c r="E86" s="39" t="s">
        <v>2</v>
      </c>
      <c r="F86" s="17">
        <f>11+6</f>
        <v>17</v>
      </c>
      <c r="G86" s="18">
        <v>2.1268135969534515E-3</v>
      </c>
    </row>
    <row r="87" spans="1:7" ht="12.95" customHeight="1">
      <c r="A87" s="14"/>
      <c r="B87" s="58" t="s">
        <v>2054</v>
      </c>
      <c r="C87" s="10"/>
      <c r="D87" s="12"/>
      <c r="E87" s="39"/>
      <c r="F87" s="17">
        <v>0.80321419999999999</v>
      </c>
      <c r="G87" s="18">
        <v>1.0048746363682876E-4</v>
      </c>
    </row>
    <row r="88" spans="1:7" ht="12.95" customHeight="1">
      <c r="A88" s="14"/>
      <c r="B88" s="58" t="s">
        <v>2055</v>
      </c>
      <c r="C88" s="10"/>
      <c r="D88" s="12"/>
      <c r="E88" s="39"/>
      <c r="F88" s="17">
        <f>-97.8232142-6</f>
        <v>-103.8232142</v>
      </c>
      <c r="G88" s="18">
        <v>-1.2988977861174743E-2</v>
      </c>
    </row>
    <row r="89" spans="1:7" ht="12.95" customHeight="1">
      <c r="A89" s="3"/>
      <c r="B89" s="20" t="s">
        <v>157</v>
      </c>
      <c r="C89" s="26" t="s">
        <v>2</v>
      </c>
      <c r="D89" s="23" t="s">
        <v>2</v>
      </c>
      <c r="E89" s="36" t="s">
        <v>2</v>
      </c>
      <c r="F89" s="37">
        <v>-86.02</v>
      </c>
      <c r="G89" s="38">
        <v>-1.0761676800584463E-2</v>
      </c>
    </row>
    <row r="90" spans="1:7" ht="12.95" customHeight="1">
      <c r="A90" s="3"/>
      <c r="B90" s="41" t="s">
        <v>158</v>
      </c>
      <c r="C90" s="40" t="s">
        <v>2</v>
      </c>
      <c r="D90" s="42" t="s">
        <v>2</v>
      </c>
      <c r="E90" s="42" t="s">
        <v>2</v>
      </c>
      <c r="F90" s="43">
        <v>7993.1781630283003</v>
      </c>
      <c r="G90" s="44">
        <v>1</v>
      </c>
    </row>
    <row r="91" spans="1:7" ht="12.95" customHeight="1">
      <c r="A91" s="3"/>
      <c r="B91" s="4" t="s">
        <v>2</v>
      </c>
      <c r="C91" s="3"/>
      <c r="D91" s="3"/>
      <c r="E91" s="3"/>
      <c r="F91" s="3"/>
      <c r="G91" s="3"/>
    </row>
    <row r="92" spans="1:7" ht="12.95" customHeight="1">
      <c r="A92" s="3"/>
      <c r="B92" s="45" t="s">
        <v>2</v>
      </c>
      <c r="C92" s="3"/>
      <c r="D92" s="3"/>
      <c r="E92" s="3"/>
      <c r="F92" s="3"/>
      <c r="G92" s="3"/>
    </row>
    <row r="93" spans="1:7" ht="12.95" customHeight="1">
      <c r="A93" s="3"/>
      <c r="B93" s="45" t="s">
        <v>159</v>
      </c>
      <c r="C93" s="3"/>
      <c r="D93" s="3"/>
      <c r="E93" s="3"/>
      <c r="F93" s="59"/>
      <c r="G93" s="59"/>
    </row>
    <row r="94" spans="1:7" ht="12.95" customHeight="1">
      <c r="A94" s="3"/>
      <c r="B94" s="45" t="s">
        <v>160</v>
      </c>
      <c r="C94" s="3"/>
      <c r="D94" s="3"/>
      <c r="E94" s="3"/>
      <c r="F94" s="3"/>
      <c r="G94" s="3"/>
    </row>
    <row r="95" spans="1:7" ht="12.95" customHeight="1">
      <c r="A95" s="3"/>
      <c r="B95" s="45" t="s">
        <v>2</v>
      </c>
      <c r="C95" s="3"/>
      <c r="D95" s="3"/>
      <c r="E95" s="3"/>
      <c r="F95" s="3"/>
      <c r="G95" s="3"/>
    </row>
    <row r="96" spans="1:7" ht="26.1" customHeight="1">
      <c r="A96" s="3"/>
      <c r="B96" s="56"/>
      <c r="C96" s="3"/>
      <c r="E96" s="3"/>
      <c r="F96" s="3"/>
      <c r="G96" s="3"/>
    </row>
    <row r="97" spans="1:7" ht="12.95" customHeight="1">
      <c r="A97" s="3"/>
      <c r="B97" s="45" t="s">
        <v>2</v>
      </c>
      <c r="C97" s="3"/>
      <c r="D97" s="3"/>
      <c r="E97" s="3"/>
      <c r="F97" s="3"/>
      <c r="G9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2:G68"/>
  <sheetViews>
    <sheetView showGridLines="0" zoomScaleNormal="100" workbookViewId="0"/>
  </sheetViews>
  <sheetFormatPr defaultRowHeight="12.75"/>
  <cols>
    <col min="1" max="1" width="8.140625" style="1" bestFit="1" customWidth="1"/>
    <col min="2" max="2" width="61.7109375" style="1" bestFit="1" customWidth="1"/>
    <col min="3" max="3" width="13.28515625" style="1" bestFit="1" customWidth="1"/>
    <col min="4" max="4" width="20.28515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Infrastructure Fund (IDFC-IF)</v>
      </c>
      <c r="C4" s="72"/>
      <c r="D4" s="72"/>
      <c r="E4" s="72"/>
      <c r="F4" s="72"/>
      <c r="G4" s="72"/>
    </row>
    <row r="5" spans="1:7" ht="15.95" customHeight="1">
      <c r="A5" s="2" t="s">
        <v>1616</v>
      </c>
      <c r="B5" s="57" t="s">
        <v>2021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857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858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969</v>
      </c>
      <c r="B11" s="15" t="s">
        <v>2234</v>
      </c>
      <c r="C11" s="10" t="s">
        <v>970</v>
      </c>
      <c r="D11" s="12" t="s">
        <v>943</v>
      </c>
      <c r="E11" s="16">
        <v>740000</v>
      </c>
      <c r="F11" s="17">
        <v>1065.23</v>
      </c>
      <c r="G11" s="18">
        <v>5.3600000000000002E-2</v>
      </c>
    </row>
    <row r="12" spans="1:7" ht="12.95" customHeight="1">
      <c r="A12" s="14" t="s">
        <v>977</v>
      </c>
      <c r="B12" s="15" t="s">
        <v>2238</v>
      </c>
      <c r="C12" s="10" t="s">
        <v>978</v>
      </c>
      <c r="D12" s="12" t="s">
        <v>979</v>
      </c>
      <c r="E12" s="16">
        <v>97000</v>
      </c>
      <c r="F12" s="17">
        <v>984.5</v>
      </c>
      <c r="G12" s="18">
        <v>4.9500000000000002E-2</v>
      </c>
    </row>
    <row r="13" spans="1:7" ht="12.95" customHeight="1">
      <c r="A13" s="14" t="s">
        <v>1617</v>
      </c>
      <c r="B13" s="15" t="s">
        <v>2531</v>
      </c>
      <c r="C13" s="10" t="s">
        <v>1618</v>
      </c>
      <c r="D13" s="12" t="s">
        <v>935</v>
      </c>
      <c r="E13" s="16">
        <v>330000</v>
      </c>
      <c r="F13" s="17">
        <v>907.34</v>
      </c>
      <c r="G13" s="18">
        <v>4.5600000000000002E-2</v>
      </c>
    </row>
    <row r="14" spans="1:7" ht="12.95" customHeight="1">
      <c r="A14" s="14" t="s">
        <v>870</v>
      </c>
      <c r="B14" s="15" t="s">
        <v>2194</v>
      </c>
      <c r="C14" s="10" t="s">
        <v>871</v>
      </c>
      <c r="D14" s="12" t="s">
        <v>872</v>
      </c>
      <c r="E14" s="16">
        <v>290000</v>
      </c>
      <c r="F14" s="17">
        <v>886.97</v>
      </c>
      <c r="G14" s="18">
        <v>4.4600000000000001E-2</v>
      </c>
    </row>
    <row r="15" spans="1:7" ht="12.95" customHeight="1">
      <c r="A15" s="14" t="s">
        <v>1619</v>
      </c>
      <c r="B15" s="15" t="s">
        <v>2532</v>
      </c>
      <c r="C15" s="10" t="s">
        <v>1620</v>
      </c>
      <c r="D15" s="12" t="s">
        <v>916</v>
      </c>
      <c r="E15" s="16">
        <v>502500</v>
      </c>
      <c r="F15" s="17">
        <v>864.55</v>
      </c>
      <c r="G15" s="18">
        <v>4.3499999999999997E-2</v>
      </c>
    </row>
    <row r="16" spans="1:7" ht="12.95" customHeight="1">
      <c r="A16" s="14" t="s">
        <v>1621</v>
      </c>
      <c r="B16" s="15" t="s">
        <v>2533</v>
      </c>
      <c r="C16" s="10" t="s">
        <v>1622</v>
      </c>
      <c r="D16" s="12" t="s">
        <v>916</v>
      </c>
      <c r="E16" s="16">
        <v>246570</v>
      </c>
      <c r="F16" s="17">
        <v>862.38</v>
      </c>
      <c r="G16" s="18">
        <v>4.3400000000000001E-2</v>
      </c>
    </row>
    <row r="17" spans="1:7" ht="12.95" customHeight="1">
      <c r="A17" s="14" t="s">
        <v>1623</v>
      </c>
      <c r="B17" s="15" t="s">
        <v>2534</v>
      </c>
      <c r="C17" s="10" t="s">
        <v>1624</v>
      </c>
      <c r="D17" s="12" t="s">
        <v>916</v>
      </c>
      <c r="E17" s="16">
        <v>310000</v>
      </c>
      <c r="F17" s="17">
        <v>801.35</v>
      </c>
      <c r="G17" s="18">
        <v>4.0300000000000002E-2</v>
      </c>
    </row>
    <row r="18" spans="1:7" ht="12.95" customHeight="1">
      <c r="A18" s="14" t="s">
        <v>941</v>
      </c>
      <c r="B18" s="15" t="s">
        <v>2223</v>
      </c>
      <c r="C18" s="10" t="s">
        <v>942</v>
      </c>
      <c r="D18" s="12" t="s">
        <v>943</v>
      </c>
      <c r="E18" s="16">
        <v>49000</v>
      </c>
      <c r="F18" s="17">
        <v>771.7</v>
      </c>
      <c r="G18" s="18">
        <v>3.8800000000000001E-2</v>
      </c>
    </row>
    <row r="19" spans="1:7" ht="12.95" customHeight="1">
      <c r="A19" s="14" t="s">
        <v>961</v>
      </c>
      <c r="B19" s="15" t="s">
        <v>2231</v>
      </c>
      <c r="C19" s="10" t="s">
        <v>962</v>
      </c>
      <c r="D19" s="12" t="s">
        <v>963</v>
      </c>
      <c r="E19" s="16">
        <v>222400</v>
      </c>
      <c r="F19" s="17">
        <v>755.27</v>
      </c>
      <c r="G19" s="18">
        <v>3.7999999999999999E-2</v>
      </c>
    </row>
    <row r="20" spans="1:7" ht="12.95" customHeight="1">
      <c r="A20" s="14" t="s">
        <v>1411</v>
      </c>
      <c r="B20" s="15" t="s">
        <v>2458</v>
      </c>
      <c r="C20" s="10" t="s">
        <v>1412</v>
      </c>
      <c r="D20" s="12" t="s">
        <v>1413</v>
      </c>
      <c r="E20" s="16">
        <v>105000</v>
      </c>
      <c r="F20" s="17">
        <v>715.42</v>
      </c>
      <c r="G20" s="18">
        <v>3.5999999999999997E-2</v>
      </c>
    </row>
    <row r="21" spans="1:7" ht="12.95" customHeight="1">
      <c r="A21" s="14" t="s">
        <v>1562</v>
      </c>
      <c r="B21" s="15" t="s">
        <v>2521</v>
      </c>
      <c r="C21" s="10" t="s">
        <v>1563</v>
      </c>
      <c r="D21" s="12" t="s">
        <v>916</v>
      </c>
      <c r="E21" s="16">
        <v>227900</v>
      </c>
      <c r="F21" s="17">
        <v>715.04</v>
      </c>
      <c r="G21" s="18">
        <v>3.5999999999999997E-2</v>
      </c>
    </row>
    <row r="22" spans="1:7" ht="12.95" customHeight="1">
      <c r="A22" s="14" t="s">
        <v>1387</v>
      </c>
      <c r="B22" s="15" t="s">
        <v>2451</v>
      </c>
      <c r="C22" s="10" t="s">
        <v>1388</v>
      </c>
      <c r="D22" s="12" t="s">
        <v>908</v>
      </c>
      <c r="E22" s="16">
        <v>200000</v>
      </c>
      <c r="F22" s="17">
        <v>700.1</v>
      </c>
      <c r="G22" s="18">
        <v>3.5200000000000002E-2</v>
      </c>
    </row>
    <row r="23" spans="1:7" ht="12.95" customHeight="1">
      <c r="A23" s="14" t="s">
        <v>1625</v>
      </c>
      <c r="B23" s="15" t="s">
        <v>2535</v>
      </c>
      <c r="C23" s="10" t="s">
        <v>1626</v>
      </c>
      <c r="D23" s="12" t="s">
        <v>893</v>
      </c>
      <c r="E23" s="16">
        <v>1020000</v>
      </c>
      <c r="F23" s="17">
        <v>654.33000000000004</v>
      </c>
      <c r="G23" s="18">
        <v>3.2899999999999999E-2</v>
      </c>
    </row>
    <row r="24" spans="1:7" ht="12.95" customHeight="1">
      <c r="A24" s="14" t="s">
        <v>1627</v>
      </c>
      <c r="B24" s="15" t="s">
        <v>2536</v>
      </c>
      <c r="C24" s="10" t="s">
        <v>1628</v>
      </c>
      <c r="D24" s="12" t="s">
        <v>943</v>
      </c>
      <c r="E24" s="16">
        <v>150000</v>
      </c>
      <c r="F24" s="17">
        <v>600.83000000000004</v>
      </c>
      <c r="G24" s="18">
        <v>3.0200000000000001E-2</v>
      </c>
    </row>
    <row r="25" spans="1:7" ht="12.95" customHeight="1">
      <c r="A25" s="14" t="s">
        <v>1629</v>
      </c>
      <c r="B25" s="15" t="s">
        <v>2537</v>
      </c>
      <c r="C25" s="10" t="s">
        <v>1630</v>
      </c>
      <c r="D25" s="12" t="s">
        <v>900</v>
      </c>
      <c r="E25" s="16">
        <v>151000</v>
      </c>
      <c r="F25" s="17">
        <v>527.97</v>
      </c>
      <c r="G25" s="18">
        <v>2.6599999999999999E-2</v>
      </c>
    </row>
    <row r="26" spans="1:7" ht="12.95" customHeight="1">
      <c r="A26" s="14" t="s">
        <v>944</v>
      </c>
      <c r="B26" s="15" t="s">
        <v>2224</v>
      </c>
      <c r="C26" s="10" t="s">
        <v>945</v>
      </c>
      <c r="D26" s="12" t="s">
        <v>940</v>
      </c>
      <c r="E26" s="16">
        <v>32900</v>
      </c>
      <c r="F26" s="17">
        <v>448.1</v>
      </c>
      <c r="G26" s="18">
        <v>2.2499999999999999E-2</v>
      </c>
    </row>
    <row r="27" spans="1:7" ht="12.95" customHeight="1">
      <c r="A27" s="14" t="s">
        <v>1631</v>
      </c>
      <c r="B27" s="15" t="s">
        <v>2538</v>
      </c>
      <c r="C27" s="10" t="s">
        <v>1632</v>
      </c>
      <c r="D27" s="12" t="s">
        <v>963</v>
      </c>
      <c r="E27" s="16">
        <v>42500</v>
      </c>
      <c r="F27" s="17">
        <v>446.85</v>
      </c>
      <c r="G27" s="18">
        <v>2.2499999999999999E-2</v>
      </c>
    </row>
    <row r="28" spans="1:7" ht="12.95" customHeight="1">
      <c r="A28" s="14" t="s">
        <v>938</v>
      </c>
      <c r="B28" s="15" t="s">
        <v>2222</v>
      </c>
      <c r="C28" s="10" t="s">
        <v>939</v>
      </c>
      <c r="D28" s="12" t="s">
        <v>940</v>
      </c>
      <c r="E28" s="16">
        <v>285000</v>
      </c>
      <c r="F28" s="17">
        <v>446.74</v>
      </c>
      <c r="G28" s="18">
        <v>2.2499999999999999E-2</v>
      </c>
    </row>
    <row r="29" spans="1:7" ht="12.95" customHeight="1">
      <c r="A29" s="14" t="s">
        <v>1081</v>
      </c>
      <c r="B29" s="15" t="s">
        <v>2283</v>
      </c>
      <c r="C29" s="10" t="s">
        <v>1082</v>
      </c>
      <c r="D29" s="12" t="s">
        <v>893</v>
      </c>
      <c r="E29" s="16">
        <v>420000</v>
      </c>
      <c r="F29" s="17">
        <v>392.28</v>
      </c>
      <c r="G29" s="18">
        <v>1.9699999999999999E-2</v>
      </c>
    </row>
    <row r="30" spans="1:7" ht="12.95" customHeight="1">
      <c r="A30" s="14" t="s">
        <v>1633</v>
      </c>
      <c r="B30" s="15" t="s">
        <v>2539</v>
      </c>
      <c r="C30" s="10" t="s">
        <v>1634</v>
      </c>
      <c r="D30" s="12" t="s">
        <v>916</v>
      </c>
      <c r="E30" s="16">
        <v>330000</v>
      </c>
      <c r="F30" s="17">
        <v>386.6</v>
      </c>
      <c r="G30" s="18">
        <v>1.9400000000000001E-2</v>
      </c>
    </row>
    <row r="31" spans="1:7" ht="12.95" customHeight="1">
      <c r="A31" s="14" t="s">
        <v>1351</v>
      </c>
      <c r="B31" s="15" t="s">
        <v>2433</v>
      </c>
      <c r="C31" s="10" t="s">
        <v>1352</v>
      </c>
      <c r="D31" s="12" t="s">
        <v>886</v>
      </c>
      <c r="E31" s="16">
        <v>9300</v>
      </c>
      <c r="F31" s="17">
        <v>370.58</v>
      </c>
      <c r="G31" s="18">
        <v>1.8599999999999998E-2</v>
      </c>
    </row>
    <row r="32" spans="1:7" ht="12.95" customHeight="1">
      <c r="A32" s="14" t="s">
        <v>917</v>
      </c>
      <c r="B32" s="15" t="s">
        <v>2212</v>
      </c>
      <c r="C32" s="10" t="s">
        <v>918</v>
      </c>
      <c r="D32" s="12" t="s">
        <v>893</v>
      </c>
      <c r="E32" s="16">
        <v>185000</v>
      </c>
      <c r="F32" s="17">
        <v>365.01</v>
      </c>
      <c r="G32" s="18">
        <v>1.84E-2</v>
      </c>
    </row>
    <row r="33" spans="1:7" ht="12.95" customHeight="1">
      <c r="A33" s="14" t="s">
        <v>987</v>
      </c>
      <c r="B33" s="15" t="s">
        <v>2242</v>
      </c>
      <c r="C33" s="10" t="s">
        <v>988</v>
      </c>
      <c r="D33" s="12" t="s">
        <v>940</v>
      </c>
      <c r="E33" s="16">
        <v>220000</v>
      </c>
      <c r="F33" s="17">
        <v>358.27</v>
      </c>
      <c r="G33" s="18">
        <v>1.7999999999999999E-2</v>
      </c>
    </row>
    <row r="34" spans="1:7" ht="12.95" customHeight="1">
      <c r="A34" s="14" t="s">
        <v>1635</v>
      </c>
      <c r="B34" s="15" t="s">
        <v>2540</v>
      </c>
      <c r="C34" s="10" t="s">
        <v>1636</v>
      </c>
      <c r="D34" s="12" t="s">
        <v>900</v>
      </c>
      <c r="E34" s="16">
        <v>47282</v>
      </c>
      <c r="F34" s="17">
        <v>357.88</v>
      </c>
      <c r="G34" s="18">
        <v>1.7999999999999999E-2</v>
      </c>
    </row>
    <row r="35" spans="1:7" ht="12.95" customHeight="1">
      <c r="A35" s="14" t="s">
        <v>921</v>
      </c>
      <c r="B35" s="15" t="s">
        <v>2214</v>
      </c>
      <c r="C35" s="10" t="s">
        <v>922</v>
      </c>
      <c r="D35" s="12" t="s">
        <v>866</v>
      </c>
      <c r="E35" s="16">
        <v>26800</v>
      </c>
      <c r="F35" s="17">
        <v>354</v>
      </c>
      <c r="G35" s="18">
        <v>1.78E-2</v>
      </c>
    </row>
    <row r="36" spans="1:7" ht="12.95" customHeight="1">
      <c r="A36" s="14" t="s">
        <v>1349</v>
      </c>
      <c r="B36" s="15" t="s">
        <v>2432</v>
      </c>
      <c r="C36" s="10" t="s">
        <v>1350</v>
      </c>
      <c r="D36" s="12" t="s">
        <v>861</v>
      </c>
      <c r="E36" s="16">
        <v>365000</v>
      </c>
      <c r="F36" s="17">
        <v>302.77</v>
      </c>
      <c r="G36" s="18">
        <v>1.52E-2</v>
      </c>
    </row>
    <row r="37" spans="1:7" ht="12.95" customHeight="1">
      <c r="A37" s="14" t="s">
        <v>1637</v>
      </c>
      <c r="B37" s="15" t="s">
        <v>2541</v>
      </c>
      <c r="C37" s="10" t="s">
        <v>1638</v>
      </c>
      <c r="D37" s="12" t="s">
        <v>861</v>
      </c>
      <c r="E37" s="16">
        <v>700000</v>
      </c>
      <c r="F37" s="17">
        <v>290.85000000000002</v>
      </c>
      <c r="G37" s="18">
        <v>1.46E-2</v>
      </c>
    </row>
    <row r="38" spans="1:7" ht="12.95" customHeight="1">
      <c r="A38" s="14" t="s">
        <v>1310</v>
      </c>
      <c r="B38" s="15" t="s">
        <v>2416</v>
      </c>
      <c r="C38" s="10" t="s">
        <v>1311</v>
      </c>
      <c r="D38" s="12" t="s">
        <v>979</v>
      </c>
      <c r="E38" s="16">
        <v>76000</v>
      </c>
      <c r="F38" s="17">
        <v>286.48</v>
      </c>
      <c r="G38" s="18">
        <v>1.44E-2</v>
      </c>
    </row>
    <row r="39" spans="1:7" ht="12.95" customHeight="1">
      <c r="A39" s="14" t="s">
        <v>927</v>
      </c>
      <c r="B39" s="15" t="s">
        <v>2217</v>
      </c>
      <c r="C39" s="10" t="s">
        <v>928</v>
      </c>
      <c r="D39" s="12" t="s">
        <v>908</v>
      </c>
      <c r="E39" s="16">
        <v>325000</v>
      </c>
      <c r="F39" s="17">
        <v>279.01</v>
      </c>
      <c r="G39" s="18">
        <v>1.4E-2</v>
      </c>
    </row>
    <row r="40" spans="1:7" ht="12.95" customHeight="1">
      <c r="A40" s="14" t="s">
        <v>1639</v>
      </c>
      <c r="B40" s="50" t="s">
        <v>2542</v>
      </c>
      <c r="C40" s="10" t="s">
        <v>1640</v>
      </c>
      <c r="D40" s="51" t="s">
        <v>866</v>
      </c>
      <c r="E40" s="16">
        <v>255481</v>
      </c>
      <c r="F40" s="17">
        <v>272.47000000000003</v>
      </c>
      <c r="G40" s="18">
        <v>1.37E-2</v>
      </c>
    </row>
    <row r="41" spans="1:7" ht="12.95" customHeight="1">
      <c r="A41" s="14" t="s">
        <v>1641</v>
      </c>
      <c r="B41" s="15" t="s">
        <v>2543</v>
      </c>
      <c r="C41" s="10" t="s">
        <v>1642</v>
      </c>
      <c r="D41" s="12" t="s">
        <v>940</v>
      </c>
      <c r="E41" s="16">
        <v>328000</v>
      </c>
      <c r="F41" s="17">
        <v>262.56</v>
      </c>
      <c r="G41" s="18">
        <v>1.32E-2</v>
      </c>
    </row>
    <row r="42" spans="1:7" ht="12.95" customHeight="1">
      <c r="A42" s="14" t="s">
        <v>1475</v>
      </c>
      <c r="B42" s="15" t="s">
        <v>2486</v>
      </c>
      <c r="C42" s="10" t="s">
        <v>1476</v>
      </c>
      <c r="D42" s="12" t="s">
        <v>916</v>
      </c>
      <c r="E42" s="16">
        <v>150000</v>
      </c>
      <c r="F42" s="17">
        <v>256.95</v>
      </c>
      <c r="G42" s="18">
        <v>1.29E-2</v>
      </c>
    </row>
    <row r="43" spans="1:7" ht="12.95" customHeight="1">
      <c r="A43" s="14" t="s">
        <v>1643</v>
      </c>
      <c r="B43" s="15" t="s">
        <v>2544</v>
      </c>
      <c r="C43" s="10" t="s">
        <v>1644</v>
      </c>
      <c r="D43" s="12" t="s">
        <v>1004</v>
      </c>
      <c r="E43" s="16">
        <v>36000</v>
      </c>
      <c r="F43" s="17">
        <v>249.26</v>
      </c>
      <c r="G43" s="18">
        <v>1.2500000000000001E-2</v>
      </c>
    </row>
    <row r="44" spans="1:7" ht="12.95" customHeight="1">
      <c r="A44" s="14" t="s">
        <v>1645</v>
      </c>
      <c r="B44" s="15" t="s">
        <v>2545</v>
      </c>
      <c r="C44" s="10" t="s">
        <v>1646</v>
      </c>
      <c r="D44" s="12" t="s">
        <v>993</v>
      </c>
      <c r="E44" s="16">
        <v>58728</v>
      </c>
      <c r="F44" s="17">
        <v>228.1</v>
      </c>
      <c r="G44" s="18">
        <v>1.15E-2</v>
      </c>
    </row>
    <row r="45" spans="1:7" ht="12.95" customHeight="1">
      <c r="A45" s="14" t="s">
        <v>1647</v>
      </c>
      <c r="B45" s="15" t="s">
        <v>2546</v>
      </c>
      <c r="C45" s="10" t="s">
        <v>1648</v>
      </c>
      <c r="D45" s="12" t="s">
        <v>935</v>
      </c>
      <c r="E45" s="16">
        <v>260000</v>
      </c>
      <c r="F45" s="17">
        <v>198.9</v>
      </c>
      <c r="G45" s="18">
        <v>0.01</v>
      </c>
    </row>
    <row r="46" spans="1:7" ht="12.95" customHeight="1">
      <c r="A46" s="14" t="s">
        <v>1499</v>
      </c>
      <c r="B46" s="15" t="s">
        <v>2495</v>
      </c>
      <c r="C46" s="10" t="s">
        <v>1500</v>
      </c>
      <c r="D46" s="12" t="s">
        <v>940</v>
      </c>
      <c r="E46" s="16">
        <v>85771</v>
      </c>
      <c r="F46" s="17">
        <v>198.05</v>
      </c>
      <c r="G46" s="18">
        <v>0.01</v>
      </c>
    </row>
    <row r="47" spans="1:7" ht="12.95" customHeight="1">
      <c r="A47" s="14" t="s">
        <v>933</v>
      </c>
      <c r="B47" s="15" t="s">
        <v>2220</v>
      </c>
      <c r="C47" s="10" t="s">
        <v>934</v>
      </c>
      <c r="D47" s="12" t="s">
        <v>935</v>
      </c>
      <c r="E47" s="16">
        <v>68000</v>
      </c>
      <c r="F47" s="17">
        <v>196.38</v>
      </c>
      <c r="G47" s="18">
        <v>9.9000000000000008E-3</v>
      </c>
    </row>
    <row r="48" spans="1:7" ht="12.95" customHeight="1">
      <c r="A48" s="14" t="s">
        <v>1530</v>
      </c>
      <c r="B48" s="15" t="s">
        <v>2510</v>
      </c>
      <c r="C48" s="10" t="s">
        <v>1531</v>
      </c>
      <c r="D48" s="12" t="s">
        <v>979</v>
      </c>
      <c r="E48" s="16">
        <v>23553</v>
      </c>
      <c r="F48" s="17">
        <v>181.06</v>
      </c>
      <c r="G48" s="18">
        <v>9.1000000000000004E-3</v>
      </c>
    </row>
    <row r="49" spans="1:7" ht="12.95" customHeight="1">
      <c r="A49" s="14" t="s">
        <v>985</v>
      </c>
      <c r="B49" s="15" t="s">
        <v>2241</v>
      </c>
      <c r="C49" s="10" t="s">
        <v>986</v>
      </c>
      <c r="D49" s="12" t="s">
        <v>893</v>
      </c>
      <c r="E49" s="16">
        <v>20000</v>
      </c>
      <c r="F49" s="17">
        <v>168.24</v>
      </c>
      <c r="G49" s="18">
        <v>8.5000000000000006E-3</v>
      </c>
    </row>
    <row r="50" spans="1:7" ht="12.95" customHeight="1">
      <c r="A50" s="14" t="s">
        <v>1363</v>
      </c>
      <c r="B50" s="15" t="s">
        <v>2439</v>
      </c>
      <c r="C50" s="10" t="s">
        <v>1364</v>
      </c>
      <c r="D50" s="12" t="s">
        <v>886</v>
      </c>
      <c r="E50" s="16">
        <v>16000</v>
      </c>
      <c r="F50" s="17">
        <v>127.27</v>
      </c>
      <c r="G50" s="18">
        <v>6.4000000000000003E-3</v>
      </c>
    </row>
    <row r="51" spans="1:7" ht="12.95" customHeight="1">
      <c r="A51" s="14" t="s">
        <v>1326</v>
      </c>
      <c r="B51" s="15" t="s">
        <v>2422</v>
      </c>
      <c r="C51" s="10" t="s">
        <v>1327</v>
      </c>
      <c r="D51" s="12" t="s">
        <v>886</v>
      </c>
      <c r="E51" s="16">
        <v>9000</v>
      </c>
      <c r="F51" s="17">
        <v>101.19</v>
      </c>
      <c r="G51" s="18">
        <v>5.1000000000000004E-3</v>
      </c>
    </row>
    <row r="52" spans="1:7" ht="12.95" customHeight="1">
      <c r="A52" s="14" t="s">
        <v>1649</v>
      </c>
      <c r="B52" s="15" t="s">
        <v>2547</v>
      </c>
      <c r="C52" s="10" t="s">
        <v>1650</v>
      </c>
      <c r="D52" s="12" t="s">
        <v>963</v>
      </c>
      <c r="E52" s="16">
        <v>15000</v>
      </c>
      <c r="F52" s="17">
        <v>9.51</v>
      </c>
      <c r="G52" s="18">
        <v>5.0000000000000001E-4</v>
      </c>
    </row>
    <row r="53" spans="1:7" ht="12.95" customHeight="1">
      <c r="A53" s="14" t="s">
        <v>1651</v>
      </c>
      <c r="B53" s="15" t="s">
        <v>2548</v>
      </c>
      <c r="C53" s="10" t="s">
        <v>1652</v>
      </c>
      <c r="D53" s="12" t="s">
        <v>963</v>
      </c>
      <c r="E53" s="16">
        <v>3000</v>
      </c>
      <c r="F53" s="17">
        <v>5.3</v>
      </c>
      <c r="G53" s="18">
        <v>2.9999999999999997E-4</v>
      </c>
    </row>
    <row r="54" spans="1:7" ht="12.95" customHeight="1">
      <c r="A54" s="3"/>
      <c r="B54" s="20" t="s">
        <v>19</v>
      </c>
      <c r="C54" s="19" t="s">
        <v>2</v>
      </c>
      <c r="D54" s="20" t="s">
        <v>2</v>
      </c>
      <c r="E54" s="20" t="s">
        <v>2</v>
      </c>
      <c r="F54" s="21">
        <v>19353.64</v>
      </c>
      <c r="G54" s="22">
        <v>0.97340000000000004</v>
      </c>
    </row>
    <row r="55" spans="1:7" ht="12.95" customHeight="1">
      <c r="A55" s="3"/>
      <c r="B55" s="11" t="s">
        <v>1103</v>
      </c>
      <c r="C55" s="26" t="s">
        <v>2</v>
      </c>
      <c r="D55" s="23" t="s">
        <v>2</v>
      </c>
      <c r="E55" s="23" t="s">
        <v>2</v>
      </c>
      <c r="F55" s="24" t="s">
        <v>21</v>
      </c>
      <c r="G55" s="25" t="s">
        <v>21</v>
      </c>
    </row>
    <row r="56" spans="1:7" ht="12.95" customHeight="1">
      <c r="A56" s="3"/>
      <c r="B56" s="20" t="s">
        <v>19</v>
      </c>
      <c r="C56" s="26" t="s">
        <v>2</v>
      </c>
      <c r="D56" s="23" t="s">
        <v>2</v>
      </c>
      <c r="E56" s="23" t="s">
        <v>2</v>
      </c>
      <c r="F56" s="24" t="s">
        <v>21</v>
      </c>
      <c r="G56" s="25" t="s">
        <v>21</v>
      </c>
    </row>
    <row r="57" spans="1:7" ht="12.95" customHeight="1">
      <c r="A57" s="3"/>
      <c r="B57" s="20" t="s">
        <v>22</v>
      </c>
      <c r="C57" s="26" t="s">
        <v>2</v>
      </c>
      <c r="D57" s="23" t="s">
        <v>2</v>
      </c>
      <c r="E57" s="36" t="s">
        <v>2</v>
      </c>
      <c r="F57" s="37">
        <v>19353.64</v>
      </c>
      <c r="G57" s="38">
        <v>0.97340000000000004</v>
      </c>
    </row>
    <row r="58" spans="1:7" ht="12.95" customHeight="1">
      <c r="A58" s="3"/>
      <c r="B58" s="11" t="s">
        <v>23</v>
      </c>
      <c r="C58" s="10" t="s">
        <v>2</v>
      </c>
      <c r="D58" s="12" t="s">
        <v>2</v>
      </c>
      <c r="E58" s="12" t="s">
        <v>2</v>
      </c>
      <c r="F58" s="12" t="s">
        <v>2</v>
      </c>
      <c r="G58" s="13" t="s">
        <v>2</v>
      </c>
    </row>
    <row r="59" spans="1:7" ht="12.95" customHeight="1">
      <c r="A59" s="3"/>
      <c r="B59" s="11" t="s">
        <v>37</v>
      </c>
      <c r="C59" s="10" t="s">
        <v>2</v>
      </c>
      <c r="D59" s="12" t="s">
        <v>2</v>
      </c>
      <c r="E59" s="12" t="s">
        <v>2</v>
      </c>
      <c r="F59" s="12" t="s">
        <v>2</v>
      </c>
      <c r="G59" s="13" t="s">
        <v>2</v>
      </c>
    </row>
    <row r="60" spans="1:7" ht="12.95" customHeight="1">
      <c r="A60" s="4" t="s">
        <v>2</v>
      </c>
      <c r="B60" s="15" t="s">
        <v>39</v>
      </c>
      <c r="C60" s="10" t="s">
        <v>2</v>
      </c>
      <c r="D60" s="12" t="s">
        <v>2</v>
      </c>
      <c r="E60" s="39" t="s">
        <v>2</v>
      </c>
      <c r="F60" s="17">
        <v>530.04</v>
      </c>
      <c r="G60" s="18">
        <v>2.6700000000000002E-2</v>
      </c>
    </row>
    <row r="61" spans="1:7" ht="12.95" customHeight="1">
      <c r="A61" s="3"/>
      <c r="B61" s="20" t="s">
        <v>22</v>
      </c>
      <c r="C61" s="26" t="s">
        <v>2</v>
      </c>
      <c r="D61" s="23" t="s">
        <v>2</v>
      </c>
      <c r="E61" s="36" t="s">
        <v>2</v>
      </c>
      <c r="F61" s="37">
        <v>530.04</v>
      </c>
      <c r="G61" s="38">
        <v>2.6700000000000002E-2</v>
      </c>
    </row>
    <row r="62" spans="1:7" ht="12.95" customHeight="1">
      <c r="A62" s="3"/>
      <c r="B62" s="20" t="s">
        <v>157</v>
      </c>
      <c r="C62" s="26" t="s">
        <v>2</v>
      </c>
      <c r="D62" s="23" t="s">
        <v>2</v>
      </c>
      <c r="E62" s="12" t="s">
        <v>2</v>
      </c>
      <c r="F62" s="37">
        <v>-5.82</v>
      </c>
      <c r="G62" s="38">
        <v>-1E-4</v>
      </c>
    </row>
    <row r="63" spans="1:7" ht="12.95" customHeight="1" thickBot="1">
      <c r="A63" s="3"/>
      <c r="B63" s="41" t="s">
        <v>158</v>
      </c>
      <c r="C63" s="40" t="s">
        <v>2</v>
      </c>
      <c r="D63" s="42" t="s">
        <v>2</v>
      </c>
      <c r="E63" s="42" t="s">
        <v>2</v>
      </c>
      <c r="F63" s="43">
        <v>19877.862555654301</v>
      </c>
      <c r="G63" s="44">
        <v>1</v>
      </c>
    </row>
    <row r="64" spans="1:7" ht="12.95" customHeight="1">
      <c r="A64" s="3"/>
      <c r="B64" s="4" t="s">
        <v>2</v>
      </c>
      <c r="C64" s="3"/>
      <c r="D64" s="3"/>
      <c r="E64" s="3"/>
      <c r="F64" s="3"/>
      <c r="G64" s="3"/>
    </row>
    <row r="65" spans="1:7" ht="12.95" customHeight="1">
      <c r="A65" s="3"/>
      <c r="B65" s="45" t="s">
        <v>2</v>
      </c>
      <c r="C65" s="3"/>
      <c r="D65" s="3"/>
      <c r="E65" s="3"/>
      <c r="F65" s="3"/>
      <c r="G65" s="3"/>
    </row>
    <row r="66" spans="1:7" ht="12.95" customHeight="1">
      <c r="A66" s="3"/>
      <c r="B66" s="45" t="s">
        <v>2</v>
      </c>
      <c r="C66" s="3"/>
      <c r="D66" s="3"/>
      <c r="E66" s="3"/>
      <c r="F66" s="3"/>
      <c r="G66" s="3"/>
    </row>
    <row r="67" spans="1:7" ht="26.1" customHeight="1">
      <c r="A67" s="3"/>
      <c r="B67" s="56"/>
      <c r="C67" s="3"/>
      <c r="E67" s="3"/>
      <c r="F67" s="3"/>
      <c r="G67" s="3"/>
    </row>
    <row r="68" spans="1:7" ht="12.95" customHeight="1">
      <c r="A68" s="3"/>
      <c r="B68" s="45" t="s">
        <v>2</v>
      </c>
      <c r="C68" s="3"/>
      <c r="D68" s="3"/>
      <c r="E68" s="3"/>
      <c r="F68" s="3"/>
      <c r="G6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2:G40"/>
  <sheetViews>
    <sheetView showGridLines="0" zoomScaleNormal="100" workbookViewId="0"/>
  </sheetViews>
  <sheetFormatPr defaultRowHeight="12.75"/>
  <cols>
    <col min="1" max="1" width="9.85546875" style="1" bestFit="1" customWidth="1"/>
    <col min="2" max="2" width="61.7109375" style="1" bestFit="1" customWidth="1"/>
    <col min="3" max="3" width="13.42578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Yearly Series Interval Fund - Series II (IDFC YS IF - S2)</v>
      </c>
      <c r="C4" s="72"/>
      <c r="D4" s="72"/>
      <c r="E4" s="72"/>
      <c r="F4" s="72"/>
      <c r="G4" s="72"/>
    </row>
    <row r="5" spans="1:7" ht="15.95" customHeight="1">
      <c r="A5" s="2" t="s">
        <v>1653</v>
      </c>
      <c r="B5" s="57" t="s">
        <v>2022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409</v>
      </c>
      <c r="B12" s="15" t="s">
        <v>2119</v>
      </c>
      <c r="C12" s="10" t="s">
        <v>410</v>
      </c>
      <c r="D12" s="12" t="s">
        <v>14</v>
      </c>
      <c r="E12" s="16">
        <v>400000</v>
      </c>
      <c r="F12" s="17">
        <v>406.14</v>
      </c>
      <c r="G12" s="18">
        <v>0.11559999999999999</v>
      </c>
    </row>
    <row r="13" spans="1:7" ht="12.95" customHeight="1">
      <c r="A13" s="14" t="s">
        <v>441</v>
      </c>
      <c r="B13" s="15" t="s">
        <v>443</v>
      </c>
      <c r="C13" s="10" t="s">
        <v>442</v>
      </c>
      <c r="D13" s="12" t="s">
        <v>14</v>
      </c>
      <c r="E13" s="16">
        <v>280000</v>
      </c>
      <c r="F13" s="17">
        <v>284.76</v>
      </c>
      <c r="G13" s="18">
        <v>8.1000000000000003E-2</v>
      </c>
    </row>
    <row r="14" spans="1:7" ht="12.95" customHeight="1">
      <c r="A14" s="3"/>
      <c r="B14" s="20" t="s">
        <v>19</v>
      </c>
      <c r="C14" s="19" t="s">
        <v>2</v>
      </c>
      <c r="D14" s="20" t="s">
        <v>2</v>
      </c>
      <c r="E14" s="20" t="s">
        <v>2</v>
      </c>
      <c r="F14" s="21">
        <v>690.9</v>
      </c>
      <c r="G14" s="22">
        <v>0.1966</v>
      </c>
    </row>
    <row r="15" spans="1:7" ht="12.95" customHeight="1">
      <c r="A15" s="3"/>
      <c r="B15" s="11" t="s">
        <v>20</v>
      </c>
      <c r="C15" s="10" t="s">
        <v>2</v>
      </c>
      <c r="D15" s="23" t="s">
        <v>2</v>
      </c>
      <c r="E15" s="23" t="s">
        <v>2</v>
      </c>
      <c r="F15" s="24" t="s">
        <v>21</v>
      </c>
      <c r="G15" s="25" t="s">
        <v>21</v>
      </c>
    </row>
    <row r="16" spans="1:7" ht="12.95" customHeight="1">
      <c r="A16" s="3"/>
      <c r="B16" s="19" t="s">
        <v>19</v>
      </c>
      <c r="C16" s="26" t="s">
        <v>2</v>
      </c>
      <c r="D16" s="23" t="s">
        <v>2</v>
      </c>
      <c r="E16" s="23" t="s">
        <v>2</v>
      </c>
      <c r="F16" s="24" t="s">
        <v>21</v>
      </c>
      <c r="G16" s="25" t="s">
        <v>21</v>
      </c>
    </row>
    <row r="17" spans="1:7" ht="12.95" customHeight="1">
      <c r="A17" s="3"/>
      <c r="B17" s="28" t="s">
        <v>1996</v>
      </c>
      <c r="C17" s="27" t="s">
        <v>2</v>
      </c>
      <c r="D17" s="29" t="s">
        <v>2</v>
      </c>
      <c r="E17" s="29" t="s">
        <v>2</v>
      </c>
      <c r="F17" s="29" t="s">
        <v>2</v>
      </c>
      <c r="G17" s="30" t="s">
        <v>2</v>
      </c>
    </row>
    <row r="18" spans="1:7" ht="12.95" customHeight="1">
      <c r="A18" s="31"/>
      <c r="B18" s="33" t="s">
        <v>19</v>
      </c>
      <c r="C18" s="32" t="s">
        <v>2</v>
      </c>
      <c r="D18" s="33" t="s">
        <v>2</v>
      </c>
      <c r="E18" s="33" t="s">
        <v>2</v>
      </c>
      <c r="F18" s="34" t="s">
        <v>21</v>
      </c>
      <c r="G18" s="35" t="s">
        <v>21</v>
      </c>
    </row>
    <row r="19" spans="1:7" ht="12.95" customHeight="1">
      <c r="A19" s="3"/>
      <c r="B19" s="20" t="s">
        <v>22</v>
      </c>
      <c r="C19" s="26" t="s">
        <v>2</v>
      </c>
      <c r="D19" s="23" t="s">
        <v>2</v>
      </c>
      <c r="E19" s="36" t="s">
        <v>2</v>
      </c>
      <c r="F19" s="37">
        <v>690.9</v>
      </c>
      <c r="G19" s="38">
        <v>0.1966</v>
      </c>
    </row>
    <row r="20" spans="1:7" ht="12.95" customHeight="1">
      <c r="A20" s="3"/>
      <c r="B20" s="11" t="s">
        <v>23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24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1654</v>
      </c>
      <c r="B22" s="15" t="s">
        <v>2060</v>
      </c>
      <c r="C22" s="10" t="s">
        <v>1655</v>
      </c>
      <c r="D22" s="12" t="s">
        <v>27</v>
      </c>
      <c r="E22" s="16">
        <v>400000</v>
      </c>
      <c r="F22" s="17">
        <v>378.5</v>
      </c>
      <c r="G22" s="18">
        <v>0.1077</v>
      </c>
    </row>
    <row r="23" spans="1:7" ht="12.95" customHeight="1">
      <c r="A23" s="14" t="s">
        <v>455</v>
      </c>
      <c r="B23" s="15" t="s">
        <v>457</v>
      </c>
      <c r="C23" s="10" t="s">
        <v>456</v>
      </c>
      <c r="D23" s="12" t="s">
        <v>32</v>
      </c>
      <c r="E23" s="16">
        <v>400000</v>
      </c>
      <c r="F23" s="17">
        <v>377.8</v>
      </c>
      <c r="G23" s="18">
        <v>0.1075</v>
      </c>
    </row>
    <row r="24" spans="1:7" ht="12.95" customHeight="1">
      <c r="A24" s="14" t="s">
        <v>451</v>
      </c>
      <c r="B24" s="15" t="s">
        <v>2063</v>
      </c>
      <c r="C24" s="10" t="s">
        <v>452</v>
      </c>
      <c r="D24" s="12" t="s">
        <v>27</v>
      </c>
      <c r="E24" s="16">
        <v>400000</v>
      </c>
      <c r="F24" s="17">
        <v>377.51</v>
      </c>
      <c r="G24" s="18">
        <v>0.1074</v>
      </c>
    </row>
    <row r="25" spans="1:7" ht="12.95" customHeight="1">
      <c r="A25" s="14" t="s">
        <v>1656</v>
      </c>
      <c r="B25" s="15" t="s">
        <v>2099</v>
      </c>
      <c r="C25" s="10" t="s">
        <v>1657</v>
      </c>
      <c r="D25" s="12" t="s">
        <v>27</v>
      </c>
      <c r="E25" s="16">
        <v>400000</v>
      </c>
      <c r="F25" s="17">
        <v>377.5</v>
      </c>
      <c r="G25" s="18">
        <v>0.1074</v>
      </c>
    </row>
    <row r="26" spans="1:7" ht="12.95" customHeight="1">
      <c r="A26" s="3"/>
      <c r="B26" s="11" t="s">
        <v>40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460</v>
      </c>
      <c r="B27" s="15" t="s">
        <v>2127</v>
      </c>
      <c r="C27" s="10" t="s">
        <v>461</v>
      </c>
      <c r="D27" s="12" t="s">
        <v>32</v>
      </c>
      <c r="E27" s="16">
        <v>400000</v>
      </c>
      <c r="F27" s="17">
        <v>375.32</v>
      </c>
      <c r="G27" s="18">
        <v>0.10680000000000001</v>
      </c>
    </row>
    <row r="28" spans="1:7" ht="12.95" customHeight="1">
      <c r="A28" s="14" t="s">
        <v>1658</v>
      </c>
      <c r="B28" s="15" t="s">
        <v>55</v>
      </c>
      <c r="C28" s="10" t="s">
        <v>1659</v>
      </c>
      <c r="D28" s="12" t="s">
        <v>32</v>
      </c>
      <c r="E28" s="16">
        <v>400000</v>
      </c>
      <c r="F28" s="17">
        <v>375.24</v>
      </c>
      <c r="G28" s="18">
        <v>0.10680000000000001</v>
      </c>
    </row>
    <row r="29" spans="1:7" ht="12.95" customHeight="1">
      <c r="A29" s="3"/>
      <c r="B29" s="11" t="s">
        <v>37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38</v>
      </c>
      <c r="C30" s="10" t="s">
        <v>2</v>
      </c>
      <c r="D30" s="12" t="s">
        <v>2</v>
      </c>
      <c r="E30" s="39" t="s">
        <v>2</v>
      </c>
      <c r="F30" s="17">
        <v>523.25</v>
      </c>
      <c r="G30" s="18">
        <v>0.1489</v>
      </c>
    </row>
    <row r="31" spans="1:7" ht="12.95" customHeight="1">
      <c r="A31" s="4" t="s">
        <v>2</v>
      </c>
      <c r="B31" s="15" t="s">
        <v>39</v>
      </c>
      <c r="C31" s="10" t="s">
        <v>2</v>
      </c>
      <c r="D31" s="12" t="s">
        <v>2</v>
      </c>
      <c r="E31" s="39" t="s">
        <v>2</v>
      </c>
      <c r="F31" s="17">
        <v>31</v>
      </c>
      <c r="G31" s="18">
        <v>8.8000000000000005E-3</v>
      </c>
    </row>
    <row r="32" spans="1:7" ht="12.95" customHeight="1">
      <c r="A32" s="3"/>
      <c r="B32" s="20" t="s">
        <v>22</v>
      </c>
      <c r="C32" s="26" t="s">
        <v>2</v>
      </c>
      <c r="D32" s="23" t="s">
        <v>2</v>
      </c>
      <c r="E32" s="36" t="s">
        <v>2</v>
      </c>
      <c r="F32" s="37">
        <v>2816.12</v>
      </c>
      <c r="G32" s="38">
        <v>0.80130000000000001</v>
      </c>
    </row>
    <row r="33" spans="1:7" ht="12.95" customHeight="1">
      <c r="A33" s="3"/>
      <c r="B33" s="20" t="s">
        <v>157</v>
      </c>
      <c r="C33" s="26" t="s">
        <v>2</v>
      </c>
      <c r="D33" s="23" t="s">
        <v>2</v>
      </c>
      <c r="E33" s="12" t="s">
        <v>2</v>
      </c>
      <c r="F33" s="37">
        <v>7.17</v>
      </c>
      <c r="G33" s="38">
        <v>2.0999999999999999E-3</v>
      </c>
    </row>
    <row r="34" spans="1:7" ht="12.95" customHeight="1" thickBot="1">
      <c r="A34" s="3"/>
      <c r="B34" s="41" t="s">
        <v>158</v>
      </c>
      <c r="C34" s="40" t="s">
        <v>2</v>
      </c>
      <c r="D34" s="42" t="s">
        <v>2</v>
      </c>
      <c r="E34" s="42" t="s">
        <v>2</v>
      </c>
      <c r="F34" s="43">
        <v>3514.1901978000001</v>
      </c>
      <c r="G34" s="44">
        <v>1</v>
      </c>
    </row>
    <row r="35" spans="1:7" ht="12.95" customHeight="1">
      <c r="A35" s="3"/>
      <c r="B35" s="4" t="s">
        <v>2</v>
      </c>
      <c r="C35" s="3"/>
      <c r="D35" s="3"/>
      <c r="E35" s="3"/>
      <c r="F35" s="3"/>
      <c r="G35" s="3"/>
    </row>
    <row r="36" spans="1:7" ht="12.95" customHeight="1">
      <c r="A36" s="3"/>
      <c r="B36" s="45" t="s">
        <v>2</v>
      </c>
      <c r="C36" s="3"/>
      <c r="D36" s="3"/>
      <c r="E36" s="3"/>
      <c r="F36" s="3"/>
      <c r="G36" s="3"/>
    </row>
    <row r="37" spans="1:7" ht="12.95" customHeight="1">
      <c r="A37" s="3"/>
      <c r="B37" s="45" t="s">
        <v>159</v>
      </c>
      <c r="C37" s="3"/>
      <c r="D37" s="3"/>
      <c r="E37" s="3"/>
      <c r="F37" s="3"/>
      <c r="G37" s="3"/>
    </row>
    <row r="38" spans="1:7" ht="12.95" customHeight="1">
      <c r="A38" s="3"/>
      <c r="B38" s="45" t="s">
        <v>2</v>
      </c>
      <c r="C38" s="3"/>
      <c r="D38" s="3"/>
      <c r="E38" s="3"/>
      <c r="F38" s="3"/>
      <c r="G38" s="3"/>
    </row>
    <row r="39" spans="1:7" ht="26.1" customHeight="1">
      <c r="A39" s="3"/>
      <c r="B39" s="56"/>
      <c r="C39" s="3"/>
      <c r="E39" s="3"/>
      <c r="F39" s="3"/>
      <c r="G39" s="3"/>
    </row>
    <row r="40" spans="1:7" ht="12.95" customHeight="1">
      <c r="A40" s="3"/>
      <c r="B40" s="52" t="s">
        <v>2</v>
      </c>
      <c r="C40" s="3"/>
      <c r="D40" s="53"/>
      <c r="E40" s="3"/>
      <c r="F40" s="3"/>
      <c r="G4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2:G30"/>
  <sheetViews>
    <sheetView showGridLines="0" zoomScaleNormal="100" workbookViewId="0"/>
  </sheetViews>
  <sheetFormatPr defaultRowHeight="12.75"/>
  <cols>
    <col min="1" max="1" width="8.85546875" style="1" bestFit="1" customWidth="1"/>
    <col min="2" max="2" width="61.7109375" style="1" bestFit="1" customWidth="1"/>
    <col min="3" max="3" width="13.2851562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Banking Debt Fund (IDFC BDF)</v>
      </c>
      <c r="C4" s="72"/>
      <c r="D4" s="72"/>
      <c r="E4" s="72"/>
      <c r="F4" s="72"/>
      <c r="G4" s="72"/>
    </row>
    <row r="5" spans="1:7" ht="15.95" customHeight="1">
      <c r="A5" s="2" t="s">
        <v>1660</v>
      </c>
      <c r="B5" s="57" t="s">
        <v>2023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23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24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455</v>
      </c>
      <c r="B11" s="15" t="s">
        <v>457</v>
      </c>
      <c r="C11" s="10" t="s">
        <v>456</v>
      </c>
      <c r="D11" s="12" t="s">
        <v>32</v>
      </c>
      <c r="E11" s="16">
        <v>13100000</v>
      </c>
      <c r="F11" s="17">
        <v>12372.88</v>
      </c>
      <c r="G11" s="18">
        <v>0.1188</v>
      </c>
    </row>
    <row r="12" spans="1:7" ht="12.95" customHeight="1">
      <c r="A12" s="14" t="s">
        <v>451</v>
      </c>
      <c r="B12" s="15" t="s">
        <v>2063</v>
      </c>
      <c r="C12" s="10" t="s">
        <v>452</v>
      </c>
      <c r="D12" s="12" t="s">
        <v>27</v>
      </c>
      <c r="E12" s="16">
        <v>12500000</v>
      </c>
      <c r="F12" s="17">
        <v>11797.14</v>
      </c>
      <c r="G12" s="18">
        <v>0.1133</v>
      </c>
    </row>
    <row r="13" spans="1:7" ht="12.95" customHeight="1">
      <c r="A13" s="14" t="s">
        <v>453</v>
      </c>
      <c r="B13" s="15" t="s">
        <v>2060</v>
      </c>
      <c r="C13" s="10" t="s">
        <v>454</v>
      </c>
      <c r="D13" s="12" t="s">
        <v>27</v>
      </c>
      <c r="E13" s="16">
        <v>12500000</v>
      </c>
      <c r="F13" s="17">
        <v>11785.53</v>
      </c>
      <c r="G13" s="18">
        <v>0.1132</v>
      </c>
    </row>
    <row r="14" spans="1:7" ht="12.95" customHeight="1">
      <c r="A14" s="14" t="s">
        <v>1661</v>
      </c>
      <c r="B14" s="15" t="s">
        <v>2549</v>
      </c>
      <c r="C14" s="10" t="s">
        <v>1662</v>
      </c>
      <c r="D14" s="12" t="s">
        <v>27</v>
      </c>
      <c r="E14" s="16">
        <v>12500000</v>
      </c>
      <c r="F14" s="17">
        <v>11755.35</v>
      </c>
      <c r="G14" s="18">
        <v>0.1129</v>
      </c>
    </row>
    <row r="15" spans="1:7" ht="12.95" customHeight="1">
      <c r="A15" s="14" t="s">
        <v>1656</v>
      </c>
      <c r="B15" s="15" t="s">
        <v>2099</v>
      </c>
      <c r="C15" s="10" t="s">
        <v>1657</v>
      </c>
      <c r="D15" s="12" t="s">
        <v>27</v>
      </c>
      <c r="E15" s="16">
        <v>9600000</v>
      </c>
      <c r="F15" s="17">
        <v>9059.91</v>
      </c>
      <c r="G15" s="18">
        <v>8.6999999999999994E-2</v>
      </c>
    </row>
    <row r="16" spans="1:7" ht="12.95" customHeight="1">
      <c r="A16" s="14" t="s">
        <v>449</v>
      </c>
      <c r="B16" s="15" t="s">
        <v>2669</v>
      </c>
      <c r="C16" s="10" t="s">
        <v>450</v>
      </c>
      <c r="D16" s="12" t="s">
        <v>46</v>
      </c>
      <c r="E16" s="16">
        <v>7000000</v>
      </c>
      <c r="F16" s="17">
        <v>6584.47</v>
      </c>
      <c r="G16" s="18">
        <v>6.3200000000000006E-2</v>
      </c>
    </row>
    <row r="17" spans="1:7" ht="12.95" customHeight="1">
      <c r="A17" s="3"/>
      <c r="B17" s="11" t="s">
        <v>141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1663</v>
      </c>
      <c r="B18" s="15" t="s">
        <v>144</v>
      </c>
      <c r="C18" s="10" t="s">
        <v>1664</v>
      </c>
      <c r="D18" s="12" t="s">
        <v>166</v>
      </c>
      <c r="E18" s="16">
        <v>2500000</v>
      </c>
      <c r="F18" s="17">
        <v>2468.1999999999998</v>
      </c>
      <c r="G18" s="18">
        <v>2.3699999999999999E-2</v>
      </c>
    </row>
    <row r="19" spans="1:7" ht="12.95" customHeight="1">
      <c r="A19" s="3"/>
      <c r="B19" s="11" t="s">
        <v>37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4" t="s">
        <v>2</v>
      </c>
      <c r="B20" s="15" t="s">
        <v>38</v>
      </c>
      <c r="C20" s="10" t="s">
        <v>2</v>
      </c>
      <c r="D20" s="12" t="s">
        <v>2</v>
      </c>
      <c r="E20" s="39" t="s">
        <v>2</v>
      </c>
      <c r="F20" s="17">
        <v>22779.82</v>
      </c>
      <c r="G20" s="18">
        <v>0.21870000000000001</v>
      </c>
    </row>
    <row r="21" spans="1:7" ht="12.95" customHeight="1">
      <c r="A21" s="4" t="s">
        <v>2</v>
      </c>
      <c r="B21" s="15" t="s">
        <v>39</v>
      </c>
      <c r="C21" s="10" t="s">
        <v>2</v>
      </c>
      <c r="D21" s="12" t="s">
        <v>2</v>
      </c>
      <c r="E21" s="39" t="s">
        <v>2</v>
      </c>
      <c r="F21" s="17">
        <v>15598.67</v>
      </c>
      <c r="G21" s="18">
        <v>0.14979999999999999</v>
      </c>
    </row>
    <row r="22" spans="1:7" ht="12.95" customHeight="1">
      <c r="A22" s="3"/>
      <c r="B22" s="20" t="s">
        <v>22</v>
      </c>
      <c r="C22" s="26" t="s">
        <v>2</v>
      </c>
      <c r="D22" s="23" t="s">
        <v>2</v>
      </c>
      <c r="E22" s="36" t="s">
        <v>2</v>
      </c>
      <c r="F22" s="37">
        <v>104201.97</v>
      </c>
      <c r="G22" s="38">
        <v>1.0005999999999999</v>
      </c>
    </row>
    <row r="23" spans="1:7" ht="12.95" customHeight="1">
      <c r="A23" s="3"/>
      <c r="B23" s="20" t="s">
        <v>157</v>
      </c>
      <c r="C23" s="26" t="s">
        <v>2</v>
      </c>
      <c r="D23" s="23" t="s">
        <v>2</v>
      </c>
      <c r="E23" s="12" t="s">
        <v>2</v>
      </c>
      <c r="F23" s="37">
        <v>-50.55</v>
      </c>
      <c r="G23" s="38">
        <v>-5.9999999999999995E-4</v>
      </c>
    </row>
    <row r="24" spans="1:7" ht="12.95" customHeight="1" thickBot="1">
      <c r="A24" s="3"/>
      <c r="B24" s="41" t="s">
        <v>158</v>
      </c>
      <c r="C24" s="40" t="s">
        <v>2</v>
      </c>
      <c r="D24" s="42" t="s">
        <v>2</v>
      </c>
      <c r="E24" s="42" t="s">
        <v>2</v>
      </c>
      <c r="F24" s="43">
        <v>104151.4177028</v>
      </c>
      <c r="G24" s="44">
        <v>1</v>
      </c>
    </row>
    <row r="25" spans="1:7" ht="12.95" customHeight="1">
      <c r="A25" s="3"/>
      <c r="B25" s="4" t="s">
        <v>2</v>
      </c>
      <c r="C25" s="3"/>
      <c r="D25" s="3"/>
      <c r="E25" s="3"/>
      <c r="F25" s="3"/>
      <c r="G25" s="3"/>
    </row>
    <row r="26" spans="1:7" ht="12.95" customHeight="1">
      <c r="A26" s="3"/>
      <c r="B26" s="45" t="s">
        <v>2</v>
      </c>
      <c r="C26" s="3"/>
      <c r="D26" s="3"/>
      <c r="E26" s="3"/>
      <c r="F26" s="3"/>
      <c r="G26" s="3"/>
    </row>
    <row r="27" spans="1:7" ht="12.95" customHeight="1">
      <c r="A27" s="3"/>
      <c r="B27" s="45" t="s">
        <v>159</v>
      </c>
      <c r="C27" s="3"/>
      <c r="D27" s="3"/>
      <c r="E27" s="3"/>
      <c r="F27" s="3"/>
      <c r="G27" s="3"/>
    </row>
    <row r="28" spans="1:7" ht="12.95" customHeight="1">
      <c r="A28" s="3"/>
      <c r="B28" s="45" t="s">
        <v>2</v>
      </c>
      <c r="C28" s="3"/>
      <c r="D28" s="3"/>
      <c r="E28" s="3"/>
      <c r="F28" s="3"/>
      <c r="G28" s="3"/>
    </row>
    <row r="29" spans="1:7" ht="26.1" customHeight="1">
      <c r="A29" s="3"/>
      <c r="B29" s="56"/>
      <c r="C29" s="3"/>
      <c r="E29" s="3"/>
      <c r="F29" s="3"/>
      <c r="G29" s="3"/>
    </row>
    <row r="30" spans="1:7" ht="12.95" customHeight="1">
      <c r="A30" s="3"/>
      <c r="B30" s="45" t="s">
        <v>2</v>
      </c>
      <c r="C30" s="3"/>
      <c r="D30" s="3"/>
      <c r="E30" s="3"/>
      <c r="F30" s="3"/>
      <c r="G3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2:G32"/>
  <sheetViews>
    <sheetView showGridLines="0" zoomScaleNormal="100" workbookViewId="0"/>
  </sheetViews>
  <sheetFormatPr defaultRowHeight="12.75"/>
  <cols>
    <col min="1" max="1" width="8.85546875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Fixed Term Plan - Series 27 (IDFC FTP S27)</v>
      </c>
      <c r="C4" s="72"/>
      <c r="D4" s="72"/>
      <c r="E4" s="72"/>
      <c r="F4" s="72"/>
      <c r="G4" s="72"/>
    </row>
    <row r="5" spans="1:7" ht="15.95" customHeight="1">
      <c r="A5" s="2" t="s">
        <v>1665</v>
      </c>
      <c r="B5" s="57" t="s">
        <v>2024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23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24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853</v>
      </c>
      <c r="B11" s="15" t="s">
        <v>855</v>
      </c>
      <c r="C11" s="10" t="s">
        <v>854</v>
      </c>
      <c r="D11" s="12" t="s">
        <v>46</v>
      </c>
      <c r="E11" s="16">
        <v>425000</v>
      </c>
      <c r="F11" s="17">
        <v>416.61</v>
      </c>
      <c r="G11" s="18">
        <v>0.1179</v>
      </c>
    </row>
    <row r="12" spans="1:7" ht="12.95" customHeight="1">
      <c r="A12" s="14" t="s">
        <v>1666</v>
      </c>
      <c r="B12" s="15" t="s">
        <v>2060</v>
      </c>
      <c r="C12" s="10" t="s">
        <v>1667</v>
      </c>
      <c r="D12" s="12" t="s">
        <v>32</v>
      </c>
      <c r="E12" s="16">
        <v>400000</v>
      </c>
      <c r="F12" s="17">
        <v>390.53</v>
      </c>
      <c r="G12" s="18">
        <v>0.1105</v>
      </c>
    </row>
    <row r="13" spans="1:7" ht="12.95" customHeight="1">
      <c r="A13" s="14" t="s">
        <v>291</v>
      </c>
      <c r="B13" s="15" t="s">
        <v>2099</v>
      </c>
      <c r="C13" s="10" t="s">
        <v>292</v>
      </c>
      <c r="D13" s="12" t="s">
        <v>32</v>
      </c>
      <c r="E13" s="16">
        <v>400000</v>
      </c>
      <c r="F13" s="17">
        <v>390.26</v>
      </c>
      <c r="G13" s="18">
        <v>0.1104</v>
      </c>
    </row>
    <row r="14" spans="1:7" ht="12.95" customHeight="1">
      <c r="A14" s="14" t="s">
        <v>1668</v>
      </c>
      <c r="B14" s="15" t="s">
        <v>2549</v>
      </c>
      <c r="C14" s="10" t="s">
        <v>1669</v>
      </c>
      <c r="D14" s="12" t="s">
        <v>27</v>
      </c>
      <c r="E14" s="16">
        <v>400000</v>
      </c>
      <c r="F14" s="17">
        <v>390.19</v>
      </c>
      <c r="G14" s="18">
        <v>0.1104</v>
      </c>
    </row>
    <row r="15" spans="1:7" ht="12.95" customHeight="1">
      <c r="A15" s="14" t="s">
        <v>1670</v>
      </c>
      <c r="B15" s="15" t="s">
        <v>2063</v>
      </c>
      <c r="C15" s="10" t="s">
        <v>1671</v>
      </c>
      <c r="D15" s="12" t="s">
        <v>27</v>
      </c>
      <c r="E15" s="16">
        <v>400000</v>
      </c>
      <c r="F15" s="17">
        <v>390.09</v>
      </c>
      <c r="G15" s="18">
        <v>0.1103</v>
      </c>
    </row>
    <row r="16" spans="1:7" ht="12.95" customHeight="1">
      <c r="A16" s="14" t="s">
        <v>753</v>
      </c>
      <c r="B16" s="15" t="s">
        <v>2062</v>
      </c>
      <c r="C16" s="10" t="s">
        <v>754</v>
      </c>
      <c r="D16" s="12" t="s">
        <v>32</v>
      </c>
      <c r="E16" s="16">
        <v>320000</v>
      </c>
      <c r="F16" s="17">
        <v>312.13</v>
      </c>
      <c r="G16" s="18">
        <v>8.8300000000000003E-2</v>
      </c>
    </row>
    <row r="17" spans="1:7" ht="12.95" customHeight="1">
      <c r="A17" s="3"/>
      <c r="B17" s="11" t="s">
        <v>40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1672</v>
      </c>
      <c r="B18" s="15" t="s">
        <v>1674</v>
      </c>
      <c r="C18" s="10" t="s">
        <v>1673</v>
      </c>
      <c r="D18" s="12" t="s">
        <v>32</v>
      </c>
      <c r="E18" s="16">
        <v>400000</v>
      </c>
      <c r="F18" s="17">
        <v>389.08</v>
      </c>
      <c r="G18" s="18">
        <v>0.1101</v>
      </c>
    </row>
    <row r="19" spans="1:7" ht="12.95" customHeight="1">
      <c r="A19" s="14" t="s">
        <v>1675</v>
      </c>
      <c r="B19" s="15" t="s">
        <v>2076</v>
      </c>
      <c r="C19" s="10" t="s">
        <v>1676</v>
      </c>
      <c r="D19" s="12" t="s">
        <v>27</v>
      </c>
      <c r="E19" s="16">
        <v>350000</v>
      </c>
      <c r="F19" s="17">
        <v>345.88</v>
      </c>
      <c r="G19" s="18">
        <v>9.7799999999999998E-2</v>
      </c>
    </row>
    <row r="20" spans="1:7" ht="12.95" customHeight="1">
      <c r="A20" s="14" t="s">
        <v>1677</v>
      </c>
      <c r="B20" s="15" t="s">
        <v>140</v>
      </c>
      <c r="C20" s="10" t="s">
        <v>1678</v>
      </c>
      <c r="D20" s="12" t="s">
        <v>46</v>
      </c>
      <c r="E20" s="16">
        <v>350000</v>
      </c>
      <c r="F20" s="17">
        <v>340.35</v>
      </c>
      <c r="G20" s="18">
        <v>9.6299999999999997E-2</v>
      </c>
    </row>
    <row r="21" spans="1:7" ht="12.95" customHeight="1">
      <c r="A21" s="3"/>
      <c r="B21" s="11" t="s">
        <v>37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4" t="s">
        <v>2</v>
      </c>
      <c r="B22" s="15" t="s">
        <v>38</v>
      </c>
      <c r="C22" s="10" t="s">
        <v>2</v>
      </c>
      <c r="D22" s="12" t="s">
        <v>2</v>
      </c>
      <c r="E22" s="39" t="s">
        <v>2</v>
      </c>
      <c r="F22" s="17">
        <v>169.39</v>
      </c>
      <c r="G22" s="18">
        <v>4.7899999999999998E-2</v>
      </c>
    </row>
    <row r="23" spans="1:7" ht="12.95" customHeight="1">
      <c r="A23" s="4" t="s">
        <v>2</v>
      </c>
      <c r="B23" s="15" t="s">
        <v>39</v>
      </c>
      <c r="C23" s="10" t="s">
        <v>2</v>
      </c>
      <c r="D23" s="12" t="s">
        <v>2</v>
      </c>
      <c r="E23" s="39" t="s">
        <v>2</v>
      </c>
      <c r="F23" s="17">
        <v>1</v>
      </c>
      <c r="G23" s="18">
        <v>2.9999999999999997E-4</v>
      </c>
    </row>
    <row r="24" spans="1:7" ht="12.95" customHeight="1">
      <c r="A24" s="3"/>
      <c r="B24" s="20" t="s">
        <v>22</v>
      </c>
      <c r="C24" s="26" t="s">
        <v>2</v>
      </c>
      <c r="D24" s="23" t="s">
        <v>2</v>
      </c>
      <c r="E24" s="36" t="s">
        <v>2</v>
      </c>
      <c r="F24" s="37">
        <v>3535.51</v>
      </c>
      <c r="G24" s="38">
        <v>1.0002</v>
      </c>
    </row>
    <row r="25" spans="1:7" ht="12.95" customHeight="1">
      <c r="A25" s="3"/>
      <c r="B25" s="20" t="s">
        <v>157</v>
      </c>
      <c r="C25" s="26" t="s">
        <v>2</v>
      </c>
      <c r="D25" s="23" t="s">
        <v>2</v>
      </c>
      <c r="E25" s="12" t="s">
        <v>2</v>
      </c>
      <c r="F25" s="37">
        <v>-0.46</v>
      </c>
      <c r="G25" s="38">
        <v>-2.0000000000000001E-4</v>
      </c>
    </row>
    <row r="26" spans="1:7" ht="12.95" customHeight="1" thickBot="1">
      <c r="A26" s="3"/>
      <c r="B26" s="41" t="s">
        <v>158</v>
      </c>
      <c r="C26" s="40" t="s">
        <v>2</v>
      </c>
      <c r="D26" s="42" t="s">
        <v>2</v>
      </c>
      <c r="E26" s="42" t="s">
        <v>2</v>
      </c>
      <c r="F26" s="43">
        <v>3535.0529969999998</v>
      </c>
      <c r="G26" s="44">
        <v>1</v>
      </c>
    </row>
    <row r="27" spans="1:7" ht="12.95" customHeight="1">
      <c r="A27" s="3"/>
      <c r="B27" s="4" t="s">
        <v>2</v>
      </c>
      <c r="C27" s="3"/>
      <c r="D27" s="3"/>
      <c r="E27" s="3"/>
      <c r="F27" s="3"/>
      <c r="G27" s="3"/>
    </row>
    <row r="28" spans="1:7" ht="12.95" customHeight="1">
      <c r="A28" s="3"/>
      <c r="B28" s="45" t="s">
        <v>2</v>
      </c>
      <c r="C28" s="3"/>
      <c r="D28" s="3"/>
      <c r="E28" s="3"/>
      <c r="F28" s="3"/>
      <c r="G28" s="3"/>
    </row>
    <row r="29" spans="1:7" ht="12.95" customHeight="1">
      <c r="A29" s="3"/>
      <c r="B29" s="45" t="s">
        <v>159</v>
      </c>
      <c r="C29" s="3"/>
      <c r="D29" s="3"/>
      <c r="E29" s="3"/>
      <c r="F29" s="3"/>
      <c r="G29" s="3"/>
    </row>
    <row r="30" spans="1:7" ht="12.95" customHeight="1">
      <c r="A30" s="3"/>
      <c r="B30" s="45" t="s">
        <v>2</v>
      </c>
      <c r="C30" s="3"/>
      <c r="D30" s="3"/>
      <c r="E30" s="3"/>
      <c r="F30" s="3"/>
      <c r="G30" s="3"/>
    </row>
    <row r="31" spans="1:7" ht="26.1" customHeight="1">
      <c r="A31" s="3"/>
      <c r="B31" s="56"/>
      <c r="C31" s="3"/>
      <c r="E31" s="3"/>
      <c r="F31" s="3"/>
      <c r="G31" s="3"/>
    </row>
    <row r="32" spans="1:7" ht="12.95" customHeight="1">
      <c r="A32" s="3"/>
      <c r="B32" s="45" t="s">
        <v>2</v>
      </c>
      <c r="C32" s="3"/>
      <c r="D32" s="3"/>
      <c r="E32" s="3"/>
      <c r="F32" s="3"/>
      <c r="G32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2:G70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Money Manager Fund - Treasury Plan (MMF-TP)</v>
      </c>
      <c r="C4" s="72"/>
      <c r="D4" s="72"/>
      <c r="E4" s="72"/>
      <c r="F4" s="72"/>
      <c r="G4" s="72"/>
    </row>
    <row r="5" spans="1:7" ht="15.95" customHeight="1">
      <c r="A5" s="2" t="s">
        <v>309</v>
      </c>
      <c r="B5" s="57" t="s">
        <v>1998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162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163</v>
      </c>
      <c r="B12" s="15" t="s">
        <v>165</v>
      </c>
      <c r="C12" s="10" t="s">
        <v>164</v>
      </c>
      <c r="D12" s="12" t="s">
        <v>166</v>
      </c>
      <c r="E12" s="16">
        <v>11500000</v>
      </c>
      <c r="F12" s="17">
        <v>11666.53</v>
      </c>
      <c r="G12" s="18">
        <v>8.5000000000000006E-2</v>
      </c>
    </row>
    <row r="13" spans="1:7" ht="12.95" customHeight="1">
      <c r="A13" s="14" t="s">
        <v>167</v>
      </c>
      <c r="B13" s="15" t="s">
        <v>165</v>
      </c>
      <c r="C13" s="10" t="s">
        <v>168</v>
      </c>
      <c r="D13" s="12" t="s">
        <v>166</v>
      </c>
      <c r="E13" s="16">
        <v>5000000</v>
      </c>
      <c r="F13" s="17">
        <v>5191.51</v>
      </c>
      <c r="G13" s="18">
        <v>3.78E-2</v>
      </c>
    </row>
    <row r="14" spans="1:7" ht="12.95" customHeight="1">
      <c r="A14" s="14" t="s">
        <v>310</v>
      </c>
      <c r="B14" s="15" t="s">
        <v>188</v>
      </c>
      <c r="C14" s="10" t="s">
        <v>311</v>
      </c>
      <c r="D14" s="12" t="s">
        <v>166</v>
      </c>
      <c r="E14" s="16">
        <v>2500000</v>
      </c>
      <c r="F14" s="17">
        <v>2578.0700000000002</v>
      </c>
      <c r="G14" s="18">
        <v>1.8800000000000001E-2</v>
      </c>
    </row>
    <row r="15" spans="1:7" ht="12.95" customHeight="1">
      <c r="A15" s="14" t="s">
        <v>312</v>
      </c>
      <c r="B15" s="15" t="s">
        <v>165</v>
      </c>
      <c r="C15" s="10" t="s">
        <v>313</v>
      </c>
      <c r="D15" s="12" t="s">
        <v>166</v>
      </c>
      <c r="E15" s="16">
        <v>2500000</v>
      </c>
      <c r="F15" s="17">
        <v>2560.58</v>
      </c>
      <c r="G15" s="18">
        <v>1.8700000000000001E-2</v>
      </c>
    </row>
    <row r="16" spans="1:7" ht="12.95" customHeight="1">
      <c r="A16" s="14" t="s">
        <v>314</v>
      </c>
      <c r="B16" s="15" t="s">
        <v>316</v>
      </c>
      <c r="C16" s="10" t="s">
        <v>315</v>
      </c>
      <c r="D16" s="12" t="s">
        <v>166</v>
      </c>
      <c r="E16" s="16">
        <v>1500000</v>
      </c>
      <c r="F16" s="17">
        <v>1553.81</v>
      </c>
      <c r="G16" s="18">
        <v>1.1299999999999999E-2</v>
      </c>
    </row>
    <row r="17" spans="1:7" ht="12.95" customHeight="1">
      <c r="A17" s="14" t="s">
        <v>317</v>
      </c>
      <c r="B17" s="15" t="s">
        <v>319</v>
      </c>
      <c r="C17" s="10" t="s">
        <v>318</v>
      </c>
      <c r="D17" s="12" t="s">
        <v>166</v>
      </c>
      <c r="E17" s="16">
        <v>1000000</v>
      </c>
      <c r="F17" s="17">
        <v>1048.51</v>
      </c>
      <c r="G17" s="18">
        <v>7.6E-3</v>
      </c>
    </row>
    <row r="18" spans="1:7" ht="12.95" customHeight="1">
      <c r="A18" s="14" t="s">
        <v>320</v>
      </c>
      <c r="B18" s="15" t="s">
        <v>322</v>
      </c>
      <c r="C18" s="10" t="s">
        <v>321</v>
      </c>
      <c r="D18" s="12" t="s">
        <v>166</v>
      </c>
      <c r="E18" s="16">
        <v>1000000</v>
      </c>
      <c r="F18" s="17">
        <v>1046.6600000000001</v>
      </c>
      <c r="G18" s="18">
        <v>7.6E-3</v>
      </c>
    </row>
    <row r="19" spans="1:7" ht="12.95" customHeight="1">
      <c r="A19" s="3"/>
      <c r="B19" s="11" t="s">
        <v>11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323</v>
      </c>
      <c r="B20" s="15" t="s">
        <v>2623</v>
      </c>
      <c r="C20" s="10" t="s">
        <v>324</v>
      </c>
      <c r="D20" s="12" t="s">
        <v>325</v>
      </c>
      <c r="E20" s="16">
        <v>10000000</v>
      </c>
      <c r="F20" s="17">
        <v>9987.36</v>
      </c>
      <c r="G20" s="18">
        <v>7.2800000000000004E-2</v>
      </c>
    </row>
    <row r="21" spans="1:7" ht="12.95" customHeight="1">
      <c r="A21" s="14" t="s">
        <v>326</v>
      </c>
      <c r="B21" s="15" t="s">
        <v>2104</v>
      </c>
      <c r="C21" s="10" t="s">
        <v>327</v>
      </c>
      <c r="D21" s="12" t="s">
        <v>14</v>
      </c>
      <c r="E21" s="16">
        <v>7500000</v>
      </c>
      <c r="F21" s="17">
        <v>7528.61</v>
      </c>
      <c r="G21" s="18">
        <v>5.4899999999999997E-2</v>
      </c>
    </row>
    <row r="22" spans="1:7" ht="12.95" customHeight="1">
      <c r="A22" s="14" t="s">
        <v>328</v>
      </c>
      <c r="B22" s="15" t="s">
        <v>2105</v>
      </c>
      <c r="C22" s="10" t="s">
        <v>329</v>
      </c>
      <c r="D22" s="12" t="s">
        <v>14</v>
      </c>
      <c r="E22" s="16">
        <v>6000000</v>
      </c>
      <c r="F22" s="17">
        <v>6087.53</v>
      </c>
      <c r="G22" s="18">
        <v>4.4400000000000002E-2</v>
      </c>
    </row>
    <row r="23" spans="1:7" ht="12.95" customHeight="1">
      <c r="A23" s="14" t="s">
        <v>210</v>
      </c>
      <c r="B23" s="15" t="s">
        <v>212</v>
      </c>
      <c r="C23" s="10" t="s">
        <v>211</v>
      </c>
      <c r="D23" s="12" t="s">
        <v>14</v>
      </c>
      <c r="E23" s="16">
        <v>5000000</v>
      </c>
      <c r="F23" s="17">
        <v>5066.6499999999996</v>
      </c>
      <c r="G23" s="18">
        <v>3.6900000000000002E-2</v>
      </c>
    </row>
    <row r="24" spans="1:7" ht="12.95" customHeight="1">
      <c r="A24" s="14" t="s">
        <v>224</v>
      </c>
      <c r="B24" s="15" t="s">
        <v>2084</v>
      </c>
      <c r="C24" s="10" t="s">
        <v>225</v>
      </c>
      <c r="D24" s="12" t="s">
        <v>199</v>
      </c>
      <c r="E24" s="16">
        <v>5000000</v>
      </c>
      <c r="F24" s="17">
        <v>5032.6000000000004</v>
      </c>
      <c r="G24" s="18">
        <v>3.6700000000000003E-2</v>
      </c>
    </row>
    <row r="25" spans="1:7" ht="12.95" customHeight="1">
      <c r="A25" s="14" t="s">
        <v>330</v>
      </c>
      <c r="B25" s="15" t="s">
        <v>332</v>
      </c>
      <c r="C25" s="10" t="s">
        <v>331</v>
      </c>
      <c r="D25" s="12" t="s">
        <v>199</v>
      </c>
      <c r="E25" s="16">
        <v>5000000</v>
      </c>
      <c r="F25" s="17">
        <v>5023.8599999999997</v>
      </c>
      <c r="G25" s="18">
        <v>3.6600000000000001E-2</v>
      </c>
    </row>
    <row r="26" spans="1:7" ht="12.95" customHeight="1">
      <c r="A26" s="14" t="s">
        <v>273</v>
      </c>
      <c r="B26" s="15" t="s">
        <v>275</v>
      </c>
      <c r="C26" s="10" t="s">
        <v>274</v>
      </c>
      <c r="D26" s="12" t="s">
        <v>196</v>
      </c>
      <c r="E26" s="16">
        <v>5000000</v>
      </c>
      <c r="F26" s="17">
        <v>5019.8599999999997</v>
      </c>
      <c r="G26" s="18">
        <v>3.6600000000000001E-2</v>
      </c>
    </row>
    <row r="27" spans="1:7" ht="12.95" customHeight="1">
      <c r="A27" s="14" t="s">
        <v>242</v>
      </c>
      <c r="B27" s="15" t="s">
        <v>2086</v>
      </c>
      <c r="C27" s="10" t="s">
        <v>243</v>
      </c>
      <c r="D27" s="12" t="s">
        <v>218</v>
      </c>
      <c r="E27" s="16">
        <v>4000000</v>
      </c>
      <c r="F27" s="17">
        <v>4046.5</v>
      </c>
      <c r="G27" s="18">
        <v>2.9499999999999998E-2</v>
      </c>
    </row>
    <row r="28" spans="1:7" ht="12.95" customHeight="1">
      <c r="A28" s="14" t="s">
        <v>208</v>
      </c>
      <c r="B28" s="15" t="s">
        <v>2081</v>
      </c>
      <c r="C28" s="10" t="s">
        <v>209</v>
      </c>
      <c r="D28" s="12" t="s">
        <v>14</v>
      </c>
      <c r="E28" s="16">
        <v>2500000</v>
      </c>
      <c r="F28" s="17">
        <v>2535.86</v>
      </c>
      <c r="G28" s="18">
        <v>1.8499999999999999E-2</v>
      </c>
    </row>
    <row r="29" spans="1:7" ht="12.95" customHeight="1">
      <c r="A29" s="14" t="s">
        <v>333</v>
      </c>
      <c r="B29" s="15" t="s">
        <v>2106</v>
      </c>
      <c r="C29" s="10" t="s">
        <v>334</v>
      </c>
      <c r="D29" s="12" t="s">
        <v>14</v>
      </c>
      <c r="E29" s="16">
        <v>2500000</v>
      </c>
      <c r="F29" s="17">
        <v>2531.27</v>
      </c>
      <c r="G29" s="18">
        <v>1.84E-2</v>
      </c>
    </row>
    <row r="30" spans="1:7" ht="12.95" customHeight="1">
      <c r="A30" s="14" t="s">
        <v>259</v>
      </c>
      <c r="B30" s="15" t="s">
        <v>2655</v>
      </c>
      <c r="C30" s="10" t="s">
        <v>260</v>
      </c>
      <c r="D30" s="12" t="s">
        <v>193</v>
      </c>
      <c r="E30" s="16">
        <v>2500000</v>
      </c>
      <c r="F30" s="17">
        <v>2529.19</v>
      </c>
      <c r="G30" s="18">
        <v>1.84E-2</v>
      </c>
    </row>
    <row r="31" spans="1:7" ht="12.95" customHeight="1">
      <c r="A31" s="14" t="s">
        <v>335</v>
      </c>
      <c r="B31" s="15" t="s">
        <v>2107</v>
      </c>
      <c r="C31" s="10" t="s">
        <v>336</v>
      </c>
      <c r="D31" s="12" t="s">
        <v>14</v>
      </c>
      <c r="E31" s="16">
        <v>2000000</v>
      </c>
      <c r="F31" s="17">
        <v>2028.82</v>
      </c>
      <c r="G31" s="18">
        <v>1.4800000000000001E-2</v>
      </c>
    </row>
    <row r="32" spans="1:7" ht="12.95" customHeight="1">
      <c r="A32" s="14" t="s">
        <v>337</v>
      </c>
      <c r="B32" s="15" t="s">
        <v>2108</v>
      </c>
      <c r="C32" s="10" t="s">
        <v>338</v>
      </c>
      <c r="D32" s="12" t="s">
        <v>14</v>
      </c>
      <c r="E32" s="16">
        <v>2000000</v>
      </c>
      <c r="F32" s="17">
        <v>2026.44</v>
      </c>
      <c r="G32" s="18">
        <v>1.4800000000000001E-2</v>
      </c>
    </row>
    <row r="33" spans="1:7" ht="12.95" customHeight="1">
      <c r="A33" s="14" t="s">
        <v>339</v>
      </c>
      <c r="B33" s="15" t="s">
        <v>341</v>
      </c>
      <c r="C33" s="10" t="s">
        <v>340</v>
      </c>
      <c r="D33" s="12" t="s">
        <v>342</v>
      </c>
      <c r="E33" s="16">
        <v>1000000</v>
      </c>
      <c r="F33" s="17">
        <v>1003.32</v>
      </c>
      <c r="G33" s="18">
        <v>7.3000000000000001E-3</v>
      </c>
    </row>
    <row r="34" spans="1:7" ht="12.95" customHeight="1">
      <c r="A34" s="14" t="s">
        <v>343</v>
      </c>
      <c r="B34" s="15" t="s">
        <v>2657</v>
      </c>
      <c r="C34" s="10" t="s">
        <v>344</v>
      </c>
      <c r="D34" s="12" t="s">
        <v>207</v>
      </c>
      <c r="E34" s="16">
        <v>1000000</v>
      </c>
      <c r="F34" s="17">
        <v>1000.85</v>
      </c>
      <c r="G34" s="18">
        <v>7.3000000000000001E-3</v>
      </c>
    </row>
    <row r="35" spans="1:7" ht="12.95" customHeight="1">
      <c r="A35" s="14" t="s">
        <v>345</v>
      </c>
      <c r="B35" s="15" t="s">
        <v>2109</v>
      </c>
      <c r="C35" s="10" t="s">
        <v>346</v>
      </c>
      <c r="D35" s="12" t="s">
        <v>14</v>
      </c>
      <c r="E35" s="16">
        <v>500000</v>
      </c>
      <c r="F35" s="17">
        <v>513.12</v>
      </c>
      <c r="G35" s="18">
        <v>3.7000000000000002E-3</v>
      </c>
    </row>
    <row r="36" spans="1:7" ht="12.95" customHeight="1">
      <c r="A36" s="14" t="s">
        <v>347</v>
      </c>
      <c r="B36" s="15" t="s">
        <v>2110</v>
      </c>
      <c r="C36" s="10" t="s">
        <v>348</v>
      </c>
      <c r="D36" s="12" t="s">
        <v>14</v>
      </c>
      <c r="E36" s="16">
        <v>500000</v>
      </c>
      <c r="F36" s="17">
        <v>507.42</v>
      </c>
      <c r="G36" s="18">
        <v>3.7000000000000002E-3</v>
      </c>
    </row>
    <row r="37" spans="1:7" ht="12.95" customHeight="1">
      <c r="A37" s="14" t="s">
        <v>349</v>
      </c>
      <c r="B37" s="15" t="s">
        <v>2111</v>
      </c>
      <c r="C37" s="10" t="s">
        <v>350</v>
      </c>
      <c r="D37" s="12" t="s">
        <v>14</v>
      </c>
      <c r="E37" s="16">
        <v>500000</v>
      </c>
      <c r="F37" s="17">
        <v>504.82</v>
      </c>
      <c r="G37" s="18">
        <v>3.7000000000000002E-3</v>
      </c>
    </row>
    <row r="38" spans="1:7" ht="12.95" customHeight="1">
      <c r="A38" s="14" t="s">
        <v>351</v>
      </c>
      <c r="B38" s="15" t="s">
        <v>2112</v>
      </c>
      <c r="C38" s="10" t="s">
        <v>352</v>
      </c>
      <c r="D38" s="12" t="s">
        <v>14</v>
      </c>
      <c r="E38" s="16">
        <v>500000</v>
      </c>
      <c r="F38" s="17">
        <v>502.3</v>
      </c>
      <c r="G38" s="18">
        <v>3.7000000000000002E-3</v>
      </c>
    </row>
    <row r="39" spans="1:7" ht="12.95" customHeight="1">
      <c r="A39" s="14" t="s">
        <v>353</v>
      </c>
      <c r="B39" s="15" t="s">
        <v>2661</v>
      </c>
      <c r="C39" s="10" t="s">
        <v>354</v>
      </c>
      <c r="D39" s="12" t="s">
        <v>193</v>
      </c>
      <c r="E39" s="16">
        <v>375000</v>
      </c>
      <c r="F39" s="17">
        <v>375.55</v>
      </c>
      <c r="G39" s="18">
        <v>2.7000000000000001E-3</v>
      </c>
    </row>
    <row r="40" spans="1:7" ht="12.95" customHeight="1">
      <c r="A40" s="14" t="s">
        <v>355</v>
      </c>
      <c r="B40" s="50" t="s">
        <v>2660</v>
      </c>
      <c r="C40" s="10" t="s">
        <v>356</v>
      </c>
      <c r="D40" s="51" t="s">
        <v>196</v>
      </c>
      <c r="E40" s="16">
        <v>340000</v>
      </c>
      <c r="F40" s="17">
        <v>340.51</v>
      </c>
      <c r="G40" s="18">
        <v>2.5000000000000001E-3</v>
      </c>
    </row>
    <row r="41" spans="1:7" ht="12.95" customHeight="1">
      <c r="A41" s="14" t="s">
        <v>357</v>
      </c>
      <c r="B41" s="15" t="s">
        <v>359</v>
      </c>
      <c r="C41" s="10" t="s">
        <v>358</v>
      </c>
      <c r="D41" s="12" t="s">
        <v>196</v>
      </c>
      <c r="E41" s="16">
        <v>70000</v>
      </c>
      <c r="F41" s="17">
        <v>70.849999999999994</v>
      </c>
      <c r="G41" s="18">
        <v>5.0000000000000001E-4</v>
      </c>
    </row>
    <row r="42" spans="1:7" ht="12.95" customHeight="1">
      <c r="A42" s="3"/>
      <c r="B42" s="11" t="s">
        <v>360</v>
      </c>
      <c r="C42" s="10" t="s">
        <v>2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ht="12.95" customHeight="1">
      <c r="A43" s="14" t="s">
        <v>361</v>
      </c>
      <c r="B43" s="15" t="s">
        <v>58</v>
      </c>
      <c r="C43" s="10" t="s">
        <v>362</v>
      </c>
      <c r="D43" s="12" t="s">
        <v>193</v>
      </c>
      <c r="E43" s="16">
        <v>70000</v>
      </c>
      <c r="F43" s="17">
        <v>84.55</v>
      </c>
      <c r="G43" s="18">
        <v>5.9999999999999995E-4</v>
      </c>
    </row>
    <row r="44" spans="1:7" ht="12.95" customHeight="1">
      <c r="A44" s="3"/>
      <c r="B44" s="20" t="s">
        <v>19</v>
      </c>
      <c r="C44" s="19" t="s">
        <v>2</v>
      </c>
      <c r="D44" s="20" t="s">
        <v>2</v>
      </c>
      <c r="E44" s="20" t="s">
        <v>2</v>
      </c>
      <c r="F44" s="21">
        <v>89993.51</v>
      </c>
      <c r="G44" s="22">
        <v>0.65580000000000005</v>
      </c>
    </row>
    <row r="45" spans="1:7" ht="12.95" customHeight="1">
      <c r="A45" s="3"/>
      <c r="B45" s="11" t="s">
        <v>20</v>
      </c>
      <c r="C45" s="10" t="s">
        <v>2</v>
      </c>
      <c r="D45" s="23" t="s">
        <v>2</v>
      </c>
      <c r="E45" s="23" t="s">
        <v>2</v>
      </c>
      <c r="F45" s="24" t="s">
        <v>21</v>
      </c>
      <c r="G45" s="25" t="s">
        <v>21</v>
      </c>
    </row>
    <row r="46" spans="1:7" ht="12.95" customHeight="1">
      <c r="A46" s="3"/>
      <c r="B46" s="19" t="s">
        <v>19</v>
      </c>
      <c r="C46" s="26" t="s">
        <v>2</v>
      </c>
      <c r="D46" s="23" t="s">
        <v>2</v>
      </c>
      <c r="E46" s="23" t="s">
        <v>2</v>
      </c>
      <c r="F46" s="24" t="s">
        <v>21</v>
      </c>
      <c r="G46" s="25" t="s">
        <v>21</v>
      </c>
    </row>
    <row r="47" spans="1:7" ht="12.95" customHeight="1">
      <c r="A47" s="3"/>
      <c r="B47" s="28" t="s">
        <v>1996</v>
      </c>
      <c r="C47" s="27" t="s">
        <v>2</v>
      </c>
      <c r="D47" s="29" t="s">
        <v>2</v>
      </c>
      <c r="E47" s="29" t="s">
        <v>2</v>
      </c>
      <c r="F47" s="29" t="s">
        <v>2</v>
      </c>
      <c r="G47" s="30" t="s">
        <v>2</v>
      </c>
    </row>
    <row r="48" spans="1:7" ht="12.95" customHeight="1">
      <c r="A48" s="31"/>
      <c r="B48" s="33" t="s">
        <v>19</v>
      </c>
      <c r="C48" s="32" t="s">
        <v>2</v>
      </c>
      <c r="D48" s="33" t="s">
        <v>2</v>
      </c>
      <c r="E48" s="33" t="s">
        <v>2</v>
      </c>
      <c r="F48" s="34" t="s">
        <v>21</v>
      </c>
      <c r="G48" s="35" t="s">
        <v>21</v>
      </c>
    </row>
    <row r="49" spans="1:7" ht="12.95" customHeight="1">
      <c r="A49" s="3"/>
      <c r="B49" s="20" t="s">
        <v>22</v>
      </c>
      <c r="C49" s="26" t="s">
        <v>2</v>
      </c>
      <c r="D49" s="23" t="s">
        <v>2</v>
      </c>
      <c r="E49" s="36" t="s">
        <v>2</v>
      </c>
      <c r="F49" s="37">
        <v>89993.51</v>
      </c>
      <c r="G49" s="38">
        <v>0.65580000000000005</v>
      </c>
    </row>
    <row r="50" spans="1:7" ht="12.95" customHeight="1">
      <c r="A50" s="3"/>
      <c r="B50" s="11" t="s">
        <v>23</v>
      </c>
      <c r="C50" s="10" t="s">
        <v>2</v>
      </c>
      <c r="D50" s="12" t="s">
        <v>2</v>
      </c>
      <c r="E50" s="12" t="s">
        <v>2</v>
      </c>
      <c r="F50" s="12" t="s">
        <v>2</v>
      </c>
      <c r="G50" s="13" t="s">
        <v>2</v>
      </c>
    </row>
    <row r="51" spans="1:7" ht="12.95" customHeight="1">
      <c r="A51" s="3"/>
      <c r="B51" s="11" t="s">
        <v>24</v>
      </c>
      <c r="C51" s="10" t="s">
        <v>2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ht="12.95" customHeight="1">
      <c r="A52" s="14" t="s">
        <v>28</v>
      </c>
      <c r="B52" s="15" t="s">
        <v>2061</v>
      </c>
      <c r="C52" s="10" t="s">
        <v>29</v>
      </c>
      <c r="D52" s="12" t="s">
        <v>27</v>
      </c>
      <c r="E52" s="16">
        <v>10000000</v>
      </c>
      <c r="F52" s="17">
        <v>9900.7199999999993</v>
      </c>
      <c r="G52" s="18">
        <v>7.2099999999999997E-2</v>
      </c>
    </row>
    <row r="53" spans="1:7" ht="12.95" customHeight="1">
      <c r="A53" s="14" t="s">
        <v>33</v>
      </c>
      <c r="B53" s="15" t="s">
        <v>2063</v>
      </c>
      <c r="C53" s="10" t="s">
        <v>34</v>
      </c>
      <c r="D53" s="12" t="s">
        <v>27</v>
      </c>
      <c r="E53" s="16">
        <v>5000000</v>
      </c>
      <c r="F53" s="17">
        <v>4949.84</v>
      </c>
      <c r="G53" s="18">
        <v>3.61E-2</v>
      </c>
    </row>
    <row r="54" spans="1:7" ht="12.95" customHeight="1">
      <c r="A54" s="3"/>
      <c r="B54" s="11" t="s">
        <v>40</v>
      </c>
      <c r="C54" s="10" t="s">
        <v>2</v>
      </c>
      <c r="D54" s="12" t="s">
        <v>2</v>
      </c>
      <c r="E54" s="12" t="s">
        <v>2</v>
      </c>
      <c r="F54" s="12" t="s">
        <v>2</v>
      </c>
      <c r="G54" s="13" t="s">
        <v>2</v>
      </c>
    </row>
    <row r="55" spans="1:7" ht="12.95" customHeight="1">
      <c r="A55" s="14" t="s">
        <v>295</v>
      </c>
      <c r="B55" s="15" t="s">
        <v>2101</v>
      </c>
      <c r="C55" s="10" t="s">
        <v>296</v>
      </c>
      <c r="D55" s="12" t="s">
        <v>27</v>
      </c>
      <c r="E55" s="16">
        <v>10000000</v>
      </c>
      <c r="F55" s="17">
        <v>9863.7999999999993</v>
      </c>
      <c r="G55" s="18">
        <v>7.1900000000000006E-2</v>
      </c>
    </row>
    <row r="56" spans="1:7" ht="12.95" customHeight="1">
      <c r="A56" s="14" t="s">
        <v>299</v>
      </c>
      <c r="B56" s="15" t="s">
        <v>301</v>
      </c>
      <c r="C56" s="10" t="s">
        <v>300</v>
      </c>
      <c r="D56" s="12" t="s">
        <v>27</v>
      </c>
      <c r="E56" s="16">
        <v>5000000</v>
      </c>
      <c r="F56" s="17">
        <v>4962.3900000000003</v>
      </c>
      <c r="G56" s="18">
        <v>3.6200000000000003E-2</v>
      </c>
    </row>
    <row r="57" spans="1:7" ht="12.95" customHeight="1">
      <c r="A57" s="14" t="s">
        <v>363</v>
      </c>
      <c r="B57" s="15" t="s">
        <v>2113</v>
      </c>
      <c r="C57" s="10" t="s">
        <v>364</v>
      </c>
      <c r="D57" s="12" t="s">
        <v>27</v>
      </c>
      <c r="E57" s="16">
        <v>5000000</v>
      </c>
      <c r="F57" s="17">
        <v>4954.3</v>
      </c>
      <c r="G57" s="18">
        <v>3.61E-2</v>
      </c>
    </row>
    <row r="58" spans="1:7" ht="12.95" customHeight="1">
      <c r="A58" s="14" t="s">
        <v>304</v>
      </c>
      <c r="B58" s="15" t="s">
        <v>2103</v>
      </c>
      <c r="C58" s="10" t="s">
        <v>305</v>
      </c>
      <c r="D58" s="12" t="s">
        <v>32</v>
      </c>
      <c r="E58" s="16">
        <v>5000000</v>
      </c>
      <c r="F58" s="17">
        <v>4944.57</v>
      </c>
      <c r="G58" s="18">
        <v>3.5999999999999997E-2</v>
      </c>
    </row>
    <row r="59" spans="1:7" ht="12.95" customHeight="1">
      <c r="A59" s="14" t="s">
        <v>365</v>
      </c>
      <c r="B59" s="15" t="s">
        <v>2070</v>
      </c>
      <c r="C59" s="10" t="s">
        <v>366</v>
      </c>
      <c r="D59" s="12" t="s">
        <v>32</v>
      </c>
      <c r="E59" s="16">
        <v>5000000</v>
      </c>
      <c r="F59" s="17">
        <v>4941.74</v>
      </c>
      <c r="G59" s="18">
        <v>3.5999999999999997E-2</v>
      </c>
    </row>
    <row r="60" spans="1:7" ht="12.95" customHeight="1">
      <c r="A60" s="3"/>
      <c r="B60" s="11" t="s">
        <v>37</v>
      </c>
      <c r="C60" s="10" t="s">
        <v>2</v>
      </c>
      <c r="D60" s="12" t="s">
        <v>2</v>
      </c>
      <c r="E60" s="12" t="s">
        <v>2</v>
      </c>
      <c r="F60" s="12" t="s">
        <v>2</v>
      </c>
      <c r="G60" s="13" t="s">
        <v>2</v>
      </c>
    </row>
    <row r="61" spans="1:7" ht="12.95" customHeight="1">
      <c r="A61" s="4" t="s">
        <v>2</v>
      </c>
      <c r="B61" s="15" t="s">
        <v>39</v>
      </c>
      <c r="C61" s="10" t="s">
        <v>2</v>
      </c>
      <c r="D61" s="12" t="s">
        <v>2</v>
      </c>
      <c r="E61" s="39" t="s">
        <v>2</v>
      </c>
      <c r="F61" s="17">
        <v>560.07000000000005</v>
      </c>
      <c r="G61" s="18">
        <v>4.1000000000000003E-3</v>
      </c>
    </row>
    <row r="62" spans="1:7" ht="12.95" customHeight="1">
      <c r="A62" s="3"/>
      <c r="B62" s="20" t="s">
        <v>22</v>
      </c>
      <c r="C62" s="26" t="s">
        <v>2</v>
      </c>
      <c r="D62" s="23" t="s">
        <v>2</v>
      </c>
      <c r="E62" s="36" t="s">
        <v>2</v>
      </c>
      <c r="F62" s="37">
        <v>45077.43</v>
      </c>
      <c r="G62" s="38">
        <v>0.32850000000000001</v>
      </c>
    </row>
    <row r="63" spans="1:7" ht="12.95" customHeight="1">
      <c r="A63" s="3"/>
      <c r="B63" s="20" t="s">
        <v>157</v>
      </c>
      <c r="C63" s="26" t="s">
        <v>2</v>
      </c>
      <c r="D63" s="23" t="s">
        <v>2</v>
      </c>
      <c r="E63" s="12" t="s">
        <v>2</v>
      </c>
      <c r="F63" s="37">
        <v>2183.2199999999998</v>
      </c>
      <c r="G63" s="38">
        <v>1.5699999999999999E-2</v>
      </c>
    </row>
    <row r="64" spans="1:7" ht="12.95" customHeight="1">
      <c r="A64" s="3"/>
      <c r="B64" s="41" t="s">
        <v>158</v>
      </c>
      <c r="C64" s="40" t="s">
        <v>2</v>
      </c>
      <c r="D64" s="42" t="s">
        <v>2</v>
      </c>
      <c r="E64" s="42" t="s">
        <v>2</v>
      </c>
      <c r="F64" s="43">
        <v>137254.16164400001</v>
      </c>
      <c r="G64" s="44">
        <v>1</v>
      </c>
    </row>
    <row r="65" spans="1:7" ht="12.95" customHeight="1">
      <c r="A65" s="3"/>
      <c r="B65" s="4" t="s">
        <v>2</v>
      </c>
      <c r="C65" s="3"/>
      <c r="D65" s="3"/>
      <c r="E65" s="3"/>
      <c r="F65" s="3"/>
      <c r="G65" s="3"/>
    </row>
    <row r="66" spans="1:7" ht="12.95" customHeight="1">
      <c r="A66" s="3"/>
      <c r="B66" s="45" t="s">
        <v>2</v>
      </c>
      <c r="C66" s="3"/>
      <c r="D66" s="3"/>
      <c r="E66" s="3"/>
      <c r="F66" s="3"/>
      <c r="G66" s="3"/>
    </row>
    <row r="67" spans="1:7" ht="12.95" customHeight="1">
      <c r="A67" s="3"/>
      <c r="B67" s="45" t="s">
        <v>159</v>
      </c>
      <c r="C67" s="3"/>
      <c r="D67" s="3"/>
      <c r="E67" s="3"/>
      <c r="F67" s="3"/>
      <c r="G67" s="3"/>
    </row>
    <row r="68" spans="1:7" ht="12.95" customHeight="1">
      <c r="A68" s="3"/>
      <c r="B68" s="45" t="s">
        <v>2</v>
      </c>
      <c r="C68" s="3"/>
      <c r="D68" s="3"/>
      <c r="E68" s="3"/>
      <c r="F68" s="3"/>
      <c r="G68" s="3"/>
    </row>
    <row r="69" spans="1:7" ht="26.1" customHeight="1">
      <c r="A69" s="3"/>
      <c r="B69" s="56"/>
      <c r="C69" s="3"/>
      <c r="E69" s="3"/>
      <c r="F69" s="3"/>
      <c r="G69" s="3"/>
    </row>
    <row r="70" spans="1:7" ht="12.95" customHeight="1">
      <c r="A70" s="3"/>
      <c r="B70" s="45" t="s">
        <v>2</v>
      </c>
      <c r="C70" s="3"/>
      <c r="D70" s="3"/>
      <c r="E70" s="3"/>
      <c r="F70" s="3"/>
      <c r="G7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Fixed Term Plan - Series 66 (IDFC FTP S66)</v>
      </c>
      <c r="C4" s="72"/>
      <c r="D4" s="72"/>
      <c r="E4" s="72"/>
      <c r="F4" s="72"/>
      <c r="G4" s="72"/>
    </row>
    <row r="5" spans="1:7" ht="15.95" customHeight="1">
      <c r="A5" s="2" t="s">
        <v>1679</v>
      </c>
      <c r="B5" s="57" t="s">
        <v>2025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787</v>
      </c>
      <c r="B12" s="15" t="s">
        <v>2087</v>
      </c>
      <c r="C12" s="10" t="s">
        <v>788</v>
      </c>
      <c r="D12" s="12" t="s">
        <v>14</v>
      </c>
      <c r="E12" s="16">
        <v>520000</v>
      </c>
      <c r="F12" s="17">
        <v>528.19000000000005</v>
      </c>
      <c r="G12" s="18">
        <v>0.17019999999999999</v>
      </c>
    </row>
    <row r="13" spans="1:7" ht="12.95" customHeight="1">
      <c r="A13" s="14" t="s">
        <v>276</v>
      </c>
      <c r="B13" s="15" t="s">
        <v>2671</v>
      </c>
      <c r="C13" s="10" t="s">
        <v>277</v>
      </c>
      <c r="D13" s="12" t="s">
        <v>207</v>
      </c>
      <c r="E13" s="16">
        <v>520000</v>
      </c>
      <c r="F13" s="17">
        <v>527.45000000000005</v>
      </c>
      <c r="G13" s="18">
        <v>0.17</v>
      </c>
    </row>
    <row r="14" spans="1:7" ht="12.95" customHeight="1">
      <c r="A14" s="14" t="s">
        <v>387</v>
      </c>
      <c r="B14" s="15" t="s">
        <v>389</v>
      </c>
      <c r="C14" s="10" t="s">
        <v>388</v>
      </c>
      <c r="D14" s="12" t="s">
        <v>14</v>
      </c>
      <c r="E14" s="16">
        <v>510000</v>
      </c>
      <c r="F14" s="17">
        <v>517.12</v>
      </c>
      <c r="G14" s="18">
        <v>0.16669999999999999</v>
      </c>
    </row>
    <row r="15" spans="1:7" ht="12.95" customHeight="1">
      <c r="A15" s="14" t="s">
        <v>1680</v>
      </c>
      <c r="B15" s="15" t="s">
        <v>1682</v>
      </c>
      <c r="C15" s="10" t="s">
        <v>1681</v>
      </c>
      <c r="D15" s="12" t="s">
        <v>14</v>
      </c>
      <c r="E15" s="16">
        <v>300000</v>
      </c>
      <c r="F15" s="17">
        <v>304.04000000000002</v>
      </c>
      <c r="G15" s="18">
        <v>9.8000000000000004E-2</v>
      </c>
    </row>
    <row r="16" spans="1:7" ht="12.95" customHeight="1">
      <c r="A16" s="14" t="s">
        <v>1683</v>
      </c>
      <c r="B16" s="15" t="s">
        <v>2664</v>
      </c>
      <c r="C16" s="10" t="s">
        <v>1684</v>
      </c>
      <c r="D16" s="12" t="s">
        <v>14</v>
      </c>
      <c r="E16" s="16">
        <v>200000</v>
      </c>
      <c r="F16" s="17">
        <v>202.99</v>
      </c>
      <c r="G16" s="18">
        <v>6.54E-2</v>
      </c>
    </row>
    <row r="17" spans="1:7" ht="12.95" customHeight="1">
      <c r="A17" s="3"/>
      <c r="B17" s="11" t="s">
        <v>360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1685</v>
      </c>
      <c r="B18" s="15" t="s">
        <v>2127</v>
      </c>
      <c r="C18" s="10" t="s">
        <v>1686</v>
      </c>
      <c r="D18" s="12" t="s">
        <v>193</v>
      </c>
      <c r="E18" s="16">
        <v>390000</v>
      </c>
      <c r="F18" s="17">
        <v>468.59</v>
      </c>
      <c r="G18" s="18">
        <v>0.151</v>
      </c>
    </row>
    <row r="19" spans="1:7" ht="12.95" customHeight="1">
      <c r="A19" s="3"/>
      <c r="B19" s="20" t="s">
        <v>19</v>
      </c>
      <c r="C19" s="19" t="s">
        <v>2</v>
      </c>
      <c r="D19" s="20" t="s">
        <v>2</v>
      </c>
      <c r="E19" s="20" t="s">
        <v>2</v>
      </c>
      <c r="F19" s="21">
        <v>2548.38</v>
      </c>
      <c r="G19" s="22">
        <v>0.82130000000000003</v>
      </c>
    </row>
    <row r="20" spans="1:7" ht="12.95" customHeight="1">
      <c r="A20" s="3"/>
      <c r="B20" s="11" t="s">
        <v>20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11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1687</v>
      </c>
      <c r="B22" s="15" t="s">
        <v>2550</v>
      </c>
      <c r="C22" s="10" t="s">
        <v>1688</v>
      </c>
      <c r="D22" s="12" t="s">
        <v>14</v>
      </c>
      <c r="E22" s="16">
        <v>380000</v>
      </c>
      <c r="F22" s="17">
        <v>386.59</v>
      </c>
      <c r="G22" s="18">
        <v>0.1246</v>
      </c>
    </row>
    <row r="23" spans="1:7" ht="12.95" customHeight="1">
      <c r="A23" s="3"/>
      <c r="B23" s="20" t="s">
        <v>19</v>
      </c>
      <c r="C23" s="19" t="s">
        <v>2</v>
      </c>
      <c r="D23" s="20" t="s">
        <v>2</v>
      </c>
      <c r="E23" s="20" t="s">
        <v>2</v>
      </c>
      <c r="F23" s="21">
        <v>386.59</v>
      </c>
      <c r="G23" s="22">
        <v>0.1246</v>
      </c>
    </row>
    <row r="24" spans="1:7" ht="12.95" customHeight="1">
      <c r="A24" s="3"/>
      <c r="B24" s="28" t="s">
        <v>1996</v>
      </c>
      <c r="C24" s="27" t="s">
        <v>2</v>
      </c>
      <c r="D24" s="29" t="s">
        <v>2</v>
      </c>
      <c r="E24" s="29" t="s">
        <v>2</v>
      </c>
      <c r="F24" s="29" t="s">
        <v>2</v>
      </c>
      <c r="G24" s="30" t="s">
        <v>2</v>
      </c>
    </row>
    <row r="25" spans="1:7" ht="12.95" customHeight="1">
      <c r="A25" s="31"/>
      <c r="B25" s="33" t="s">
        <v>19</v>
      </c>
      <c r="C25" s="32" t="s">
        <v>2</v>
      </c>
      <c r="D25" s="33" t="s">
        <v>2</v>
      </c>
      <c r="E25" s="33" t="s">
        <v>2</v>
      </c>
      <c r="F25" s="34" t="s">
        <v>21</v>
      </c>
      <c r="G25" s="35" t="s">
        <v>21</v>
      </c>
    </row>
    <row r="26" spans="1:7" ht="12.95" customHeight="1">
      <c r="A26" s="3"/>
      <c r="B26" s="20" t="s">
        <v>22</v>
      </c>
      <c r="C26" s="26" t="s">
        <v>2</v>
      </c>
      <c r="D26" s="23" t="s">
        <v>2</v>
      </c>
      <c r="E26" s="36" t="s">
        <v>2</v>
      </c>
      <c r="F26" s="37">
        <v>2934.97</v>
      </c>
      <c r="G26" s="38">
        <v>0.94589999999999996</v>
      </c>
    </row>
    <row r="27" spans="1:7" ht="12.95" customHeight="1">
      <c r="A27" s="3"/>
      <c r="B27" s="11" t="s">
        <v>23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37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38</v>
      </c>
      <c r="C29" s="10" t="s">
        <v>2</v>
      </c>
      <c r="D29" s="12" t="s">
        <v>2</v>
      </c>
      <c r="E29" s="39" t="s">
        <v>2</v>
      </c>
      <c r="F29" s="17">
        <v>99.35</v>
      </c>
      <c r="G29" s="18">
        <v>3.2000000000000001E-2</v>
      </c>
    </row>
    <row r="30" spans="1:7" ht="12.95" customHeight="1">
      <c r="A30" s="3"/>
      <c r="B30" s="20" t="s">
        <v>22</v>
      </c>
      <c r="C30" s="26" t="s">
        <v>2</v>
      </c>
      <c r="D30" s="23" t="s">
        <v>2</v>
      </c>
      <c r="E30" s="36" t="s">
        <v>2</v>
      </c>
      <c r="F30" s="37">
        <v>99.35</v>
      </c>
      <c r="G30" s="38">
        <v>3.2000000000000001E-2</v>
      </c>
    </row>
    <row r="31" spans="1:7" ht="12.95" customHeight="1">
      <c r="A31" s="3"/>
      <c r="B31" s="20" t="s">
        <v>157</v>
      </c>
      <c r="C31" s="26" t="s">
        <v>2</v>
      </c>
      <c r="D31" s="23" t="s">
        <v>2</v>
      </c>
      <c r="E31" s="12" t="s">
        <v>2</v>
      </c>
      <c r="F31" s="37">
        <v>68.400000000000006</v>
      </c>
      <c r="G31" s="38">
        <v>2.2100000000000002E-2</v>
      </c>
    </row>
    <row r="32" spans="1:7" ht="12.95" customHeight="1">
      <c r="A32" s="3"/>
      <c r="B32" s="41" t="s">
        <v>158</v>
      </c>
      <c r="C32" s="40" t="s">
        <v>2</v>
      </c>
      <c r="D32" s="42" t="s">
        <v>2</v>
      </c>
      <c r="E32" s="42" t="s">
        <v>2</v>
      </c>
      <c r="F32" s="43">
        <v>3102.7155877999999</v>
      </c>
      <c r="G32" s="44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45" t="s">
        <v>2</v>
      </c>
      <c r="C34" s="3"/>
      <c r="D34" s="3"/>
      <c r="E34" s="3"/>
      <c r="F34" s="3"/>
      <c r="G34" s="3"/>
    </row>
    <row r="35" spans="1:7" ht="12.95" customHeight="1">
      <c r="A35" s="3"/>
      <c r="B35" s="45" t="s">
        <v>159</v>
      </c>
      <c r="C35" s="3"/>
      <c r="D35" s="3"/>
      <c r="E35" s="3"/>
      <c r="F35" s="3"/>
      <c r="G35" s="3"/>
    </row>
    <row r="36" spans="1:7" ht="12.95" customHeight="1">
      <c r="A36" s="3"/>
      <c r="B36" s="45" t="s">
        <v>2</v>
      </c>
      <c r="C36" s="3"/>
      <c r="D36" s="3"/>
      <c r="E36" s="3"/>
      <c r="F36" s="3"/>
      <c r="G36" s="3"/>
    </row>
    <row r="37" spans="1:7" ht="26.1" customHeight="1">
      <c r="A37" s="3"/>
      <c r="B37" s="56"/>
      <c r="C37" s="3"/>
      <c r="E37" s="3"/>
      <c r="F37" s="3"/>
      <c r="G37" s="3"/>
    </row>
    <row r="38" spans="1:7" ht="12.95" customHeight="1">
      <c r="A38" s="3"/>
      <c r="B38" s="45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Fixed Term Plan - Series 70 (IDFC FTP S70)</v>
      </c>
      <c r="C4" s="72"/>
      <c r="D4" s="72"/>
      <c r="E4" s="72"/>
      <c r="F4" s="72"/>
      <c r="G4" s="72"/>
    </row>
    <row r="5" spans="1:7" ht="15.95" customHeight="1">
      <c r="A5" s="2" t="s">
        <v>1689</v>
      </c>
      <c r="B5" s="57" t="s">
        <v>2026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787</v>
      </c>
      <c r="B12" s="15" t="s">
        <v>2087</v>
      </c>
      <c r="C12" s="10" t="s">
        <v>788</v>
      </c>
      <c r="D12" s="12" t="s">
        <v>14</v>
      </c>
      <c r="E12" s="16">
        <v>200000</v>
      </c>
      <c r="F12" s="17">
        <v>203.15</v>
      </c>
      <c r="G12" s="18">
        <v>0.16819999999999999</v>
      </c>
    </row>
    <row r="13" spans="1:7" ht="12.95" customHeight="1">
      <c r="A13" s="14" t="s">
        <v>276</v>
      </c>
      <c r="B13" s="15" t="s">
        <v>2671</v>
      </c>
      <c r="C13" s="10" t="s">
        <v>277</v>
      </c>
      <c r="D13" s="12" t="s">
        <v>207</v>
      </c>
      <c r="E13" s="16">
        <v>200000</v>
      </c>
      <c r="F13" s="17">
        <v>202.87</v>
      </c>
      <c r="G13" s="18">
        <v>0.16789999999999999</v>
      </c>
    </row>
    <row r="14" spans="1:7" ht="12.95" customHeight="1">
      <c r="A14" s="14" t="s">
        <v>387</v>
      </c>
      <c r="B14" s="15" t="s">
        <v>389</v>
      </c>
      <c r="C14" s="10" t="s">
        <v>388</v>
      </c>
      <c r="D14" s="12" t="s">
        <v>14</v>
      </c>
      <c r="E14" s="16">
        <v>200000</v>
      </c>
      <c r="F14" s="17">
        <v>202.79</v>
      </c>
      <c r="G14" s="18">
        <v>0.16789999999999999</v>
      </c>
    </row>
    <row r="15" spans="1:7" ht="12.95" customHeight="1">
      <c r="A15" s="14" t="s">
        <v>1683</v>
      </c>
      <c r="B15" s="15" t="s">
        <v>2664</v>
      </c>
      <c r="C15" s="10" t="s">
        <v>1684</v>
      </c>
      <c r="D15" s="12" t="s">
        <v>14</v>
      </c>
      <c r="E15" s="16">
        <v>100000</v>
      </c>
      <c r="F15" s="17">
        <v>101.5</v>
      </c>
      <c r="G15" s="18">
        <v>8.4000000000000005E-2</v>
      </c>
    </row>
    <row r="16" spans="1:7" ht="12.95" customHeight="1">
      <c r="A16" s="14" t="s">
        <v>1680</v>
      </c>
      <c r="B16" s="15" t="s">
        <v>1682</v>
      </c>
      <c r="C16" s="10" t="s">
        <v>1681</v>
      </c>
      <c r="D16" s="12" t="s">
        <v>14</v>
      </c>
      <c r="E16" s="16">
        <v>50000</v>
      </c>
      <c r="F16" s="17">
        <v>50.67</v>
      </c>
      <c r="G16" s="18">
        <v>4.19E-2</v>
      </c>
    </row>
    <row r="17" spans="1:7" ht="12.95" customHeight="1">
      <c r="A17" s="3"/>
      <c r="B17" s="11" t="s">
        <v>360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1685</v>
      </c>
      <c r="B18" s="15" t="s">
        <v>2127</v>
      </c>
      <c r="C18" s="10" t="s">
        <v>1686</v>
      </c>
      <c r="D18" s="12" t="s">
        <v>193</v>
      </c>
      <c r="E18" s="16">
        <v>150000</v>
      </c>
      <c r="F18" s="17">
        <v>180.23</v>
      </c>
      <c r="G18" s="18">
        <v>0.1492</v>
      </c>
    </row>
    <row r="19" spans="1:7" ht="12.95" customHeight="1">
      <c r="A19" s="3"/>
      <c r="B19" s="20" t="s">
        <v>19</v>
      </c>
      <c r="C19" s="19" t="s">
        <v>2</v>
      </c>
      <c r="D19" s="20" t="s">
        <v>2</v>
      </c>
      <c r="E19" s="20" t="s">
        <v>2</v>
      </c>
      <c r="F19" s="21">
        <v>941.21</v>
      </c>
      <c r="G19" s="22">
        <v>0.77910000000000001</v>
      </c>
    </row>
    <row r="20" spans="1:7" ht="12.95" customHeight="1">
      <c r="A20" s="3"/>
      <c r="B20" s="11" t="s">
        <v>20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11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1687</v>
      </c>
      <c r="B22" s="15" t="s">
        <v>2550</v>
      </c>
      <c r="C22" s="10" t="s">
        <v>1688</v>
      </c>
      <c r="D22" s="12" t="s">
        <v>14</v>
      </c>
      <c r="E22" s="16">
        <v>150000</v>
      </c>
      <c r="F22" s="17">
        <v>152.6</v>
      </c>
      <c r="G22" s="18">
        <v>0.1263</v>
      </c>
    </row>
    <row r="23" spans="1:7" ht="12.95" customHeight="1">
      <c r="A23" s="3"/>
      <c r="B23" s="20" t="s">
        <v>19</v>
      </c>
      <c r="C23" s="19" t="s">
        <v>2</v>
      </c>
      <c r="D23" s="20" t="s">
        <v>2</v>
      </c>
      <c r="E23" s="20" t="s">
        <v>2</v>
      </c>
      <c r="F23" s="21">
        <v>152.6</v>
      </c>
      <c r="G23" s="22">
        <v>0.1263</v>
      </c>
    </row>
    <row r="24" spans="1:7" ht="12.95" customHeight="1">
      <c r="A24" s="3"/>
      <c r="B24" s="28" t="s">
        <v>1996</v>
      </c>
      <c r="C24" s="27" t="s">
        <v>2</v>
      </c>
      <c r="D24" s="29" t="s">
        <v>2</v>
      </c>
      <c r="E24" s="29" t="s">
        <v>2</v>
      </c>
      <c r="F24" s="29" t="s">
        <v>2</v>
      </c>
      <c r="G24" s="30" t="s">
        <v>2</v>
      </c>
    </row>
    <row r="25" spans="1:7" ht="12.95" customHeight="1">
      <c r="A25" s="31"/>
      <c r="B25" s="33" t="s">
        <v>19</v>
      </c>
      <c r="C25" s="32" t="s">
        <v>2</v>
      </c>
      <c r="D25" s="33" t="s">
        <v>2</v>
      </c>
      <c r="E25" s="33" t="s">
        <v>2</v>
      </c>
      <c r="F25" s="34" t="s">
        <v>21</v>
      </c>
      <c r="G25" s="35" t="s">
        <v>21</v>
      </c>
    </row>
    <row r="26" spans="1:7" ht="12.95" customHeight="1">
      <c r="A26" s="3"/>
      <c r="B26" s="20" t="s">
        <v>22</v>
      </c>
      <c r="C26" s="26" t="s">
        <v>2</v>
      </c>
      <c r="D26" s="23" t="s">
        <v>2</v>
      </c>
      <c r="E26" s="36" t="s">
        <v>2</v>
      </c>
      <c r="F26" s="37">
        <v>1093.81</v>
      </c>
      <c r="G26" s="38">
        <v>0.90539999999999998</v>
      </c>
    </row>
    <row r="27" spans="1:7" ht="12.95" customHeight="1">
      <c r="A27" s="3"/>
      <c r="B27" s="11" t="s">
        <v>23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37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38</v>
      </c>
      <c r="C29" s="10" t="s">
        <v>2</v>
      </c>
      <c r="D29" s="12" t="s">
        <v>2</v>
      </c>
      <c r="E29" s="39" t="s">
        <v>2</v>
      </c>
      <c r="F29" s="17">
        <v>87.98</v>
      </c>
      <c r="G29" s="18">
        <v>7.2800000000000004E-2</v>
      </c>
    </row>
    <row r="30" spans="1:7" ht="12.95" customHeight="1">
      <c r="A30" s="4" t="s">
        <v>2</v>
      </c>
      <c r="B30" s="15" t="s">
        <v>39</v>
      </c>
      <c r="C30" s="10" t="s">
        <v>2</v>
      </c>
      <c r="D30" s="12" t="s">
        <v>2</v>
      </c>
      <c r="E30" s="39" t="s">
        <v>2</v>
      </c>
      <c r="F30" s="17">
        <v>1</v>
      </c>
      <c r="G30" s="18">
        <v>8.0000000000000004E-4</v>
      </c>
    </row>
    <row r="31" spans="1:7" ht="12.95" customHeight="1">
      <c r="A31" s="3"/>
      <c r="B31" s="20" t="s">
        <v>22</v>
      </c>
      <c r="C31" s="26" t="s">
        <v>2</v>
      </c>
      <c r="D31" s="23" t="s">
        <v>2</v>
      </c>
      <c r="E31" s="36" t="s">
        <v>2</v>
      </c>
      <c r="F31" s="37">
        <v>88.98</v>
      </c>
      <c r="G31" s="38">
        <v>7.3599999999999999E-2</v>
      </c>
    </row>
    <row r="32" spans="1:7" ht="12.95" customHeight="1">
      <c r="A32" s="3"/>
      <c r="B32" s="20" t="s">
        <v>157</v>
      </c>
      <c r="C32" s="26" t="s">
        <v>2</v>
      </c>
      <c r="D32" s="23" t="s">
        <v>2</v>
      </c>
      <c r="E32" s="12" t="s">
        <v>2</v>
      </c>
      <c r="F32" s="37">
        <v>25.2</v>
      </c>
      <c r="G32" s="38">
        <v>2.1000000000000001E-2</v>
      </c>
    </row>
    <row r="33" spans="1:7" ht="12.95" customHeight="1" thickBot="1">
      <c r="A33" s="3"/>
      <c r="B33" s="41" t="s">
        <v>158</v>
      </c>
      <c r="C33" s="40" t="s">
        <v>2</v>
      </c>
      <c r="D33" s="42" t="s">
        <v>2</v>
      </c>
      <c r="E33" s="42" t="s">
        <v>2</v>
      </c>
      <c r="F33" s="43">
        <v>1207.9924152999999</v>
      </c>
      <c r="G33" s="44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45" t="s">
        <v>2</v>
      </c>
      <c r="C35" s="3"/>
      <c r="D35" s="3"/>
      <c r="E35" s="3"/>
      <c r="F35" s="3"/>
      <c r="G35" s="3"/>
    </row>
    <row r="36" spans="1:7" ht="12.95" customHeight="1">
      <c r="A36" s="3"/>
      <c r="B36" s="45" t="s">
        <v>159</v>
      </c>
      <c r="C36" s="3"/>
      <c r="D36" s="3"/>
      <c r="E36" s="3"/>
      <c r="F36" s="3"/>
      <c r="G36" s="3"/>
    </row>
    <row r="37" spans="1:7" ht="12.95" customHeight="1">
      <c r="A37" s="3"/>
      <c r="B37" s="45" t="s">
        <v>2</v>
      </c>
      <c r="C37" s="3"/>
      <c r="D37" s="3"/>
      <c r="E37" s="3"/>
      <c r="F37" s="3"/>
      <c r="G37" s="3"/>
    </row>
    <row r="38" spans="1:7" ht="26.1" customHeight="1">
      <c r="A38" s="3"/>
      <c r="B38" s="56"/>
      <c r="C38" s="3"/>
      <c r="E38" s="3"/>
      <c r="F38" s="3"/>
      <c r="G38" s="3"/>
    </row>
    <row r="39" spans="1:7" ht="12.95" customHeight="1">
      <c r="A39" s="3"/>
      <c r="B39" s="45" t="s">
        <v>2</v>
      </c>
      <c r="C39" s="3"/>
      <c r="D39" s="3"/>
      <c r="E39" s="3"/>
      <c r="F39" s="3"/>
      <c r="G3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Fixed Term Plan - Series 74 (IDFC FTP S74)</v>
      </c>
      <c r="C4" s="72"/>
      <c r="D4" s="72"/>
      <c r="E4" s="72"/>
      <c r="F4" s="72"/>
      <c r="G4" s="72"/>
    </row>
    <row r="5" spans="1:7" ht="15.95" customHeight="1">
      <c r="A5" s="2" t="s">
        <v>1690</v>
      </c>
      <c r="B5" s="57" t="s">
        <v>2027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787</v>
      </c>
      <c r="B12" s="15" t="s">
        <v>2087</v>
      </c>
      <c r="C12" s="10" t="s">
        <v>788</v>
      </c>
      <c r="D12" s="12" t="s">
        <v>14</v>
      </c>
      <c r="E12" s="16">
        <v>990000</v>
      </c>
      <c r="F12" s="17">
        <v>1005.6</v>
      </c>
      <c r="G12" s="18">
        <v>0.16969999999999999</v>
      </c>
    </row>
    <row r="13" spans="1:7" ht="12.95" customHeight="1">
      <c r="A13" s="14" t="s">
        <v>276</v>
      </c>
      <c r="B13" s="15" t="s">
        <v>2671</v>
      </c>
      <c r="C13" s="10" t="s">
        <v>277</v>
      </c>
      <c r="D13" s="12" t="s">
        <v>207</v>
      </c>
      <c r="E13" s="16">
        <v>990000</v>
      </c>
      <c r="F13" s="17">
        <v>1004.19</v>
      </c>
      <c r="G13" s="18">
        <v>0.1694</v>
      </c>
    </row>
    <row r="14" spans="1:7" ht="12.95" customHeight="1">
      <c r="A14" s="14" t="s">
        <v>387</v>
      </c>
      <c r="B14" s="15" t="s">
        <v>389</v>
      </c>
      <c r="C14" s="10" t="s">
        <v>388</v>
      </c>
      <c r="D14" s="12" t="s">
        <v>14</v>
      </c>
      <c r="E14" s="16">
        <v>990000</v>
      </c>
      <c r="F14" s="17">
        <v>1003.81</v>
      </c>
      <c r="G14" s="18">
        <v>0.1694</v>
      </c>
    </row>
    <row r="15" spans="1:7" ht="12.95" customHeight="1">
      <c r="A15" s="14" t="s">
        <v>1680</v>
      </c>
      <c r="B15" s="15" t="s">
        <v>1682</v>
      </c>
      <c r="C15" s="10" t="s">
        <v>1681</v>
      </c>
      <c r="D15" s="12" t="s">
        <v>14</v>
      </c>
      <c r="E15" s="16">
        <v>550000</v>
      </c>
      <c r="F15" s="17">
        <v>557.41</v>
      </c>
      <c r="G15" s="18">
        <v>9.4E-2</v>
      </c>
    </row>
    <row r="16" spans="1:7" ht="12.95" customHeight="1">
      <c r="A16" s="14" t="s">
        <v>1683</v>
      </c>
      <c r="B16" s="15" t="s">
        <v>2664</v>
      </c>
      <c r="C16" s="10" t="s">
        <v>1684</v>
      </c>
      <c r="D16" s="12" t="s">
        <v>14</v>
      </c>
      <c r="E16" s="16">
        <v>500000</v>
      </c>
      <c r="F16" s="17">
        <v>507.48</v>
      </c>
      <c r="G16" s="18">
        <v>8.5599999999999996E-2</v>
      </c>
    </row>
    <row r="17" spans="1:7" ht="12.95" customHeight="1">
      <c r="A17" s="3"/>
      <c r="B17" s="11" t="s">
        <v>360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1685</v>
      </c>
      <c r="B18" s="15" t="s">
        <v>2127</v>
      </c>
      <c r="C18" s="10" t="s">
        <v>1686</v>
      </c>
      <c r="D18" s="12" t="s">
        <v>193</v>
      </c>
      <c r="E18" s="16">
        <v>750000</v>
      </c>
      <c r="F18" s="17">
        <v>901.13</v>
      </c>
      <c r="G18" s="18">
        <v>0.152</v>
      </c>
    </row>
    <row r="19" spans="1:7" ht="12.95" customHeight="1">
      <c r="A19" s="3"/>
      <c r="B19" s="20" t="s">
        <v>19</v>
      </c>
      <c r="C19" s="19" t="s">
        <v>2</v>
      </c>
      <c r="D19" s="20" t="s">
        <v>2</v>
      </c>
      <c r="E19" s="20" t="s">
        <v>2</v>
      </c>
      <c r="F19" s="21">
        <v>4979.62</v>
      </c>
      <c r="G19" s="22">
        <v>0.84009999999999996</v>
      </c>
    </row>
    <row r="20" spans="1:7" ht="12.95" customHeight="1">
      <c r="A20" s="3"/>
      <c r="B20" s="11" t="s">
        <v>20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11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1687</v>
      </c>
      <c r="B22" s="15" t="s">
        <v>2550</v>
      </c>
      <c r="C22" s="10" t="s">
        <v>1688</v>
      </c>
      <c r="D22" s="12" t="s">
        <v>14</v>
      </c>
      <c r="E22" s="16">
        <v>730000</v>
      </c>
      <c r="F22" s="17">
        <v>742.65</v>
      </c>
      <c r="G22" s="18">
        <v>0.12529999999999999</v>
      </c>
    </row>
    <row r="23" spans="1:7" ht="12.95" customHeight="1">
      <c r="A23" s="3"/>
      <c r="B23" s="20" t="s">
        <v>19</v>
      </c>
      <c r="C23" s="19" t="s">
        <v>2</v>
      </c>
      <c r="D23" s="20" t="s">
        <v>2</v>
      </c>
      <c r="E23" s="20" t="s">
        <v>2</v>
      </c>
      <c r="F23" s="21">
        <v>742.65</v>
      </c>
      <c r="G23" s="22">
        <v>0.12529999999999999</v>
      </c>
    </row>
    <row r="24" spans="1:7" ht="12.95" customHeight="1">
      <c r="A24" s="3"/>
      <c r="B24" s="28" t="s">
        <v>1996</v>
      </c>
      <c r="C24" s="27" t="s">
        <v>2</v>
      </c>
      <c r="D24" s="29" t="s">
        <v>2</v>
      </c>
      <c r="E24" s="29" t="s">
        <v>2</v>
      </c>
      <c r="F24" s="29" t="s">
        <v>2</v>
      </c>
      <c r="G24" s="30" t="s">
        <v>2</v>
      </c>
    </row>
    <row r="25" spans="1:7" ht="12.95" customHeight="1">
      <c r="A25" s="31"/>
      <c r="B25" s="33" t="s">
        <v>19</v>
      </c>
      <c r="C25" s="32" t="s">
        <v>2</v>
      </c>
      <c r="D25" s="33" t="s">
        <v>2</v>
      </c>
      <c r="E25" s="33" t="s">
        <v>2</v>
      </c>
      <c r="F25" s="34" t="s">
        <v>21</v>
      </c>
      <c r="G25" s="35" t="s">
        <v>21</v>
      </c>
    </row>
    <row r="26" spans="1:7" ht="12.95" customHeight="1">
      <c r="A26" s="3"/>
      <c r="B26" s="20" t="s">
        <v>22</v>
      </c>
      <c r="C26" s="26" t="s">
        <v>2</v>
      </c>
      <c r="D26" s="23" t="s">
        <v>2</v>
      </c>
      <c r="E26" s="36" t="s">
        <v>2</v>
      </c>
      <c r="F26" s="37">
        <v>5722.27</v>
      </c>
      <c r="G26" s="38">
        <v>0.96540000000000004</v>
      </c>
    </row>
    <row r="27" spans="1:7" ht="12.95" customHeight="1">
      <c r="A27" s="3"/>
      <c r="B27" s="11" t="s">
        <v>23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37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38</v>
      </c>
      <c r="C29" s="10" t="s">
        <v>2</v>
      </c>
      <c r="D29" s="12" t="s">
        <v>2</v>
      </c>
      <c r="E29" s="39" t="s">
        <v>2</v>
      </c>
      <c r="F29" s="17">
        <v>56.81</v>
      </c>
      <c r="G29" s="18">
        <v>9.5999999999999992E-3</v>
      </c>
    </row>
    <row r="30" spans="1:7" ht="12.95" customHeight="1">
      <c r="A30" s="3"/>
      <c r="B30" s="20" t="s">
        <v>22</v>
      </c>
      <c r="C30" s="26" t="s">
        <v>2</v>
      </c>
      <c r="D30" s="23" t="s">
        <v>2</v>
      </c>
      <c r="E30" s="36" t="s">
        <v>2</v>
      </c>
      <c r="F30" s="37">
        <v>56.81</v>
      </c>
      <c r="G30" s="38">
        <v>9.5999999999999992E-3</v>
      </c>
    </row>
    <row r="31" spans="1:7" ht="12.95" customHeight="1">
      <c r="A31" s="3"/>
      <c r="B31" s="20" t="s">
        <v>157</v>
      </c>
      <c r="C31" s="26" t="s">
        <v>2</v>
      </c>
      <c r="D31" s="23" t="s">
        <v>2</v>
      </c>
      <c r="E31" s="12" t="s">
        <v>2</v>
      </c>
      <c r="F31" s="37">
        <v>147.72</v>
      </c>
      <c r="G31" s="38">
        <v>2.5000000000000001E-2</v>
      </c>
    </row>
    <row r="32" spans="1:7" ht="12.95" customHeight="1">
      <c r="A32" s="3"/>
      <c r="B32" s="41" t="s">
        <v>158</v>
      </c>
      <c r="C32" s="40" t="s">
        <v>2</v>
      </c>
      <c r="D32" s="42" t="s">
        <v>2</v>
      </c>
      <c r="E32" s="42" t="s">
        <v>2</v>
      </c>
      <c r="F32" s="43">
        <v>5926.7989865999998</v>
      </c>
      <c r="G32" s="44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45" t="s">
        <v>2</v>
      </c>
      <c r="C34" s="3"/>
      <c r="D34" s="3"/>
      <c r="E34" s="3"/>
      <c r="F34" s="3"/>
      <c r="G34" s="3"/>
    </row>
    <row r="35" spans="1:7" ht="12.95" customHeight="1">
      <c r="A35" s="3"/>
      <c r="B35" s="45" t="s">
        <v>159</v>
      </c>
      <c r="C35" s="3"/>
      <c r="D35" s="3"/>
      <c r="E35" s="3"/>
      <c r="F35" s="3"/>
      <c r="G35" s="3"/>
    </row>
    <row r="36" spans="1:7" ht="12.95" customHeight="1">
      <c r="A36" s="3"/>
      <c r="B36" s="45" t="s">
        <v>2</v>
      </c>
      <c r="C36" s="3"/>
      <c r="D36" s="3"/>
      <c r="E36" s="3"/>
      <c r="F36" s="3"/>
      <c r="G36" s="3"/>
    </row>
    <row r="37" spans="1:7" ht="26.1" customHeight="1">
      <c r="A37" s="3"/>
      <c r="B37" s="56"/>
      <c r="C37" s="3"/>
      <c r="E37" s="3"/>
      <c r="F37" s="3"/>
      <c r="G37" s="3"/>
    </row>
    <row r="38" spans="1:7" ht="12.95" customHeight="1">
      <c r="A38" s="3"/>
      <c r="B38" s="45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Fixed Term Plan - Series 75 (IDFC FTP S75)</v>
      </c>
      <c r="C4" s="72"/>
      <c r="D4" s="72"/>
      <c r="E4" s="72"/>
      <c r="F4" s="72"/>
      <c r="G4" s="72"/>
    </row>
    <row r="5" spans="1:7" ht="15.95" customHeight="1">
      <c r="A5" s="2" t="s">
        <v>1691</v>
      </c>
      <c r="B5" s="57" t="s">
        <v>2028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787</v>
      </c>
      <c r="B12" s="15" t="s">
        <v>2087</v>
      </c>
      <c r="C12" s="10" t="s">
        <v>788</v>
      </c>
      <c r="D12" s="12" t="s">
        <v>14</v>
      </c>
      <c r="E12" s="16">
        <v>410000</v>
      </c>
      <c r="F12" s="17">
        <v>416.46</v>
      </c>
      <c r="G12" s="18">
        <v>0.16839999999999999</v>
      </c>
    </row>
    <row r="13" spans="1:7" ht="12.95" customHeight="1">
      <c r="A13" s="14" t="s">
        <v>276</v>
      </c>
      <c r="B13" s="15" t="s">
        <v>2671</v>
      </c>
      <c r="C13" s="10" t="s">
        <v>277</v>
      </c>
      <c r="D13" s="12" t="s">
        <v>207</v>
      </c>
      <c r="E13" s="16">
        <v>410000</v>
      </c>
      <c r="F13" s="17">
        <v>415.88</v>
      </c>
      <c r="G13" s="18">
        <v>0.16819999999999999</v>
      </c>
    </row>
    <row r="14" spans="1:7" ht="12.95" customHeight="1">
      <c r="A14" s="14" t="s">
        <v>387</v>
      </c>
      <c r="B14" s="15" t="s">
        <v>389</v>
      </c>
      <c r="C14" s="10" t="s">
        <v>388</v>
      </c>
      <c r="D14" s="12" t="s">
        <v>14</v>
      </c>
      <c r="E14" s="16">
        <v>410000</v>
      </c>
      <c r="F14" s="17">
        <v>415.72</v>
      </c>
      <c r="G14" s="18">
        <v>0.1681</v>
      </c>
    </row>
    <row r="15" spans="1:7" ht="12.95" customHeight="1">
      <c r="A15" s="14" t="s">
        <v>1680</v>
      </c>
      <c r="B15" s="15" t="s">
        <v>1682</v>
      </c>
      <c r="C15" s="10" t="s">
        <v>1681</v>
      </c>
      <c r="D15" s="12" t="s">
        <v>14</v>
      </c>
      <c r="E15" s="16">
        <v>250000</v>
      </c>
      <c r="F15" s="17">
        <v>253.37</v>
      </c>
      <c r="G15" s="18">
        <v>0.10249999999999999</v>
      </c>
    </row>
    <row r="16" spans="1:7" ht="12.95" customHeight="1">
      <c r="A16" s="14" t="s">
        <v>1683</v>
      </c>
      <c r="B16" s="15" t="s">
        <v>2664</v>
      </c>
      <c r="C16" s="10" t="s">
        <v>1684</v>
      </c>
      <c r="D16" s="12" t="s">
        <v>14</v>
      </c>
      <c r="E16" s="16">
        <v>200000</v>
      </c>
      <c r="F16" s="17">
        <v>202.99</v>
      </c>
      <c r="G16" s="18">
        <v>8.2100000000000006E-2</v>
      </c>
    </row>
    <row r="17" spans="1:7" ht="12.95" customHeight="1">
      <c r="A17" s="3"/>
      <c r="B17" s="11" t="s">
        <v>360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1685</v>
      </c>
      <c r="B18" s="15" t="s">
        <v>2127</v>
      </c>
      <c r="C18" s="10" t="s">
        <v>1686</v>
      </c>
      <c r="D18" s="12" t="s">
        <v>193</v>
      </c>
      <c r="E18" s="16">
        <v>310000</v>
      </c>
      <c r="F18" s="17">
        <v>372.47</v>
      </c>
      <c r="G18" s="18">
        <v>0.15060000000000001</v>
      </c>
    </row>
    <row r="19" spans="1:7" ht="12.95" customHeight="1">
      <c r="A19" s="3"/>
      <c r="B19" s="20" t="s">
        <v>19</v>
      </c>
      <c r="C19" s="19" t="s">
        <v>2</v>
      </c>
      <c r="D19" s="20" t="s">
        <v>2</v>
      </c>
      <c r="E19" s="20" t="s">
        <v>2</v>
      </c>
      <c r="F19" s="21">
        <v>2076.89</v>
      </c>
      <c r="G19" s="22">
        <v>0.83989999999999998</v>
      </c>
    </row>
    <row r="20" spans="1:7" ht="12.95" customHeight="1">
      <c r="A20" s="3"/>
      <c r="B20" s="11" t="s">
        <v>20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11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1687</v>
      </c>
      <c r="B22" s="15" t="s">
        <v>2550</v>
      </c>
      <c r="C22" s="10" t="s">
        <v>1688</v>
      </c>
      <c r="D22" s="12" t="s">
        <v>14</v>
      </c>
      <c r="E22" s="16">
        <v>310000</v>
      </c>
      <c r="F22" s="17">
        <v>315.37</v>
      </c>
      <c r="G22" s="18">
        <v>0.1275</v>
      </c>
    </row>
    <row r="23" spans="1:7" ht="12.95" customHeight="1">
      <c r="A23" s="3"/>
      <c r="B23" s="20" t="s">
        <v>19</v>
      </c>
      <c r="C23" s="19" t="s">
        <v>2</v>
      </c>
      <c r="D23" s="20" t="s">
        <v>2</v>
      </c>
      <c r="E23" s="20" t="s">
        <v>2</v>
      </c>
      <c r="F23" s="21">
        <v>315.37</v>
      </c>
      <c r="G23" s="22">
        <v>0.1275</v>
      </c>
    </row>
    <row r="24" spans="1:7" ht="12.95" customHeight="1">
      <c r="A24" s="3"/>
      <c r="B24" s="28" t="s">
        <v>1996</v>
      </c>
      <c r="C24" s="27" t="s">
        <v>2</v>
      </c>
      <c r="D24" s="29" t="s">
        <v>2</v>
      </c>
      <c r="E24" s="29" t="s">
        <v>2</v>
      </c>
      <c r="F24" s="29" t="s">
        <v>2</v>
      </c>
      <c r="G24" s="30" t="s">
        <v>2</v>
      </c>
    </row>
    <row r="25" spans="1:7" ht="12.95" customHeight="1">
      <c r="A25" s="31"/>
      <c r="B25" s="33" t="s">
        <v>19</v>
      </c>
      <c r="C25" s="32" t="s">
        <v>2</v>
      </c>
      <c r="D25" s="33" t="s">
        <v>2</v>
      </c>
      <c r="E25" s="33" t="s">
        <v>2</v>
      </c>
      <c r="F25" s="34" t="s">
        <v>21</v>
      </c>
      <c r="G25" s="35" t="s">
        <v>21</v>
      </c>
    </row>
    <row r="26" spans="1:7" ht="12.95" customHeight="1">
      <c r="A26" s="3"/>
      <c r="B26" s="20" t="s">
        <v>22</v>
      </c>
      <c r="C26" s="26" t="s">
        <v>2</v>
      </c>
      <c r="D26" s="23" t="s">
        <v>2</v>
      </c>
      <c r="E26" s="36" t="s">
        <v>2</v>
      </c>
      <c r="F26" s="37">
        <v>2392.2600000000002</v>
      </c>
      <c r="G26" s="38">
        <v>0.96740000000000004</v>
      </c>
    </row>
    <row r="27" spans="1:7" ht="12.95" customHeight="1">
      <c r="A27" s="3"/>
      <c r="B27" s="11" t="s">
        <v>23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37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38</v>
      </c>
      <c r="C29" s="10" t="s">
        <v>2</v>
      </c>
      <c r="D29" s="12" t="s">
        <v>2</v>
      </c>
      <c r="E29" s="39" t="s">
        <v>2</v>
      </c>
      <c r="F29" s="17">
        <v>18.93</v>
      </c>
      <c r="G29" s="18">
        <v>7.7000000000000002E-3</v>
      </c>
    </row>
    <row r="30" spans="1:7" ht="12.95" customHeight="1">
      <c r="A30" s="3"/>
      <c r="B30" s="20" t="s">
        <v>22</v>
      </c>
      <c r="C30" s="26" t="s">
        <v>2</v>
      </c>
      <c r="D30" s="23" t="s">
        <v>2</v>
      </c>
      <c r="E30" s="36" t="s">
        <v>2</v>
      </c>
      <c r="F30" s="37">
        <v>18.93</v>
      </c>
      <c r="G30" s="38">
        <v>7.7000000000000002E-3</v>
      </c>
    </row>
    <row r="31" spans="1:7" ht="12.95" customHeight="1">
      <c r="A31" s="3"/>
      <c r="B31" s="20" t="s">
        <v>157</v>
      </c>
      <c r="C31" s="26" t="s">
        <v>2</v>
      </c>
      <c r="D31" s="23" t="s">
        <v>2</v>
      </c>
      <c r="E31" s="12" t="s">
        <v>2</v>
      </c>
      <c r="F31" s="37">
        <v>61.65</v>
      </c>
      <c r="G31" s="38">
        <v>2.4899999999999999E-2</v>
      </c>
    </row>
    <row r="32" spans="1:7" ht="12.95" customHeight="1">
      <c r="A32" s="3"/>
      <c r="B32" s="41" t="s">
        <v>158</v>
      </c>
      <c r="C32" s="40" t="s">
        <v>2</v>
      </c>
      <c r="D32" s="42" t="s">
        <v>2</v>
      </c>
      <c r="E32" s="42" t="s">
        <v>2</v>
      </c>
      <c r="F32" s="43">
        <v>2472.8444088000001</v>
      </c>
      <c r="G32" s="44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45" t="s">
        <v>2</v>
      </c>
      <c r="C34" s="3"/>
      <c r="D34" s="3"/>
      <c r="E34" s="3"/>
      <c r="F34" s="3"/>
      <c r="G34" s="3"/>
    </row>
    <row r="35" spans="1:7" ht="12.95" customHeight="1">
      <c r="A35" s="3"/>
      <c r="B35" s="45" t="s">
        <v>159</v>
      </c>
      <c r="C35" s="3"/>
      <c r="D35" s="3"/>
      <c r="E35" s="3"/>
      <c r="F35" s="3"/>
      <c r="G35" s="3"/>
    </row>
    <row r="36" spans="1:7" ht="12.95" customHeight="1">
      <c r="A36" s="3"/>
      <c r="B36" s="45" t="s">
        <v>2</v>
      </c>
      <c r="C36" s="3"/>
      <c r="D36" s="3"/>
      <c r="E36" s="3"/>
      <c r="F36" s="3"/>
      <c r="G36" s="3"/>
    </row>
    <row r="37" spans="1:7" ht="26.1" customHeight="1">
      <c r="A37" s="3"/>
      <c r="B37" s="56"/>
      <c r="C37" s="3"/>
      <c r="E37" s="3"/>
      <c r="F37" s="3"/>
      <c r="G37" s="3"/>
    </row>
    <row r="38" spans="1:7" ht="12.95" customHeight="1">
      <c r="A38" s="3"/>
      <c r="B38" s="45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Fixed Term Plan - Series 77 (IDFC FTP S77)</v>
      </c>
      <c r="C4" s="72"/>
      <c r="D4" s="72"/>
      <c r="E4" s="72"/>
      <c r="F4" s="72"/>
      <c r="G4" s="72"/>
    </row>
    <row r="5" spans="1:7" ht="15.95" customHeight="1">
      <c r="A5" s="2" t="s">
        <v>1692</v>
      </c>
      <c r="B5" s="57" t="s">
        <v>2029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787</v>
      </c>
      <c r="B12" s="15" t="s">
        <v>2087</v>
      </c>
      <c r="C12" s="10" t="s">
        <v>788</v>
      </c>
      <c r="D12" s="12" t="s">
        <v>14</v>
      </c>
      <c r="E12" s="16">
        <v>740000</v>
      </c>
      <c r="F12" s="17">
        <v>751.66</v>
      </c>
      <c r="G12" s="18">
        <v>0.16600000000000001</v>
      </c>
    </row>
    <row r="13" spans="1:7" ht="12.95" customHeight="1">
      <c r="A13" s="14" t="s">
        <v>387</v>
      </c>
      <c r="B13" s="15" t="s">
        <v>389</v>
      </c>
      <c r="C13" s="10" t="s">
        <v>388</v>
      </c>
      <c r="D13" s="12" t="s">
        <v>14</v>
      </c>
      <c r="E13" s="16">
        <v>740000</v>
      </c>
      <c r="F13" s="17">
        <v>750.32</v>
      </c>
      <c r="G13" s="18">
        <v>0.1658</v>
      </c>
    </row>
    <row r="14" spans="1:7" ht="12.95" customHeight="1">
      <c r="A14" s="14" t="s">
        <v>1680</v>
      </c>
      <c r="B14" s="15" t="s">
        <v>1682</v>
      </c>
      <c r="C14" s="10" t="s">
        <v>1681</v>
      </c>
      <c r="D14" s="12" t="s">
        <v>14</v>
      </c>
      <c r="E14" s="16">
        <v>450000</v>
      </c>
      <c r="F14" s="17">
        <v>456.06</v>
      </c>
      <c r="G14" s="18">
        <v>0.1007</v>
      </c>
    </row>
    <row r="15" spans="1:7" ht="12.95" customHeight="1">
      <c r="A15" s="14" t="s">
        <v>1683</v>
      </c>
      <c r="B15" s="15" t="s">
        <v>2664</v>
      </c>
      <c r="C15" s="10" t="s">
        <v>1684</v>
      </c>
      <c r="D15" s="12" t="s">
        <v>14</v>
      </c>
      <c r="E15" s="16">
        <v>400000</v>
      </c>
      <c r="F15" s="17">
        <v>405.98</v>
      </c>
      <c r="G15" s="18">
        <v>8.9700000000000002E-2</v>
      </c>
    </row>
    <row r="16" spans="1:7" ht="12.95" customHeight="1">
      <c r="A16" s="14" t="s">
        <v>276</v>
      </c>
      <c r="B16" s="15" t="s">
        <v>2671</v>
      </c>
      <c r="C16" s="10" t="s">
        <v>277</v>
      </c>
      <c r="D16" s="12" t="s">
        <v>207</v>
      </c>
      <c r="E16" s="16">
        <v>380000</v>
      </c>
      <c r="F16" s="17">
        <v>385.45</v>
      </c>
      <c r="G16" s="18">
        <v>8.5099999999999995E-2</v>
      </c>
    </row>
    <row r="17" spans="1:7" ht="12.95" customHeight="1">
      <c r="A17" s="14" t="s">
        <v>390</v>
      </c>
      <c r="B17" s="15" t="s">
        <v>2672</v>
      </c>
      <c r="C17" s="10" t="s">
        <v>391</v>
      </c>
      <c r="D17" s="12" t="s">
        <v>14</v>
      </c>
      <c r="E17" s="16">
        <v>370000</v>
      </c>
      <c r="F17" s="17">
        <v>375.71</v>
      </c>
      <c r="G17" s="18">
        <v>8.3000000000000004E-2</v>
      </c>
    </row>
    <row r="18" spans="1:7" ht="12.95" customHeight="1">
      <c r="A18" s="3"/>
      <c r="B18" s="11" t="s">
        <v>360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1685</v>
      </c>
      <c r="B19" s="15" t="s">
        <v>2127</v>
      </c>
      <c r="C19" s="10" t="s">
        <v>1686</v>
      </c>
      <c r="D19" s="12" t="s">
        <v>193</v>
      </c>
      <c r="E19" s="16">
        <v>560000</v>
      </c>
      <c r="F19" s="17">
        <v>672.84</v>
      </c>
      <c r="G19" s="18">
        <v>0.14860000000000001</v>
      </c>
    </row>
    <row r="20" spans="1:7" ht="12.95" customHeight="1">
      <c r="A20" s="3"/>
      <c r="B20" s="20" t="s">
        <v>19</v>
      </c>
      <c r="C20" s="19" t="s">
        <v>2</v>
      </c>
      <c r="D20" s="20" t="s">
        <v>2</v>
      </c>
      <c r="E20" s="20" t="s">
        <v>2</v>
      </c>
      <c r="F20" s="21">
        <v>3798.02</v>
      </c>
      <c r="G20" s="22">
        <v>0.83889999999999998</v>
      </c>
    </row>
    <row r="21" spans="1:7" ht="12.95" customHeight="1">
      <c r="A21" s="3"/>
      <c r="B21" s="11" t="s">
        <v>20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1" t="s">
        <v>11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1687</v>
      </c>
      <c r="B23" s="15" t="s">
        <v>2550</v>
      </c>
      <c r="C23" s="10" t="s">
        <v>1688</v>
      </c>
      <c r="D23" s="12" t="s">
        <v>14</v>
      </c>
      <c r="E23" s="16">
        <v>550000</v>
      </c>
      <c r="F23" s="17">
        <v>559.53</v>
      </c>
      <c r="G23" s="18">
        <v>0.1236</v>
      </c>
    </row>
    <row r="24" spans="1:7" ht="12.95" customHeight="1">
      <c r="A24" s="3"/>
      <c r="B24" s="20" t="s">
        <v>19</v>
      </c>
      <c r="C24" s="19" t="s">
        <v>2</v>
      </c>
      <c r="D24" s="20" t="s">
        <v>2</v>
      </c>
      <c r="E24" s="20" t="s">
        <v>2</v>
      </c>
      <c r="F24" s="21">
        <v>559.53</v>
      </c>
      <c r="G24" s="22">
        <v>0.1236</v>
      </c>
    </row>
    <row r="25" spans="1:7" ht="12.95" customHeight="1">
      <c r="A25" s="3"/>
      <c r="B25" s="28" t="s">
        <v>1996</v>
      </c>
      <c r="C25" s="27" t="s">
        <v>2</v>
      </c>
      <c r="D25" s="29" t="s">
        <v>2</v>
      </c>
      <c r="E25" s="29" t="s">
        <v>2</v>
      </c>
      <c r="F25" s="29" t="s">
        <v>2</v>
      </c>
      <c r="G25" s="30" t="s">
        <v>2</v>
      </c>
    </row>
    <row r="26" spans="1:7" ht="12.95" customHeight="1">
      <c r="A26" s="31"/>
      <c r="B26" s="33" t="s">
        <v>19</v>
      </c>
      <c r="C26" s="32" t="s">
        <v>2</v>
      </c>
      <c r="D26" s="33" t="s">
        <v>2</v>
      </c>
      <c r="E26" s="33" t="s">
        <v>2</v>
      </c>
      <c r="F26" s="34" t="s">
        <v>21</v>
      </c>
      <c r="G26" s="35" t="s">
        <v>21</v>
      </c>
    </row>
    <row r="27" spans="1:7" ht="12.95" customHeight="1">
      <c r="A27" s="3"/>
      <c r="B27" s="20" t="s">
        <v>22</v>
      </c>
      <c r="C27" s="26" t="s">
        <v>2</v>
      </c>
      <c r="D27" s="23" t="s">
        <v>2</v>
      </c>
      <c r="E27" s="36" t="s">
        <v>2</v>
      </c>
      <c r="F27" s="37">
        <v>4357.55</v>
      </c>
      <c r="G27" s="38">
        <v>0.96250000000000002</v>
      </c>
    </row>
    <row r="28" spans="1:7" ht="12.95" customHeight="1">
      <c r="A28" s="3"/>
      <c r="B28" s="11" t="s">
        <v>23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1" t="s">
        <v>37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38</v>
      </c>
      <c r="C30" s="10" t="s">
        <v>2</v>
      </c>
      <c r="D30" s="12" t="s">
        <v>2</v>
      </c>
      <c r="E30" s="39" t="s">
        <v>2</v>
      </c>
      <c r="F30" s="17">
        <v>53</v>
      </c>
      <c r="G30" s="18">
        <v>1.17E-2</v>
      </c>
    </row>
    <row r="31" spans="1:7" ht="12.95" customHeight="1">
      <c r="A31" s="3"/>
      <c r="B31" s="20" t="s">
        <v>22</v>
      </c>
      <c r="C31" s="26" t="s">
        <v>2</v>
      </c>
      <c r="D31" s="23" t="s">
        <v>2</v>
      </c>
      <c r="E31" s="36" t="s">
        <v>2</v>
      </c>
      <c r="F31" s="37">
        <v>53</v>
      </c>
      <c r="G31" s="38">
        <v>1.17E-2</v>
      </c>
    </row>
    <row r="32" spans="1:7" ht="12.95" customHeight="1">
      <c r="A32" s="3"/>
      <c r="B32" s="20" t="s">
        <v>157</v>
      </c>
      <c r="C32" s="26" t="s">
        <v>2</v>
      </c>
      <c r="D32" s="23" t="s">
        <v>2</v>
      </c>
      <c r="E32" s="12" t="s">
        <v>2</v>
      </c>
      <c r="F32" s="37">
        <v>116.2</v>
      </c>
      <c r="G32" s="38">
        <v>2.58E-2</v>
      </c>
    </row>
    <row r="33" spans="1:7" ht="12.95" customHeight="1" thickBot="1">
      <c r="A33" s="3"/>
      <c r="B33" s="41" t="s">
        <v>158</v>
      </c>
      <c r="C33" s="40" t="s">
        <v>2</v>
      </c>
      <c r="D33" s="42" t="s">
        <v>2</v>
      </c>
      <c r="E33" s="42" t="s">
        <v>2</v>
      </c>
      <c r="F33" s="43">
        <v>4526.7456264000002</v>
      </c>
      <c r="G33" s="44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45" t="s">
        <v>2</v>
      </c>
      <c r="C35" s="3"/>
      <c r="D35" s="3"/>
      <c r="E35" s="3"/>
      <c r="F35" s="3"/>
      <c r="G35" s="3"/>
    </row>
    <row r="36" spans="1:7" ht="12.95" customHeight="1">
      <c r="A36" s="3"/>
      <c r="B36" s="45" t="s">
        <v>159</v>
      </c>
      <c r="C36" s="3"/>
      <c r="D36" s="3"/>
      <c r="E36" s="3"/>
      <c r="F36" s="3"/>
      <c r="G36" s="3"/>
    </row>
    <row r="37" spans="1:7" ht="12.95" customHeight="1">
      <c r="A37" s="3"/>
      <c r="B37" s="45" t="s">
        <v>2</v>
      </c>
      <c r="C37" s="3"/>
      <c r="D37" s="3"/>
      <c r="E37" s="3"/>
      <c r="F37" s="3"/>
      <c r="G37" s="3"/>
    </row>
    <row r="38" spans="1:7" ht="26.1" customHeight="1">
      <c r="A38" s="3"/>
      <c r="B38" s="56"/>
      <c r="C38" s="3"/>
      <c r="E38" s="3"/>
      <c r="F38" s="3"/>
      <c r="G38" s="3"/>
    </row>
    <row r="39" spans="1:7" ht="12.95" customHeight="1">
      <c r="A39" s="3"/>
      <c r="B39" s="45" t="s">
        <v>2</v>
      </c>
      <c r="C39" s="3"/>
      <c r="D39" s="3"/>
      <c r="E39" s="3"/>
      <c r="F39" s="3"/>
      <c r="G3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Fixed Term Plan - Series 78 (IDFC FTP S78)</v>
      </c>
      <c r="C4" s="72"/>
      <c r="D4" s="72"/>
      <c r="E4" s="72"/>
      <c r="F4" s="72"/>
      <c r="G4" s="72"/>
    </row>
    <row r="5" spans="1:7" ht="15.95" customHeight="1">
      <c r="A5" s="2" t="s">
        <v>1693</v>
      </c>
      <c r="B5" s="57" t="s">
        <v>2030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374</v>
      </c>
      <c r="B12" s="15" t="s">
        <v>2114</v>
      </c>
      <c r="C12" s="10" t="s">
        <v>375</v>
      </c>
      <c r="D12" s="12" t="s">
        <v>14</v>
      </c>
      <c r="E12" s="16">
        <v>570000</v>
      </c>
      <c r="F12" s="17">
        <v>580.44000000000005</v>
      </c>
      <c r="G12" s="18">
        <v>0.16689999999999999</v>
      </c>
    </row>
    <row r="13" spans="1:7" ht="12.95" customHeight="1">
      <c r="A13" s="14" t="s">
        <v>438</v>
      </c>
      <c r="B13" s="15" t="s">
        <v>440</v>
      </c>
      <c r="C13" s="10" t="s">
        <v>439</v>
      </c>
      <c r="D13" s="12" t="s">
        <v>14</v>
      </c>
      <c r="E13" s="16">
        <v>560000</v>
      </c>
      <c r="F13" s="17">
        <v>567.88</v>
      </c>
      <c r="G13" s="18">
        <v>0.1633</v>
      </c>
    </row>
    <row r="14" spans="1:7" ht="12.95" customHeight="1">
      <c r="A14" s="14" t="s">
        <v>357</v>
      </c>
      <c r="B14" s="15" t="s">
        <v>359</v>
      </c>
      <c r="C14" s="10" t="s">
        <v>358</v>
      </c>
      <c r="D14" s="12" t="s">
        <v>196</v>
      </c>
      <c r="E14" s="16">
        <v>430000</v>
      </c>
      <c r="F14" s="17">
        <v>435.24</v>
      </c>
      <c r="G14" s="18">
        <v>0.12509999999999999</v>
      </c>
    </row>
    <row r="15" spans="1:7" ht="12.95" customHeight="1">
      <c r="A15" s="14" t="s">
        <v>428</v>
      </c>
      <c r="B15" s="15" t="s">
        <v>2122</v>
      </c>
      <c r="C15" s="10" t="s">
        <v>429</v>
      </c>
      <c r="D15" s="12" t="s">
        <v>14</v>
      </c>
      <c r="E15" s="16">
        <v>360000</v>
      </c>
      <c r="F15" s="17">
        <v>365.15</v>
      </c>
      <c r="G15" s="18">
        <v>0.105</v>
      </c>
    </row>
    <row r="16" spans="1:7" ht="12.95" customHeight="1">
      <c r="A16" s="14" t="s">
        <v>409</v>
      </c>
      <c r="B16" s="15" t="s">
        <v>2119</v>
      </c>
      <c r="C16" s="10" t="s">
        <v>410</v>
      </c>
      <c r="D16" s="12" t="s">
        <v>14</v>
      </c>
      <c r="E16" s="16">
        <v>300000</v>
      </c>
      <c r="F16" s="17">
        <v>304.60000000000002</v>
      </c>
      <c r="G16" s="18">
        <v>8.7599999999999997E-2</v>
      </c>
    </row>
    <row r="17" spans="1:7" ht="12.95" customHeight="1">
      <c r="A17" s="14" t="s">
        <v>434</v>
      </c>
      <c r="B17" s="15" t="s">
        <v>2125</v>
      </c>
      <c r="C17" s="10" t="s">
        <v>435</v>
      </c>
      <c r="D17" s="12" t="s">
        <v>14</v>
      </c>
      <c r="E17" s="16">
        <v>200000</v>
      </c>
      <c r="F17" s="17">
        <v>203.87</v>
      </c>
      <c r="G17" s="18">
        <v>5.8599999999999999E-2</v>
      </c>
    </row>
    <row r="18" spans="1:7" ht="12.95" customHeight="1">
      <c r="A18" s="3"/>
      <c r="B18" s="11" t="s">
        <v>360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361</v>
      </c>
      <c r="B19" s="15" t="s">
        <v>58</v>
      </c>
      <c r="C19" s="10" t="s">
        <v>362</v>
      </c>
      <c r="D19" s="12" t="s">
        <v>193</v>
      </c>
      <c r="E19" s="16">
        <v>430000</v>
      </c>
      <c r="F19" s="17">
        <v>519.39</v>
      </c>
      <c r="G19" s="18">
        <v>0.14929999999999999</v>
      </c>
    </row>
    <row r="20" spans="1:7" ht="12.95" customHeight="1">
      <c r="A20" s="3"/>
      <c r="B20" s="20" t="s">
        <v>19</v>
      </c>
      <c r="C20" s="19" t="s">
        <v>2</v>
      </c>
      <c r="D20" s="20" t="s">
        <v>2</v>
      </c>
      <c r="E20" s="20" t="s">
        <v>2</v>
      </c>
      <c r="F20" s="21">
        <v>2976.57</v>
      </c>
      <c r="G20" s="22">
        <v>0.85580000000000001</v>
      </c>
    </row>
    <row r="21" spans="1:7" ht="12.95" customHeight="1">
      <c r="A21" s="3"/>
      <c r="B21" s="11" t="s">
        <v>20</v>
      </c>
      <c r="C21" s="10" t="s">
        <v>2</v>
      </c>
      <c r="D21" s="23" t="s">
        <v>2</v>
      </c>
      <c r="E21" s="23" t="s">
        <v>2</v>
      </c>
      <c r="F21" s="24" t="s">
        <v>21</v>
      </c>
      <c r="G21" s="25" t="s">
        <v>21</v>
      </c>
    </row>
    <row r="22" spans="1:7" ht="12.95" customHeight="1">
      <c r="A22" s="3"/>
      <c r="B22" s="19" t="s">
        <v>19</v>
      </c>
      <c r="C22" s="26" t="s">
        <v>2</v>
      </c>
      <c r="D22" s="23" t="s">
        <v>2</v>
      </c>
      <c r="E22" s="23" t="s">
        <v>2</v>
      </c>
      <c r="F22" s="24" t="s">
        <v>21</v>
      </c>
      <c r="G22" s="25" t="s">
        <v>21</v>
      </c>
    </row>
    <row r="23" spans="1:7" ht="12.95" customHeight="1">
      <c r="A23" s="3"/>
      <c r="B23" s="28" t="s">
        <v>1996</v>
      </c>
      <c r="C23" s="27" t="s">
        <v>2</v>
      </c>
      <c r="D23" s="29" t="s">
        <v>2</v>
      </c>
      <c r="E23" s="29" t="s">
        <v>2</v>
      </c>
      <c r="F23" s="29" t="s">
        <v>2</v>
      </c>
      <c r="G23" s="30" t="s">
        <v>2</v>
      </c>
    </row>
    <row r="24" spans="1:7" ht="12.95" customHeight="1">
      <c r="A24" s="31"/>
      <c r="B24" s="33" t="s">
        <v>19</v>
      </c>
      <c r="C24" s="32" t="s">
        <v>2</v>
      </c>
      <c r="D24" s="33" t="s">
        <v>2</v>
      </c>
      <c r="E24" s="33" t="s">
        <v>2</v>
      </c>
      <c r="F24" s="34" t="s">
        <v>21</v>
      </c>
      <c r="G24" s="35" t="s">
        <v>21</v>
      </c>
    </row>
    <row r="25" spans="1:7" ht="12.95" customHeight="1">
      <c r="A25" s="3"/>
      <c r="B25" s="20" t="s">
        <v>22</v>
      </c>
      <c r="C25" s="26" t="s">
        <v>2</v>
      </c>
      <c r="D25" s="23" t="s">
        <v>2</v>
      </c>
      <c r="E25" s="36" t="s">
        <v>2</v>
      </c>
      <c r="F25" s="37">
        <v>2976.57</v>
      </c>
      <c r="G25" s="38">
        <v>0.85580000000000001</v>
      </c>
    </row>
    <row r="26" spans="1:7" ht="12.95" customHeight="1">
      <c r="A26" s="3"/>
      <c r="B26" s="11" t="s">
        <v>23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453</v>
      </c>
      <c r="B28" s="15" t="s">
        <v>2060</v>
      </c>
      <c r="C28" s="10" t="s">
        <v>454</v>
      </c>
      <c r="D28" s="12" t="s">
        <v>27</v>
      </c>
      <c r="E28" s="16">
        <v>400000</v>
      </c>
      <c r="F28" s="17">
        <v>377.14</v>
      </c>
      <c r="G28" s="18">
        <v>0.1084</v>
      </c>
    </row>
    <row r="29" spans="1:7" ht="12.95" customHeight="1">
      <c r="A29" s="3"/>
      <c r="B29" s="11" t="s">
        <v>37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38</v>
      </c>
      <c r="C30" s="10" t="s">
        <v>2</v>
      </c>
      <c r="D30" s="12" t="s">
        <v>2</v>
      </c>
      <c r="E30" s="39" t="s">
        <v>2</v>
      </c>
      <c r="F30" s="17">
        <v>91.79</v>
      </c>
      <c r="G30" s="18">
        <v>2.64E-2</v>
      </c>
    </row>
    <row r="31" spans="1:7" ht="12.95" customHeight="1">
      <c r="A31" s="3"/>
      <c r="B31" s="20" t="s">
        <v>22</v>
      </c>
      <c r="C31" s="26" t="s">
        <v>2</v>
      </c>
      <c r="D31" s="23" t="s">
        <v>2</v>
      </c>
      <c r="E31" s="36" t="s">
        <v>2</v>
      </c>
      <c r="F31" s="37">
        <v>468.93</v>
      </c>
      <c r="G31" s="38">
        <v>0.1348</v>
      </c>
    </row>
    <row r="32" spans="1:7" ht="12.95" customHeight="1">
      <c r="A32" s="3"/>
      <c r="B32" s="20" t="s">
        <v>157</v>
      </c>
      <c r="C32" s="26" t="s">
        <v>2</v>
      </c>
      <c r="D32" s="23" t="s">
        <v>2</v>
      </c>
      <c r="E32" s="12" t="s">
        <v>2</v>
      </c>
      <c r="F32" s="37">
        <v>32.450000000000003</v>
      </c>
      <c r="G32" s="38">
        <v>9.4000000000000004E-3</v>
      </c>
    </row>
    <row r="33" spans="1:7" ht="12.95" customHeight="1" thickBot="1">
      <c r="A33" s="3"/>
      <c r="B33" s="41" t="s">
        <v>158</v>
      </c>
      <c r="C33" s="40" t="s">
        <v>2</v>
      </c>
      <c r="D33" s="42" t="s">
        <v>2</v>
      </c>
      <c r="E33" s="42" t="s">
        <v>2</v>
      </c>
      <c r="F33" s="43">
        <v>3477.9519535999998</v>
      </c>
      <c r="G33" s="44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45" t="s">
        <v>2</v>
      </c>
      <c r="C35" s="3"/>
      <c r="D35" s="3"/>
      <c r="E35" s="3"/>
      <c r="F35" s="3"/>
      <c r="G35" s="3"/>
    </row>
    <row r="36" spans="1:7" ht="12.95" customHeight="1">
      <c r="A36" s="3"/>
      <c r="B36" s="45" t="s">
        <v>159</v>
      </c>
      <c r="C36" s="3"/>
      <c r="D36" s="3"/>
      <c r="E36" s="3"/>
      <c r="F36" s="3"/>
      <c r="G36" s="3"/>
    </row>
    <row r="37" spans="1:7" ht="12.95" customHeight="1">
      <c r="A37" s="3"/>
      <c r="B37" s="45" t="s">
        <v>2</v>
      </c>
      <c r="C37" s="3"/>
      <c r="D37" s="3"/>
      <c r="E37" s="3"/>
      <c r="F37" s="3"/>
      <c r="G37" s="3"/>
    </row>
    <row r="38" spans="1:7" ht="26.1" customHeight="1">
      <c r="A38" s="3"/>
      <c r="B38" s="56"/>
      <c r="C38" s="3"/>
      <c r="E38" s="3"/>
      <c r="F38" s="3"/>
      <c r="G38" s="3"/>
    </row>
    <row r="39" spans="1:7" ht="12.95" customHeight="1">
      <c r="A39" s="3"/>
      <c r="B39" s="45" t="s">
        <v>2</v>
      </c>
      <c r="C39" s="3"/>
      <c r="D39" s="3"/>
      <c r="E39" s="3"/>
      <c r="F39" s="3"/>
      <c r="G3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Fixed Term Plan - Series 79 (IDFC FTP S79)</v>
      </c>
      <c r="C4" s="72"/>
      <c r="D4" s="72"/>
      <c r="E4" s="72"/>
      <c r="F4" s="72"/>
      <c r="G4" s="72"/>
    </row>
    <row r="5" spans="1:7" ht="15.95" customHeight="1">
      <c r="A5" s="2" t="s">
        <v>1694</v>
      </c>
      <c r="B5" s="57" t="s">
        <v>2031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390</v>
      </c>
      <c r="B12" s="15" t="s">
        <v>2672</v>
      </c>
      <c r="C12" s="10" t="s">
        <v>391</v>
      </c>
      <c r="D12" s="12" t="s">
        <v>14</v>
      </c>
      <c r="E12" s="16">
        <v>620000</v>
      </c>
      <c r="F12" s="17">
        <v>629.55999999999995</v>
      </c>
      <c r="G12" s="18">
        <v>0.17069999999999999</v>
      </c>
    </row>
    <row r="13" spans="1:7" ht="12.95" customHeight="1">
      <c r="A13" s="14" t="s">
        <v>787</v>
      </c>
      <c r="B13" s="15" t="s">
        <v>2087</v>
      </c>
      <c r="C13" s="10" t="s">
        <v>788</v>
      </c>
      <c r="D13" s="12" t="s">
        <v>14</v>
      </c>
      <c r="E13" s="16">
        <v>610000</v>
      </c>
      <c r="F13" s="17">
        <v>619.61</v>
      </c>
      <c r="G13" s="18">
        <v>0.16800000000000001</v>
      </c>
    </row>
    <row r="14" spans="1:7" ht="12.95" customHeight="1">
      <c r="A14" s="14" t="s">
        <v>387</v>
      </c>
      <c r="B14" s="15" t="s">
        <v>389</v>
      </c>
      <c r="C14" s="10" t="s">
        <v>388</v>
      </c>
      <c r="D14" s="12" t="s">
        <v>14</v>
      </c>
      <c r="E14" s="16">
        <v>610000</v>
      </c>
      <c r="F14" s="17">
        <v>618.51</v>
      </c>
      <c r="G14" s="18">
        <v>0.16769999999999999</v>
      </c>
    </row>
    <row r="15" spans="1:7" ht="12.95" customHeight="1">
      <c r="A15" s="14" t="s">
        <v>1680</v>
      </c>
      <c r="B15" s="15" t="s">
        <v>1682</v>
      </c>
      <c r="C15" s="10" t="s">
        <v>1681</v>
      </c>
      <c r="D15" s="12" t="s">
        <v>14</v>
      </c>
      <c r="E15" s="16">
        <v>350000</v>
      </c>
      <c r="F15" s="17">
        <v>354.72</v>
      </c>
      <c r="G15" s="18">
        <v>9.6199999999999994E-2</v>
      </c>
    </row>
    <row r="16" spans="1:7" ht="12.95" customHeight="1">
      <c r="A16" s="14" t="s">
        <v>1683</v>
      </c>
      <c r="B16" s="15" t="s">
        <v>2664</v>
      </c>
      <c r="C16" s="10" t="s">
        <v>1684</v>
      </c>
      <c r="D16" s="12" t="s">
        <v>14</v>
      </c>
      <c r="E16" s="16">
        <v>300000</v>
      </c>
      <c r="F16" s="17">
        <v>304.49</v>
      </c>
      <c r="G16" s="18">
        <v>8.2500000000000004E-2</v>
      </c>
    </row>
    <row r="17" spans="1:7" ht="12.95" customHeight="1">
      <c r="A17" s="3"/>
      <c r="B17" s="11" t="s">
        <v>360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1685</v>
      </c>
      <c r="B18" s="15" t="s">
        <v>2127</v>
      </c>
      <c r="C18" s="10" t="s">
        <v>1686</v>
      </c>
      <c r="D18" s="12" t="s">
        <v>193</v>
      </c>
      <c r="E18" s="16">
        <v>460000</v>
      </c>
      <c r="F18" s="17">
        <v>552.69000000000005</v>
      </c>
      <c r="G18" s="18">
        <v>0.14979999999999999</v>
      </c>
    </row>
    <row r="19" spans="1:7" ht="12.95" customHeight="1">
      <c r="A19" s="3"/>
      <c r="B19" s="20" t="s">
        <v>19</v>
      </c>
      <c r="C19" s="19" t="s">
        <v>2</v>
      </c>
      <c r="D19" s="20" t="s">
        <v>2</v>
      </c>
      <c r="E19" s="20" t="s">
        <v>2</v>
      </c>
      <c r="F19" s="21">
        <v>3079.58</v>
      </c>
      <c r="G19" s="22">
        <v>0.83489999999999998</v>
      </c>
    </row>
    <row r="20" spans="1:7" ht="12.95" customHeight="1">
      <c r="A20" s="3"/>
      <c r="B20" s="11" t="s">
        <v>20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11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1687</v>
      </c>
      <c r="B22" s="15" t="s">
        <v>2550</v>
      </c>
      <c r="C22" s="10" t="s">
        <v>1688</v>
      </c>
      <c r="D22" s="12" t="s">
        <v>14</v>
      </c>
      <c r="E22" s="16">
        <v>460000</v>
      </c>
      <c r="F22" s="17">
        <v>467.97</v>
      </c>
      <c r="G22" s="18">
        <v>0.12690000000000001</v>
      </c>
    </row>
    <row r="23" spans="1:7" ht="12.95" customHeight="1">
      <c r="A23" s="3"/>
      <c r="B23" s="20" t="s">
        <v>19</v>
      </c>
      <c r="C23" s="19" t="s">
        <v>2</v>
      </c>
      <c r="D23" s="20" t="s">
        <v>2</v>
      </c>
      <c r="E23" s="20" t="s">
        <v>2</v>
      </c>
      <c r="F23" s="21">
        <v>467.97</v>
      </c>
      <c r="G23" s="22">
        <v>0.12690000000000001</v>
      </c>
    </row>
    <row r="24" spans="1:7" ht="12.95" customHeight="1">
      <c r="A24" s="3"/>
      <c r="B24" s="28" t="s">
        <v>1996</v>
      </c>
      <c r="C24" s="27" t="s">
        <v>2</v>
      </c>
      <c r="D24" s="29" t="s">
        <v>2</v>
      </c>
      <c r="E24" s="29" t="s">
        <v>2</v>
      </c>
      <c r="F24" s="29" t="s">
        <v>2</v>
      </c>
      <c r="G24" s="30" t="s">
        <v>2</v>
      </c>
    </row>
    <row r="25" spans="1:7" ht="12.95" customHeight="1">
      <c r="A25" s="31"/>
      <c r="B25" s="33" t="s">
        <v>19</v>
      </c>
      <c r="C25" s="32" t="s">
        <v>2</v>
      </c>
      <c r="D25" s="33" t="s">
        <v>2</v>
      </c>
      <c r="E25" s="33" t="s">
        <v>2</v>
      </c>
      <c r="F25" s="34" t="s">
        <v>21</v>
      </c>
      <c r="G25" s="35" t="s">
        <v>21</v>
      </c>
    </row>
    <row r="26" spans="1:7" ht="12.95" customHeight="1">
      <c r="A26" s="3"/>
      <c r="B26" s="20" t="s">
        <v>22</v>
      </c>
      <c r="C26" s="26" t="s">
        <v>2</v>
      </c>
      <c r="D26" s="23" t="s">
        <v>2</v>
      </c>
      <c r="E26" s="36" t="s">
        <v>2</v>
      </c>
      <c r="F26" s="37">
        <v>3547.55</v>
      </c>
      <c r="G26" s="38">
        <v>0.96179999999999999</v>
      </c>
    </row>
    <row r="27" spans="1:7" ht="12.95" customHeight="1">
      <c r="A27" s="3"/>
      <c r="B27" s="11" t="s">
        <v>23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37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38</v>
      </c>
      <c r="C29" s="10" t="s">
        <v>2</v>
      </c>
      <c r="D29" s="12" t="s">
        <v>2</v>
      </c>
      <c r="E29" s="39" t="s">
        <v>2</v>
      </c>
      <c r="F29" s="17">
        <v>53</v>
      </c>
      <c r="G29" s="18">
        <v>1.44E-2</v>
      </c>
    </row>
    <row r="30" spans="1:7" ht="12.95" customHeight="1">
      <c r="A30" s="3"/>
      <c r="B30" s="20" t="s">
        <v>22</v>
      </c>
      <c r="C30" s="26" t="s">
        <v>2</v>
      </c>
      <c r="D30" s="23" t="s">
        <v>2</v>
      </c>
      <c r="E30" s="36" t="s">
        <v>2</v>
      </c>
      <c r="F30" s="37">
        <v>53</v>
      </c>
      <c r="G30" s="38">
        <v>1.44E-2</v>
      </c>
    </row>
    <row r="31" spans="1:7" ht="12.95" customHeight="1">
      <c r="A31" s="3"/>
      <c r="B31" s="20" t="s">
        <v>157</v>
      </c>
      <c r="C31" s="26" t="s">
        <v>2</v>
      </c>
      <c r="D31" s="23" t="s">
        <v>2</v>
      </c>
      <c r="E31" s="12" t="s">
        <v>2</v>
      </c>
      <c r="F31" s="37">
        <v>88.57</v>
      </c>
      <c r="G31" s="38">
        <v>2.3800000000000002E-2</v>
      </c>
    </row>
    <row r="32" spans="1:7" ht="12.95" customHeight="1">
      <c r="A32" s="3"/>
      <c r="B32" s="41" t="s">
        <v>158</v>
      </c>
      <c r="C32" s="40" t="s">
        <v>2</v>
      </c>
      <c r="D32" s="42" t="s">
        <v>2</v>
      </c>
      <c r="E32" s="42" t="s">
        <v>2</v>
      </c>
      <c r="F32" s="43">
        <v>3689.1229833000002</v>
      </c>
      <c r="G32" s="44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45" t="s">
        <v>2</v>
      </c>
      <c r="C34" s="3"/>
      <c r="D34" s="3"/>
      <c r="E34" s="3"/>
      <c r="F34" s="3"/>
      <c r="G34" s="3"/>
    </row>
    <row r="35" spans="1:7" ht="12.95" customHeight="1">
      <c r="A35" s="3"/>
      <c r="B35" s="45" t="s">
        <v>159</v>
      </c>
      <c r="C35" s="3"/>
      <c r="D35" s="3"/>
      <c r="E35" s="3"/>
      <c r="F35" s="3"/>
      <c r="G35" s="3"/>
    </row>
    <row r="36" spans="1:7" ht="12.95" customHeight="1">
      <c r="A36" s="3"/>
      <c r="B36" s="45" t="s">
        <v>2</v>
      </c>
      <c r="C36" s="3"/>
      <c r="D36" s="3"/>
      <c r="E36" s="3"/>
      <c r="F36" s="3"/>
      <c r="G36" s="3"/>
    </row>
    <row r="37" spans="1:7" ht="26.1" customHeight="1">
      <c r="A37" s="3"/>
      <c r="B37" s="56"/>
      <c r="C37" s="3"/>
      <c r="E37" s="3"/>
      <c r="F37" s="3"/>
      <c r="G37" s="3"/>
    </row>
    <row r="38" spans="1:7" ht="12.95" customHeight="1">
      <c r="A38" s="3"/>
      <c r="B38" s="45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Fixed Term Plan - Series 84 (IDFC FTP S84)</v>
      </c>
      <c r="C4" s="72"/>
      <c r="D4" s="72"/>
      <c r="E4" s="72"/>
      <c r="F4" s="72"/>
      <c r="G4" s="72"/>
    </row>
    <row r="5" spans="1:7" ht="15.95" customHeight="1">
      <c r="A5" s="2" t="s">
        <v>1695</v>
      </c>
      <c r="B5" s="57" t="s">
        <v>2032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787</v>
      </c>
      <c r="B12" s="15" t="s">
        <v>2087</v>
      </c>
      <c r="C12" s="10" t="s">
        <v>788</v>
      </c>
      <c r="D12" s="12" t="s">
        <v>14</v>
      </c>
      <c r="E12" s="16">
        <v>360000</v>
      </c>
      <c r="F12" s="17">
        <v>365.67</v>
      </c>
      <c r="G12" s="18">
        <v>0.1696</v>
      </c>
    </row>
    <row r="13" spans="1:7" ht="12.95" customHeight="1">
      <c r="A13" s="14" t="s">
        <v>390</v>
      </c>
      <c r="B13" s="15" t="s">
        <v>2672</v>
      </c>
      <c r="C13" s="10" t="s">
        <v>391</v>
      </c>
      <c r="D13" s="12" t="s">
        <v>14</v>
      </c>
      <c r="E13" s="16">
        <v>360000</v>
      </c>
      <c r="F13" s="17">
        <v>365.55</v>
      </c>
      <c r="G13" s="18">
        <v>0.1696</v>
      </c>
    </row>
    <row r="14" spans="1:7" ht="12.95" customHeight="1">
      <c r="A14" s="14" t="s">
        <v>387</v>
      </c>
      <c r="B14" s="15" t="s">
        <v>389</v>
      </c>
      <c r="C14" s="10" t="s">
        <v>388</v>
      </c>
      <c r="D14" s="12" t="s">
        <v>14</v>
      </c>
      <c r="E14" s="16">
        <v>360000</v>
      </c>
      <c r="F14" s="17">
        <v>365.02</v>
      </c>
      <c r="G14" s="18">
        <v>0.16930000000000001</v>
      </c>
    </row>
    <row r="15" spans="1:7" ht="12.95" customHeight="1">
      <c r="A15" s="14" t="s">
        <v>1680</v>
      </c>
      <c r="B15" s="15" t="s">
        <v>1682</v>
      </c>
      <c r="C15" s="10" t="s">
        <v>1681</v>
      </c>
      <c r="D15" s="12" t="s">
        <v>14</v>
      </c>
      <c r="E15" s="16">
        <v>200000</v>
      </c>
      <c r="F15" s="17">
        <v>202.69</v>
      </c>
      <c r="G15" s="18">
        <v>9.4E-2</v>
      </c>
    </row>
    <row r="16" spans="1:7" ht="12.95" customHeight="1">
      <c r="A16" s="14" t="s">
        <v>1683</v>
      </c>
      <c r="B16" s="15" t="s">
        <v>2664</v>
      </c>
      <c r="C16" s="10" t="s">
        <v>1684</v>
      </c>
      <c r="D16" s="12" t="s">
        <v>14</v>
      </c>
      <c r="E16" s="16">
        <v>100000</v>
      </c>
      <c r="F16" s="17">
        <v>101.5</v>
      </c>
      <c r="G16" s="18">
        <v>4.7100000000000003E-2</v>
      </c>
    </row>
    <row r="17" spans="1:7" ht="12.95" customHeight="1">
      <c r="A17" s="3"/>
      <c r="B17" s="11" t="s">
        <v>360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1685</v>
      </c>
      <c r="B18" s="15" t="s">
        <v>2127</v>
      </c>
      <c r="C18" s="10" t="s">
        <v>1686</v>
      </c>
      <c r="D18" s="12" t="s">
        <v>193</v>
      </c>
      <c r="E18" s="16">
        <v>270000</v>
      </c>
      <c r="F18" s="17">
        <v>324.41000000000003</v>
      </c>
      <c r="G18" s="18">
        <v>0.15049999999999999</v>
      </c>
    </row>
    <row r="19" spans="1:7" ht="12.95" customHeight="1">
      <c r="A19" s="3"/>
      <c r="B19" s="20" t="s">
        <v>19</v>
      </c>
      <c r="C19" s="19" t="s">
        <v>2</v>
      </c>
      <c r="D19" s="20" t="s">
        <v>2</v>
      </c>
      <c r="E19" s="20" t="s">
        <v>2</v>
      </c>
      <c r="F19" s="21">
        <v>1724.84</v>
      </c>
      <c r="G19" s="22">
        <v>0.80010000000000003</v>
      </c>
    </row>
    <row r="20" spans="1:7" ht="12.95" customHeight="1">
      <c r="A20" s="3"/>
      <c r="B20" s="11" t="s">
        <v>20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11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1687</v>
      </c>
      <c r="B22" s="15" t="s">
        <v>2550</v>
      </c>
      <c r="C22" s="10" t="s">
        <v>1688</v>
      </c>
      <c r="D22" s="12" t="s">
        <v>14</v>
      </c>
      <c r="E22" s="16">
        <v>270000</v>
      </c>
      <c r="F22" s="17">
        <v>274.68</v>
      </c>
      <c r="G22" s="18">
        <v>0.12740000000000001</v>
      </c>
    </row>
    <row r="23" spans="1:7" ht="12.95" customHeight="1">
      <c r="A23" s="3"/>
      <c r="B23" s="20" t="s">
        <v>19</v>
      </c>
      <c r="C23" s="19" t="s">
        <v>2</v>
      </c>
      <c r="D23" s="20" t="s">
        <v>2</v>
      </c>
      <c r="E23" s="20" t="s">
        <v>2</v>
      </c>
      <c r="F23" s="21">
        <v>274.68</v>
      </c>
      <c r="G23" s="22">
        <v>0.12740000000000001</v>
      </c>
    </row>
    <row r="24" spans="1:7" ht="12.95" customHeight="1">
      <c r="A24" s="3"/>
      <c r="B24" s="28" t="s">
        <v>1996</v>
      </c>
      <c r="C24" s="27" t="s">
        <v>2</v>
      </c>
      <c r="D24" s="29" t="s">
        <v>2</v>
      </c>
      <c r="E24" s="29" t="s">
        <v>2</v>
      </c>
      <c r="F24" s="29" t="s">
        <v>2</v>
      </c>
      <c r="G24" s="30" t="s">
        <v>2</v>
      </c>
    </row>
    <row r="25" spans="1:7" ht="12.95" customHeight="1">
      <c r="A25" s="31"/>
      <c r="B25" s="33" t="s">
        <v>19</v>
      </c>
      <c r="C25" s="32" t="s">
        <v>2</v>
      </c>
      <c r="D25" s="33" t="s">
        <v>2</v>
      </c>
      <c r="E25" s="33" t="s">
        <v>2</v>
      </c>
      <c r="F25" s="34" t="s">
        <v>21</v>
      </c>
      <c r="G25" s="35" t="s">
        <v>21</v>
      </c>
    </row>
    <row r="26" spans="1:7" ht="12.95" customHeight="1">
      <c r="A26" s="3"/>
      <c r="B26" s="20" t="s">
        <v>22</v>
      </c>
      <c r="C26" s="26" t="s">
        <v>2</v>
      </c>
      <c r="D26" s="23" t="s">
        <v>2</v>
      </c>
      <c r="E26" s="36" t="s">
        <v>2</v>
      </c>
      <c r="F26" s="37">
        <v>1999.52</v>
      </c>
      <c r="G26" s="38">
        <v>0.92749999999999999</v>
      </c>
    </row>
    <row r="27" spans="1:7" ht="12.95" customHeight="1">
      <c r="A27" s="3"/>
      <c r="B27" s="11" t="s">
        <v>23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37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38</v>
      </c>
      <c r="C29" s="10" t="s">
        <v>2</v>
      </c>
      <c r="D29" s="12" t="s">
        <v>2</v>
      </c>
      <c r="E29" s="39" t="s">
        <v>2</v>
      </c>
      <c r="F29" s="17">
        <v>118.31</v>
      </c>
      <c r="G29" s="18">
        <v>5.4899999999999997E-2</v>
      </c>
    </row>
    <row r="30" spans="1:7" ht="12.95" customHeight="1">
      <c r="A30" s="3"/>
      <c r="B30" s="20" t="s">
        <v>22</v>
      </c>
      <c r="C30" s="26" t="s">
        <v>2</v>
      </c>
      <c r="D30" s="23" t="s">
        <v>2</v>
      </c>
      <c r="E30" s="36" t="s">
        <v>2</v>
      </c>
      <c r="F30" s="37">
        <v>118.31</v>
      </c>
      <c r="G30" s="38">
        <v>5.4899999999999997E-2</v>
      </c>
    </row>
    <row r="31" spans="1:7" ht="12.95" customHeight="1">
      <c r="A31" s="3"/>
      <c r="B31" s="20" t="s">
        <v>157</v>
      </c>
      <c r="C31" s="26" t="s">
        <v>2</v>
      </c>
      <c r="D31" s="23" t="s">
        <v>2</v>
      </c>
      <c r="E31" s="12" t="s">
        <v>2</v>
      </c>
      <c r="F31" s="37">
        <v>38.19</v>
      </c>
      <c r="G31" s="38">
        <v>1.7600000000000001E-2</v>
      </c>
    </row>
    <row r="32" spans="1:7" ht="12.95" customHeight="1">
      <c r="A32" s="3"/>
      <c r="B32" s="41" t="s">
        <v>158</v>
      </c>
      <c r="C32" s="40" t="s">
        <v>2</v>
      </c>
      <c r="D32" s="42" t="s">
        <v>2</v>
      </c>
      <c r="E32" s="42" t="s">
        <v>2</v>
      </c>
      <c r="F32" s="43">
        <v>2156.0150125999999</v>
      </c>
      <c r="G32" s="44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45" t="s">
        <v>2</v>
      </c>
      <c r="C34" s="3"/>
      <c r="D34" s="3"/>
      <c r="E34" s="3"/>
      <c r="F34" s="3"/>
      <c r="G34" s="3"/>
    </row>
    <row r="35" spans="1:7" ht="12.95" customHeight="1">
      <c r="A35" s="3"/>
      <c r="B35" s="45" t="s">
        <v>159</v>
      </c>
      <c r="C35" s="3"/>
      <c r="D35" s="3"/>
      <c r="E35" s="3"/>
      <c r="F35" s="3"/>
      <c r="G35" s="3"/>
    </row>
    <row r="36" spans="1:7" ht="12.95" customHeight="1">
      <c r="A36" s="3"/>
      <c r="B36" s="45" t="s">
        <v>2</v>
      </c>
      <c r="C36" s="3"/>
      <c r="D36" s="3"/>
      <c r="E36" s="3"/>
      <c r="F36" s="3"/>
      <c r="G36" s="3"/>
    </row>
    <row r="37" spans="1:7" ht="26.1" customHeight="1">
      <c r="A37" s="3"/>
      <c r="B37" s="56"/>
      <c r="C37" s="3"/>
      <c r="E37" s="3"/>
      <c r="F37" s="3"/>
      <c r="G37" s="3"/>
    </row>
    <row r="38" spans="1:7" ht="12.95" customHeight="1">
      <c r="A38" s="3"/>
      <c r="B38" s="45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dimension ref="A2:G20"/>
  <sheetViews>
    <sheetView showGridLines="0" zoomScaleNormal="100" workbookViewId="0"/>
  </sheetViews>
  <sheetFormatPr defaultRowHeight="12.75"/>
  <cols>
    <col min="1" max="1" width="6.85546875" style="1" bestFit="1" customWidth="1"/>
    <col min="2" max="2" width="61.7109375" style="1" bestFit="1" customWidth="1"/>
    <col min="3" max="3" width="4.1406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Fixed Term Plan - Series 85 (IDFC FTP S85)</v>
      </c>
      <c r="C4" s="72"/>
      <c r="D4" s="72"/>
      <c r="E4" s="72"/>
      <c r="F4" s="72"/>
      <c r="G4" s="72"/>
    </row>
    <row r="5" spans="1:7" ht="15.95" customHeight="1">
      <c r="A5" s="2" t="s">
        <v>1696</v>
      </c>
      <c r="B5" s="57" t="s">
        <v>2033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23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37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4" t="s">
        <v>2</v>
      </c>
      <c r="B11" s="15" t="s">
        <v>38</v>
      </c>
      <c r="C11" s="10" t="s">
        <v>2</v>
      </c>
      <c r="D11" s="12" t="s">
        <v>2</v>
      </c>
      <c r="E11" s="39" t="s">
        <v>2</v>
      </c>
      <c r="F11" s="17">
        <v>14738.83</v>
      </c>
      <c r="G11" s="18">
        <v>0.99880000000000002</v>
      </c>
    </row>
    <row r="12" spans="1:7" ht="12.95" customHeight="1">
      <c r="A12" s="4" t="s">
        <v>2</v>
      </c>
      <c r="B12" s="15" t="s">
        <v>39</v>
      </c>
      <c r="C12" s="10" t="s">
        <v>2</v>
      </c>
      <c r="D12" s="12" t="s">
        <v>2</v>
      </c>
      <c r="E12" s="39" t="s">
        <v>2</v>
      </c>
      <c r="F12" s="17">
        <v>16</v>
      </c>
      <c r="G12" s="18">
        <v>1.1000000000000001E-3</v>
      </c>
    </row>
    <row r="13" spans="1:7" ht="12.95" customHeight="1">
      <c r="A13" s="3"/>
      <c r="B13" s="20" t="s">
        <v>22</v>
      </c>
      <c r="C13" s="26" t="s">
        <v>2</v>
      </c>
      <c r="D13" s="23" t="s">
        <v>2</v>
      </c>
      <c r="E13" s="36" t="s">
        <v>2</v>
      </c>
      <c r="F13" s="37">
        <v>14754.83</v>
      </c>
      <c r="G13" s="38">
        <v>0.99990000000000001</v>
      </c>
    </row>
    <row r="14" spans="1:7" ht="12.95" customHeight="1">
      <c r="A14" s="3"/>
      <c r="B14" s="20" t="s">
        <v>157</v>
      </c>
      <c r="C14" s="26" t="s">
        <v>2</v>
      </c>
      <c r="D14" s="23" t="s">
        <v>2</v>
      </c>
      <c r="E14" s="12" t="s">
        <v>2</v>
      </c>
      <c r="F14" s="37">
        <v>2.02</v>
      </c>
      <c r="G14" s="38">
        <v>1E-4</v>
      </c>
    </row>
    <row r="15" spans="1:7" ht="12.95" customHeight="1" thickBot="1">
      <c r="A15" s="3"/>
      <c r="B15" s="41" t="s">
        <v>158</v>
      </c>
      <c r="C15" s="40" t="s">
        <v>2</v>
      </c>
      <c r="D15" s="42" t="s">
        <v>2</v>
      </c>
      <c r="E15" s="42" t="s">
        <v>2</v>
      </c>
      <c r="F15" s="43">
        <v>14756.848477</v>
      </c>
      <c r="G15" s="44">
        <v>1</v>
      </c>
    </row>
    <row r="16" spans="1:7" ht="12.95" customHeight="1">
      <c r="A16" s="3"/>
      <c r="B16" s="4" t="s">
        <v>2</v>
      </c>
      <c r="C16" s="3"/>
      <c r="D16" s="3"/>
      <c r="E16" s="3"/>
      <c r="F16" s="3"/>
      <c r="G16" s="3"/>
    </row>
    <row r="17" spans="1:7" ht="12.95" customHeight="1">
      <c r="A17" s="3"/>
      <c r="B17" s="45" t="s">
        <v>2</v>
      </c>
      <c r="C17" s="3"/>
      <c r="D17" s="3"/>
      <c r="E17" s="3"/>
      <c r="F17" s="3"/>
      <c r="G17" s="3"/>
    </row>
    <row r="18" spans="1:7" ht="12.95" customHeight="1">
      <c r="A18" s="3"/>
      <c r="B18" s="45" t="s">
        <v>2</v>
      </c>
      <c r="C18" s="3"/>
      <c r="D18" s="3"/>
      <c r="E18" s="3"/>
      <c r="F18" s="3"/>
      <c r="G18" s="3"/>
    </row>
    <row r="19" spans="1:7" ht="26.1" customHeight="1">
      <c r="A19" s="3"/>
      <c r="B19" s="56"/>
      <c r="C19" s="3"/>
      <c r="E19" s="3"/>
      <c r="F19" s="3"/>
      <c r="G19" s="3"/>
    </row>
    <row r="20" spans="1:7" ht="12.95" customHeight="1">
      <c r="A20" s="3"/>
      <c r="B20" s="45" t="s">
        <v>2</v>
      </c>
      <c r="C20" s="3"/>
      <c r="D20" s="3"/>
      <c r="E20" s="3"/>
      <c r="F20" s="3"/>
      <c r="G2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dimension ref="A2:G37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Fixed Term Plan - Series 86 (IDFC FTP S86)</v>
      </c>
      <c r="C4" s="72"/>
      <c r="D4" s="72"/>
      <c r="E4" s="72"/>
      <c r="F4" s="72"/>
      <c r="G4" s="72"/>
    </row>
    <row r="5" spans="1:7" ht="15.95" customHeight="1">
      <c r="A5" s="2" t="s">
        <v>1697</v>
      </c>
      <c r="B5" s="57" t="s">
        <v>2034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787</v>
      </c>
      <c r="B12" s="15" t="s">
        <v>2087</v>
      </c>
      <c r="C12" s="10" t="s">
        <v>788</v>
      </c>
      <c r="D12" s="12" t="s">
        <v>14</v>
      </c>
      <c r="E12" s="16">
        <v>190000</v>
      </c>
      <c r="F12" s="17">
        <v>192.99</v>
      </c>
      <c r="G12" s="18">
        <v>0.16389999999999999</v>
      </c>
    </row>
    <row r="13" spans="1:7" ht="12.95" customHeight="1">
      <c r="A13" s="14" t="s">
        <v>390</v>
      </c>
      <c r="B13" s="15" t="s">
        <v>2672</v>
      </c>
      <c r="C13" s="10" t="s">
        <v>391</v>
      </c>
      <c r="D13" s="12" t="s">
        <v>14</v>
      </c>
      <c r="E13" s="16">
        <v>190000</v>
      </c>
      <c r="F13" s="17">
        <v>192.93</v>
      </c>
      <c r="G13" s="18">
        <v>0.16389999999999999</v>
      </c>
    </row>
    <row r="14" spans="1:7" ht="12.95" customHeight="1">
      <c r="A14" s="14" t="s">
        <v>387</v>
      </c>
      <c r="B14" s="15" t="s">
        <v>389</v>
      </c>
      <c r="C14" s="10" t="s">
        <v>388</v>
      </c>
      <c r="D14" s="12" t="s">
        <v>14</v>
      </c>
      <c r="E14" s="16">
        <v>190000</v>
      </c>
      <c r="F14" s="17">
        <v>192.65</v>
      </c>
      <c r="G14" s="18">
        <v>0.1636</v>
      </c>
    </row>
    <row r="15" spans="1:7" ht="12.95" customHeight="1">
      <c r="A15" s="14" t="s">
        <v>1683</v>
      </c>
      <c r="B15" s="15" t="s">
        <v>2664</v>
      </c>
      <c r="C15" s="10" t="s">
        <v>1684</v>
      </c>
      <c r="D15" s="12" t="s">
        <v>14</v>
      </c>
      <c r="E15" s="16">
        <v>100000</v>
      </c>
      <c r="F15" s="17">
        <v>101.5</v>
      </c>
      <c r="G15" s="18">
        <v>8.6199999999999999E-2</v>
      </c>
    </row>
    <row r="16" spans="1:7" ht="12.95" customHeight="1">
      <c r="A16" s="3"/>
      <c r="B16" s="11" t="s">
        <v>360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1685</v>
      </c>
      <c r="B17" s="15" t="s">
        <v>2127</v>
      </c>
      <c r="C17" s="10" t="s">
        <v>1686</v>
      </c>
      <c r="D17" s="12" t="s">
        <v>193</v>
      </c>
      <c r="E17" s="16">
        <v>150000</v>
      </c>
      <c r="F17" s="17">
        <v>180.23</v>
      </c>
      <c r="G17" s="18">
        <v>0.15310000000000001</v>
      </c>
    </row>
    <row r="18" spans="1:7" ht="12.95" customHeight="1">
      <c r="A18" s="3"/>
      <c r="B18" s="20" t="s">
        <v>19</v>
      </c>
      <c r="C18" s="19" t="s">
        <v>2</v>
      </c>
      <c r="D18" s="20" t="s">
        <v>2</v>
      </c>
      <c r="E18" s="20" t="s">
        <v>2</v>
      </c>
      <c r="F18" s="21">
        <v>860.3</v>
      </c>
      <c r="G18" s="22">
        <v>0.73070000000000002</v>
      </c>
    </row>
    <row r="19" spans="1:7" ht="12.95" customHeight="1">
      <c r="A19" s="3"/>
      <c r="B19" s="11" t="s">
        <v>20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1687</v>
      </c>
      <c r="B21" s="15" t="s">
        <v>2550</v>
      </c>
      <c r="C21" s="10" t="s">
        <v>1688</v>
      </c>
      <c r="D21" s="12" t="s">
        <v>14</v>
      </c>
      <c r="E21" s="16">
        <v>140000</v>
      </c>
      <c r="F21" s="17">
        <v>142.43</v>
      </c>
      <c r="G21" s="18">
        <v>0.121</v>
      </c>
    </row>
    <row r="22" spans="1:7" ht="12.95" customHeight="1">
      <c r="A22" s="3"/>
      <c r="B22" s="20" t="s">
        <v>19</v>
      </c>
      <c r="C22" s="19" t="s">
        <v>2</v>
      </c>
      <c r="D22" s="20" t="s">
        <v>2</v>
      </c>
      <c r="E22" s="20" t="s">
        <v>2</v>
      </c>
      <c r="F22" s="21">
        <v>142.43</v>
      </c>
      <c r="G22" s="22">
        <v>0.121</v>
      </c>
    </row>
    <row r="23" spans="1:7" ht="12.95" customHeight="1">
      <c r="A23" s="3"/>
      <c r="B23" s="28" t="s">
        <v>1996</v>
      </c>
      <c r="C23" s="27" t="s">
        <v>2</v>
      </c>
      <c r="D23" s="29" t="s">
        <v>2</v>
      </c>
      <c r="E23" s="29" t="s">
        <v>2</v>
      </c>
      <c r="F23" s="29" t="s">
        <v>2</v>
      </c>
      <c r="G23" s="30" t="s">
        <v>2</v>
      </c>
    </row>
    <row r="24" spans="1:7" ht="12.95" customHeight="1">
      <c r="A24" s="31"/>
      <c r="B24" s="33" t="s">
        <v>19</v>
      </c>
      <c r="C24" s="32" t="s">
        <v>2</v>
      </c>
      <c r="D24" s="33" t="s">
        <v>2</v>
      </c>
      <c r="E24" s="33" t="s">
        <v>2</v>
      </c>
      <c r="F24" s="34" t="s">
        <v>21</v>
      </c>
      <c r="G24" s="35" t="s">
        <v>21</v>
      </c>
    </row>
    <row r="25" spans="1:7" ht="12.95" customHeight="1">
      <c r="A25" s="3"/>
      <c r="B25" s="20" t="s">
        <v>22</v>
      </c>
      <c r="C25" s="26" t="s">
        <v>2</v>
      </c>
      <c r="D25" s="23" t="s">
        <v>2</v>
      </c>
      <c r="E25" s="36" t="s">
        <v>2</v>
      </c>
      <c r="F25" s="37">
        <v>1002.73</v>
      </c>
      <c r="G25" s="38">
        <v>0.85170000000000001</v>
      </c>
    </row>
    <row r="26" spans="1:7" ht="12.95" customHeight="1">
      <c r="A26" s="3"/>
      <c r="B26" s="11" t="s">
        <v>23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37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38</v>
      </c>
      <c r="C28" s="10" t="s">
        <v>2</v>
      </c>
      <c r="D28" s="12" t="s">
        <v>2</v>
      </c>
      <c r="E28" s="39" t="s">
        <v>2</v>
      </c>
      <c r="F28" s="17">
        <v>153.29</v>
      </c>
      <c r="G28" s="18">
        <v>0.13020000000000001</v>
      </c>
    </row>
    <row r="29" spans="1:7" ht="12.95" customHeight="1">
      <c r="A29" s="3"/>
      <c r="B29" s="20" t="s">
        <v>22</v>
      </c>
      <c r="C29" s="26" t="s">
        <v>2</v>
      </c>
      <c r="D29" s="23" t="s">
        <v>2</v>
      </c>
      <c r="E29" s="36" t="s">
        <v>2</v>
      </c>
      <c r="F29" s="37">
        <v>153.29</v>
      </c>
      <c r="G29" s="38">
        <v>0.13020000000000001</v>
      </c>
    </row>
    <row r="30" spans="1:7" ht="12.95" customHeight="1">
      <c r="A30" s="3"/>
      <c r="B30" s="20" t="s">
        <v>157</v>
      </c>
      <c r="C30" s="26" t="s">
        <v>2</v>
      </c>
      <c r="D30" s="23" t="s">
        <v>2</v>
      </c>
      <c r="E30" s="12" t="s">
        <v>2</v>
      </c>
      <c r="F30" s="37">
        <v>21.36</v>
      </c>
      <c r="G30" s="38">
        <v>1.8100000000000002E-2</v>
      </c>
    </row>
    <row r="31" spans="1:7" ht="12.95" customHeight="1">
      <c r="A31" s="3"/>
      <c r="B31" s="41" t="s">
        <v>158</v>
      </c>
      <c r="C31" s="40" t="s">
        <v>2</v>
      </c>
      <c r="D31" s="42" t="s">
        <v>2</v>
      </c>
      <c r="E31" s="42" t="s">
        <v>2</v>
      </c>
      <c r="F31" s="43">
        <v>1177.3832457000001</v>
      </c>
      <c r="G31" s="44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45" t="s">
        <v>2</v>
      </c>
      <c r="C33" s="3"/>
      <c r="D33" s="3"/>
      <c r="E33" s="3"/>
      <c r="F33" s="3"/>
      <c r="G33" s="3"/>
    </row>
    <row r="34" spans="1:7" ht="12.95" customHeight="1">
      <c r="A34" s="3"/>
      <c r="B34" s="45" t="s">
        <v>159</v>
      </c>
      <c r="C34" s="3"/>
      <c r="D34" s="3"/>
      <c r="E34" s="3"/>
      <c r="F34" s="3"/>
      <c r="G34" s="3"/>
    </row>
    <row r="35" spans="1:7" ht="12.95" customHeight="1">
      <c r="A35" s="3"/>
      <c r="B35" s="45" t="s">
        <v>2</v>
      </c>
      <c r="C35" s="3"/>
      <c r="D35" s="3"/>
      <c r="E35" s="3"/>
      <c r="F35" s="3"/>
      <c r="G35" s="3"/>
    </row>
    <row r="36" spans="1:7" ht="26.1" customHeight="1">
      <c r="A36" s="3"/>
      <c r="B36" s="56"/>
      <c r="C36" s="3"/>
      <c r="E36" s="3"/>
      <c r="F36" s="3"/>
      <c r="G36" s="3"/>
    </row>
    <row r="37" spans="1:7" ht="12.95" customHeight="1">
      <c r="A37" s="3"/>
      <c r="B37" s="45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2:G76"/>
  <sheetViews>
    <sheetView showGridLines="0" zoomScaleNormal="100" workbookViewId="0"/>
  </sheetViews>
  <sheetFormatPr defaultRowHeight="12.75"/>
  <cols>
    <col min="1" max="1" width="9.85546875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Money Manager Fund - Investment Plan (MMF-IP)</v>
      </c>
      <c r="C4" s="72"/>
      <c r="D4" s="72"/>
      <c r="E4" s="72"/>
      <c r="F4" s="72"/>
      <c r="G4" s="72"/>
    </row>
    <row r="5" spans="1:7" ht="15.95" customHeight="1">
      <c r="A5" s="2" t="s">
        <v>367</v>
      </c>
      <c r="B5" s="57" t="s">
        <v>1999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226</v>
      </c>
      <c r="B12" s="15" t="s">
        <v>2085</v>
      </c>
      <c r="C12" s="10" t="s">
        <v>227</v>
      </c>
      <c r="D12" s="12" t="s">
        <v>14</v>
      </c>
      <c r="E12" s="16">
        <v>17500000</v>
      </c>
      <c r="F12" s="17">
        <v>17511.39</v>
      </c>
      <c r="G12" s="18">
        <v>9.1399999999999995E-2</v>
      </c>
    </row>
    <row r="13" spans="1:7" ht="12.95" customHeight="1">
      <c r="A13" s="14" t="s">
        <v>368</v>
      </c>
      <c r="B13" s="15" t="s">
        <v>2629</v>
      </c>
      <c r="C13" s="10" t="s">
        <v>369</v>
      </c>
      <c r="D13" s="12" t="s">
        <v>14</v>
      </c>
      <c r="E13" s="16">
        <v>15000000</v>
      </c>
      <c r="F13" s="17">
        <v>15157.32</v>
      </c>
      <c r="G13" s="18">
        <v>7.9100000000000004E-2</v>
      </c>
    </row>
    <row r="14" spans="1:7" ht="12.95" customHeight="1">
      <c r="A14" s="14" t="s">
        <v>370</v>
      </c>
      <c r="B14" s="15" t="s">
        <v>372</v>
      </c>
      <c r="C14" s="10" t="s">
        <v>371</v>
      </c>
      <c r="D14" s="12" t="s">
        <v>373</v>
      </c>
      <c r="E14" s="16">
        <v>12500000</v>
      </c>
      <c r="F14" s="17">
        <v>12595.73</v>
      </c>
      <c r="G14" s="18">
        <v>6.5699999999999995E-2</v>
      </c>
    </row>
    <row r="15" spans="1:7" ht="12.95" customHeight="1">
      <c r="A15" s="14" t="s">
        <v>374</v>
      </c>
      <c r="B15" s="15" t="s">
        <v>2114</v>
      </c>
      <c r="C15" s="10" t="s">
        <v>375</v>
      </c>
      <c r="D15" s="12" t="s">
        <v>14</v>
      </c>
      <c r="E15" s="16">
        <v>7830000</v>
      </c>
      <c r="F15" s="17">
        <v>7973.37</v>
      </c>
      <c r="G15" s="18">
        <v>4.1599999999999998E-2</v>
      </c>
    </row>
    <row r="16" spans="1:7" ht="12.95" customHeight="1">
      <c r="A16" s="14" t="s">
        <v>376</v>
      </c>
      <c r="B16" s="15" t="s">
        <v>2643</v>
      </c>
      <c r="C16" s="10" t="s">
        <v>377</v>
      </c>
      <c r="D16" s="12" t="s">
        <v>14</v>
      </c>
      <c r="E16" s="16">
        <v>7500000</v>
      </c>
      <c r="F16" s="17">
        <v>7536.13</v>
      </c>
      <c r="G16" s="18">
        <v>3.9300000000000002E-2</v>
      </c>
    </row>
    <row r="17" spans="1:7" ht="12.95" customHeight="1">
      <c r="A17" s="14" t="s">
        <v>246</v>
      </c>
      <c r="B17" s="15" t="s">
        <v>2091</v>
      </c>
      <c r="C17" s="10" t="s">
        <v>247</v>
      </c>
      <c r="D17" s="12" t="s">
        <v>207</v>
      </c>
      <c r="E17" s="16">
        <v>7000000</v>
      </c>
      <c r="F17" s="17">
        <v>7007.5</v>
      </c>
      <c r="G17" s="18">
        <v>3.6600000000000001E-2</v>
      </c>
    </row>
    <row r="18" spans="1:7" ht="12.95" customHeight="1">
      <c r="A18" s="14" t="s">
        <v>378</v>
      </c>
      <c r="B18" s="15" t="s">
        <v>380</v>
      </c>
      <c r="C18" s="10" t="s">
        <v>379</v>
      </c>
      <c r="D18" s="12" t="s">
        <v>14</v>
      </c>
      <c r="E18" s="16">
        <v>6500000</v>
      </c>
      <c r="F18" s="17">
        <v>6593.78</v>
      </c>
      <c r="G18" s="18">
        <v>3.44E-2</v>
      </c>
    </row>
    <row r="19" spans="1:7" ht="12.95" customHeight="1">
      <c r="A19" s="14" t="s">
        <v>381</v>
      </c>
      <c r="B19" s="15" t="s">
        <v>383</v>
      </c>
      <c r="C19" s="10" t="s">
        <v>382</v>
      </c>
      <c r="D19" s="12" t="s">
        <v>14</v>
      </c>
      <c r="E19" s="16">
        <v>6000000</v>
      </c>
      <c r="F19" s="17">
        <v>6072.32</v>
      </c>
      <c r="G19" s="18">
        <v>3.1699999999999999E-2</v>
      </c>
    </row>
    <row r="20" spans="1:7" ht="12.95" customHeight="1">
      <c r="A20" s="14" t="s">
        <v>384</v>
      </c>
      <c r="B20" s="15" t="s">
        <v>386</v>
      </c>
      <c r="C20" s="10" t="s">
        <v>385</v>
      </c>
      <c r="D20" s="12" t="s">
        <v>14</v>
      </c>
      <c r="E20" s="16">
        <v>6000000</v>
      </c>
      <c r="F20" s="17">
        <v>6069.98</v>
      </c>
      <c r="G20" s="18">
        <v>3.1699999999999999E-2</v>
      </c>
    </row>
    <row r="21" spans="1:7" ht="12.95" customHeight="1">
      <c r="A21" s="14" t="s">
        <v>387</v>
      </c>
      <c r="B21" s="15" t="s">
        <v>389</v>
      </c>
      <c r="C21" s="10" t="s">
        <v>388</v>
      </c>
      <c r="D21" s="12" t="s">
        <v>14</v>
      </c>
      <c r="E21" s="16">
        <v>5950000</v>
      </c>
      <c r="F21" s="17">
        <v>6033.01</v>
      </c>
      <c r="G21" s="18">
        <v>3.15E-2</v>
      </c>
    </row>
    <row r="22" spans="1:7" ht="12.95" customHeight="1">
      <c r="A22" s="14" t="s">
        <v>390</v>
      </c>
      <c r="B22" s="15" t="s">
        <v>2672</v>
      </c>
      <c r="C22" s="10" t="s">
        <v>391</v>
      </c>
      <c r="D22" s="12" t="s">
        <v>14</v>
      </c>
      <c r="E22" s="16">
        <v>5000000</v>
      </c>
      <c r="F22" s="17">
        <v>5077.13</v>
      </c>
      <c r="G22" s="18">
        <v>2.6499999999999999E-2</v>
      </c>
    </row>
    <row r="23" spans="1:7" ht="12.95" customHeight="1">
      <c r="A23" s="14" t="s">
        <v>392</v>
      </c>
      <c r="B23" s="15" t="s">
        <v>394</v>
      </c>
      <c r="C23" s="10" t="s">
        <v>393</v>
      </c>
      <c r="D23" s="12" t="s">
        <v>14</v>
      </c>
      <c r="E23" s="16">
        <v>5000000</v>
      </c>
      <c r="F23" s="17">
        <v>5054.37</v>
      </c>
      <c r="G23" s="18">
        <v>2.64E-2</v>
      </c>
    </row>
    <row r="24" spans="1:7" ht="12.95" customHeight="1">
      <c r="A24" s="14" t="s">
        <v>395</v>
      </c>
      <c r="B24" s="15" t="s">
        <v>397</v>
      </c>
      <c r="C24" s="10" t="s">
        <v>396</v>
      </c>
      <c r="D24" s="12" t="s">
        <v>14</v>
      </c>
      <c r="E24" s="16">
        <v>5000000</v>
      </c>
      <c r="F24" s="17">
        <v>5035.5</v>
      </c>
      <c r="G24" s="18">
        <v>2.63E-2</v>
      </c>
    </row>
    <row r="25" spans="1:7" ht="12.95" customHeight="1">
      <c r="A25" s="14" t="s">
        <v>398</v>
      </c>
      <c r="B25" s="15" t="s">
        <v>2115</v>
      </c>
      <c r="C25" s="10" t="s">
        <v>399</v>
      </c>
      <c r="D25" s="12" t="s">
        <v>14</v>
      </c>
      <c r="E25" s="16">
        <v>4500000</v>
      </c>
      <c r="F25" s="17">
        <v>4529.53</v>
      </c>
      <c r="G25" s="18">
        <v>2.3599999999999999E-2</v>
      </c>
    </row>
    <row r="26" spans="1:7" ht="12.95" customHeight="1">
      <c r="A26" s="14" t="s">
        <v>400</v>
      </c>
      <c r="B26" s="15" t="s">
        <v>2116</v>
      </c>
      <c r="C26" s="10" t="s">
        <v>401</v>
      </c>
      <c r="D26" s="12" t="s">
        <v>14</v>
      </c>
      <c r="E26" s="16">
        <v>4000000</v>
      </c>
      <c r="F26" s="17">
        <v>4068.42</v>
      </c>
      <c r="G26" s="18">
        <v>2.12E-2</v>
      </c>
    </row>
    <row r="27" spans="1:7" ht="12.95" customHeight="1">
      <c r="A27" s="14" t="s">
        <v>402</v>
      </c>
      <c r="B27" s="15" t="s">
        <v>404</v>
      </c>
      <c r="C27" s="10" t="s">
        <v>403</v>
      </c>
      <c r="D27" s="12" t="s">
        <v>14</v>
      </c>
      <c r="E27" s="16">
        <v>3000000</v>
      </c>
      <c r="F27" s="17">
        <v>3050.42</v>
      </c>
      <c r="G27" s="18">
        <v>1.5900000000000001E-2</v>
      </c>
    </row>
    <row r="28" spans="1:7" ht="12.95" customHeight="1">
      <c r="A28" s="14" t="s">
        <v>405</v>
      </c>
      <c r="B28" s="15" t="s">
        <v>2117</v>
      </c>
      <c r="C28" s="10" t="s">
        <v>406</v>
      </c>
      <c r="D28" s="12" t="s">
        <v>14</v>
      </c>
      <c r="E28" s="16">
        <v>2500000</v>
      </c>
      <c r="F28" s="17">
        <v>2542.64</v>
      </c>
      <c r="G28" s="18">
        <v>1.3299999999999999E-2</v>
      </c>
    </row>
    <row r="29" spans="1:7" ht="12.95" customHeight="1">
      <c r="A29" s="14" t="s">
        <v>205</v>
      </c>
      <c r="B29" s="15" t="s">
        <v>2670</v>
      </c>
      <c r="C29" s="10" t="s">
        <v>206</v>
      </c>
      <c r="D29" s="12" t="s">
        <v>207</v>
      </c>
      <c r="E29" s="16">
        <v>2500000</v>
      </c>
      <c r="F29" s="17">
        <v>2539.04</v>
      </c>
      <c r="G29" s="18">
        <v>1.3299999999999999E-2</v>
      </c>
    </row>
    <row r="30" spans="1:7" ht="12.95" customHeight="1">
      <c r="A30" s="14" t="s">
        <v>407</v>
      </c>
      <c r="B30" s="15" t="s">
        <v>2632</v>
      </c>
      <c r="C30" s="10" t="s">
        <v>408</v>
      </c>
      <c r="D30" s="12" t="s">
        <v>14</v>
      </c>
      <c r="E30" s="16">
        <v>2500000</v>
      </c>
      <c r="F30" s="17">
        <v>2538.42</v>
      </c>
      <c r="G30" s="18">
        <v>1.32E-2</v>
      </c>
    </row>
    <row r="31" spans="1:7" ht="12.95" customHeight="1">
      <c r="A31" s="14" t="s">
        <v>409</v>
      </c>
      <c r="B31" s="15" t="s">
        <v>2119</v>
      </c>
      <c r="C31" s="10" t="s">
        <v>410</v>
      </c>
      <c r="D31" s="12" t="s">
        <v>14</v>
      </c>
      <c r="E31" s="16">
        <v>2500000</v>
      </c>
      <c r="F31" s="17">
        <v>2538.37</v>
      </c>
      <c r="G31" s="18">
        <v>1.32E-2</v>
      </c>
    </row>
    <row r="32" spans="1:7" ht="12.95" customHeight="1">
      <c r="A32" s="14" t="s">
        <v>411</v>
      </c>
      <c r="B32" s="15" t="s">
        <v>2662</v>
      </c>
      <c r="C32" s="10" t="s">
        <v>412</v>
      </c>
      <c r="D32" s="12" t="s">
        <v>193</v>
      </c>
      <c r="E32" s="16">
        <v>2500000</v>
      </c>
      <c r="F32" s="17">
        <v>2537.98</v>
      </c>
      <c r="G32" s="18">
        <v>1.32E-2</v>
      </c>
    </row>
    <row r="33" spans="1:7" ht="12.95" customHeight="1">
      <c r="A33" s="14" t="s">
        <v>413</v>
      </c>
      <c r="B33" s="15" t="s">
        <v>2120</v>
      </c>
      <c r="C33" s="10" t="s">
        <v>414</v>
      </c>
      <c r="D33" s="12" t="s">
        <v>14</v>
      </c>
      <c r="E33" s="16">
        <v>2500000</v>
      </c>
      <c r="F33" s="17">
        <v>2525.8000000000002</v>
      </c>
      <c r="G33" s="18">
        <v>1.32E-2</v>
      </c>
    </row>
    <row r="34" spans="1:7" ht="12.95" customHeight="1">
      <c r="A34" s="14" t="s">
        <v>415</v>
      </c>
      <c r="B34" s="15" t="s">
        <v>2647</v>
      </c>
      <c r="C34" s="10" t="s">
        <v>416</v>
      </c>
      <c r="D34" s="12" t="s">
        <v>14</v>
      </c>
      <c r="E34" s="16">
        <v>2500000</v>
      </c>
      <c r="F34" s="17">
        <v>2517.5</v>
      </c>
      <c r="G34" s="18">
        <v>1.3100000000000001E-2</v>
      </c>
    </row>
    <row r="35" spans="1:7" ht="12.95" customHeight="1">
      <c r="A35" s="14" t="s">
        <v>417</v>
      </c>
      <c r="B35" s="15" t="s">
        <v>419</v>
      </c>
      <c r="C35" s="10" t="s">
        <v>418</v>
      </c>
      <c r="D35" s="12" t="s">
        <v>14</v>
      </c>
      <c r="E35" s="16">
        <v>2000000</v>
      </c>
      <c r="F35" s="17">
        <v>2027.25</v>
      </c>
      <c r="G35" s="18">
        <v>1.06E-2</v>
      </c>
    </row>
    <row r="36" spans="1:7" ht="12.95" customHeight="1">
      <c r="A36" s="14" t="s">
        <v>420</v>
      </c>
      <c r="B36" s="15" t="s">
        <v>2121</v>
      </c>
      <c r="C36" s="10" t="s">
        <v>421</v>
      </c>
      <c r="D36" s="12" t="s">
        <v>14</v>
      </c>
      <c r="E36" s="16">
        <v>1500000</v>
      </c>
      <c r="F36" s="17">
        <v>1537.5</v>
      </c>
      <c r="G36" s="18">
        <v>8.0000000000000002E-3</v>
      </c>
    </row>
    <row r="37" spans="1:7" ht="12.95" customHeight="1">
      <c r="A37" s="14" t="s">
        <v>422</v>
      </c>
      <c r="B37" s="15" t="s">
        <v>424</v>
      </c>
      <c r="C37" s="10" t="s">
        <v>423</v>
      </c>
      <c r="D37" s="12" t="s">
        <v>14</v>
      </c>
      <c r="E37" s="16">
        <v>1000000</v>
      </c>
      <c r="F37" s="17">
        <v>1028.43</v>
      </c>
      <c r="G37" s="18">
        <v>5.4000000000000003E-3</v>
      </c>
    </row>
    <row r="38" spans="1:7" ht="12.95" customHeight="1">
      <c r="A38" s="14" t="s">
        <v>425</v>
      </c>
      <c r="B38" s="15" t="s">
        <v>427</v>
      </c>
      <c r="C38" s="10" t="s">
        <v>426</v>
      </c>
      <c r="D38" s="12" t="s">
        <v>14</v>
      </c>
      <c r="E38" s="16">
        <v>1000000</v>
      </c>
      <c r="F38" s="17">
        <v>1025.23</v>
      </c>
      <c r="G38" s="18">
        <v>5.4000000000000003E-3</v>
      </c>
    </row>
    <row r="39" spans="1:7" ht="12.95" customHeight="1">
      <c r="A39" s="14" t="s">
        <v>232</v>
      </c>
      <c r="B39" s="15" t="s">
        <v>2087</v>
      </c>
      <c r="C39" s="10" t="s">
        <v>233</v>
      </c>
      <c r="D39" s="12" t="s">
        <v>14</v>
      </c>
      <c r="E39" s="16">
        <v>1000000</v>
      </c>
      <c r="F39" s="17">
        <v>1015.15</v>
      </c>
      <c r="G39" s="18">
        <v>5.3E-3</v>
      </c>
    </row>
    <row r="40" spans="1:7" ht="12.95" customHeight="1">
      <c r="A40" s="14" t="s">
        <v>276</v>
      </c>
      <c r="B40" s="50" t="s">
        <v>2671</v>
      </c>
      <c r="C40" s="10" t="s">
        <v>277</v>
      </c>
      <c r="D40" s="51" t="s">
        <v>207</v>
      </c>
      <c r="E40" s="16">
        <v>1000000</v>
      </c>
      <c r="F40" s="17">
        <v>1014.34</v>
      </c>
      <c r="G40" s="18">
        <v>5.3E-3</v>
      </c>
    </row>
    <row r="41" spans="1:7" ht="12.95" customHeight="1">
      <c r="A41" s="14" t="s">
        <v>428</v>
      </c>
      <c r="B41" s="15" t="s">
        <v>2122</v>
      </c>
      <c r="C41" s="10" t="s">
        <v>429</v>
      </c>
      <c r="D41" s="12" t="s">
        <v>14</v>
      </c>
      <c r="E41" s="16">
        <v>1000000</v>
      </c>
      <c r="F41" s="17">
        <v>1014.31</v>
      </c>
      <c r="G41" s="18">
        <v>5.3E-3</v>
      </c>
    </row>
    <row r="42" spans="1:7" ht="12.95" customHeight="1">
      <c r="A42" s="14" t="s">
        <v>430</v>
      </c>
      <c r="B42" s="15" t="s">
        <v>2123</v>
      </c>
      <c r="C42" s="10" t="s">
        <v>431</v>
      </c>
      <c r="D42" s="12" t="s">
        <v>14</v>
      </c>
      <c r="E42" s="16">
        <v>1000000</v>
      </c>
      <c r="F42" s="17">
        <v>1014.14</v>
      </c>
      <c r="G42" s="18">
        <v>5.3E-3</v>
      </c>
    </row>
    <row r="43" spans="1:7" ht="12.95" customHeight="1">
      <c r="A43" s="14" t="s">
        <v>432</v>
      </c>
      <c r="B43" s="15" t="s">
        <v>2124</v>
      </c>
      <c r="C43" s="10" t="s">
        <v>433</v>
      </c>
      <c r="D43" s="12" t="s">
        <v>14</v>
      </c>
      <c r="E43" s="16">
        <v>1000000</v>
      </c>
      <c r="F43" s="17">
        <v>1009.42</v>
      </c>
      <c r="G43" s="18">
        <v>5.3E-3</v>
      </c>
    </row>
    <row r="44" spans="1:7" ht="12.95" customHeight="1">
      <c r="A44" s="14" t="s">
        <v>434</v>
      </c>
      <c r="B44" s="15" t="s">
        <v>2125</v>
      </c>
      <c r="C44" s="10" t="s">
        <v>435</v>
      </c>
      <c r="D44" s="12" t="s">
        <v>14</v>
      </c>
      <c r="E44" s="16">
        <v>500000</v>
      </c>
      <c r="F44" s="17">
        <v>509.67</v>
      </c>
      <c r="G44" s="18">
        <v>2.7000000000000001E-3</v>
      </c>
    </row>
    <row r="45" spans="1:7" ht="12.95" customHeight="1">
      <c r="A45" s="14" t="s">
        <v>436</v>
      </c>
      <c r="B45" s="15" t="s">
        <v>2126</v>
      </c>
      <c r="C45" s="10" t="s">
        <v>437</v>
      </c>
      <c r="D45" s="12" t="s">
        <v>14</v>
      </c>
      <c r="E45" s="16">
        <v>500000</v>
      </c>
      <c r="F45" s="17">
        <v>505.35</v>
      </c>
      <c r="G45" s="18">
        <v>2.5999999999999999E-3</v>
      </c>
    </row>
    <row r="46" spans="1:7" ht="12.95" customHeight="1">
      <c r="A46" s="14" t="s">
        <v>438</v>
      </c>
      <c r="B46" s="15" t="s">
        <v>440</v>
      </c>
      <c r="C46" s="10" t="s">
        <v>439</v>
      </c>
      <c r="D46" s="12" t="s">
        <v>14</v>
      </c>
      <c r="E46" s="16">
        <v>400000</v>
      </c>
      <c r="F46" s="17">
        <v>405.63</v>
      </c>
      <c r="G46" s="18">
        <v>2.0999999999999999E-3</v>
      </c>
    </row>
    <row r="47" spans="1:7" ht="12.95" customHeight="1">
      <c r="A47" s="14" t="s">
        <v>441</v>
      </c>
      <c r="B47" s="15" t="s">
        <v>443</v>
      </c>
      <c r="C47" s="10" t="s">
        <v>442</v>
      </c>
      <c r="D47" s="12" t="s">
        <v>14</v>
      </c>
      <c r="E47" s="16">
        <v>220000</v>
      </c>
      <c r="F47" s="17">
        <v>223.74</v>
      </c>
      <c r="G47" s="18">
        <v>1.1999999999999999E-3</v>
      </c>
    </row>
    <row r="48" spans="1:7" ht="12.95" customHeight="1">
      <c r="A48" s="14" t="s">
        <v>278</v>
      </c>
      <c r="B48" s="15" t="s">
        <v>280</v>
      </c>
      <c r="C48" s="10" t="s">
        <v>279</v>
      </c>
      <c r="D48" s="12" t="s">
        <v>14</v>
      </c>
      <c r="E48" s="16">
        <v>100000</v>
      </c>
      <c r="F48" s="17">
        <v>103.94</v>
      </c>
      <c r="G48" s="18">
        <v>5.0000000000000001E-4</v>
      </c>
    </row>
    <row r="49" spans="1:7" ht="12.95" customHeight="1">
      <c r="A49" s="14" t="s">
        <v>444</v>
      </c>
      <c r="B49" s="15" t="s">
        <v>446</v>
      </c>
      <c r="C49" s="10" t="s">
        <v>445</v>
      </c>
      <c r="D49" s="12" t="s">
        <v>14</v>
      </c>
      <c r="E49" s="16">
        <v>100000</v>
      </c>
      <c r="F49" s="17">
        <v>101.29</v>
      </c>
      <c r="G49" s="18">
        <v>5.0000000000000001E-4</v>
      </c>
    </row>
    <row r="50" spans="1:7" ht="12.95" customHeight="1">
      <c r="A50" s="14" t="s">
        <v>447</v>
      </c>
      <c r="B50" s="15" t="s">
        <v>2663</v>
      </c>
      <c r="C50" s="10" t="s">
        <v>448</v>
      </c>
      <c r="D50" s="12" t="s">
        <v>14</v>
      </c>
      <c r="E50" s="16">
        <v>80000</v>
      </c>
      <c r="F50" s="17">
        <v>80.62</v>
      </c>
      <c r="G50" s="18">
        <v>4.0000000000000002E-4</v>
      </c>
    </row>
    <row r="51" spans="1:7" ht="12.95" customHeight="1">
      <c r="A51" s="3"/>
      <c r="B51" s="20" t="s">
        <v>19</v>
      </c>
      <c r="C51" s="19" t="s">
        <v>2</v>
      </c>
      <c r="D51" s="20" t="s">
        <v>2</v>
      </c>
      <c r="E51" s="20" t="s">
        <v>2</v>
      </c>
      <c r="F51" s="21">
        <v>149721.66</v>
      </c>
      <c r="G51" s="22">
        <v>0.78129999999999999</v>
      </c>
    </row>
    <row r="52" spans="1:7" ht="12.95" customHeight="1">
      <c r="A52" s="3"/>
      <c r="B52" s="11" t="s">
        <v>20</v>
      </c>
      <c r="C52" s="10" t="s">
        <v>2</v>
      </c>
      <c r="D52" s="23" t="s">
        <v>2</v>
      </c>
      <c r="E52" s="23" t="s">
        <v>2</v>
      </c>
      <c r="F52" s="24" t="s">
        <v>21</v>
      </c>
      <c r="G52" s="25" t="s">
        <v>21</v>
      </c>
    </row>
    <row r="53" spans="1:7" ht="12.95" customHeight="1">
      <c r="A53" s="3"/>
      <c r="B53" s="19" t="s">
        <v>19</v>
      </c>
      <c r="C53" s="26" t="s">
        <v>2</v>
      </c>
      <c r="D53" s="23" t="s">
        <v>2</v>
      </c>
      <c r="E53" s="23" t="s">
        <v>2</v>
      </c>
      <c r="F53" s="24" t="s">
        <v>21</v>
      </c>
      <c r="G53" s="25" t="s">
        <v>21</v>
      </c>
    </row>
    <row r="54" spans="1:7" ht="12.95" customHeight="1">
      <c r="A54" s="3"/>
      <c r="B54" s="28" t="s">
        <v>1996</v>
      </c>
      <c r="C54" s="27" t="s">
        <v>2</v>
      </c>
      <c r="D54" s="29" t="s">
        <v>2</v>
      </c>
      <c r="E54" s="29" t="s">
        <v>2</v>
      </c>
      <c r="F54" s="29" t="s">
        <v>2</v>
      </c>
      <c r="G54" s="30" t="s">
        <v>2</v>
      </c>
    </row>
    <row r="55" spans="1:7" ht="12.95" customHeight="1">
      <c r="A55" s="31"/>
      <c r="B55" s="33" t="s">
        <v>19</v>
      </c>
      <c r="C55" s="32" t="s">
        <v>2</v>
      </c>
      <c r="D55" s="33" t="s">
        <v>2</v>
      </c>
      <c r="E55" s="33" t="s">
        <v>2</v>
      </c>
      <c r="F55" s="34" t="s">
        <v>21</v>
      </c>
      <c r="G55" s="35" t="s">
        <v>21</v>
      </c>
    </row>
    <row r="56" spans="1:7" ht="12.95" customHeight="1">
      <c r="A56" s="3"/>
      <c r="B56" s="20" t="s">
        <v>22</v>
      </c>
      <c r="C56" s="26" t="s">
        <v>2</v>
      </c>
      <c r="D56" s="23" t="s">
        <v>2</v>
      </c>
      <c r="E56" s="36" t="s">
        <v>2</v>
      </c>
      <c r="F56" s="37">
        <v>149721.66</v>
      </c>
      <c r="G56" s="38">
        <v>0.78129999999999999</v>
      </c>
    </row>
    <row r="57" spans="1:7" ht="12.95" customHeight="1">
      <c r="A57" s="3"/>
      <c r="B57" s="11" t="s">
        <v>23</v>
      </c>
      <c r="C57" s="10" t="s">
        <v>2</v>
      </c>
      <c r="D57" s="12" t="s">
        <v>2</v>
      </c>
      <c r="E57" s="12" t="s">
        <v>2</v>
      </c>
      <c r="F57" s="12" t="s">
        <v>2</v>
      </c>
      <c r="G57" s="13" t="s">
        <v>2</v>
      </c>
    </row>
    <row r="58" spans="1:7" ht="12.95" customHeight="1">
      <c r="A58" s="3"/>
      <c r="B58" s="11" t="s">
        <v>24</v>
      </c>
      <c r="C58" s="10" t="s">
        <v>2</v>
      </c>
      <c r="D58" s="12" t="s">
        <v>2</v>
      </c>
      <c r="E58" s="12" t="s">
        <v>2</v>
      </c>
      <c r="F58" s="12" t="s">
        <v>2</v>
      </c>
      <c r="G58" s="13" t="s">
        <v>2</v>
      </c>
    </row>
    <row r="59" spans="1:7" ht="12.95" customHeight="1">
      <c r="A59" s="14" t="s">
        <v>449</v>
      </c>
      <c r="B59" s="15" t="s">
        <v>2669</v>
      </c>
      <c r="C59" s="10" t="s">
        <v>450</v>
      </c>
      <c r="D59" s="12" t="s">
        <v>46</v>
      </c>
      <c r="E59" s="16">
        <v>13000000</v>
      </c>
      <c r="F59" s="17">
        <v>12228.31</v>
      </c>
      <c r="G59" s="18">
        <v>6.3799999999999996E-2</v>
      </c>
    </row>
    <row r="60" spans="1:7" ht="12.95" customHeight="1">
      <c r="A60" s="14" t="s">
        <v>451</v>
      </c>
      <c r="B60" s="15" t="s">
        <v>2063</v>
      </c>
      <c r="C60" s="10" t="s">
        <v>452</v>
      </c>
      <c r="D60" s="12" t="s">
        <v>27</v>
      </c>
      <c r="E60" s="16">
        <v>12100000</v>
      </c>
      <c r="F60" s="17">
        <v>11419.63</v>
      </c>
      <c r="G60" s="18">
        <v>5.96E-2</v>
      </c>
    </row>
    <row r="61" spans="1:7" ht="12.95" customHeight="1">
      <c r="A61" s="14" t="s">
        <v>453</v>
      </c>
      <c r="B61" s="15" t="s">
        <v>2060</v>
      </c>
      <c r="C61" s="10" t="s">
        <v>454</v>
      </c>
      <c r="D61" s="12" t="s">
        <v>27</v>
      </c>
      <c r="E61" s="16">
        <v>9400000</v>
      </c>
      <c r="F61" s="17">
        <v>8862.7099999999991</v>
      </c>
      <c r="G61" s="18">
        <v>4.6300000000000001E-2</v>
      </c>
    </row>
    <row r="62" spans="1:7" ht="12.95" customHeight="1">
      <c r="A62" s="14" t="s">
        <v>455</v>
      </c>
      <c r="B62" s="15" t="s">
        <v>457</v>
      </c>
      <c r="C62" s="10" t="s">
        <v>456</v>
      </c>
      <c r="D62" s="12" t="s">
        <v>32</v>
      </c>
      <c r="E62" s="16">
        <v>1500000</v>
      </c>
      <c r="F62" s="17">
        <v>1416.74</v>
      </c>
      <c r="G62" s="18">
        <v>7.4000000000000003E-3</v>
      </c>
    </row>
    <row r="63" spans="1:7" ht="12.95" customHeight="1">
      <c r="A63" s="3"/>
      <c r="B63" s="11" t="s">
        <v>40</v>
      </c>
      <c r="C63" s="10" t="s">
        <v>2</v>
      </c>
      <c r="D63" s="12" t="s">
        <v>2</v>
      </c>
      <c r="E63" s="12" t="s">
        <v>2</v>
      </c>
      <c r="F63" s="12" t="s">
        <v>2</v>
      </c>
      <c r="G63" s="13" t="s">
        <v>2</v>
      </c>
    </row>
    <row r="64" spans="1:7" ht="12.95" customHeight="1">
      <c r="A64" s="14" t="s">
        <v>458</v>
      </c>
      <c r="B64" s="15" t="s">
        <v>55</v>
      </c>
      <c r="C64" s="10" t="s">
        <v>459</v>
      </c>
      <c r="D64" s="12" t="s">
        <v>32</v>
      </c>
      <c r="E64" s="16">
        <v>2500000</v>
      </c>
      <c r="F64" s="17">
        <v>2377.19</v>
      </c>
      <c r="G64" s="18">
        <v>1.24E-2</v>
      </c>
    </row>
    <row r="65" spans="1:7" ht="12.95" customHeight="1">
      <c r="A65" s="14" t="s">
        <v>460</v>
      </c>
      <c r="B65" s="15" t="s">
        <v>2127</v>
      </c>
      <c r="C65" s="10" t="s">
        <v>461</v>
      </c>
      <c r="D65" s="12" t="s">
        <v>32</v>
      </c>
      <c r="E65" s="16">
        <v>100000</v>
      </c>
      <c r="F65" s="17">
        <v>93.83</v>
      </c>
      <c r="G65" s="18">
        <v>5.0000000000000001E-4</v>
      </c>
    </row>
    <row r="66" spans="1:7" ht="12.95" customHeight="1">
      <c r="A66" s="3"/>
      <c r="B66" s="11" t="s">
        <v>37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4" t="s">
        <v>2</v>
      </c>
      <c r="B67" s="15" t="s">
        <v>39</v>
      </c>
      <c r="C67" s="10" t="s">
        <v>2</v>
      </c>
      <c r="D67" s="12" t="s">
        <v>2</v>
      </c>
      <c r="E67" s="39" t="s">
        <v>2</v>
      </c>
      <c r="F67" s="17">
        <v>190.02</v>
      </c>
      <c r="G67" s="18">
        <v>1E-3</v>
      </c>
    </row>
    <row r="68" spans="1:7" ht="12.95" customHeight="1">
      <c r="A68" s="3"/>
      <c r="B68" s="20" t="s">
        <v>22</v>
      </c>
      <c r="C68" s="26" t="s">
        <v>2</v>
      </c>
      <c r="D68" s="23" t="s">
        <v>2</v>
      </c>
      <c r="E68" s="36" t="s">
        <v>2</v>
      </c>
      <c r="F68" s="37">
        <v>36588.43</v>
      </c>
      <c r="G68" s="38">
        <v>0.191</v>
      </c>
    </row>
    <row r="69" spans="1:7" ht="12.95" customHeight="1">
      <c r="A69" s="3"/>
      <c r="B69" s="20" t="s">
        <v>157</v>
      </c>
      <c r="C69" s="26" t="s">
        <v>2</v>
      </c>
      <c r="D69" s="23" t="s">
        <v>2</v>
      </c>
      <c r="E69" s="12" t="s">
        <v>2</v>
      </c>
      <c r="F69" s="37">
        <v>5306.25</v>
      </c>
      <c r="G69" s="38">
        <v>2.7699999999999999E-2</v>
      </c>
    </row>
    <row r="70" spans="1:7" ht="12.95" customHeight="1">
      <c r="A70" s="3"/>
      <c r="B70" s="41" t="s">
        <v>158</v>
      </c>
      <c r="C70" s="40" t="s">
        <v>2</v>
      </c>
      <c r="D70" s="42" t="s">
        <v>2</v>
      </c>
      <c r="E70" s="42" t="s">
        <v>2</v>
      </c>
      <c r="F70" s="43">
        <v>191616.3352609</v>
      </c>
      <c r="G70" s="44">
        <v>1</v>
      </c>
    </row>
    <row r="71" spans="1:7" ht="12.95" customHeight="1">
      <c r="A71" s="3"/>
      <c r="B71" s="4" t="s">
        <v>2</v>
      </c>
      <c r="C71" s="3"/>
      <c r="D71" s="3"/>
      <c r="E71" s="3"/>
      <c r="F71" s="3"/>
      <c r="G71" s="3"/>
    </row>
    <row r="72" spans="1:7" ht="12.95" customHeight="1">
      <c r="A72" s="3"/>
      <c r="B72" s="45" t="s">
        <v>2</v>
      </c>
      <c r="C72" s="3"/>
      <c r="D72" s="3"/>
      <c r="E72" s="3"/>
      <c r="F72" s="3"/>
      <c r="G72" s="3"/>
    </row>
    <row r="73" spans="1:7" ht="12.95" customHeight="1">
      <c r="A73" s="3"/>
      <c r="B73" s="45" t="s">
        <v>159</v>
      </c>
      <c r="C73" s="3"/>
      <c r="D73" s="3"/>
      <c r="E73" s="3"/>
      <c r="F73" s="3"/>
      <c r="G73" s="3"/>
    </row>
    <row r="74" spans="1:7" ht="12.95" customHeight="1">
      <c r="A74" s="3"/>
      <c r="B74" s="45" t="s">
        <v>2</v>
      </c>
      <c r="C74" s="3"/>
      <c r="D74" s="3"/>
      <c r="E74" s="3"/>
      <c r="F74" s="3"/>
      <c r="G74" s="3"/>
    </row>
    <row r="75" spans="1:7" ht="26.1" customHeight="1">
      <c r="A75" s="3"/>
      <c r="B75" s="56"/>
      <c r="C75" s="3"/>
      <c r="E75" s="3"/>
      <c r="F75" s="3"/>
      <c r="G75" s="3"/>
    </row>
    <row r="76" spans="1:7" ht="12.95" customHeight="1">
      <c r="A76" s="3"/>
      <c r="B76" s="45" t="s">
        <v>2</v>
      </c>
      <c r="C76" s="3"/>
      <c r="D76" s="3"/>
      <c r="E76" s="3"/>
      <c r="F76" s="3"/>
      <c r="G7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Fixed Term Plan - Series 88 (IDFC FTP S88)</v>
      </c>
      <c r="C4" s="72"/>
      <c r="D4" s="72"/>
      <c r="E4" s="72"/>
      <c r="F4" s="72"/>
      <c r="G4" s="72"/>
    </row>
    <row r="5" spans="1:7" ht="15.95" customHeight="1">
      <c r="A5" s="2" t="s">
        <v>1698</v>
      </c>
      <c r="B5" s="57" t="s">
        <v>2035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787</v>
      </c>
      <c r="B12" s="15" t="s">
        <v>2087</v>
      </c>
      <c r="C12" s="10" t="s">
        <v>788</v>
      </c>
      <c r="D12" s="12" t="s">
        <v>14</v>
      </c>
      <c r="E12" s="16">
        <v>920000</v>
      </c>
      <c r="F12" s="17">
        <v>934.49</v>
      </c>
      <c r="G12" s="18">
        <v>0.1699</v>
      </c>
    </row>
    <row r="13" spans="1:7" ht="12.95" customHeight="1">
      <c r="A13" s="14" t="s">
        <v>390</v>
      </c>
      <c r="B13" s="15" t="s">
        <v>2672</v>
      </c>
      <c r="C13" s="10" t="s">
        <v>391</v>
      </c>
      <c r="D13" s="12" t="s">
        <v>14</v>
      </c>
      <c r="E13" s="16">
        <v>920000</v>
      </c>
      <c r="F13" s="17">
        <v>934.19</v>
      </c>
      <c r="G13" s="18">
        <v>0.1699</v>
      </c>
    </row>
    <row r="14" spans="1:7" ht="12.95" customHeight="1">
      <c r="A14" s="14" t="s">
        <v>387</v>
      </c>
      <c r="B14" s="15" t="s">
        <v>389</v>
      </c>
      <c r="C14" s="10" t="s">
        <v>388</v>
      </c>
      <c r="D14" s="12" t="s">
        <v>14</v>
      </c>
      <c r="E14" s="16">
        <v>920000</v>
      </c>
      <c r="F14" s="17">
        <v>932.84</v>
      </c>
      <c r="G14" s="18">
        <v>0.1696</v>
      </c>
    </row>
    <row r="15" spans="1:7" ht="12.95" customHeight="1">
      <c r="A15" s="14" t="s">
        <v>1699</v>
      </c>
      <c r="B15" s="15" t="s">
        <v>2551</v>
      </c>
      <c r="C15" s="10" t="s">
        <v>1700</v>
      </c>
      <c r="D15" s="12" t="s">
        <v>14</v>
      </c>
      <c r="E15" s="16">
        <v>500000</v>
      </c>
      <c r="F15" s="17">
        <v>514.35</v>
      </c>
      <c r="G15" s="18">
        <v>9.35E-2</v>
      </c>
    </row>
    <row r="16" spans="1:7" ht="12.95" customHeight="1">
      <c r="A16" s="14" t="s">
        <v>1683</v>
      </c>
      <c r="B16" s="15" t="s">
        <v>2664</v>
      </c>
      <c r="C16" s="10" t="s">
        <v>1684</v>
      </c>
      <c r="D16" s="12" t="s">
        <v>14</v>
      </c>
      <c r="E16" s="16">
        <v>400000</v>
      </c>
      <c r="F16" s="17">
        <v>405.98</v>
      </c>
      <c r="G16" s="18">
        <v>7.3800000000000004E-2</v>
      </c>
    </row>
    <row r="17" spans="1:7" ht="12.95" customHeight="1">
      <c r="A17" s="3"/>
      <c r="B17" s="11" t="s">
        <v>360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1685</v>
      </c>
      <c r="B18" s="15" t="s">
        <v>2127</v>
      </c>
      <c r="C18" s="10" t="s">
        <v>1686</v>
      </c>
      <c r="D18" s="12" t="s">
        <v>193</v>
      </c>
      <c r="E18" s="16">
        <v>690000</v>
      </c>
      <c r="F18" s="17">
        <v>829.04</v>
      </c>
      <c r="G18" s="18">
        <v>0.1507</v>
      </c>
    </row>
    <row r="19" spans="1:7" ht="12.95" customHeight="1">
      <c r="A19" s="3"/>
      <c r="B19" s="20" t="s">
        <v>19</v>
      </c>
      <c r="C19" s="19" t="s">
        <v>2</v>
      </c>
      <c r="D19" s="20" t="s">
        <v>2</v>
      </c>
      <c r="E19" s="20" t="s">
        <v>2</v>
      </c>
      <c r="F19" s="21">
        <v>4550.8900000000003</v>
      </c>
      <c r="G19" s="22">
        <v>0.82740000000000002</v>
      </c>
    </row>
    <row r="20" spans="1:7" ht="12.95" customHeight="1">
      <c r="A20" s="3"/>
      <c r="B20" s="11" t="s">
        <v>20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11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1687</v>
      </c>
      <c r="B22" s="15" t="s">
        <v>2550</v>
      </c>
      <c r="C22" s="10" t="s">
        <v>1688</v>
      </c>
      <c r="D22" s="12" t="s">
        <v>14</v>
      </c>
      <c r="E22" s="16">
        <v>680000</v>
      </c>
      <c r="F22" s="17">
        <v>691.79</v>
      </c>
      <c r="G22" s="18">
        <v>0.1258</v>
      </c>
    </row>
    <row r="23" spans="1:7" ht="12.95" customHeight="1">
      <c r="A23" s="3"/>
      <c r="B23" s="20" t="s">
        <v>19</v>
      </c>
      <c r="C23" s="19" t="s">
        <v>2</v>
      </c>
      <c r="D23" s="20" t="s">
        <v>2</v>
      </c>
      <c r="E23" s="20" t="s">
        <v>2</v>
      </c>
      <c r="F23" s="21">
        <v>691.79</v>
      </c>
      <c r="G23" s="22">
        <v>0.1258</v>
      </c>
    </row>
    <row r="24" spans="1:7" ht="12.95" customHeight="1">
      <c r="A24" s="3"/>
      <c r="B24" s="28" t="s">
        <v>1996</v>
      </c>
      <c r="C24" s="27" t="s">
        <v>2</v>
      </c>
      <c r="D24" s="29" t="s">
        <v>2</v>
      </c>
      <c r="E24" s="29" t="s">
        <v>2</v>
      </c>
      <c r="F24" s="29" t="s">
        <v>2</v>
      </c>
      <c r="G24" s="30" t="s">
        <v>2</v>
      </c>
    </row>
    <row r="25" spans="1:7" ht="12.95" customHeight="1">
      <c r="A25" s="31"/>
      <c r="B25" s="33" t="s">
        <v>19</v>
      </c>
      <c r="C25" s="32" t="s">
        <v>2</v>
      </c>
      <c r="D25" s="33" t="s">
        <v>2</v>
      </c>
      <c r="E25" s="33" t="s">
        <v>2</v>
      </c>
      <c r="F25" s="34" t="s">
        <v>21</v>
      </c>
      <c r="G25" s="35" t="s">
        <v>21</v>
      </c>
    </row>
    <row r="26" spans="1:7" ht="12.95" customHeight="1">
      <c r="A26" s="3"/>
      <c r="B26" s="20" t="s">
        <v>22</v>
      </c>
      <c r="C26" s="26" t="s">
        <v>2</v>
      </c>
      <c r="D26" s="23" t="s">
        <v>2</v>
      </c>
      <c r="E26" s="36" t="s">
        <v>2</v>
      </c>
      <c r="F26" s="37">
        <v>5242.68</v>
      </c>
      <c r="G26" s="38">
        <v>0.95320000000000005</v>
      </c>
    </row>
    <row r="27" spans="1:7" ht="12.95" customHeight="1">
      <c r="A27" s="3"/>
      <c r="B27" s="11" t="s">
        <v>23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37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38</v>
      </c>
      <c r="C29" s="10" t="s">
        <v>2</v>
      </c>
      <c r="D29" s="12" t="s">
        <v>2</v>
      </c>
      <c r="E29" s="39" t="s">
        <v>2</v>
      </c>
      <c r="F29" s="17">
        <v>131.53</v>
      </c>
      <c r="G29" s="18">
        <v>2.3900000000000001E-2</v>
      </c>
    </row>
    <row r="30" spans="1:7" ht="12.95" customHeight="1">
      <c r="A30" s="4" t="s">
        <v>2</v>
      </c>
      <c r="B30" s="15" t="s">
        <v>39</v>
      </c>
      <c r="C30" s="10" t="s">
        <v>2</v>
      </c>
      <c r="D30" s="12" t="s">
        <v>2</v>
      </c>
      <c r="E30" s="39" t="s">
        <v>2</v>
      </c>
      <c r="F30" s="17">
        <v>1</v>
      </c>
      <c r="G30" s="18">
        <v>2.0000000000000001E-4</v>
      </c>
    </row>
    <row r="31" spans="1:7" ht="12.95" customHeight="1">
      <c r="A31" s="3"/>
      <c r="B31" s="20" t="s">
        <v>22</v>
      </c>
      <c r="C31" s="26" t="s">
        <v>2</v>
      </c>
      <c r="D31" s="23" t="s">
        <v>2</v>
      </c>
      <c r="E31" s="36" t="s">
        <v>2</v>
      </c>
      <c r="F31" s="37">
        <v>132.53</v>
      </c>
      <c r="G31" s="38">
        <v>2.41E-2</v>
      </c>
    </row>
    <row r="32" spans="1:7" ht="12.95" customHeight="1">
      <c r="A32" s="3"/>
      <c r="B32" s="20" t="s">
        <v>157</v>
      </c>
      <c r="C32" s="26" t="s">
        <v>2</v>
      </c>
      <c r="D32" s="23" t="s">
        <v>2</v>
      </c>
      <c r="E32" s="12" t="s">
        <v>2</v>
      </c>
      <c r="F32" s="37">
        <v>124.31</v>
      </c>
      <c r="G32" s="38">
        <v>2.2700000000000001E-2</v>
      </c>
    </row>
    <row r="33" spans="1:7" ht="12.95" customHeight="1" thickBot="1">
      <c r="A33" s="3"/>
      <c r="B33" s="41" t="s">
        <v>158</v>
      </c>
      <c r="C33" s="40" t="s">
        <v>2</v>
      </c>
      <c r="D33" s="42" t="s">
        <v>2</v>
      </c>
      <c r="E33" s="42" t="s">
        <v>2</v>
      </c>
      <c r="F33" s="43">
        <v>5499.5163574999997</v>
      </c>
      <c r="G33" s="44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45" t="s">
        <v>2</v>
      </c>
      <c r="C35" s="3"/>
      <c r="D35" s="3"/>
      <c r="E35" s="3"/>
      <c r="F35" s="3"/>
      <c r="G35" s="3"/>
    </row>
    <row r="36" spans="1:7" ht="12.95" customHeight="1">
      <c r="A36" s="3"/>
      <c r="B36" s="45" t="s">
        <v>159</v>
      </c>
      <c r="C36" s="3"/>
      <c r="D36" s="3"/>
      <c r="E36" s="3"/>
      <c r="F36" s="3"/>
      <c r="G36" s="3"/>
    </row>
    <row r="37" spans="1:7" ht="12.95" customHeight="1">
      <c r="A37" s="3"/>
      <c r="B37" s="45" t="s">
        <v>2</v>
      </c>
      <c r="C37" s="3"/>
      <c r="D37" s="3"/>
      <c r="E37" s="3"/>
      <c r="F37" s="3"/>
      <c r="G37" s="3"/>
    </row>
    <row r="38" spans="1:7" ht="26.1" customHeight="1">
      <c r="A38" s="3"/>
      <c r="B38" s="56"/>
      <c r="C38" s="3"/>
      <c r="E38" s="3"/>
      <c r="F38" s="3"/>
      <c r="G38" s="3"/>
    </row>
    <row r="39" spans="1:7" ht="12.95" customHeight="1">
      <c r="A39" s="3"/>
      <c r="B39" s="45" t="s">
        <v>2</v>
      </c>
      <c r="C39" s="3"/>
      <c r="D39" s="3"/>
      <c r="E39" s="3"/>
      <c r="F39" s="3"/>
      <c r="G3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dimension ref="A2:G20"/>
  <sheetViews>
    <sheetView showGridLines="0" zoomScaleNormal="100" workbookViewId="0"/>
  </sheetViews>
  <sheetFormatPr defaultRowHeight="12.75"/>
  <cols>
    <col min="1" max="1" width="6.85546875" style="1" bestFit="1" customWidth="1"/>
    <col min="2" max="2" width="61.7109375" style="1" bestFit="1" customWidth="1"/>
    <col min="3" max="3" width="4.1406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Fixed Term Plan - Series 89 (IDFC FTP S89)</v>
      </c>
      <c r="C4" s="72"/>
      <c r="D4" s="72"/>
      <c r="E4" s="72"/>
      <c r="F4" s="72"/>
      <c r="G4" s="72"/>
    </row>
    <row r="5" spans="1:7" ht="15.95" customHeight="1">
      <c r="A5" s="2" t="s">
        <v>1701</v>
      </c>
      <c r="B5" s="57" t="s">
        <v>2036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23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37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4" t="s">
        <v>2</v>
      </c>
      <c r="B11" s="15" t="s">
        <v>38</v>
      </c>
      <c r="C11" s="10" t="s">
        <v>2</v>
      </c>
      <c r="D11" s="12" t="s">
        <v>2</v>
      </c>
      <c r="E11" s="39" t="s">
        <v>2</v>
      </c>
      <c r="F11" s="17">
        <v>6070.03</v>
      </c>
      <c r="G11" s="18">
        <v>0.999</v>
      </c>
    </row>
    <row r="12" spans="1:7" ht="12.95" customHeight="1">
      <c r="A12" s="4" t="s">
        <v>2</v>
      </c>
      <c r="B12" s="15" t="s">
        <v>39</v>
      </c>
      <c r="C12" s="10" t="s">
        <v>2</v>
      </c>
      <c r="D12" s="12" t="s">
        <v>2</v>
      </c>
      <c r="E12" s="39" t="s">
        <v>2</v>
      </c>
      <c r="F12" s="17">
        <v>7</v>
      </c>
      <c r="G12" s="18">
        <v>1.1999999999999999E-3</v>
      </c>
    </row>
    <row r="13" spans="1:7" ht="12.95" customHeight="1">
      <c r="A13" s="3"/>
      <c r="B13" s="20" t="s">
        <v>22</v>
      </c>
      <c r="C13" s="26" t="s">
        <v>2</v>
      </c>
      <c r="D13" s="23" t="s">
        <v>2</v>
      </c>
      <c r="E13" s="36" t="s">
        <v>2</v>
      </c>
      <c r="F13" s="37">
        <v>6077.03</v>
      </c>
      <c r="G13" s="38">
        <v>1.0002</v>
      </c>
    </row>
    <row r="14" spans="1:7" ht="12.95" customHeight="1">
      <c r="A14" s="3"/>
      <c r="B14" s="20" t="s">
        <v>157</v>
      </c>
      <c r="C14" s="26" t="s">
        <v>2</v>
      </c>
      <c r="D14" s="23" t="s">
        <v>2</v>
      </c>
      <c r="E14" s="12" t="s">
        <v>2</v>
      </c>
      <c r="F14" s="37">
        <v>-0.78</v>
      </c>
      <c r="G14" s="38">
        <v>-2.0000000000000001E-4</v>
      </c>
    </row>
    <row r="15" spans="1:7" ht="12.95" customHeight="1" thickBot="1">
      <c r="A15" s="3"/>
      <c r="B15" s="41" t="s">
        <v>158</v>
      </c>
      <c r="C15" s="40" t="s">
        <v>2</v>
      </c>
      <c r="D15" s="42" t="s">
        <v>2</v>
      </c>
      <c r="E15" s="42" t="s">
        <v>2</v>
      </c>
      <c r="F15" s="43">
        <v>6076.2486779000001</v>
      </c>
      <c r="G15" s="44">
        <v>1</v>
      </c>
    </row>
    <row r="16" spans="1:7" ht="12.95" customHeight="1">
      <c r="A16" s="3"/>
      <c r="B16" s="4" t="s">
        <v>2</v>
      </c>
      <c r="C16" s="3"/>
      <c r="D16" s="3"/>
      <c r="E16" s="3"/>
      <c r="F16" s="3"/>
      <c r="G16" s="3"/>
    </row>
    <row r="17" spans="1:7" ht="12.95" customHeight="1">
      <c r="A17" s="3"/>
      <c r="B17" s="45" t="s">
        <v>2</v>
      </c>
      <c r="C17" s="3"/>
      <c r="D17" s="3"/>
      <c r="E17" s="3"/>
      <c r="F17" s="3"/>
      <c r="G17" s="3"/>
    </row>
    <row r="18" spans="1:7" ht="12.95" customHeight="1">
      <c r="A18" s="3"/>
      <c r="B18" s="45" t="s">
        <v>2</v>
      </c>
      <c r="C18" s="3"/>
      <c r="D18" s="3"/>
      <c r="E18" s="3"/>
      <c r="F18" s="3"/>
      <c r="G18" s="3"/>
    </row>
    <row r="19" spans="1:7" ht="26.1" customHeight="1">
      <c r="A19" s="3"/>
      <c r="B19" s="56"/>
      <c r="C19" s="3"/>
      <c r="E19" s="3"/>
      <c r="F19" s="3"/>
      <c r="G19" s="3"/>
    </row>
    <row r="20" spans="1:7" ht="12.95" customHeight="1">
      <c r="A20" s="3"/>
      <c r="B20" s="45" t="s">
        <v>2</v>
      </c>
      <c r="C20" s="3"/>
      <c r="D20" s="3"/>
      <c r="E20" s="3"/>
      <c r="F20" s="3"/>
      <c r="G2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dimension ref="A2:G20"/>
  <sheetViews>
    <sheetView showGridLines="0" zoomScaleNormal="100" workbookViewId="0"/>
  </sheetViews>
  <sheetFormatPr defaultRowHeight="12.75"/>
  <cols>
    <col min="1" max="1" width="6.85546875" style="1" bestFit="1" customWidth="1"/>
    <col min="2" max="2" width="61.7109375" style="1" bestFit="1" customWidth="1"/>
    <col min="3" max="3" width="4.1406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Fixed Term Plan - Series 90 (IDFC FTP S90)</v>
      </c>
      <c r="C4" s="72"/>
      <c r="D4" s="72"/>
      <c r="E4" s="72"/>
      <c r="F4" s="72"/>
      <c r="G4" s="72"/>
    </row>
    <row r="5" spans="1:7" ht="15.95" customHeight="1">
      <c r="A5" s="2" t="s">
        <v>1702</v>
      </c>
      <c r="B5" s="57" t="s">
        <v>2037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23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37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4" t="s">
        <v>2</v>
      </c>
      <c r="B11" s="15" t="s">
        <v>38</v>
      </c>
      <c r="C11" s="10" t="s">
        <v>2</v>
      </c>
      <c r="D11" s="12" t="s">
        <v>2</v>
      </c>
      <c r="E11" s="39" t="s">
        <v>2</v>
      </c>
      <c r="F11" s="17">
        <v>2991.48</v>
      </c>
      <c r="G11" s="18">
        <v>0.99850000000000005</v>
      </c>
    </row>
    <row r="12" spans="1:7" ht="12.95" customHeight="1">
      <c r="A12" s="4" t="s">
        <v>2</v>
      </c>
      <c r="B12" s="15" t="s">
        <v>39</v>
      </c>
      <c r="C12" s="10" t="s">
        <v>2</v>
      </c>
      <c r="D12" s="12" t="s">
        <v>2</v>
      </c>
      <c r="E12" s="39" t="s">
        <v>2</v>
      </c>
      <c r="F12" s="17">
        <v>4</v>
      </c>
      <c r="G12" s="18">
        <v>1.2999999999999999E-3</v>
      </c>
    </row>
    <row r="13" spans="1:7" ht="12.95" customHeight="1">
      <c r="A13" s="3"/>
      <c r="B13" s="20" t="s">
        <v>22</v>
      </c>
      <c r="C13" s="26" t="s">
        <v>2</v>
      </c>
      <c r="D13" s="23" t="s">
        <v>2</v>
      </c>
      <c r="E13" s="36" t="s">
        <v>2</v>
      </c>
      <c r="F13" s="37">
        <v>2995.48</v>
      </c>
      <c r="G13" s="38">
        <v>0.99980000000000002</v>
      </c>
    </row>
    <row r="14" spans="1:7" ht="12.95" customHeight="1">
      <c r="A14" s="3"/>
      <c r="B14" s="20" t="s">
        <v>157</v>
      </c>
      <c r="C14" s="26" t="s">
        <v>2</v>
      </c>
      <c r="D14" s="23" t="s">
        <v>2</v>
      </c>
      <c r="E14" s="12" t="s">
        <v>2</v>
      </c>
      <c r="F14" s="37">
        <v>0.4</v>
      </c>
      <c r="G14" s="38">
        <v>2.0000000000000001E-4</v>
      </c>
    </row>
    <row r="15" spans="1:7" ht="12.95" customHeight="1" thickBot="1">
      <c r="A15" s="3"/>
      <c r="B15" s="41" t="s">
        <v>158</v>
      </c>
      <c r="C15" s="40" t="s">
        <v>2</v>
      </c>
      <c r="D15" s="42" t="s">
        <v>2</v>
      </c>
      <c r="E15" s="42" t="s">
        <v>2</v>
      </c>
      <c r="F15" s="43">
        <v>2995.8847593999999</v>
      </c>
      <c r="G15" s="44">
        <v>1</v>
      </c>
    </row>
    <row r="16" spans="1:7" ht="12.95" customHeight="1">
      <c r="A16" s="3"/>
      <c r="B16" s="4" t="s">
        <v>2</v>
      </c>
      <c r="C16" s="3"/>
      <c r="D16" s="3"/>
      <c r="E16" s="3"/>
      <c r="F16" s="3"/>
      <c r="G16" s="3"/>
    </row>
    <row r="17" spans="1:7" ht="12.95" customHeight="1">
      <c r="A17" s="3"/>
      <c r="B17" s="45" t="s">
        <v>2</v>
      </c>
      <c r="C17" s="3"/>
      <c r="D17" s="3"/>
      <c r="E17" s="3"/>
      <c r="F17" s="3"/>
      <c r="G17" s="3"/>
    </row>
    <row r="18" spans="1:7" ht="12.95" customHeight="1">
      <c r="A18" s="3"/>
      <c r="B18" s="45" t="s">
        <v>2</v>
      </c>
      <c r="C18" s="3"/>
      <c r="D18" s="3"/>
      <c r="E18" s="3"/>
      <c r="F18" s="3"/>
      <c r="G18" s="3"/>
    </row>
    <row r="19" spans="1:7" ht="26.1" customHeight="1">
      <c r="A19" s="3"/>
      <c r="B19" s="56"/>
      <c r="C19" s="3"/>
      <c r="E19" s="3"/>
      <c r="F19" s="3"/>
      <c r="G19" s="3"/>
    </row>
    <row r="20" spans="1:7" ht="12.95" customHeight="1">
      <c r="A20" s="3"/>
      <c r="B20" s="45" t="s">
        <v>2</v>
      </c>
      <c r="C20" s="3"/>
      <c r="D20" s="3"/>
      <c r="E20" s="3"/>
      <c r="F20" s="3"/>
      <c r="G2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dimension ref="A2:G37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Fixed Term Plan - Series 91 (IDFC FTP S91)</v>
      </c>
      <c r="C4" s="72"/>
      <c r="D4" s="72"/>
      <c r="E4" s="72"/>
      <c r="F4" s="72"/>
      <c r="G4" s="72"/>
    </row>
    <row r="5" spans="1:7" ht="15.95" customHeight="1">
      <c r="A5" s="2" t="s">
        <v>1703</v>
      </c>
      <c r="B5" s="57" t="s">
        <v>2038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787</v>
      </c>
      <c r="B12" s="15" t="s">
        <v>2087</v>
      </c>
      <c r="C12" s="10" t="s">
        <v>788</v>
      </c>
      <c r="D12" s="12" t="s">
        <v>14</v>
      </c>
      <c r="E12" s="16">
        <v>420000</v>
      </c>
      <c r="F12" s="17">
        <v>426.62</v>
      </c>
      <c r="G12" s="18">
        <v>0.16889999999999999</v>
      </c>
    </row>
    <row r="13" spans="1:7" ht="12.95" customHeight="1">
      <c r="A13" s="14" t="s">
        <v>205</v>
      </c>
      <c r="B13" s="15" t="s">
        <v>2670</v>
      </c>
      <c r="C13" s="10" t="s">
        <v>206</v>
      </c>
      <c r="D13" s="12" t="s">
        <v>207</v>
      </c>
      <c r="E13" s="16">
        <v>420000</v>
      </c>
      <c r="F13" s="17">
        <v>426.56</v>
      </c>
      <c r="G13" s="18">
        <v>0.16889999999999999</v>
      </c>
    </row>
    <row r="14" spans="1:7" ht="12.95" customHeight="1">
      <c r="A14" s="14" t="s">
        <v>387</v>
      </c>
      <c r="B14" s="15" t="s">
        <v>389</v>
      </c>
      <c r="C14" s="10" t="s">
        <v>388</v>
      </c>
      <c r="D14" s="12" t="s">
        <v>14</v>
      </c>
      <c r="E14" s="16">
        <v>420000</v>
      </c>
      <c r="F14" s="17">
        <v>425.86</v>
      </c>
      <c r="G14" s="18">
        <v>0.1686</v>
      </c>
    </row>
    <row r="15" spans="1:7" ht="12.95" customHeight="1">
      <c r="A15" s="14" t="s">
        <v>1704</v>
      </c>
      <c r="B15" s="15" t="s">
        <v>2633</v>
      </c>
      <c r="C15" s="10" t="s">
        <v>1705</v>
      </c>
      <c r="D15" s="12" t="s">
        <v>199</v>
      </c>
      <c r="E15" s="16">
        <v>300000</v>
      </c>
      <c r="F15" s="17">
        <v>305.39</v>
      </c>
      <c r="G15" s="18">
        <v>0.12089999999999999</v>
      </c>
    </row>
    <row r="16" spans="1:7" ht="12.95" customHeight="1">
      <c r="A16" s="14" t="s">
        <v>1680</v>
      </c>
      <c r="B16" s="15" t="s">
        <v>1682</v>
      </c>
      <c r="C16" s="10" t="s">
        <v>1681</v>
      </c>
      <c r="D16" s="12" t="s">
        <v>14</v>
      </c>
      <c r="E16" s="16">
        <v>250000</v>
      </c>
      <c r="F16" s="17">
        <v>253.37</v>
      </c>
      <c r="G16" s="18">
        <v>0.1003</v>
      </c>
    </row>
    <row r="17" spans="1:7" ht="12.95" customHeight="1">
      <c r="A17" s="14" t="s">
        <v>1683</v>
      </c>
      <c r="B17" s="15" t="s">
        <v>2664</v>
      </c>
      <c r="C17" s="10" t="s">
        <v>1684</v>
      </c>
      <c r="D17" s="12" t="s">
        <v>14</v>
      </c>
      <c r="E17" s="16">
        <v>200000</v>
      </c>
      <c r="F17" s="17">
        <v>202.99</v>
      </c>
      <c r="G17" s="18">
        <v>8.0399999999999999E-2</v>
      </c>
    </row>
    <row r="18" spans="1:7" ht="12.95" customHeight="1">
      <c r="A18" s="3"/>
      <c r="B18" s="20" t="s">
        <v>19</v>
      </c>
      <c r="C18" s="19" t="s">
        <v>2</v>
      </c>
      <c r="D18" s="20" t="s">
        <v>2</v>
      </c>
      <c r="E18" s="20" t="s">
        <v>2</v>
      </c>
      <c r="F18" s="21">
        <v>2040.79</v>
      </c>
      <c r="G18" s="22">
        <v>0.80800000000000005</v>
      </c>
    </row>
    <row r="19" spans="1:7" ht="12.95" customHeight="1">
      <c r="A19" s="3"/>
      <c r="B19" s="11" t="s">
        <v>20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1687</v>
      </c>
      <c r="B21" s="15" t="s">
        <v>2550</v>
      </c>
      <c r="C21" s="10" t="s">
        <v>1688</v>
      </c>
      <c r="D21" s="12" t="s">
        <v>14</v>
      </c>
      <c r="E21" s="16">
        <v>310000</v>
      </c>
      <c r="F21" s="17">
        <v>315.37</v>
      </c>
      <c r="G21" s="18">
        <v>0.1249</v>
      </c>
    </row>
    <row r="22" spans="1:7" ht="12.95" customHeight="1">
      <c r="A22" s="3"/>
      <c r="B22" s="20" t="s">
        <v>19</v>
      </c>
      <c r="C22" s="19" t="s">
        <v>2</v>
      </c>
      <c r="D22" s="20" t="s">
        <v>2</v>
      </c>
      <c r="E22" s="20" t="s">
        <v>2</v>
      </c>
      <c r="F22" s="21">
        <v>315.37</v>
      </c>
      <c r="G22" s="22">
        <v>0.1249</v>
      </c>
    </row>
    <row r="23" spans="1:7" ht="12.95" customHeight="1">
      <c r="A23" s="3"/>
      <c r="B23" s="28" t="s">
        <v>1996</v>
      </c>
      <c r="C23" s="27" t="s">
        <v>2</v>
      </c>
      <c r="D23" s="29" t="s">
        <v>2</v>
      </c>
      <c r="E23" s="29" t="s">
        <v>2</v>
      </c>
      <c r="F23" s="29" t="s">
        <v>2</v>
      </c>
      <c r="G23" s="30" t="s">
        <v>2</v>
      </c>
    </row>
    <row r="24" spans="1:7" ht="12.95" customHeight="1">
      <c r="A24" s="31"/>
      <c r="B24" s="33" t="s">
        <v>19</v>
      </c>
      <c r="C24" s="32" t="s">
        <v>2</v>
      </c>
      <c r="D24" s="33" t="s">
        <v>2</v>
      </c>
      <c r="E24" s="33" t="s">
        <v>2</v>
      </c>
      <c r="F24" s="34" t="s">
        <v>21</v>
      </c>
      <c r="G24" s="35" t="s">
        <v>21</v>
      </c>
    </row>
    <row r="25" spans="1:7" ht="12.95" customHeight="1">
      <c r="A25" s="3"/>
      <c r="B25" s="20" t="s">
        <v>22</v>
      </c>
      <c r="C25" s="26" t="s">
        <v>2</v>
      </c>
      <c r="D25" s="23" t="s">
        <v>2</v>
      </c>
      <c r="E25" s="36" t="s">
        <v>2</v>
      </c>
      <c r="F25" s="37">
        <v>2356.16</v>
      </c>
      <c r="G25" s="38">
        <v>0.93289999999999995</v>
      </c>
    </row>
    <row r="26" spans="1:7" ht="12.95" customHeight="1">
      <c r="A26" s="3"/>
      <c r="B26" s="11" t="s">
        <v>23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37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38</v>
      </c>
      <c r="C28" s="10" t="s">
        <v>2</v>
      </c>
      <c r="D28" s="12" t="s">
        <v>2</v>
      </c>
      <c r="E28" s="39" t="s">
        <v>2</v>
      </c>
      <c r="F28" s="17">
        <v>47.33</v>
      </c>
      <c r="G28" s="18">
        <v>1.8800000000000001E-2</v>
      </c>
    </row>
    <row r="29" spans="1:7" ht="12.95" customHeight="1">
      <c r="A29" s="3"/>
      <c r="B29" s="20" t="s">
        <v>22</v>
      </c>
      <c r="C29" s="26" t="s">
        <v>2</v>
      </c>
      <c r="D29" s="23" t="s">
        <v>2</v>
      </c>
      <c r="E29" s="36" t="s">
        <v>2</v>
      </c>
      <c r="F29" s="37">
        <v>47.33</v>
      </c>
      <c r="G29" s="38">
        <v>1.8800000000000001E-2</v>
      </c>
    </row>
    <row r="30" spans="1:7" ht="12.95" customHeight="1">
      <c r="A30" s="3"/>
      <c r="B30" s="20" t="s">
        <v>157</v>
      </c>
      <c r="C30" s="26" t="s">
        <v>2</v>
      </c>
      <c r="D30" s="23" t="s">
        <v>2</v>
      </c>
      <c r="E30" s="12" t="s">
        <v>2</v>
      </c>
      <c r="F30" s="37">
        <v>122.52</v>
      </c>
      <c r="G30" s="38">
        <v>4.8300000000000003E-2</v>
      </c>
    </row>
    <row r="31" spans="1:7" ht="12.95" customHeight="1">
      <c r="A31" s="3"/>
      <c r="B31" s="41" t="s">
        <v>158</v>
      </c>
      <c r="C31" s="40" t="s">
        <v>2</v>
      </c>
      <c r="D31" s="42" t="s">
        <v>2</v>
      </c>
      <c r="E31" s="42" t="s">
        <v>2</v>
      </c>
      <c r="F31" s="43">
        <v>2526.0093756000001</v>
      </c>
      <c r="G31" s="44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45" t="s">
        <v>2</v>
      </c>
      <c r="C33" s="3"/>
      <c r="D33" s="3"/>
      <c r="E33" s="3"/>
      <c r="F33" s="3"/>
      <c r="G33" s="3"/>
    </row>
    <row r="34" spans="1:7" ht="12.95" customHeight="1">
      <c r="A34" s="3"/>
      <c r="B34" s="45" t="s">
        <v>159</v>
      </c>
      <c r="C34" s="3"/>
      <c r="D34" s="3"/>
      <c r="E34" s="3"/>
      <c r="F34" s="3"/>
      <c r="G34" s="3"/>
    </row>
    <row r="35" spans="1:7" ht="12.95" customHeight="1">
      <c r="A35" s="3"/>
      <c r="B35" s="45" t="s">
        <v>2</v>
      </c>
      <c r="C35" s="3"/>
      <c r="D35" s="3"/>
      <c r="E35" s="3"/>
      <c r="F35" s="3"/>
      <c r="G35" s="3"/>
    </row>
    <row r="36" spans="1:7" ht="26.1" customHeight="1">
      <c r="A36" s="3"/>
      <c r="B36" s="56"/>
      <c r="C36" s="3"/>
      <c r="E36" s="3"/>
      <c r="F36" s="3"/>
      <c r="G36" s="3"/>
    </row>
    <row r="37" spans="1:7" ht="12.95" customHeight="1">
      <c r="A37" s="3"/>
      <c r="B37" s="45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dimension ref="A2:G33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Fixed Term Plan - Series 92 (IDFC FTP S92)</v>
      </c>
      <c r="C4" s="72"/>
      <c r="D4" s="72"/>
      <c r="E4" s="72"/>
      <c r="F4" s="72"/>
      <c r="G4" s="72"/>
    </row>
    <row r="5" spans="1:7" ht="15.95" customHeight="1">
      <c r="A5" s="2" t="s">
        <v>1706</v>
      </c>
      <c r="B5" s="57" t="s">
        <v>2039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849</v>
      </c>
      <c r="B12" s="15" t="s">
        <v>2188</v>
      </c>
      <c r="C12" s="10" t="s">
        <v>850</v>
      </c>
      <c r="D12" s="12" t="s">
        <v>14</v>
      </c>
      <c r="E12" s="16">
        <v>290000</v>
      </c>
      <c r="F12" s="17">
        <v>290.63</v>
      </c>
      <c r="G12" s="18">
        <v>0.16800000000000001</v>
      </c>
    </row>
    <row r="13" spans="1:7" ht="12.95" customHeight="1">
      <c r="A13" s="14" t="s">
        <v>355</v>
      </c>
      <c r="B13" s="15" t="s">
        <v>2660</v>
      </c>
      <c r="C13" s="10" t="s">
        <v>356</v>
      </c>
      <c r="D13" s="12" t="s">
        <v>196</v>
      </c>
      <c r="E13" s="16">
        <v>220000</v>
      </c>
      <c r="F13" s="17">
        <v>220.33</v>
      </c>
      <c r="G13" s="18">
        <v>0.12740000000000001</v>
      </c>
    </row>
    <row r="14" spans="1:7" ht="12.95" customHeight="1">
      <c r="A14" s="14" t="s">
        <v>353</v>
      </c>
      <c r="B14" s="15" t="s">
        <v>2661</v>
      </c>
      <c r="C14" s="10" t="s">
        <v>354</v>
      </c>
      <c r="D14" s="12" t="s">
        <v>193</v>
      </c>
      <c r="E14" s="16">
        <v>200000</v>
      </c>
      <c r="F14" s="17">
        <v>200.29</v>
      </c>
      <c r="G14" s="18">
        <v>0.1158</v>
      </c>
    </row>
    <row r="15" spans="1:7" ht="12.95" customHeight="1">
      <c r="A15" s="3"/>
      <c r="B15" s="20" t="s">
        <v>19</v>
      </c>
      <c r="C15" s="19" t="s">
        <v>2</v>
      </c>
      <c r="D15" s="20" t="s">
        <v>2</v>
      </c>
      <c r="E15" s="20" t="s">
        <v>2</v>
      </c>
      <c r="F15" s="21">
        <v>711.25</v>
      </c>
      <c r="G15" s="22">
        <v>0.41120000000000001</v>
      </c>
    </row>
    <row r="16" spans="1:7" ht="12.95" customHeight="1">
      <c r="A16" s="3"/>
      <c r="B16" s="11" t="s">
        <v>20</v>
      </c>
      <c r="C16" s="10" t="s">
        <v>2</v>
      </c>
      <c r="D16" s="23" t="s">
        <v>2</v>
      </c>
      <c r="E16" s="23" t="s">
        <v>2</v>
      </c>
      <c r="F16" s="24" t="s">
        <v>21</v>
      </c>
      <c r="G16" s="25" t="s">
        <v>21</v>
      </c>
    </row>
    <row r="17" spans="1:7" ht="12.95" customHeight="1">
      <c r="A17" s="3"/>
      <c r="B17" s="19" t="s">
        <v>19</v>
      </c>
      <c r="C17" s="26" t="s">
        <v>2</v>
      </c>
      <c r="D17" s="23" t="s">
        <v>2</v>
      </c>
      <c r="E17" s="23" t="s">
        <v>2</v>
      </c>
      <c r="F17" s="24" t="s">
        <v>21</v>
      </c>
      <c r="G17" s="25" t="s">
        <v>21</v>
      </c>
    </row>
    <row r="18" spans="1:7" ht="12.95" customHeight="1">
      <c r="A18" s="3"/>
      <c r="B18" s="28" t="s">
        <v>1996</v>
      </c>
      <c r="C18" s="27" t="s">
        <v>2</v>
      </c>
      <c r="D18" s="29" t="s">
        <v>2</v>
      </c>
      <c r="E18" s="29" t="s">
        <v>2</v>
      </c>
      <c r="F18" s="29" t="s">
        <v>2</v>
      </c>
      <c r="G18" s="30" t="s">
        <v>2</v>
      </c>
    </row>
    <row r="19" spans="1:7" ht="12.95" customHeight="1">
      <c r="A19" s="31"/>
      <c r="B19" s="33" t="s">
        <v>19</v>
      </c>
      <c r="C19" s="32" t="s">
        <v>2</v>
      </c>
      <c r="D19" s="33" t="s">
        <v>2</v>
      </c>
      <c r="E19" s="33" t="s">
        <v>2</v>
      </c>
      <c r="F19" s="34" t="s">
        <v>21</v>
      </c>
      <c r="G19" s="35" t="s">
        <v>21</v>
      </c>
    </row>
    <row r="20" spans="1:7" ht="12.95" customHeight="1">
      <c r="A20" s="3"/>
      <c r="B20" s="20" t="s">
        <v>22</v>
      </c>
      <c r="C20" s="26" t="s">
        <v>2</v>
      </c>
      <c r="D20" s="23" t="s">
        <v>2</v>
      </c>
      <c r="E20" s="36" t="s">
        <v>2</v>
      </c>
      <c r="F20" s="37">
        <v>711.25</v>
      </c>
      <c r="G20" s="38">
        <v>0.41120000000000001</v>
      </c>
    </row>
    <row r="21" spans="1:7" ht="12.95" customHeight="1">
      <c r="A21" s="3"/>
      <c r="B21" s="11" t="s">
        <v>23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1" t="s">
        <v>37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4" t="s">
        <v>2</v>
      </c>
      <c r="B23" s="15" t="s">
        <v>38</v>
      </c>
      <c r="C23" s="10" t="s">
        <v>2</v>
      </c>
      <c r="D23" s="12" t="s">
        <v>2</v>
      </c>
      <c r="E23" s="39" t="s">
        <v>2</v>
      </c>
      <c r="F23" s="17">
        <v>919.87</v>
      </c>
      <c r="G23" s="18">
        <v>0.53169999999999995</v>
      </c>
    </row>
    <row r="24" spans="1:7" ht="12.95" customHeight="1">
      <c r="A24" s="4" t="s">
        <v>2</v>
      </c>
      <c r="B24" s="15" t="s">
        <v>39</v>
      </c>
      <c r="C24" s="10" t="s">
        <v>2</v>
      </c>
      <c r="D24" s="12" t="s">
        <v>2</v>
      </c>
      <c r="E24" s="39" t="s">
        <v>2</v>
      </c>
      <c r="F24" s="17">
        <v>1</v>
      </c>
      <c r="G24" s="18">
        <v>5.9999999999999995E-4</v>
      </c>
    </row>
    <row r="25" spans="1:7" ht="12.95" customHeight="1">
      <c r="A25" s="3"/>
      <c r="B25" s="20" t="s">
        <v>22</v>
      </c>
      <c r="C25" s="26" t="s">
        <v>2</v>
      </c>
      <c r="D25" s="23" t="s">
        <v>2</v>
      </c>
      <c r="E25" s="36" t="s">
        <v>2</v>
      </c>
      <c r="F25" s="37">
        <v>920.87</v>
      </c>
      <c r="G25" s="38">
        <v>0.5323</v>
      </c>
    </row>
    <row r="26" spans="1:7" ht="12.95" customHeight="1">
      <c r="A26" s="3"/>
      <c r="B26" s="20" t="s">
        <v>157</v>
      </c>
      <c r="C26" s="26" t="s">
        <v>2</v>
      </c>
      <c r="D26" s="23" t="s">
        <v>2</v>
      </c>
      <c r="E26" s="12" t="s">
        <v>2</v>
      </c>
      <c r="F26" s="37">
        <v>97.98</v>
      </c>
      <c r="G26" s="38">
        <v>5.6500000000000002E-2</v>
      </c>
    </row>
    <row r="27" spans="1:7" ht="12.95" customHeight="1">
      <c r="A27" s="3"/>
      <c r="B27" s="41" t="s">
        <v>158</v>
      </c>
      <c r="C27" s="40" t="s">
        <v>2</v>
      </c>
      <c r="D27" s="42" t="s">
        <v>2</v>
      </c>
      <c r="E27" s="42" t="s">
        <v>2</v>
      </c>
      <c r="F27" s="43">
        <v>1730.0980946</v>
      </c>
      <c r="G27" s="44">
        <v>1</v>
      </c>
    </row>
    <row r="28" spans="1:7" ht="12.95" customHeight="1">
      <c r="A28" s="3"/>
      <c r="B28" s="4" t="s">
        <v>2</v>
      </c>
      <c r="C28" s="3"/>
      <c r="D28" s="3"/>
      <c r="E28" s="3"/>
      <c r="F28" s="3"/>
      <c r="G28" s="3"/>
    </row>
    <row r="29" spans="1:7" ht="12.95" customHeight="1">
      <c r="A29" s="3"/>
      <c r="B29" s="45" t="s">
        <v>2</v>
      </c>
      <c r="C29" s="3"/>
      <c r="D29" s="3"/>
      <c r="E29" s="3"/>
      <c r="F29" s="3"/>
      <c r="G29" s="3"/>
    </row>
    <row r="30" spans="1:7" ht="12.95" customHeight="1">
      <c r="A30" s="3"/>
      <c r="B30" s="45" t="s">
        <v>159</v>
      </c>
      <c r="C30" s="3"/>
      <c r="D30" s="3"/>
      <c r="E30" s="3"/>
      <c r="F30" s="3"/>
      <c r="G30" s="3"/>
    </row>
    <row r="31" spans="1:7" ht="12.95" customHeight="1">
      <c r="A31" s="3"/>
      <c r="B31" s="45" t="s">
        <v>2</v>
      </c>
      <c r="C31" s="3"/>
      <c r="D31" s="3"/>
      <c r="E31" s="3"/>
      <c r="F31" s="3"/>
      <c r="G31" s="3"/>
    </row>
    <row r="32" spans="1:7" ht="26.1" customHeight="1">
      <c r="A32" s="3"/>
      <c r="B32" s="56"/>
      <c r="C32" s="3"/>
      <c r="E32" s="3"/>
      <c r="F32" s="3"/>
      <c r="G32" s="3"/>
    </row>
    <row r="33" spans="1:7" ht="12.95" customHeight="1">
      <c r="A33" s="3"/>
      <c r="B33" s="45" t="s">
        <v>2</v>
      </c>
      <c r="C33" s="3"/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dimension ref="A2:G33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Fixed Term Plan - Series 93 (IDFC FTP S93)</v>
      </c>
      <c r="C4" s="72"/>
      <c r="D4" s="72"/>
      <c r="E4" s="72"/>
      <c r="F4" s="72"/>
      <c r="G4" s="72"/>
    </row>
    <row r="5" spans="1:7" ht="15.95" customHeight="1">
      <c r="A5" s="2" t="s">
        <v>1707</v>
      </c>
      <c r="B5" s="57" t="s">
        <v>2040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849</v>
      </c>
      <c r="B12" s="15" t="s">
        <v>2188</v>
      </c>
      <c r="C12" s="10" t="s">
        <v>850</v>
      </c>
      <c r="D12" s="12" t="s">
        <v>14</v>
      </c>
      <c r="E12" s="16">
        <v>570000</v>
      </c>
      <c r="F12" s="17">
        <v>571.24</v>
      </c>
      <c r="G12" s="18">
        <v>0.1666</v>
      </c>
    </row>
    <row r="13" spans="1:7" ht="12.95" customHeight="1">
      <c r="A13" s="14" t="s">
        <v>355</v>
      </c>
      <c r="B13" s="15" t="s">
        <v>2660</v>
      </c>
      <c r="C13" s="10" t="s">
        <v>356</v>
      </c>
      <c r="D13" s="12" t="s">
        <v>196</v>
      </c>
      <c r="E13" s="16">
        <v>440000</v>
      </c>
      <c r="F13" s="17">
        <v>440.66</v>
      </c>
      <c r="G13" s="18">
        <v>0.1285</v>
      </c>
    </row>
    <row r="14" spans="1:7" ht="12.95" customHeight="1">
      <c r="A14" s="14" t="s">
        <v>353</v>
      </c>
      <c r="B14" s="15" t="s">
        <v>2661</v>
      </c>
      <c r="C14" s="10" t="s">
        <v>354</v>
      </c>
      <c r="D14" s="12" t="s">
        <v>193</v>
      </c>
      <c r="E14" s="16">
        <v>425000</v>
      </c>
      <c r="F14" s="17">
        <v>425.62</v>
      </c>
      <c r="G14" s="18">
        <v>0.1241</v>
      </c>
    </row>
    <row r="15" spans="1:7" ht="12.95" customHeight="1">
      <c r="A15" s="3"/>
      <c r="B15" s="20" t="s">
        <v>19</v>
      </c>
      <c r="C15" s="19" t="s">
        <v>2</v>
      </c>
      <c r="D15" s="20" t="s">
        <v>2</v>
      </c>
      <c r="E15" s="20" t="s">
        <v>2</v>
      </c>
      <c r="F15" s="21">
        <v>1437.52</v>
      </c>
      <c r="G15" s="22">
        <v>0.41920000000000002</v>
      </c>
    </row>
    <row r="16" spans="1:7" ht="12.95" customHeight="1">
      <c r="A16" s="3"/>
      <c r="B16" s="11" t="s">
        <v>20</v>
      </c>
      <c r="C16" s="10" t="s">
        <v>2</v>
      </c>
      <c r="D16" s="23" t="s">
        <v>2</v>
      </c>
      <c r="E16" s="23" t="s">
        <v>2</v>
      </c>
      <c r="F16" s="24" t="s">
        <v>21</v>
      </c>
      <c r="G16" s="25" t="s">
        <v>21</v>
      </c>
    </row>
    <row r="17" spans="1:7" ht="12.95" customHeight="1">
      <c r="A17" s="3"/>
      <c r="B17" s="19" t="s">
        <v>19</v>
      </c>
      <c r="C17" s="26" t="s">
        <v>2</v>
      </c>
      <c r="D17" s="23" t="s">
        <v>2</v>
      </c>
      <c r="E17" s="23" t="s">
        <v>2</v>
      </c>
      <c r="F17" s="24" t="s">
        <v>21</v>
      </c>
      <c r="G17" s="25" t="s">
        <v>21</v>
      </c>
    </row>
    <row r="18" spans="1:7" ht="12.95" customHeight="1">
      <c r="A18" s="3"/>
      <c r="B18" s="28" t="s">
        <v>1996</v>
      </c>
      <c r="C18" s="27" t="s">
        <v>2</v>
      </c>
      <c r="D18" s="29" t="s">
        <v>2</v>
      </c>
      <c r="E18" s="29" t="s">
        <v>2</v>
      </c>
      <c r="F18" s="29" t="s">
        <v>2</v>
      </c>
      <c r="G18" s="30" t="s">
        <v>2</v>
      </c>
    </row>
    <row r="19" spans="1:7" ht="12.95" customHeight="1">
      <c r="A19" s="31"/>
      <c r="B19" s="33" t="s">
        <v>19</v>
      </c>
      <c r="C19" s="32" t="s">
        <v>2</v>
      </c>
      <c r="D19" s="33" t="s">
        <v>2</v>
      </c>
      <c r="E19" s="33" t="s">
        <v>2</v>
      </c>
      <c r="F19" s="34" t="s">
        <v>21</v>
      </c>
      <c r="G19" s="35" t="s">
        <v>21</v>
      </c>
    </row>
    <row r="20" spans="1:7" ht="12.95" customHeight="1">
      <c r="A20" s="3"/>
      <c r="B20" s="20" t="s">
        <v>22</v>
      </c>
      <c r="C20" s="26" t="s">
        <v>2</v>
      </c>
      <c r="D20" s="23" t="s">
        <v>2</v>
      </c>
      <c r="E20" s="36" t="s">
        <v>2</v>
      </c>
      <c r="F20" s="37">
        <v>1437.52</v>
      </c>
      <c r="G20" s="38">
        <v>0.41920000000000002</v>
      </c>
    </row>
    <row r="21" spans="1:7" ht="12.95" customHeight="1">
      <c r="A21" s="3"/>
      <c r="B21" s="11" t="s">
        <v>23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1" t="s">
        <v>37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4" t="s">
        <v>2</v>
      </c>
      <c r="B23" s="15" t="s">
        <v>38</v>
      </c>
      <c r="C23" s="10" t="s">
        <v>2</v>
      </c>
      <c r="D23" s="12" t="s">
        <v>2</v>
      </c>
      <c r="E23" s="39" t="s">
        <v>2</v>
      </c>
      <c r="F23" s="17">
        <v>1789.58</v>
      </c>
      <c r="G23" s="18">
        <v>0.52190000000000003</v>
      </c>
    </row>
    <row r="24" spans="1:7" ht="12.95" customHeight="1">
      <c r="A24" s="4" t="s">
        <v>2</v>
      </c>
      <c r="B24" s="15" t="s">
        <v>39</v>
      </c>
      <c r="C24" s="10" t="s">
        <v>2</v>
      </c>
      <c r="D24" s="12" t="s">
        <v>2</v>
      </c>
      <c r="E24" s="39" t="s">
        <v>2</v>
      </c>
      <c r="F24" s="17">
        <v>2</v>
      </c>
      <c r="G24" s="18">
        <v>5.9999999999999995E-4</v>
      </c>
    </row>
    <row r="25" spans="1:7" ht="12.95" customHeight="1">
      <c r="A25" s="3"/>
      <c r="B25" s="20" t="s">
        <v>22</v>
      </c>
      <c r="C25" s="26" t="s">
        <v>2</v>
      </c>
      <c r="D25" s="23" t="s">
        <v>2</v>
      </c>
      <c r="E25" s="36" t="s">
        <v>2</v>
      </c>
      <c r="F25" s="37">
        <v>1791.58</v>
      </c>
      <c r="G25" s="38">
        <v>0.52249999999999996</v>
      </c>
    </row>
    <row r="26" spans="1:7" ht="12.95" customHeight="1">
      <c r="A26" s="3"/>
      <c r="B26" s="20" t="s">
        <v>157</v>
      </c>
      <c r="C26" s="26" t="s">
        <v>2</v>
      </c>
      <c r="D26" s="23" t="s">
        <v>2</v>
      </c>
      <c r="E26" s="12" t="s">
        <v>2</v>
      </c>
      <c r="F26" s="37">
        <v>199.74</v>
      </c>
      <c r="G26" s="38">
        <v>5.8299999999999998E-2</v>
      </c>
    </row>
    <row r="27" spans="1:7" ht="12.95" customHeight="1">
      <c r="A27" s="3"/>
      <c r="B27" s="41" t="s">
        <v>158</v>
      </c>
      <c r="C27" s="40" t="s">
        <v>2</v>
      </c>
      <c r="D27" s="42" t="s">
        <v>2</v>
      </c>
      <c r="E27" s="42" t="s">
        <v>2</v>
      </c>
      <c r="F27" s="43">
        <v>3428.8378109</v>
      </c>
      <c r="G27" s="44">
        <v>1</v>
      </c>
    </row>
    <row r="28" spans="1:7" ht="12.95" customHeight="1">
      <c r="A28" s="3"/>
      <c r="B28" s="4" t="s">
        <v>2</v>
      </c>
      <c r="C28" s="3"/>
      <c r="D28" s="3"/>
      <c r="E28" s="3"/>
      <c r="F28" s="3"/>
      <c r="G28" s="3"/>
    </row>
    <row r="29" spans="1:7" ht="12.95" customHeight="1">
      <c r="A29" s="3"/>
      <c r="B29" s="45" t="s">
        <v>2</v>
      </c>
      <c r="C29" s="3"/>
      <c r="D29" s="3"/>
      <c r="E29" s="3"/>
      <c r="F29" s="3"/>
      <c r="G29" s="3"/>
    </row>
    <row r="30" spans="1:7" ht="12.95" customHeight="1">
      <c r="A30" s="3"/>
      <c r="B30" s="45" t="s">
        <v>159</v>
      </c>
      <c r="C30" s="3"/>
      <c r="D30" s="3"/>
      <c r="E30" s="3"/>
      <c r="F30" s="3"/>
      <c r="G30" s="3"/>
    </row>
    <row r="31" spans="1:7" ht="12.95" customHeight="1">
      <c r="A31" s="3"/>
      <c r="B31" s="45" t="s">
        <v>2</v>
      </c>
      <c r="C31" s="3"/>
      <c r="D31" s="3"/>
      <c r="E31" s="3"/>
      <c r="F31" s="3"/>
      <c r="G31" s="3"/>
    </row>
    <row r="32" spans="1:7" ht="26.1" customHeight="1">
      <c r="A32" s="3"/>
      <c r="B32" s="56"/>
      <c r="C32" s="3"/>
      <c r="E32" s="3"/>
      <c r="F32" s="3"/>
      <c r="G32" s="3"/>
    </row>
    <row r="33" spans="1:7" ht="12.95" customHeight="1">
      <c r="A33" s="3"/>
      <c r="B33" s="45" t="s">
        <v>2</v>
      </c>
      <c r="C33" s="3"/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dimension ref="A2:G35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Fixed Term Plan - Series 97 (IDFC FTP S97)</v>
      </c>
      <c r="C4" s="72"/>
      <c r="D4" s="72"/>
      <c r="E4" s="72"/>
      <c r="F4" s="72"/>
      <c r="G4" s="72"/>
    </row>
    <row r="5" spans="1:7" ht="15.95" customHeight="1">
      <c r="A5" s="2" t="s">
        <v>1708</v>
      </c>
      <c r="B5" s="57" t="s">
        <v>2041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748</v>
      </c>
      <c r="B12" s="15" t="s">
        <v>750</v>
      </c>
      <c r="C12" s="10" t="s">
        <v>749</v>
      </c>
      <c r="D12" s="12" t="s">
        <v>14</v>
      </c>
      <c r="E12" s="16">
        <v>220000</v>
      </c>
      <c r="F12" s="17">
        <v>221.48</v>
      </c>
      <c r="G12" s="18">
        <v>0.16470000000000001</v>
      </c>
    </row>
    <row r="13" spans="1:7" ht="12.95" customHeight="1">
      <c r="A13" s="14" t="s">
        <v>851</v>
      </c>
      <c r="B13" s="15" t="s">
        <v>2189</v>
      </c>
      <c r="C13" s="10" t="s">
        <v>852</v>
      </c>
      <c r="D13" s="12" t="s">
        <v>14</v>
      </c>
      <c r="E13" s="16">
        <v>210000</v>
      </c>
      <c r="F13" s="17">
        <v>211.52</v>
      </c>
      <c r="G13" s="18">
        <v>0.1573</v>
      </c>
    </row>
    <row r="14" spans="1:7" ht="12.95" customHeight="1">
      <c r="A14" s="14" t="s">
        <v>746</v>
      </c>
      <c r="B14" s="15" t="s">
        <v>2165</v>
      </c>
      <c r="C14" s="10" t="s">
        <v>747</v>
      </c>
      <c r="D14" s="12" t="s">
        <v>14</v>
      </c>
      <c r="E14" s="16">
        <v>210000</v>
      </c>
      <c r="F14" s="17">
        <v>211.15</v>
      </c>
      <c r="G14" s="18">
        <v>0.15709999999999999</v>
      </c>
    </row>
    <row r="15" spans="1:7" ht="12.95" customHeight="1">
      <c r="A15" s="14" t="s">
        <v>447</v>
      </c>
      <c r="B15" s="15" t="s">
        <v>2663</v>
      </c>
      <c r="C15" s="10" t="s">
        <v>448</v>
      </c>
      <c r="D15" s="12" t="s">
        <v>14</v>
      </c>
      <c r="E15" s="16">
        <v>160000</v>
      </c>
      <c r="F15" s="17">
        <v>161.24</v>
      </c>
      <c r="G15" s="18">
        <v>0.11990000000000001</v>
      </c>
    </row>
    <row r="16" spans="1:7" ht="12.95" customHeight="1">
      <c r="A16" s="14" t="s">
        <v>1269</v>
      </c>
      <c r="B16" s="15" t="s">
        <v>2414</v>
      </c>
      <c r="C16" s="10" t="s">
        <v>1270</v>
      </c>
      <c r="D16" s="12" t="s">
        <v>196</v>
      </c>
      <c r="E16" s="16">
        <v>150000</v>
      </c>
      <c r="F16" s="17">
        <v>150.81</v>
      </c>
      <c r="G16" s="18">
        <v>0.11219999999999999</v>
      </c>
    </row>
    <row r="17" spans="1:7" ht="12.95" customHeight="1">
      <c r="A17" s="14" t="s">
        <v>15</v>
      </c>
      <c r="B17" s="15" t="s">
        <v>2058</v>
      </c>
      <c r="C17" s="10" t="s">
        <v>16</v>
      </c>
      <c r="D17" s="12" t="s">
        <v>14</v>
      </c>
      <c r="E17" s="16">
        <v>120000</v>
      </c>
      <c r="F17" s="17">
        <v>120.6</v>
      </c>
      <c r="G17" s="18">
        <v>8.9700000000000002E-2</v>
      </c>
    </row>
    <row r="18" spans="1:7" ht="12.95" customHeight="1">
      <c r="A18" s="3"/>
      <c r="B18" s="20" t="s">
        <v>19</v>
      </c>
      <c r="C18" s="19" t="s">
        <v>2</v>
      </c>
      <c r="D18" s="20" t="s">
        <v>2</v>
      </c>
      <c r="E18" s="20" t="s">
        <v>2</v>
      </c>
      <c r="F18" s="21">
        <v>1076.8</v>
      </c>
      <c r="G18" s="22">
        <v>0.80089999999999995</v>
      </c>
    </row>
    <row r="19" spans="1:7" ht="12.95" customHeight="1">
      <c r="A19" s="3"/>
      <c r="B19" s="11" t="s">
        <v>20</v>
      </c>
      <c r="C19" s="10" t="s">
        <v>2</v>
      </c>
      <c r="D19" s="23" t="s">
        <v>2</v>
      </c>
      <c r="E19" s="23" t="s">
        <v>2</v>
      </c>
      <c r="F19" s="24" t="s">
        <v>21</v>
      </c>
      <c r="G19" s="25" t="s">
        <v>21</v>
      </c>
    </row>
    <row r="20" spans="1:7" ht="12.95" customHeight="1">
      <c r="A20" s="3"/>
      <c r="B20" s="19" t="s">
        <v>19</v>
      </c>
      <c r="C20" s="26" t="s">
        <v>2</v>
      </c>
      <c r="D20" s="23" t="s">
        <v>2</v>
      </c>
      <c r="E20" s="23" t="s">
        <v>2</v>
      </c>
      <c r="F20" s="24" t="s">
        <v>21</v>
      </c>
      <c r="G20" s="25" t="s">
        <v>21</v>
      </c>
    </row>
    <row r="21" spans="1:7" ht="12.95" customHeight="1">
      <c r="A21" s="3"/>
      <c r="B21" s="28" t="s">
        <v>1996</v>
      </c>
      <c r="C21" s="27" t="s">
        <v>2</v>
      </c>
      <c r="D21" s="29" t="s">
        <v>2</v>
      </c>
      <c r="E21" s="29" t="s">
        <v>2</v>
      </c>
      <c r="F21" s="29" t="s">
        <v>2</v>
      </c>
      <c r="G21" s="30" t="s">
        <v>2</v>
      </c>
    </row>
    <row r="22" spans="1:7" ht="12.95" customHeight="1">
      <c r="A22" s="31"/>
      <c r="B22" s="33" t="s">
        <v>19</v>
      </c>
      <c r="C22" s="32" t="s">
        <v>2</v>
      </c>
      <c r="D22" s="33" t="s">
        <v>2</v>
      </c>
      <c r="E22" s="33" t="s">
        <v>2</v>
      </c>
      <c r="F22" s="34" t="s">
        <v>21</v>
      </c>
      <c r="G22" s="35" t="s">
        <v>21</v>
      </c>
    </row>
    <row r="23" spans="1:7" ht="12.95" customHeight="1">
      <c r="A23" s="3"/>
      <c r="B23" s="20" t="s">
        <v>22</v>
      </c>
      <c r="C23" s="26" t="s">
        <v>2</v>
      </c>
      <c r="D23" s="23" t="s">
        <v>2</v>
      </c>
      <c r="E23" s="36" t="s">
        <v>2</v>
      </c>
      <c r="F23" s="37">
        <v>1076.8</v>
      </c>
      <c r="G23" s="38">
        <v>0.80089999999999995</v>
      </c>
    </row>
    <row r="24" spans="1:7" ht="12.95" customHeight="1">
      <c r="A24" s="3"/>
      <c r="B24" s="11" t="s">
        <v>23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37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38</v>
      </c>
      <c r="C26" s="10" t="s">
        <v>2</v>
      </c>
      <c r="D26" s="12" t="s">
        <v>2</v>
      </c>
      <c r="E26" s="39" t="s">
        <v>2</v>
      </c>
      <c r="F26" s="17">
        <v>166.55</v>
      </c>
      <c r="G26" s="18">
        <v>0.1239</v>
      </c>
    </row>
    <row r="27" spans="1:7" ht="12.95" customHeight="1">
      <c r="A27" s="3"/>
      <c r="B27" s="20" t="s">
        <v>22</v>
      </c>
      <c r="C27" s="26" t="s">
        <v>2</v>
      </c>
      <c r="D27" s="23" t="s">
        <v>2</v>
      </c>
      <c r="E27" s="36" t="s">
        <v>2</v>
      </c>
      <c r="F27" s="37">
        <v>166.55</v>
      </c>
      <c r="G27" s="38">
        <v>0.1239</v>
      </c>
    </row>
    <row r="28" spans="1:7" ht="12.95" customHeight="1">
      <c r="A28" s="3"/>
      <c r="B28" s="20" t="s">
        <v>157</v>
      </c>
      <c r="C28" s="26" t="s">
        <v>2</v>
      </c>
      <c r="D28" s="23" t="s">
        <v>2</v>
      </c>
      <c r="E28" s="12" t="s">
        <v>2</v>
      </c>
      <c r="F28" s="37">
        <v>100.98</v>
      </c>
      <c r="G28" s="38">
        <v>7.5200000000000003E-2</v>
      </c>
    </row>
    <row r="29" spans="1:7" ht="12.95" customHeight="1">
      <c r="A29" s="3"/>
      <c r="B29" s="41" t="s">
        <v>158</v>
      </c>
      <c r="C29" s="40" t="s">
        <v>2</v>
      </c>
      <c r="D29" s="42" t="s">
        <v>2</v>
      </c>
      <c r="E29" s="42" t="s">
        <v>2</v>
      </c>
      <c r="F29" s="43">
        <v>1344.3294039</v>
      </c>
      <c r="G29" s="44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45" t="s">
        <v>2</v>
      </c>
      <c r="C31" s="3"/>
      <c r="D31" s="3"/>
      <c r="E31" s="3"/>
      <c r="F31" s="3"/>
      <c r="G31" s="3"/>
    </row>
    <row r="32" spans="1:7" ht="12.95" customHeight="1">
      <c r="A32" s="3"/>
      <c r="B32" s="45" t="s">
        <v>159</v>
      </c>
      <c r="C32" s="3"/>
      <c r="D32" s="3"/>
      <c r="E32" s="3"/>
      <c r="F32" s="3"/>
      <c r="G32" s="3"/>
    </row>
    <row r="33" spans="1:7" ht="12.95" customHeight="1">
      <c r="A33" s="3"/>
      <c r="B33" s="45" t="s">
        <v>2</v>
      </c>
      <c r="C33" s="3"/>
      <c r="D33" s="3"/>
      <c r="E33" s="3"/>
      <c r="F33" s="3"/>
      <c r="G33" s="3"/>
    </row>
    <row r="34" spans="1:7" ht="26.1" customHeight="1">
      <c r="A34" s="3"/>
      <c r="B34" s="56"/>
      <c r="C34" s="3"/>
      <c r="E34" s="3"/>
      <c r="F34" s="3"/>
      <c r="G34" s="3"/>
    </row>
    <row r="35" spans="1:7" ht="12.95" customHeight="1">
      <c r="A35" s="3"/>
      <c r="B35" s="45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dimension ref="A2:G35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Fixed Term Plan - Series 99 (IDFC FTP S99)</v>
      </c>
      <c r="C4" s="72"/>
      <c r="D4" s="72"/>
      <c r="E4" s="72"/>
      <c r="F4" s="72"/>
      <c r="G4" s="72"/>
    </row>
    <row r="5" spans="1:7" ht="15.95" customHeight="1">
      <c r="A5" s="2" t="s">
        <v>1709</v>
      </c>
      <c r="B5" s="57" t="s">
        <v>2042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748</v>
      </c>
      <c r="B12" s="15" t="s">
        <v>750</v>
      </c>
      <c r="C12" s="10" t="s">
        <v>749</v>
      </c>
      <c r="D12" s="12" t="s">
        <v>14</v>
      </c>
      <c r="E12" s="16">
        <v>250000</v>
      </c>
      <c r="F12" s="17">
        <v>251.68</v>
      </c>
      <c r="G12" s="18">
        <v>0.15989999999999999</v>
      </c>
    </row>
    <row r="13" spans="1:7" ht="12.95" customHeight="1">
      <c r="A13" s="14" t="s">
        <v>851</v>
      </c>
      <c r="B13" s="15" t="s">
        <v>2189</v>
      </c>
      <c r="C13" s="10" t="s">
        <v>852</v>
      </c>
      <c r="D13" s="12" t="s">
        <v>14</v>
      </c>
      <c r="E13" s="16">
        <v>240000</v>
      </c>
      <c r="F13" s="17">
        <v>241.74</v>
      </c>
      <c r="G13" s="18">
        <v>0.15359999999999999</v>
      </c>
    </row>
    <row r="14" spans="1:7" ht="12.95" customHeight="1">
      <c r="A14" s="14" t="s">
        <v>746</v>
      </c>
      <c r="B14" s="15" t="s">
        <v>2165</v>
      </c>
      <c r="C14" s="10" t="s">
        <v>747</v>
      </c>
      <c r="D14" s="12" t="s">
        <v>14</v>
      </c>
      <c r="E14" s="16">
        <v>240000</v>
      </c>
      <c r="F14" s="17">
        <v>241.31</v>
      </c>
      <c r="G14" s="18">
        <v>0.15340000000000001</v>
      </c>
    </row>
    <row r="15" spans="1:7" ht="12.95" customHeight="1">
      <c r="A15" s="14" t="s">
        <v>447</v>
      </c>
      <c r="B15" s="15" t="s">
        <v>2663</v>
      </c>
      <c r="C15" s="10" t="s">
        <v>448</v>
      </c>
      <c r="D15" s="12" t="s">
        <v>14</v>
      </c>
      <c r="E15" s="16">
        <v>180000</v>
      </c>
      <c r="F15" s="17">
        <v>181.4</v>
      </c>
      <c r="G15" s="18">
        <v>0.1153</v>
      </c>
    </row>
    <row r="16" spans="1:7" ht="12.95" customHeight="1">
      <c r="A16" s="14" t="s">
        <v>1269</v>
      </c>
      <c r="B16" s="15" t="s">
        <v>2414</v>
      </c>
      <c r="C16" s="10" t="s">
        <v>1270</v>
      </c>
      <c r="D16" s="12" t="s">
        <v>196</v>
      </c>
      <c r="E16" s="16">
        <v>180000</v>
      </c>
      <c r="F16" s="17">
        <v>180.98</v>
      </c>
      <c r="G16" s="18">
        <v>0.115</v>
      </c>
    </row>
    <row r="17" spans="1:7" ht="12.95" customHeight="1">
      <c r="A17" s="14" t="s">
        <v>15</v>
      </c>
      <c r="B17" s="15" t="s">
        <v>2058</v>
      </c>
      <c r="C17" s="10" t="s">
        <v>16</v>
      </c>
      <c r="D17" s="12" t="s">
        <v>14</v>
      </c>
      <c r="E17" s="16">
        <v>140000</v>
      </c>
      <c r="F17" s="17">
        <v>140.69999999999999</v>
      </c>
      <c r="G17" s="18">
        <v>8.9399999999999993E-2</v>
      </c>
    </row>
    <row r="18" spans="1:7" ht="12.95" customHeight="1">
      <c r="A18" s="3"/>
      <c r="B18" s="20" t="s">
        <v>19</v>
      </c>
      <c r="C18" s="19" t="s">
        <v>2</v>
      </c>
      <c r="D18" s="20" t="s">
        <v>2</v>
      </c>
      <c r="E18" s="20" t="s">
        <v>2</v>
      </c>
      <c r="F18" s="21">
        <v>1237.81</v>
      </c>
      <c r="G18" s="22">
        <v>0.78659999999999997</v>
      </c>
    </row>
    <row r="19" spans="1:7" ht="12.95" customHeight="1">
      <c r="A19" s="3"/>
      <c r="B19" s="11" t="s">
        <v>20</v>
      </c>
      <c r="C19" s="10" t="s">
        <v>2</v>
      </c>
      <c r="D19" s="23" t="s">
        <v>2</v>
      </c>
      <c r="E19" s="23" t="s">
        <v>2</v>
      </c>
      <c r="F19" s="24" t="s">
        <v>21</v>
      </c>
      <c r="G19" s="25" t="s">
        <v>21</v>
      </c>
    </row>
    <row r="20" spans="1:7" ht="12.95" customHeight="1">
      <c r="A20" s="3"/>
      <c r="B20" s="19" t="s">
        <v>19</v>
      </c>
      <c r="C20" s="26" t="s">
        <v>2</v>
      </c>
      <c r="D20" s="23" t="s">
        <v>2</v>
      </c>
      <c r="E20" s="23" t="s">
        <v>2</v>
      </c>
      <c r="F20" s="24" t="s">
        <v>21</v>
      </c>
      <c r="G20" s="25" t="s">
        <v>21</v>
      </c>
    </row>
    <row r="21" spans="1:7" ht="12.95" customHeight="1">
      <c r="A21" s="3"/>
      <c r="B21" s="28" t="s">
        <v>1996</v>
      </c>
      <c r="C21" s="27" t="s">
        <v>2</v>
      </c>
      <c r="D21" s="29" t="s">
        <v>2</v>
      </c>
      <c r="E21" s="29" t="s">
        <v>2</v>
      </c>
      <c r="F21" s="29" t="s">
        <v>2</v>
      </c>
      <c r="G21" s="30" t="s">
        <v>2</v>
      </c>
    </row>
    <row r="22" spans="1:7" ht="12.95" customHeight="1">
      <c r="A22" s="31"/>
      <c r="B22" s="33" t="s">
        <v>19</v>
      </c>
      <c r="C22" s="32" t="s">
        <v>2</v>
      </c>
      <c r="D22" s="33" t="s">
        <v>2</v>
      </c>
      <c r="E22" s="33" t="s">
        <v>2</v>
      </c>
      <c r="F22" s="34" t="s">
        <v>21</v>
      </c>
      <c r="G22" s="35" t="s">
        <v>21</v>
      </c>
    </row>
    <row r="23" spans="1:7" ht="12.95" customHeight="1">
      <c r="A23" s="3"/>
      <c r="B23" s="20" t="s">
        <v>22</v>
      </c>
      <c r="C23" s="26" t="s">
        <v>2</v>
      </c>
      <c r="D23" s="23" t="s">
        <v>2</v>
      </c>
      <c r="E23" s="36" t="s">
        <v>2</v>
      </c>
      <c r="F23" s="37">
        <v>1237.81</v>
      </c>
      <c r="G23" s="38">
        <v>0.78659999999999997</v>
      </c>
    </row>
    <row r="24" spans="1:7" ht="12.95" customHeight="1">
      <c r="A24" s="3"/>
      <c r="B24" s="11" t="s">
        <v>23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37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38</v>
      </c>
      <c r="C26" s="10" t="s">
        <v>2</v>
      </c>
      <c r="D26" s="12" t="s">
        <v>2</v>
      </c>
      <c r="E26" s="39" t="s">
        <v>2</v>
      </c>
      <c r="F26" s="17">
        <v>220.53</v>
      </c>
      <c r="G26" s="18">
        <v>0.14019999999999999</v>
      </c>
    </row>
    <row r="27" spans="1:7" ht="12.95" customHeight="1">
      <c r="A27" s="3"/>
      <c r="B27" s="20" t="s">
        <v>22</v>
      </c>
      <c r="C27" s="26" t="s">
        <v>2</v>
      </c>
      <c r="D27" s="23" t="s">
        <v>2</v>
      </c>
      <c r="E27" s="36" t="s">
        <v>2</v>
      </c>
      <c r="F27" s="37">
        <v>220.53</v>
      </c>
      <c r="G27" s="38">
        <v>0.14019999999999999</v>
      </c>
    </row>
    <row r="28" spans="1:7" ht="12.95" customHeight="1">
      <c r="A28" s="3"/>
      <c r="B28" s="20" t="s">
        <v>157</v>
      </c>
      <c r="C28" s="26" t="s">
        <v>2</v>
      </c>
      <c r="D28" s="23" t="s">
        <v>2</v>
      </c>
      <c r="E28" s="12" t="s">
        <v>2</v>
      </c>
      <c r="F28" s="37">
        <v>115.16</v>
      </c>
      <c r="G28" s="38">
        <v>7.3200000000000001E-2</v>
      </c>
    </row>
    <row r="29" spans="1:7" ht="12.95" customHeight="1">
      <c r="A29" s="3"/>
      <c r="B29" s="41" t="s">
        <v>158</v>
      </c>
      <c r="C29" s="40" t="s">
        <v>2</v>
      </c>
      <c r="D29" s="42" t="s">
        <v>2</v>
      </c>
      <c r="E29" s="42" t="s">
        <v>2</v>
      </c>
      <c r="F29" s="43">
        <v>1573.5018903</v>
      </c>
      <c r="G29" s="44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45" t="s">
        <v>2</v>
      </c>
      <c r="C31" s="3"/>
      <c r="D31" s="3"/>
      <c r="E31" s="3"/>
      <c r="F31" s="3"/>
      <c r="G31" s="3"/>
    </row>
    <row r="32" spans="1:7" ht="12.95" customHeight="1">
      <c r="A32" s="3"/>
      <c r="B32" s="45" t="s">
        <v>159</v>
      </c>
      <c r="C32" s="3"/>
      <c r="D32" s="3"/>
      <c r="E32" s="3"/>
      <c r="F32" s="3"/>
      <c r="G32" s="3"/>
    </row>
    <row r="33" spans="1:7" ht="12.95" customHeight="1">
      <c r="A33" s="3"/>
      <c r="B33" s="45" t="s">
        <v>2</v>
      </c>
      <c r="C33" s="3"/>
      <c r="D33" s="3"/>
      <c r="E33" s="3"/>
      <c r="F33" s="3"/>
      <c r="G33" s="3"/>
    </row>
    <row r="34" spans="1:7" ht="26.1" customHeight="1">
      <c r="A34" s="3"/>
      <c r="B34" s="56"/>
      <c r="C34" s="3"/>
      <c r="E34" s="3"/>
      <c r="F34" s="3"/>
      <c r="G34" s="3"/>
    </row>
    <row r="35" spans="1:7" ht="12.95" customHeight="1">
      <c r="A35" s="3"/>
      <c r="B35" s="45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dimension ref="A2:G100"/>
  <sheetViews>
    <sheetView showGridLines="0" zoomScaleNormal="100" workbookViewId="0"/>
  </sheetViews>
  <sheetFormatPr defaultRowHeight="12.75"/>
  <cols>
    <col min="1" max="1" width="10.140625" style="1" bestFit="1" customWidth="1"/>
    <col min="2" max="2" width="61.7109375" style="1" bestFit="1" customWidth="1"/>
    <col min="3" max="3" width="13.5703125" style="1" bestFit="1" customWidth="1"/>
    <col min="4" max="4" width="30.710937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Dynamic Equity Fund (IDFC DEF)</v>
      </c>
      <c r="C4" s="72"/>
      <c r="D4" s="72"/>
      <c r="E4" s="72"/>
      <c r="F4" s="72"/>
      <c r="G4" s="72"/>
    </row>
    <row r="5" spans="1:7" ht="15.95" customHeight="1">
      <c r="A5" s="2" t="s">
        <v>1710</v>
      </c>
      <c r="B5" s="57" t="s">
        <v>2043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857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858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1303</v>
      </c>
      <c r="B11" s="15" t="s">
        <v>2399</v>
      </c>
      <c r="C11" s="10" t="s">
        <v>1304</v>
      </c>
      <c r="D11" s="12" t="s">
        <v>911</v>
      </c>
      <c r="E11" s="16">
        <v>137803</v>
      </c>
      <c r="F11" s="17">
        <v>1987.88</v>
      </c>
      <c r="G11" s="18">
        <v>5.6099999999999997E-2</v>
      </c>
    </row>
    <row r="12" spans="1:7" ht="12.95" customHeight="1">
      <c r="A12" s="14" t="s">
        <v>882</v>
      </c>
      <c r="B12" s="15" t="s">
        <v>2198</v>
      </c>
      <c r="C12" s="10" t="s">
        <v>883</v>
      </c>
      <c r="D12" s="12" t="s">
        <v>881</v>
      </c>
      <c r="E12" s="16">
        <v>578795</v>
      </c>
      <c r="F12" s="17">
        <v>1622.36</v>
      </c>
      <c r="G12" s="18">
        <v>4.58E-2</v>
      </c>
    </row>
    <row r="13" spans="1:7" ht="12.95" customHeight="1">
      <c r="A13" s="14" t="s">
        <v>1610</v>
      </c>
      <c r="B13" s="15" t="s">
        <v>2529</v>
      </c>
      <c r="C13" s="10" t="s">
        <v>1611</v>
      </c>
      <c r="D13" s="12" t="s">
        <v>861</v>
      </c>
      <c r="E13" s="16">
        <v>107698</v>
      </c>
      <c r="F13" s="17">
        <v>1617.73</v>
      </c>
      <c r="G13" s="18">
        <v>4.5600000000000002E-2</v>
      </c>
    </row>
    <row r="14" spans="1:7" ht="12.95" customHeight="1">
      <c r="A14" s="14" t="s">
        <v>921</v>
      </c>
      <c r="B14" s="15" t="s">
        <v>2214</v>
      </c>
      <c r="C14" s="10" t="s">
        <v>922</v>
      </c>
      <c r="D14" s="12" t="s">
        <v>866</v>
      </c>
      <c r="E14" s="16">
        <v>112029</v>
      </c>
      <c r="F14" s="17">
        <v>1479.79</v>
      </c>
      <c r="G14" s="18">
        <v>4.1700000000000001E-2</v>
      </c>
    </row>
    <row r="15" spans="1:7" ht="12.95" customHeight="1">
      <c r="A15" s="14" t="s">
        <v>1305</v>
      </c>
      <c r="B15" s="15" t="s">
        <v>2415</v>
      </c>
      <c r="C15" s="10" t="s">
        <v>1306</v>
      </c>
      <c r="D15" s="12" t="s">
        <v>998</v>
      </c>
      <c r="E15" s="16">
        <v>136878</v>
      </c>
      <c r="F15" s="17">
        <v>1399.24</v>
      </c>
      <c r="G15" s="18">
        <v>3.95E-2</v>
      </c>
    </row>
    <row r="16" spans="1:7" ht="12.95" customHeight="1">
      <c r="A16" s="14" t="s">
        <v>989</v>
      </c>
      <c r="B16" s="15" t="s">
        <v>2061</v>
      </c>
      <c r="C16" s="10" t="s">
        <v>990</v>
      </c>
      <c r="D16" s="12" t="s">
        <v>911</v>
      </c>
      <c r="E16" s="16">
        <v>397411</v>
      </c>
      <c r="F16" s="17">
        <v>1100.23</v>
      </c>
      <c r="G16" s="18">
        <v>3.1E-2</v>
      </c>
    </row>
    <row r="17" spans="1:7" ht="12.95" customHeight="1">
      <c r="A17" s="14" t="s">
        <v>1071</v>
      </c>
      <c r="B17" s="15" t="s">
        <v>2278</v>
      </c>
      <c r="C17" s="10" t="s">
        <v>1072</v>
      </c>
      <c r="D17" s="12" t="s">
        <v>998</v>
      </c>
      <c r="E17" s="16">
        <v>36165</v>
      </c>
      <c r="F17" s="17">
        <v>879.46</v>
      </c>
      <c r="G17" s="18">
        <v>2.4799999999999999E-2</v>
      </c>
    </row>
    <row r="18" spans="1:7" ht="12.95" customHeight="1">
      <c r="A18" s="14" t="s">
        <v>941</v>
      </c>
      <c r="B18" s="15" t="s">
        <v>2223</v>
      </c>
      <c r="C18" s="10" t="s">
        <v>942</v>
      </c>
      <c r="D18" s="12" t="s">
        <v>943</v>
      </c>
      <c r="E18" s="16">
        <v>55447</v>
      </c>
      <c r="F18" s="17">
        <v>873.23</v>
      </c>
      <c r="G18" s="18">
        <v>2.46E-2</v>
      </c>
    </row>
    <row r="19" spans="1:7" ht="12.95" customHeight="1">
      <c r="A19" s="14" t="s">
        <v>1095</v>
      </c>
      <c r="B19" s="15" t="s">
        <v>2288</v>
      </c>
      <c r="C19" s="10" t="s">
        <v>1096</v>
      </c>
      <c r="D19" s="12" t="s">
        <v>911</v>
      </c>
      <c r="E19" s="16">
        <v>80570</v>
      </c>
      <c r="F19" s="17">
        <v>702.73</v>
      </c>
      <c r="G19" s="18">
        <v>1.9800000000000002E-2</v>
      </c>
    </row>
    <row r="20" spans="1:7" ht="12.95" customHeight="1">
      <c r="A20" s="14" t="s">
        <v>1307</v>
      </c>
      <c r="B20" s="15" t="s">
        <v>1309</v>
      </c>
      <c r="C20" s="10" t="s">
        <v>1308</v>
      </c>
      <c r="D20" s="12" t="s">
        <v>911</v>
      </c>
      <c r="E20" s="16">
        <v>217219</v>
      </c>
      <c r="F20" s="17">
        <v>637.32000000000005</v>
      </c>
      <c r="G20" s="18">
        <v>1.7999999999999999E-2</v>
      </c>
    </row>
    <row r="21" spans="1:7" ht="12.95" customHeight="1">
      <c r="A21" s="14" t="s">
        <v>1385</v>
      </c>
      <c r="B21" s="15" t="s">
        <v>2450</v>
      </c>
      <c r="C21" s="10" t="s">
        <v>1386</v>
      </c>
      <c r="D21" s="12" t="s">
        <v>875</v>
      </c>
      <c r="E21" s="16">
        <v>125901</v>
      </c>
      <c r="F21" s="17">
        <v>586.51</v>
      </c>
      <c r="G21" s="18">
        <v>1.6500000000000001E-2</v>
      </c>
    </row>
    <row r="22" spans="1:7" ht="12.95" customHeight="1">
      <c r="A22" s="14" t="s">
        <v>1031</v>
      </c>
      <c r="B22" s="15" t="s">
        <v>2261</v>
      </c>
      <c r="C22" s="10" t="s">
        <v>1032</v>
      </c>
      <c r="D22" s="12" t="s">
        <v>911</v>
      </c>
      <c r="E22" s="16">
        <v>115795</v>
      </c>
      <c r="F22" s="17">
        <v>568.32000000000005</v>
      </c>
      <c r="G22" s="18">
        <v>1.6E-2</v>
      </c>
    </row>
    <row r="23" spans="1:7" ht="12.95" customHeight="1">
      <c r="A23" s="14" t="s">
        <v>873</v>
      </c>
      <c r="B23" s="15" t="s">
        <v>2195</v>
      </c>
      <c r="C23" s="10" t="s">
        <v>874</v>
      </c>
      <c r="D23" s="12" t="s">
        <v>875</v>
      </c>
      <c r="E23" s="16">
        <v>9020</v>
      </c>
      <c r="F23" s="17">
        <v>542.62</v>
      </c>
      <c r="G23" s="18">
        <v>1.5299999999999999E-2</v>
      </c>
    </row>
    <row r="24" spans="1:7" ht="12.95" customHeight="1">
      <c r="A24" s="14" t="s">
        <v>973</v>
      </c>
      <c r="B24" s="15" t="s">
        <v>2236</v>
      </c>
      <c r="C24" s="10" t="s">
        <v>974</v>
      </c>
      <c r="D24" s="12" t="s">
        <v>869</v>
      </c>
      <c r="E24" s="16">
        <v>74561</v>
      </c>
      <c r="F24" s="17">
        <v>513.09</v>
      </c>
      <c r="G24" s="18">
        <v>1.4500000000000001E-2</v>
      </c>
    </row>
    <row r="25" spans="1:7" ht="12.95" customHeight="1">
      <c r="A25" s="14" t="s">
        <v>983</v>
      </c>
      <c r="B25" s="15" t="s">
        <v>2240</v>
      </c>
      <c r="C25" s="10" t="s">
        <v>984</v>
      </c>
      <c r="D25" s="12" t="s">
        <v>911</v>
      </c>
      <c r="E25" s="16">
        <v>34253</v>
      </c>
      <c r="F25" s="17">
        <v>488.16</v>
      </c>
      <c r="G25" s="18">
        <v>1.38E-2</v>
      </c>
    </row>
    <row r="26" spans="1:7" ht="12.95" customHeight="1">
      <c r="A26" s="14" t="s">
        <v>1391</v>
      </c>
      <c r="B26" s="15" t="s">
        <v>2453</v>
      </c>
      <c r="C26" s="10" t="s">
        <v>1392</v>
      </c>
      <c r="D26" s="12" t="s">
        <v>881</v>
      </c>
      <c r="E26" s="16">
        <v>48648</v>
      </c>
      <c r="F26" s="17">
        <v>443.55</v>
      </c>
      <c r="G26" s="18">
        <v>1.2500000000000001E-2</v>
      </c>
    </row>
    <row r="27" spans="1:7" ht="12.95" customHeight="1">
      <c r="A27" s="14" t="s">
        <v>1035</v>
      </c>
      <c r="B27" s="15" t="s">
        <v>2263</v>
      </c>
      <c r="C27" s="10" t="s">
        <v>1036</v>
      </c>
      <c r="D27" s="12" t="s">
        <v>875</v>
      </c>
      <c r="E27" s="16">
        <v>31505</v>
      </c>
      <c r="F27" s="17">
        <v>405.44</v>
      </c>
      <c r="G27" s="18">
        <v>1.14E-2</v>
      </c>
    </row>
    <row r="28" spans="1:7" ht="12.95" customHeight="1">
      <c r="A28" s="14" t="s">
        <v>904</v>
      </c>
      <c r="B28" s="15" t="s">
        <v>2207</v>
      </c>
      <c r="C28" s="10" t="s">
        <v>905</v>
      </c>
      <c r="D28" s="12" t="s">
        <v>872</v>
      </c>
      <c r="E28" s="16">
        <v>190712</v>
      </c>
      <c r="F28" s="17">
        <v>352.82</v>
      </c>
      <c r="G28" s="18">
        <v>0.01</v>
      </c>
    </row>
    <row r="29" spans="1:7" ht="12.95" customHeight="1">
      <c r="A29" s="14" t="s">
        <v>1246</v>
      </c>
      <c r="B29" s="15" t="s">
        <v>2079</v>
      </c>
      <c r="C29" s="10" t="s">
        <v>1247</v>
      </c>
      <c r="D29" s="12" t="s">
        <v>911</v>
      </c>
      <c r="E29" s="16">
        <v>22517</v>
      </c>
      <c r="F29" s="17">
        <v>348.28</v>
      </c>
      <c r="G29" s="18">
        <v>9.7999999999999997E-3</v>
      </c>
    </row>
    <row r="30" spans="1:7" ht="12.95" customHeight="1">
      <c r="A30" s="14" t="s">
        <v>1312</v>
      </c>
      <c r="B30" s="15" t="s">
        <v>2417</v>
      </c>
      <c r="C30" s="10" t="s">
        <v>1313</v>
      </c>
      <c r="D30" s="12" t="s">
        <v>998</v>
      </c>
      <c r="E30" s="16">
        <v>38266</v>
      </c>
      <c r="F30" s="17">
        <v>334.73</v>
      </c>
      <c r="G30" s="18">
        <v>9.4000000000000004E-3</v>
      </c>
    </row>
    <row r="31" spans="1:7" ht="12.95" customHeight="1">
      <c r="A31" s="14" t="s">
        <v>929</v>
      </c>
      <c r="B31" s="15" t="s">
        <v>2218</v>
      </c>
      <c r="C31" s="10" t="s">
        <v>930</v>
      </c>
      <c r="D31" s="12" t="s">
        <v>881</v>
      </c>
      <c r="E31" s="16">
        <v>30512</v>
      </c>
      <c r="F31" s="17">
        <v>327.55</v>
      </c>
      <c r="G31" s="18">
        <v>9.1999999999999998E-3</v>
      </c>
    </row>
    <row r="32" spans="1:7" ht="12.95" customHeight="1">
      <c r="A32" s="14" t="s">
        <v>1387</v>
      </c>
      <c r="B32" s="15" t="s">
        <v>2451</v>
      </c>
      <c r="C32" s="10" t="s">
        <v>1388</v>
      </c>
      <c r="D32" s="12" t="s">
        <v>908</v>
      </c>
      <c r="E32" s="16">
        <v>89759</v>
      </c>
      <c r="F32" s="17">
        <v>314.2</v>
      </c>
      <c r="G32" s="18">
        <v>8.8999999999999999E-3</v>
      </c>
    </row>
    <row r="33" spans="1:7" ht="12.95" customHeight="1">
      <c r="A33" s="14" t="s">
        <v>917</v>
      </c>
      <c r="B33" s="15" t="s">
        <v>2212</v>
      </c>
      <c r="C33" s="10" t="s">
        <v>918</v>
      </c>
      <c r="D33" s="12" t="s">
        <v>893</v>
      </c>
      <c r="E33" s="16">
        <v>149414</v>
      </c>
      <c r="F33" s="17">
        <v>294.79000000000002</v>
      </c>
      <c r="G33" s="18">
        <v>8.3000000000000001E-3</v>
      </c>
    </row>
    <row r="34" spans="1:7" ht="12.95" customHeight="1">
      <c r="A34" s="14" t="s">
        <v>1351</v>
      </c>
      <c r="B34" s="15" t="s">
        <v>2433</v>
      </c>
      <c r="C34" s="10" t="s">
        <v>1352</v>
      </c>
      <c r="D34" s="12" t="s">
        <v>886</v>
      </c>
      <c r="E34" s="16">
        <v>7112</v>
      </c>
      <c r="F34" s="17">
        <v>283.39999999999998</v>
      </c>
      <c r="G34" s="18">
        <v>8.0000000000000002E-3</v>
      </c>
    </row>
    <row r="35" spans="1:7" ht="12.95" customHeight="1">
      <c r="A35" s="14" t="s">
        <v>956</v>
      </c>
      <c r="B35" s="15" t="s">
        <v>2229</v>
      </c>
      <c r="C35" s="10" t="s">
        <v>957</v>
      </c>
      <c r="D35" s="12" t="s">
        <v>875</v>
      </c>
      <c r="E35" s="16">
        <v>8664</v>
      </c>
      <c r="F35" s="17">
        <v>279.14999999999998</v>
      </c>
      <c r="G35" s="18">
        <v>7.9000000000000008E-3</v>
      </c>
    </row>
    <row r="36" spans="1:7" ht="12.95" customHeight="1">
      <c r="A36" s="14" t="s">
        <v>1073</v>
      </c>
      <c r="B36" s="15" t="s">
        <v>2279</v>
      </c>
      <c r="C36" s="10" t="s">
        <v>1074</v>
      </c>
      <c r="D36" s="12" t="s">
        <v>893</v>
      </c>
      <c r="E36" s="16">
        <v>167849</v>
      </c>
      <c r="F36" s="17">
        <v>278.63</v>
      </c>
      <c r="G36" s="18">
        <v>7.9000000000000008E-3</v>
      </c>
    </row>
    <row r="37" spans="1:7" ht="12.95" customHeight="1">
      <c r="A37" s="14" t="s">
        <v>1050</v>
      </c>
      <c r="B37" s="15" t="s">
        <v>2269</v>
      </c>
      <c r="C37" s="10" t="s">
        <v>1051</v>
      </c>
      <c r="D37" s="12" t="s">
        <v>866</v>
      </c>
      <c r="E37" s="16">
        <v>69192</v>
      </c>
      <c r="F37" s="17">
        <v>267.81</v>
      </c>
      <c r="G37" s="18">
        <v>7.6E-3</v>
      </c>
    </row>
    <row r="38" spans="1:7" ht="12.95" customHeight="1">
      <c r="A38" s="14" t="s">
        <v>1347</v>
      </c>
      <c r="B38" s="15" t="s">
        <v>2431</v>
      </c>
      <c r="C38" s="10" t="s">
        <v>1348</v>
      </c>
      <c r="D38" s="12" t="s">
        <v>875</v>
      </c>
      <c r="E38" s="16">
        <v>9249</v>
      </c>
      <c r="F38" s="17">
        <v>259.48</v>
      </c>
      <c r="G38" s="18">
        <v>7.3000000000000001E-3</v>
      </c>
    </row>
    <row r="39" spans="1:7" ht="12.95" customHeight="1">
      <c r="A39" s="14" t="s">
        <v>999</v>
      </c>
      <c r="B39" s="15" t="s">
        <v>2246</v>
      </c>
      <c r="C39" s="10" t="s">
        <v>1000</v>
      </c>
      <c r="D39" s="12" t="s">
        <v>1001</v>
      </c>
      <c r="E39" s="16">
        <v>88157</v>
      </c>
      <c r="F39" s="17">
        <v>257.99</v>
      </c>
      <c r="G39" s="18">
        <v>7.3000000000000001E-3</v>
      </c>
    </row>
    <row r="40" spans="1:7" ht="12.95" customHeight="1">
      <c r="A40" s="14" t="s">
        <v>1061</v>
      </c>
      <c r="B40" s="50" t="s">
        <v>2273</v>
      </c>
      <c r="C40" s="10" t="s">
        <v>1062</v>
      </c>
      <c r="D40" s="51" t="s">
        <v>869</v>
      </c>
      <c r="E40" s="16">
        <v>16284</v>
      </c>
      <c r="F40" s="17">
        <v>235.34</v>
      </c>
      <c r="G40" s="18">
        <v>6.6E-3</v>
      </c>
    </row>
    <row r="41" spans="1:7" ht="12.95" customHeight="1">
      <c r="A41" s="14" t="s">
        <v>936</v>
      </c>
      <c r="B41" s="15" t="s">
        <v>2221</v>
      </c>
      <c r="C41" s="10" t="s">
        <v>937</v>
      </c>
      <c r="D41" s="12" t="s">
        <v>875</v>
      </c>
      <c r="E41" s="16">
        <v>911</v>
      </c>
      <c r="F41" s="17">
        <v>233.1</v>
      </c>
      <c r="G41" s="18">
        <v>6.6E-3</v>
      </c>
    </row>
    <row r="42" spans="1:7" ht="12.95" customHeight="1">
      <c r="A42" s="14" t="s">
        <v>864</v>
      </c>
      <c r="B42" s="15" t="s">
        <v>2192</v>
      </c>
      <c r="C42" s="10" t="s">
        <v>865</v>
      </c>
      <c r="D42" s="12" t="s">
        <v>866</v>
      </c>
      <c r="E42" s="16">
        <v>35486</v>
      </c>
      <c r="F42" s="17">
        <v>230.61</v>
      </c>
      <c r="G42" s="18">
        <v>6.4999999999999997E-3</v>
      </c>
    </row>
    <row r="43" spans="1:7" ht="12.95" customHeight="1">
      <c r="A43" s="14" t="s">
        <v>1015</v>
      </c>
      <c r="B43" s="15" t="s">
        <v>2253</v>
      </c>
      <c r="C43" s="10" t="s">
        <v>1016</v>
      </c>
      <c r="D43" s="12" t="s">
        <v>886</v>
      </c>
      <c r="E43" s="16">
        <v>21932</v>
      </c>
      <c r="F43" s="17">
        <v>230.07</v>
      </c>
      <c r="G43" s="18">
        <v>6.4999999999999997E-3</v>
      </c>
    </row>
    <row r="44" spans="1:7" ht="12.95" customHeight="1">
      <c r="A44" s="14" t="s">
        <v>1355</v>
      </c>
      <c r="B44" s="15" t="s">
        <v>2435</v>
      </c>
      <c r="C44" s="10" t="s">
        <v>1356</v>
      </c>
      <c r="D44" s="12" t="s">
        <v>998</v>
      </c>
      <c r="E44" s="16">
        <v>42929</v>
      </c>
      <c r="F44" s="17">
        <v>221.38</v>
      </c>
      <c r="G44" s="18">
        <v>6.1999999999999998E-3</v>
      </c>
    </row>
    <row r="45" spans="1:7" ht="12.95" customHeight="1">
      <c r="A45" s="14" t="s">
        <v>923</v>
      </c>
      <c r="B45" s="15" t="s">
        <v>2215</v>
      </c>
      <c r="C45" s="10" t="s">
        <v>924</v>
      </c>
      <c r="D45" s="12" t="s">
        <v>900</v>
      </c>
      <c r="E45" s="16">
        <v>45495</v>
      </c>
      <c r="F45" s="17">
        <v>219.6</v>
      </c>
      <c r="G45" s="18">
        <v>6.1999999999999998E-3</v>
      </c>
    </row>
    <row r="46" spans="1:7" ht="12.95" customHeight="1">
      <c r="A46" s="14" t="s">
        <v>859</v>
      </c>
      <c r="B46" s="15" t="s">
        <v>2190</v>
      </c>
      <c r="C46" s="10" t="s">
        <v>860</v>
      </c>
      <c r="D46" s="12" t="s">
        <v>861</v>
      </c>
      <c r="E46" s="16">
        <v>22009</v>
      </c>
      <c r="F46" s="17">
        <v>219.59</v>
      </c>
      <c r="G46" s="18">
        <v>6.1999999999999998E-3</v>
      </c>
    </row>
    <row r="47" spans="1:7" ht="12.95" customHeight="1">
      <c r="A47" s="14" t="s">
        <v>912</v>
      </c>
      <c r="B47" s="15" t="s">
        <v>2210</v>
      </c>
      <c r="C47" s="10" t="s">
        <v>913</v>
      </c>
      <c r="D47" s="12" t="s">
        <v>869</v>
      </c>
      <c r="E47" s="16">
        <v>8199</v>
      </c>
      <c r="F47" s="17">
        <v>215.83</v>
      </c>
      <c r="G47" s="18">
        <v>6.1000000000000004E-3</v>
      </c>
    </row>
    <row r="48" spans="1:7" ht="12.95" customHeight="1">
      <c r="A48" s="14" t="s">
        <v>1067</v>
      </c>
      <c r="B48" s="15" t="s">
        <v>2276</v>
      </c>
      <c r="C48" s="10" t="s">
        <v>1068</v>
      </c>
      <c r="D48" s="12" t="s">
        <v>869</v>
      </c>
      <c r="E48" s="16">
        <v>34446</v>
      </c>
      <c r="F48" s="17">
        <v>204.25</v>
      </c>
      <c r="G48" s="18">
        <v>5.7999999999999996E-3</v>
      </c>
    </row>
    <row r="49" spans="1:7" ht="12.95" customHeight="1">
      <c r="A49" s="14" t="s">
        <v>966</v>
      </c>
      <c r="B49" s="15" t="s">
        <v>2233</v>
      </c>
      <c r="C49" s="10" t="s">
        <v>967</v>
      </c>
      <c r="D49" s="12" t="s">
        <v>968</v>
      </c>
      <c r="E49" s="16">
        <v>37263</v>
      </c>
      <c r="F49" s="17">
        <v>199.56</v>
      </c>
      <c r="G49" s="18">
        <v>5.5999999999999999E-3</v>
      </c>
    </row>
    <row r="50" spans="1:7" ht="12.95" customHeight="1">
      <c r="A50" s="14" t="s">
        <v>1023</v>
      </c>
      <c r="B50" s="15" t="s">
        <v>2257</v>
      </c>
      <c r="C50" s="10" t="s">
        <v>1024</v>
      </c>
      <c r="D50" s="12" t="s">
        <v>998</v>
      </c>
      <c r="E50" s="16">
        <v>42408</v>
      </c>
      <c r="F50" s="17">
        <v>194.72</v>
      </c>
      <c r="G50" s="18">
        <v>5.4999999999999997E-3</v>
      </c>
    </row>
    <row r="51" spans="1:7" ht="12.95" customHeight="1">
      <c r="A51" s="14" t="s">
        <v>961</v>
      </c>
      <c r="B51" s="15" t="s">
        <v>2231</v>
      </c>
      <c r="C51" s="10" t="s">
        <v>962</v>
      </c>
      <c r="D51" s="12" t="s">
        <v>963</v>
      </c>
      <c r="E51" s="16">
        <v>54322</v>
      </c>
      <c r="F51" s="17">
        <v>184.48</v>
      </c>
      <c r="G51" s="18">
        <v>5.1999999999999998E-3</v>
      </c>
    </row>
    <row r="52" spans="1:7" ht="12.95" customHeight="1">
      <c r="A52" s="14" t="s">
        <v>1037</v>
      </c>
      <c r="B52" s="15" t="s">
        <v>2264</v>
      </c>
      <c r="C52" s="10" t="s">
        <v>1038</v>
      </c>
      <c r="D52" s="12" t="s">
        <v>935</v>
      </c>
      <c r="E52" s="16">
        <v>85765</v>
      </c>
      <c r="F52" s="17">
        <v>167.28</v>
      </c>
      <c r="G52" s="18">
        <v>4.7000000000000002E-3</v>
      </c>
    </row>
    <row r="53" spans="1:7" ht="12.95" customHeight="1">
      <c r="A53" s="14" t="s">
        <v>1310</v>
      </c>
      <c r="B53" s="15" t="s">
        <v>2416</v>
      </c>
      <c r="C53" s="10" t="s">
        <v>1311</v>
      </c>
      <c r="D53" s="12" t="s">
        <v>979</v>
      </c>
      <c r="E53" s="16">
        <v>43885</v>
      </c>
      <c r="F53" s="17">
        <v>165.42</v>
      </c>
      <c r="G53" s="18">
        <v>4.7000000000000002E-3</v>
      </c>
    </row>
    <row r="54" spans="1:7" ht="12.95" customHeight="1">
      <c r="A54" s="14" t="s">
        <v>1097</v>
      </c>
      <c r="B54" s="15" t="s">
        <v>2289</v>
      </c>
      <c r="C54" s="10" t="s">
        <v>1098</v>
      </c>
      <c r="D54" s="12" t="s">
        <v>903</v>
      </c>
      <c r="E54" s="16">
        <v>619</v>
      </c>
      <c r="F54" s="17">
        <v>140.83000000000001</v>
      </c>
      <c r="G54" s="18">
        <v>4.0000000000000001E-3</v>
      </c>
    </row>
    <row r="55" spans="1:7" ht="12.95" customHeight="1">
      <c r="A55" s="14" t="s">
        <v>867</v>
      </c>
      <c r="B55" s="15" t="s">
        <v>2193</v>
      </c>
      <c r="C55" s="10" t="s">
        <v>868</v>
      </c>
      <c r="D55" s="12" t="s">
        <v>869</v>
      </c>
      <c r="E55" s="16">
        <v>19097</v>
      </c>
      <c r="F55" s="17">
        <v>128.94</v>
      </c>
      <c r="G55" s="18">
        <v>3.5999999999999999E-3</v>
      </c>
    </row>
    <row r="56" spans="1:7" ht="12.95" customHeight="1">
      <c r="A56" s="14" t="s">
        <v>1371</v>
      </c>
      <c r="B56" s="15" t="s">
        <v>2443</v>
      </c>
      <c r="C56" s="10" t="s">
        <v>1372</v>
      </c>
      <c r="D56" s="12" t="s">
        <v>886</v>
      </c>
      <c r="E56" s="16">
        <v>49672</v>
      </c>
      <c r="F56" s="17">
        <v>117.55</v>
      </c>
      <c r="G56" s="18">
        <v>3.3E-3</v>
      </c>
    </row>
    <row r="57" spans="1:7" ht="12.95" customHeight="1">
      <c r="A57" s="14" t="s">
        <v>958</v>
      </c>
      <c r="B57" s="15" t="s">
        <v>2230</v>
      </c>
      <c r="C57" s="10" t="s">
        <v>959</v>
      </c>
      <c r="D57" s="12" t="s">
        <v>960</v>
      </c>
      <c r="E57" s="16">
        <v>35239</v>
      </c>
      <c r="F57" s="17">
        <v>114.84</v>
      </c>
      <c r="G57" s="18">
        <v>3.2000000000000002E-3</v>
      </c>
    </row>
    <row r="58" spans="1:7" ht="12.95" customHeight="1">
      <c r="A58" s="14" t="s">
        <v>1045</v>
      </c>
      <c r="B58" s="15" t="s">
        <v>1047</v>
      </c>
      <c r="C58" s="10" t="s">
        <v>1046</v>
      </c>
      <c r="D58" s="12" t="s">
        <v>911</v>
      </c>
      <c r="E58" s="16">
        <v>64571</v>
      </c>
      <c r="F58" s="17">
        <v>111.68</v>
      </c>
      <c r="G58" s="18">
        <v>3.2000000000000002E-3</v>
      </c>
    </row>
    <row r="59" spans="1:7" ht="12.95" customHeight="1">
      <c r="A59" s="14" t="s">
        <v>1021</v>
      </c>
      <c r="B59" s="15" t="s">
        <v>2256</v>
      </c>
      <c r="C59" s="10" t="s">
        <v>1022</v>
      </c>
      <c r="D59" s="12" t="s">
        <v>893</v>
      </c>
      <c r="E59" s="16">
        <v>122905</v>
      </c>
      <c r="F59" s="17">
        <v>111.04</v>
      </c>
      <c r="G59" s="18">
        <v>3.0999999999999999E-3</v>
      </c>
    </row>
    <row r="60" spans="1:7" ht="12.95" customHeight="1">
      <c r="A60" s="14" t="s">
        <v>919</v>
      </c>
      <c r="B60" s="15" t="s">
        <v>2213</v>
      </c>
      <c r="C60" s="10" t="s">
        <v>920</v>
      </c>
      <c r="D60" s="12" t="s">
        <v>875</v>
      </c>
      <c r="E60" s="16">
        <v>34270</v>
      </c>
      <c r="F60" s="17">
        <v>96.69</v>
      </c>
      <c r="G60" s="18">
        <v>2.7000000000000001E-3</v>
      </c>
    </row>
    <row r="61" spans="1:7" ht="12.95" customHeight="1">
      <c r="A61" s="14" t="s">
        <v>1101</v>
      </c>
      <c r="B61" s="15" t="s">
        <v>2291</v>
      </c>
      <c r="C61" s="10" t="s">
        <v>1102</v>
      </c>
      <c r="D61" s="12" t="s">
        <v>886</v>
      </c>
      <c r="E61" s="16">
        <v>5692</v>
      </c>
      <c r="F61" s="17">
        <v>82.31</v>
      </c>
      <c r="G61" s="18">
        <v>2.3E-3</v>
      </c>
    </row>
    <row r="62" spans="1:7" ht="12.95" customHeight="1">
      <c r="A62" s="3"/>
      <c r="B62" s="20" t="s">
        <v>19</v>
      </c>
      <c r="C62" s="19" t="s">
        <v>2</v>
      </c>
      <c r="D62" s="20" t="s">
        <v>2</v>
      </c>
      <c r="E62" s="20" t="s">
        <v>2</v>
      </c>
      <c r="F62" s="21">
        <v>23271.599999999999</v>
      </c>
      <c r="G62" s="22">
        <v>0.65629999999999999</v>
      </c>
    </row>
    <row r="63" spans="1:7" ht="12.95" customHeight="1">
      <c r="A63" s="3"/>
      <c r="B63" s="11" t="s">
        <v>1103</v>
      </c>
      <c r="C63" s="26" t="s">
        <v>2</v>
      </c>
      <c r="D63" s="23" t="s">
        <v>2</v>
      </c>
      <c r="E63" s="23" t="s">
        <v>2</v>
      </c>
      <c r="F63" s="24" t="s">
        <v>21</v>
      </c>
      <c r="G63" s="25" t="s">
        <v>21</v>
      </c>
    </row>
    <row r="64" spans="1:7" ht="12.95" customHeight="1">
      <c r="A64" s="3"/>
      <c r="B64" s="20" t="s">
        <v>19</v>
      </c>
      <c r="C64" s="26" t="s">
        <v>2</v>
      </c>
      <c r="D64" s="23" t="s">
        <v>2</v>
      </c>
      <c r="E64" s="23" t="s">
        <v>2</v>
      </c>
      <c r="F64" s="24" t="s">
        <v>21</v>
      </c>
      <c r="G64" s="25" t="s">
        <v>21</v>
      </c>
    </row>
    <row r="65" spans="1:7" ht="12.95" customHeight="1">
      <c r="A65" s="3"/>
      <c r="B65" s="20" t="s">
        <v>22</v>
      </c>
      <c r="C65" s="26" t="s">
        <v>2</v>
      </c>
      <c r="D65" s="23" t="s">
        <v>2</v>
      </c>
      <c r="E65" s="36" t="s">
        <v>2</v>
      </c>
      <c r="F65" s="37">
        <v>23271.599999999999</v>
      </c>
      <c r="G65" s="38">
        <v>0.65629999999999999</v>
      </c>
    </row>
    <row r="66" spans="1:7" ht="12.95" customHeight="1">
      <c r="A66" s="3"/>
      <c r="B66" s="11" t="s">
        <v>1104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3"/>
      <c r="B67" s="11" t="s">
        <v>1105</v>
      </c>
      <c r="C67" s="10" t="s">
        <v>2</v>
      </c>
      <c r="D67" s="12" t="s">
        <v>2</v>
      </c>
      <c r="E67" s="12" t="s">
        <v>2</v>
      </c>
      <c r="F67" s="12" t="s">
        <v>2</v>
      </c>
      <c r="G67" s="13" t="s">
        <v>2</v>
      </c>
    </row>
    <row r="68" spans="1:7" ht="12.95" customHeight="1">
      <c r="A68" s="14" t="s">
        <v>1612</v>
      </c>
      <c r="B68" s="15" t="s">
        <v>1613</v>
      </c>
      <c r="C68" s="10" t="s">
        <v>2</v>
      </c>
      <c r="D68" s="12" t="s">
        <v>1107</v>
      </c>
      <c r="E68" s="16">
        <v>-69900</v>
      </c>
      <c r="F68" s="17">
        <v>-6429.23</v>
      </c>
      <c r="G68" s="18">
        <v>-0.18140000000000001</v>
      </c>
    </row>
    <row r="69" spans="1:7" ht="12.95" customHeight="1">
      <c r="A69" s="3"/>
      <c r="B69" s="20" t="s">
        <v>22</v>
      </c>
      <c r="C69" s="26" t="s">
        <v>2</v>
      </c>
      <c r="D69" s="23" t="s">
        <v>2</v>
      </c>
      <c r="E69" s="36" t="s">
        <v>2</v>
      </c>
      <c r="F69" s="37">
        <v>-6429.23</v>
      </c>
      <c r="G69" s="38">
        <v>-0.18140000000000001</v>
      </c>
    </row>
    <row r="70" spans="1:7" ht="12.95" customHeight="1">
      <c r="A70" s="3"/>
      <c r="B70" s="11" t="s">
        <v>9</v>
      </c>
      <c r="C70" s="10" t="s">
        <v>2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ht="12.95" customHeight="1">
      <c r="A71" s="3"/>
      <c r="B71" s="11" t="s">
        <v>10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3"/>
      <c r="B72" s="11" t="s">
        <v>11</v>
      </c>
      <c r="C72" s="10" t="s">
        <v>2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14" t="s">
        <v>1711</v>
      </c>
      <c r="B73" s="15" t="s">
        <v>2552</v>
      </c>
      <c r="C73" s="10" t="s">
        <v>1712</v>
      </c>
      <c r="D73" s="12" t="s">
        <v>14</v>
      </c>
      <c r="E73" s="16">
        <v>2500000</v>
      </c>
      <c r="F73" s="17">
        <v>2525.6799999999998</v>
      </c>
      <c r="G73" s="18">
        <v>7.1199999999999999E-2</v>
      </c>
    </row>
    <row r="74" spans="1:7" ht="12.95" customHeight="1">
      <c r="A74" s="14" t="s">
        <v>1614</v>
      </c>
      <c r="B74" s="15" t="s">
        <v>2530</v>
      </c>
      <c r="C74" s="10" t="s">
        <v>1615</v>
      </c>
      <c r="D74" s="12" t="s">
        <v>14</v>
      </c>
      <c r="E74" s="16">
        <v>200267</v>
      </c>
      <c r="F74" s="17">
        <v>26.25</v>
      </c>
      <c r="G74" s="18">
        <v>6.9999999999999999E-4</v>
      </c>
    </row>
    <row r="75" spans="1:7" ht="12.95" customHeight="1">
      <c r="A75" s="3"/>
      <c r="B75" s="20" t="s">
        <v>19</v>
      </c>
      <c r="C75" s="19" t="s">
        <v>2</v>
      </c>
      <c r="D75" s="20" t="s">
        <v>2</v>
      </c>
      <c r="E75" s="20" t="s">
        <v>2</v>
      </c>
      <c r="F75" s="21">
        <v>2551.9299999999998</v>
      </c>
      <c r="G75" s="22">
        <v>7.1900000000000006E-2</v>
      </c>
    </row>
    <row r="76" spans="1:7" ht="12.95" customHeight="1">
      <c r="A76" s="3"/>
      <c r="B76" s="11" t="s">
        <v>20</v>
      </c>
      <c r="C76" s="10" t="s">
        <v>2</v>
      </c>
      <c r="D76" s="23" t="s">
        <v>2</v>
      </c>
      <c r="E76" s="23" t="s">
        <v>2</v>
      </c>
      <c r="F76" s="24" t="s">
        <v>21</v>
      </c>
      <c r="G76" s="25" t="s">
        <v>21</v>
      </c>
    </row>
    <row r="77" spans="1:7" ht="12.95" customHeight="1">
      <c r="A77" s="3"/>
      <c r="B77" s="19" t="s">
        <v>19</v>
      </c>
      <c r="C77" s="26" t="s">
        <v>2</v>
      </c>
      <c r="D77" s="23" t="s">
        <v>2</v>
      </c>
      <c r="E77" s="23" t="s">
        <v>2</v>
      </c>
      <c r="F77" s="24" t="s">
        <v>21</v>
      </c>
      <c r="G77" s="25" t="s">
        <v>21</v>
      </c>
    </row>
    <row r="78" spans="1:7" ht="12.95" customHeight="1">
      <c r="A78" s="3"/>
      <c r="B78" s="28" t="s">
        <v>1996</v>
      </c>
      <c r="C78" s="27" t="s">
        <v>2</v>
      </c>
      <c r="D78" s="29" t="s">
        <v>2</v>
      </c>
      <c r="E78" s="29" t="s">
        <v>2</v>
      </c>
      <c r="F78" s="29" t="s">
        <v>2</v>
      </c>
      <c r="G78" s="30" t="s">
        <v>2</v>
      </c>
    </row>
    <row r="79" spans="1:7" ht="12.95" customHeight="1">
      <c r="A79" s="31"/>
      <c r="B79" s="33" t="s">
        <v>19</v>
      </c>
      <c r="C79" s="32" t="s">
        <v>2</v>
      </c>
      <c r="D79" s="33" t="s">
        <v>2</v>
      </c>
      <c r="E79" s="33" t="s">
        <v>2</v>
      </c>
      <c r="F79" s="34" t="s">
        <v>21</v>
      </c>
      <c r="G79" s="35" t="s">
        <v>21</v>
      </c>
    </row>
    <row r="80" spans="1:7" ht="12.95" customHeight="1">
      <c r="A80" s="3"/>
      <c r="B80" s="20" t="s">
        <v>22</v>
      </c>
      <c r="C80" s="26" t="s">
        <v>2</v>
      </c>
      <c r="D80" s="23" t="s">
        <v>2</v>
      </c>
      <c r="E80" s="36" t="s">
        <v>2</v>
      </c>
      <c r="F80" s="37">
        <v>2551.9299999999998</v>
      </c>
      <c r="G80" s="38">
        <v>7.1900000000000006E-2</v>
      </c>
    </row>
    <row r="81" spans="1:7" ht="12.95" customHeight="1">
      <c r="A81" s="3"/>
      <c r="B81" s="11" t="s">
        <v>23</v>
      </c>
      <c r="C81" s="10" t="s">
        <v>2</v>
      </c>
      <c r="D81" s="12" t="s">
        <v>2</v>
      </c>
      <c r="E81" s="12" t="s">
        <v>2</v>
      </c>
      <c r="F81" s="12" t="s">
        <v>2</v>
      </c>
      <c r="G81" s="13" t="s">
        <v>2</v>
      </c>
    </row>
    <row r="82" spans="1:7" ht="12.95" customHeight="1">
      <c r="A82" s="3"/>
      <c r="B82" s="11" t="s">
        <v>24</v>
      </c>
      <c r="C82" s="10" t="s">
        <v>2</v>
      </c>
      <c r="D82" s="12" t="s">
        <v>2</v>
      </c>
      <c r="E82" s="12" t="s">
        <v>2</v>
      </c>
      <c r="F82" s="12" t="s">
        <v>2</v>
      </c>
      <c r="G82" s="13" t="s">
        <v>2</v>
      </c>
    </row>
    <row r="83" spans="1:7" ht="12.95" customHeight="1">
      <c r="A83" s="14" t="s">
        <v>1713</v>
      </c>
      <c r="B83" s="15" t="s">
        <v>2060</v>
      </c>
      <c r="C83" s="10" t="s">
        <v>1714</v>
      </c>
      <c r="D83" s="12" t="s">
        <v>32</v>
      </c>
      <c r="E83" s="16">
        <v>2500000</v>
      </c>
      <c r="F83" s="17">
        <v>2481.3000000000002</v>
      </c>
      <c r="G83" s="18">
        <v>7.0000000000000007E-2</v>
      </c>
    </row>
    <row r="84" spans="1:7" ht="12.95" customHeight="1">
      <c r="A84" s="3"/>
      <c r="B84" s="11" t="s">
        <v>40</v>
      </c>
      <c r="C84" s="10" t="s">
        <v>2</v>
      </c>
      <c r="D84" s="12" t="s">
        <v>2</v>
      </c>
      <c r="E84" s="12" t="s">
        <v>2</v>
      </c>
      <c r="F84" s="12" t="s">
        <v>2</v>
      </c>
      <c r="G84" s="13" t="s">
        <v>2</v>
      </c>
    </row>
    <row r="85" spans="1:7" ht="12.95" customHeight="1">
      <c r="A85" s="14" t="s">
        <v>1715</v>
      </c>
      <c r="B85" s="15" t="s">
        <v>126</v>
      </c>
      <c r="C85" s="10" t="s">
        <v>1716</v>
      </c>
      <c r="D85" s="12" t="s">
        <v>32</v>
      </c>
      <c r="E85" s="16">
        <v>2500000</v>
      </c>
      <c r="F85" s="17">
        <v>2472.94</v>
      </c>
      <c r="G85" s="18">
        <v>6.9800000000000001E-2</v>
      </c>
    </row>
    <row r="86" spans="1:7" ht="12.95" customHeight="1">
      <c r="A86" s="14" t="s">
        <v>458</v>
      </c>
      <c r="B86" s="15" t="s">
        <v>55</v>
      </c>
      <c r="C86" s="10" t="s">
        <v>459</v>
      </c>
      <c r="D86" s="12" t="s">
        <v>32</v>
      </c>
      <c r="E86" s="16">
        <v>2500000</v>
      </c>
      <c r="F86" s="17">
        <v>2377.19</v>
      </c>
      <c r="G86" s="18">
        <v>6.7100000000000007E-2</v>
      </c>
    </row>
    <row r="87" spans="1:7" ht="12.95" customHeight="1">
      <c r="A87" s="3"/>
      <c r="B87" s="11" t="s">
        <v>37</v>
      </c>
      <c r="C87" s="10" t="s">
        <v>2</v>
      </c>
      <c r="D87" s="12" t="s">
        <v>2</v>
      </c>
      <c r="E87" s="12" t="s">
        <v>2</v>
      </c>
      <c r="F87" s="12" t="s">
        <v>2</v>
      </c>
      <c r="G87" s="13" t="s">
        <v>2</v>
      </c>
    </row>
    <row r="88" spans="1:7" ht="12.95" customHeight="1">
      <c r="A88" s="4" t="s">
        <v>2</v>
      </c>
      <c r="B88" s="15" t="s">
        <v>39</v>
      </c>
      <c r="C88" s="10" t="s">
        <v>2</v>
      </c>
      <c r="D88" s="12" t="s">
        <v>2</v>
      </c>
      <c r="E88" s="39" t="s">
        <v>2</v>
      </c>
      <c r="F88" s="17">
        <v>1200.0999999999999</v>
      </c>
      <c r="G88" s="18">
        <v>3.39E-2</v>
      </c>
    </row>
    <row r="89" spans="1:7" ht="12.95" customHeight="1">
      <c r="A89" s="3"/>
      <c r="B89" s="20" t="s">
        <v>22</v>
      </c>
      <c r="C89" s="26" t="s">
        <v>2</v>
      </c>
      <c r="D89" s="23" t="s">
        <v>2</v>
      </c>
      <c r="E89" s="36" t="s">
        <v>2</v>
      </c>
      <c r="F89" s="37">
        <v>8531.5300000000007</v>
      </c>
      <c r="G89" s="38">
        <v>0.24079999999999999</v>
      </c>
    </row>
    <row r="90" spans="1:7" ht="12.95" customHeight="1">
      <c r="A90" s="3"/>
      <c r="B90" s="11" t="s">
        <v>1230</v>
      </c>
      <c r="C90" s="10" t="s">
        <v>2</v>
      </c>
      <c r="D90" s="46" t="s">
        <v>146</v>
      </c>
      <c r="E90" s="12" t="s">
        <v>2</v>
      </c>
      <c r="F90" s="12" t="s">
        <v>2</v>
      </c>
      <c r="G90" s="13" t="s">
        <v>2</v>
      </c>
    </row>
    <row r="91" spans="1:7" ht="12.95" customHeight="1">
      <c r="A91" s="14" t="s">
        <v>1717</v>
      </c>
      <c r="B91" s="15" t="s">
        <v>2240</v>
      </c>
      <c r="C91" s="10" t="s">
        <v>2</v>
      </c>
      <c r="D91" s="12" t="s">
        <v>1718</v>
      </c>
      <c r="E91" s="39" t="s">
        <v>2</v>
      </c>
      <c r="F91" s="17">
        <v>1000</v>
      </c>
      <c r="G91" s="18">
        <v>2.8199999999999999E-2</v>
      </c>
    </row>
    <row r="92" spans="1:7" ht="12.95" customHeight="1">
      <c r="A92" s="3"/>
      <c r="B92" s="20" t="s">
        <v>22</v>
      </c>
      <c r="C92" s="26" t="s">
        <v>2</v>
      </c>
      <c r="D92" s="23" t="s">
        <v>2</v>
      </c>
      <c r="E92" s="36" t="s">
        <v>2</v>
      </c>
      <c r="F92" s="37">
        <v>1000</v>
      </c>
      <c r="G92" s="38">
        <v>2.8199999999999999E-2</v>
      </c>
    </row>
    <row r="93" spans="1:7" ht="12.95" customHeight="1">
      <c r="A93" s="3"/>
      <c r="B93" s="20" t="s">
        <v>157</v>
      </c>
      <c r="C93" s="26" t="s">
        <v>2</v>
      </c>
      <c r="D93" s="23" t="s">
        <v>2</v>
      </c>
      <c r="E93" s="12" t="s">
        <v>2</v>
      </c>
      <c r="F93" s="37">
        <f>6555.03-30</f>
        <v>6525.03</v>
      </c>
      <c r="G93" s="38">
        <v>0.18405842191055247</v>
      </c>
    </row>
    <row r="94" spans="1:7" ht="12.95" customHeight="1" thickBot="1">
      <c r="A94" s="3"/>
      <c r="B94" s="41" t="s">
        <v>158</v>
      </c>
      <c r="C94" s="40" t="s">
        <v>2</v>
      </c>
      <c r="D94" s="42" t="s">
        <v>2</v>
      </c>
      <c r="E94" s="42" t="s">
        <v>2</v>
      </c>
      <c r="F94" s="43">
        <v>35450.863547939101</v>
      </c>
      <c r="G94" s="44">
        <v>1</v>
      </c>
    </row>
    <row r="95" spans="1:7" ht="12.95" customHeight="1">
      <c r="A95" s="3"/>
      <c r="B95" s="4" t="s">
        <v>2</v>
      </c>
      <c r="C95" s="3"/>
      <c r="D95" s="3"/>
      <c r="E95" s="3"/>
      <c r="F95" s="3"/>
      <c r="G95" s="3"/>
    </row>
    <row r="96" spans="1:7" ht="12.95" customHeight="1">
      <c r="A96" s="3"/>
      <c r="B96" s="45" t="s">
        <v>2</v>
      </c>
      <c r="C96" s="3"/>
      <c r="D96" s="3"/>
      <c r="E96" s="3"/>
      <c r="F96" s="60"/>
      <c r="G96" s="60"/>
    </row>
    <row r="97" spans="1:7" ht="12.95" customHeight="1">
      <c r="A97" s="3"/>
      <c r="B97" s="45" t="s">
        <v>159</v>
      </c>
      <c r="C97" s="3"/>
      <c r="D97" s="3"/>
      <c r="E97" s="3"/>
      <c r="F97" s="3"/>
      <c r="G97" s="3"/>
    </row>
    <row r="98" spans="1:7" ht="12.95" customHeight="1">
      <c r="A98" s="3"/>
      <c r="B98" s="45" t="s">
        <v>2</v>
      </c>
      <c r="C98" s="3"/>
      <c r="D98" s="3"/>
      <c r="E98" s="3"/>
      <c r="F98" s="3"/>
      <c r="G98" s="3"/>
    </row>
    <row r="99" spans="1:7" ht="26.1" customHeight="1">
      <c r="A99" s="3"/>
      <c r="B99" s="56"/>
      <c r="C99" s="3"/>
      <c r="E99" s="3"/>
      <c r="F99" s="3"/>
      <c r="G99" s="3"/>
    </row>
    <row r="100" spans="1:7" ht="12.95" customHeight="1">
      <c r="A100" s="3"/>
      <c r="B100" s="45" t="s">
        <v>2</v>
      </c>
      <c r="C100" s="3"/>
      <c r="D100" s="3"/>
      <c r="E100" s="3"/>
      <c r="F100" s="3"/>
      <c r="G10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Fixed Term Plan - Series 108 (IDFC FTP S108)</v>
      </c>
      <c r="C4" s="72"/>
      <c r="D4" s="72"/>
      <c r="E4" s="72"/>
      <c r="F4" s="72"/>
      <c r="G4" s="72"/>
    </row>
    <row r="5" spans="1:7" ht="15.95" customHeight="1">
      <c r="A5" s="2" t="s">
        <v>1719</v>
      </c>
      <c r="B5" s="57" t="s">
        <v>2044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390</v>
      </c>
      <c r="B12" s="15" t="s">
        <v>2672</v>
      </c>
      <c r="C12" s="10" t="s">
        <v>391</v>
      </c>
      <c r="D12" s="12" t="s">
        <v>14</v>
      </c>
      <c r="E12" s="16">
        <v>1690000</v>
      </c>
      <c r="F12" s="17">
        <v>1716.07</v>
      </c>
      <c r="G12" s="18">
        <v>0.1719</v>
      </c>
    </row>
    <row r="13" spans="1:7" ht="12.95" customHeight="1">
      <c r="A13" s="14" t="s">
        <v>387</v>
      </c>
      <c r="B13" s="15" t="s">
        <v>389</v>
      </c>
      <c r="C13" s="10" t="s">
        <v>388</v>
      </c>
      <c r="D13" s="12" t="s">
        <v>14</v>
      </c>
      <c r="E13" s="16">
        <v>1680000</v>
      </c>
      <c r="F13" s="17">
        <v>1703.44</v>
      </c>
      <c r="G13" s="18">
        <v>0.1706</v>
      </c>
    </row>
    <row r="14" spans="1:7" ht="12.95" customHeight="1">
      <c r="A14" s="14" t="s">
        <v>787</v>
      </c>
      <c r="B14" s="15" t="s">
        <v>2087</v>
      </c>
      <c r="C14" s="10" t="s">
        <v>788</v>
      </c>
      <c r="D14" s="12" t="s">
        <v>14</v>
      </c>
      <c r="E14" s="16">
        <v>1670000</v>
      </c>
      <c r="F14" s="17">
        <v>1696.31</v>
      </c>
      <c r="G14" s="18">
        <v>0.1699</v>
      </c>
    </row>
    <row r="15" spans="1:7" ht="12.95" customHeight="1">
      <c r="A15" s="14" t="s">
        <v>411</v>
      </c>
      <c r="B15" s="15" t="s">
        <v>2662</v>
      </c>
      <c r="C15" s="10" t="s">
        <v>412</v>
      </c>
      <c r="D15" s="12" t="s">
        <v>193</v>
      </c>
      <c r="E15" s="16">
        <v>1260000</v>
      </c>
      <c r="F15" s="17">
        <v>1279.1400000000001</v>
      </c>
      <c r="G15" s="18">
        <v>0.12809999999999999</v>
      </c>
    </row>
    <row r="16" spans="1:7" ht="12.95" customHeight="1">
      <c r="A16" s="14" t="s">
        <v>1680</v>
      </c>
      <c r="B16" s="15" t="s">
        <v>1682</v>
      </c>
      <c r="C16" s="10" t="s">
        <v>1681</v>
      </c>
      <c r="D16" s="12" t="s">
        <v>14</v>
      </c>
      <c r="E16" s="16">
        <v>1100000</v>
      </c>
      <c r="F16" s="17">
        <v>1114.82</v>
      </c>
      <c r="G16" s="18">
        <v>0.11169999999999999</v>
      </c>
    </row>
    <row r="17" spans="1:7" ht="12.95" customHeight="1">
      <c r="A17" s="14" t="s">
        <v>733</v>
      </c>
      <c r="B17" s="15" t="s">
        <v>2658</v>
      </c>
      <c r="C17" s="10" t="s">
        <v>734</v>
      </c>
      <c r="D17" s="12" t="s">
        <v>14</v>
      </c>
      <c r="E17" s="16">
        <v>830000</v>
      </c>
      <c r="F17" s="17">
        <v>844.7</v>
      </c>
      <c r="G17" s="18">
        <v>8.4599999999999995E-2</v>
      </c>
    </row>
    <row r="18" spans="1:7" ht="12.95" customHeight="1">
      <c r="A18" s="3"/>
      <c r="B18" s="20" t="s">
        <v>19</v>
      </c>
      <c r="C18" s="19" t="s">
        <v>2</v>
      </c>
      <c r="D18" s="20" t="s">
        <v>2</v>
      </c>
      <c r="E18" s="20" t="s">
        <v>2</v>
      </c>
      <c r="F18" s="21">
        <v>8354.48</v>
      </c>
      <c r="G18" s="22">
        <v>0.83679999999999999</v>
      </c>
    </row>
    <row r="19" spans="1:7" ht="12.95" customHeight="1">
      <c r="A19" s="3"/>
      <c r="B19" s="11" t="s">
        <v>20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1687</v>
      </c>
      <c r="B21" s="15" t="s">
        <v>2550</v>
      </c>
      <c r="C21" s="10" t="s">
        <v>1688</v>
      </c>
      <c r="D21" s="12" t="s">
        <v>14</v>
      </c>
      <c r="E21" s="16">
        <v>1020000</v>
      </c>
      <c r="F21" s="17">
        <v>1037.68</v>
      </c>
      <c r="G21" s="18">
        <v>0.104</v>
      </c>
    </row>
    <row r="22" spans="1:7" ht="12.95" customHeight="1">
      <c r="A22" s="3"/>
      <c r="B22" s="20" t="s">
        <v>19</v>
      </c>
      <c r="C22" s="19" t="s">
        <v>2</v>
      </c>
      <c r="D22" s="20" t="s">
        <v>2</v>
      </c>
      <c r="E22" s="20" t="s">
        <v>2</v>
      </c>
      <c r="F22" s="21">
        <v>1037.68</v>
      </c>
      <c r="G22" s="22">
        <v>0.104</v>
      </c>
    </row>
    <row r="23" spans="1:7" ht="12.95" customHeight="1">
      <c r="A23" s="3"/>
      <c r="B23" s="28" t="s">
        <v>1996</v>
      </c>
      <c r="C23" s="27" t="s">
        <v>2</v>
      </c>
      <c r="D23" s="29" t="s">
        <v>2</v>
      </c>
      <c r="E23" s="29" t="s">
        <v>2</v>
      </c>
      <c r="F23" s="29" t="s">
        <v>2</v>
      </c>
      <c r="G23" s="30" t="s">
        <v>2</v>
      </c>
    </row>
    <row r="24" spans="1:7" ht="12.95" customHeight="1">
      <c r="A24" s="31"/>
      <c r="B24" s="33" t="s">
        <v>19</v>
      </c>
      <c r="C24" s="32" t="s">
        <v>2</v>
      </c>
      <c r="D24" s="33" t="s">
        <v>2</v>
      </c>
      <c r="E24" s="33" t="s">
        <v>2</v>
      </c>
      <c r="F24" s="34" t="s">
        <v>21</v>
      </c>
      <c r="G24" s="35" t="s">
        <v>21</v>
      </c>
    </row>
    <row r="25" spans="1:7" ht="12.95" customHeight="1">
      <c r="A25" s="3"/>
      <c r="B25" s="20" t="s">
        <v>22</v>
      </c>
      <c r="C25" s="26" t="s">
        <v>2</v>
      </c>
      <c r="D25" s="23" t="s">
        <v>2</v>
      </c>
      <c r="E25" s="36" t="s">
        <v>2</v>
      </c>
      <c r="F25" s="37">
        <v>9392.16</v>
      </c>
      <c r="G25" s="38">
        <v>0.94079999999999997</v>
      </c>
    </row>
    <row r="26" spans="1:7" ht="12.95" customHeight="1">
      <c r="A26" s="3"/>
      <c r="B26" s="11" t="s">
        <v>23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453</v>
      </c>
      <c r="B28" s="15" t="s">
        <v>2060</v>
      </c>
      <c r="C28" s="10" t="s">
        <v>454</v>
      </c>
      <c r="D28" s="12" t="s">
        <v>27</v>
      </c>
      <c r="E28" s="16">
        <v>200000</v>
      </c>
      <c r="F28" s="17">
        <v>188.57</v>
      </c>
      <c r="G28" s="18">
        <v>1.89E-2</v>
      </c>
    </row>
    <row r="29" spans="1:7" ht="12.95" customHeight="1">
      <c r="A29" s="3"/>
      <c r="B29" s="11" t="s">
        <v>37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38</v>
      </c>
      <c r="C30" s="10" t="s">
        <v>2</v>
      </c>
      <c r="D30" s="12" t="s">
        <v>2</v>
      </c>
      <c r="E30" s="39" t="s">
        <v>2</v>
      </c>
      <c r="F30" s="17">
        <v>27.46</v>
      </c>
      <c r="G30" s="18">
        <v>2.8E-3</v>
      </c>
    </row>
    <row r="31" spans="1:7" ht="12.95" customHeight="1">
      <c r="A31" s="3"/>
      <c r="B31" s="20" t="s">
        <v>22</v>
      </c>
      <c r="C31" s="26" t="s">
        <v>2</v>
      </c>
      <c r="D31" s="23" t="s">
        <v>2</v>
      </c>
      <c r="E31" s="36" t="s">
        <v>2</v>
      </c>
      <c r="F31" s="37">
        <v>216.03</v>
      </c>
      <c r="G31" s="38">
        <v>2.1700000000000001E-2</v>
      </c>
    </row>
    <row r="32" spans="1:7" ht="12.95" customHeight="1">
      <c r="A32" s="3"/>
      <c r="B32" s="20" t="s">
        <v>157</v>
      </c>
      <c r="C32" s="26" t="s">
        <v>2</v>
      </c>
      <c r="D32" s="23" t="s">
        <v>2</v>
      </c>
      <c r="E32" s="12" t="s">
        <v>2</v>
      </c>
      <c r="F32" s="37">
        <v>373.91</v>
      </c>
      <c r="G32" s="38">
        <v>3.7499999999999999E-2</v>
      </c>
    </row>
    <row r="33" spans="1:7" ht="12.95" customHeight="1" thickBot="1">
      <c r="A33" s="3"/>
      <c r="B33" s="41" t="s">
        <v>158</v>
      </c>
      <c r="C33" s="40" t="s">
        <v>2</v>
      </c>
      <c r="D33" s="42" t="s">
        <v>2</v>
      </c>
      <c r="E33" s="42" t="s">
        <v>2</v>
      </c>
      <c r="F33" s="43">
        <v>9982.1049922999991</v>
      </c>
      <c r="G33" s="44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45" t="s">
        <v>2</v>
      </c>
      <c r="C35" s="3"/>
      <c r="D35" s="3"/>
      <c r="E35" s="3"/>
      <c r="F35" s="3"/>
      <c r="G35" s="3"/>
    </row>
    <row r="36" spans="1:7" ht="12.95" customHeight="1">
      <c r="A36" s="3"/>
      <c r="B36" s="45" t="s">
        <v>159</v>
      </c>
      <c r="C36" s="3"/>
      <c r="D36" s="3"/>
      <c r="E36" s="3"/>
      <c r="F36" s="3"/>
      <c r="G36" s="3"/>
    </row>
    <row r="37" spans="1:7" ht="12.95" customHeight="1">
      <c r="A37" s="3"/>
      <c r="B37" s="45" t="s">
        <v>2</v>
      </c>
      <c r="C37" s="3"/>
      <c r="D37" s="3"/>
      <c r="E37" s="3"/>
      <c r="F37" s="3"/>
      <c r="G37" s="3"/>
    </row>
    <row r="38" spans="1:7" ht="26.1" customHeight="1">
      <c r="A38" s="3"/>
      <c r="B38" s="56"/>
      <c r="C38" s="3"/>
      <c r="E38" s="3"/>
      <c r="F38" s="3"/>
      <c r="G38" s="3"/>
    </row>
    <row r="39" spans="1:7" ht="12.95" customHeight="1">
      <c r="A39" s="3"/>
      <c r="B39" s="45" t="s">
        <v>2</v>
      </c>
      <c r="C39" s="3"/>
      <c r="D39" s="3"/>
      <c r="E39" s="3"/>
      <c r="F39" s="3"/>
      <c r="G3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2:G113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4257812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Dynamic Bond Fund (DBF)</v>
      </c>
      <c r="C4" s="72"/>
      <c r="D4" s="72"/>
      <c r="E4" s="72"/>
      <c r="F4" s="72"/>
      <c r="G4" s="72"/>
    </row>
    <row r="5" spans="1:7" ht="15.95" customHeight="1">
      <c r="A5" s="2" t="s">
        <v>462</v>
      </c>
      <c r="B5" s="57" t="s">
        <v>2000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162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463</v>
      </c>
      <c r="B12" s="15" t="s">
        <v>188</v>
      </c>
      <c r="C12" s="10" t="s">
        <v>464</v>
      </c>
      <c r="D12" s="12" t="s">
        <v>166</v>
      </c>
      <c r="E12" s="16">
        <v>21780000</v>
      </c>
      <c r="F12" s="17">
        <v>22423.58</v>
      </c>
      <c r="G12" s="18">
        <v>5.1900000000000002E-2</v>
      </c>
    </row>
    <row r="13" spans="1:7" ht="12.95" customHeight="1">
      <c r="A13" s="14" t="s">
        <v>465</v>
      </c>
      <c r="B13" s="15" t="s">
        <v>467</v>
      </c>
      <c r="C13" s="10" t="s">
        <v>466</v>
      </c>
      <c r="D13" s="12" t="s">
        <v>166</v>
      </c>
      <c r="E13" s="16">
        <v>20690000</v>
      </c>
      <c r="F13" s="17">
        <v>21094.94</v>
      </c>
      <c r="G13" s="18">
        <v>4.8800000000000003E-2</v>
      </c>
    </row>
    <row r="14" spans="1:7" ht="12.95" customHeight="1">
      <c r="A14" s="14" t="s">
        <v>169</v>
      </c>
      <c r="B14" s="15" t="s">
        <v>165</v>
      </c>
      <c r="C14" s="10" t="s">
        <v>170</v>
      </c>
      <c r="D14" s="12" t="s">
        <v>166</v>
      </c>
      <c r="E14" s="16">
        <v>16588000</v>
      </c>
      <c r="F14" s="17">
        <v>17217.45</v>
      </c>
      <c r="G14" s="18">
        <v>3.9899999999999998E-2</v>
      </c>
    </row>
    <row r="15" spans="1:7" ht="12.95" customHeight="1">
      <c r="A15" s="14" t="s">
        <v>310</v>
      </c>
      <c r="B15" s="15" t="s">
        <v>188</v>
      </c>
      <c r="C15" s="10" t="s">
        <v>311</v>
      </c>
      <c r="D15" s="12" t="s">
        <v>166</v>
      </c>
      <c r="E15" s="16">
        <v>15250000</v>
      </c>
      <c r="F15" s="17">
        <v>15726.24</v>
      </c>
      <c r="G15" s="18">
        <v>3.6400000000000002E-2</v>
      </c>
    </row>
    <row r="16" spans="1:7" ht="12.95" customHeight="1">
      <c r="A16" s="14" t="s">
        <v>468</v>
      </c>
      <c r="B16" s="15" t="s">
        <v>470</v>
      </c>
      <c r="C16" s="10" t="s">
        <v>469</v>
      </c>
      <c r="D16" s="12" t="s">
        <v>166</v>
      </c>
      <c r="E16" s="16">
        <v>12800000</v>
      </c>
      <c r="F16" s="17">
        <v>13328.88</v>
      </c>
      <c r="G16" s="18">
        <v>3.09E-2</v>
      </c>
    </row>
    <row r="17" spans="1:7" ht="12.95" customHeight="1">
      <c r="A17" s="14" t="s">
        <v>471</v>
      </c>
      <c r="B17" s="15" t="s">
        <v>473</v>
      </c>
      <c r="C17" s="10" t="s">
        <v>472</v>
      </c>
      <c r="D17" s="12" t="s">
        <v>166</v>
      </c>
      <c r="E17" s="16">
        <v>12070000</v>
      </c>
      <c r="F17" s="17">
        <v>12433.07</v>
      </c>
      <c r="G17" s="18">
        <v>2.8799999999999999E-2</v>
      </c>
    </row>
    <row r="18" spans="1:7" ht="12.95" customHeight="1">
      <c r="A18" s="14" t="s">
        <v>474</v>
      </c>
      <c r="B18" s="15" t="s">
        <v>476</v>
      </c>
      <c r="C18" s="10" t="s">
        <v>475</v>
      </c>
      <c r="D18" s="12" t="s">
        <v>166</v>
      </c>
      <c r="E18" s="16">
        <v>11700000</v>
      </c>
      <c r="F18" s="17">
        <v>12280.78</v>
      </c>
      <c r="G18" s="18">
        <v>2.8400000000000002E-2</v>
      </c>
    </row>
    <row r="19" spans="1:7" ht="12.95" customHeight="1">
      <c r="A19" s="14" t="s">
        <v>477</v>
      </c>
      <c r="B19" s="15" t="s">
        <v>479</v>
      </c>
      <c r="C19" s="10" t="s">
        <v>478</v>
      </c>
      <c r="D19" s="12" t="s">
        <v>166</v>
      </c>
      <c r="E19" s="16">
        <v>8900000</v>
      </c>
      <c r="F19" s="17">
        <v>9359.07</v>
      </c>
      <c r="G19" s="18">
        <v>2.1700000000000001E-2</v>
      </c>
    </row>
    <row r="20" spans="1:7" ht="12.95" customHeight="1">
      <c r="A20" s="14" t="s">
        <v>480</v>
      </c>
      <c r="B20" s="15" t="s">
        <v>188</v>
      </c>
      <c r="C20" s="10" t="s">
        <v>481</v>
      </c>
      <c r="D20" s="12" t="s">
        <v>166</v>
      </c>
      <c r="E20" s="16">
        <v>8835600</v>
      </c>
      <c r="F20" s="17">
        <v>9106.26</v>
      </c>
      <c r="G20" s="18">
        <v>2.1100000000000001E-2</v>
      </c>
    </row>
    <row r="21" spans="1:7" ht="12.95" customHeight="1">
      <c r="A21" s="14" t="s">
        <v>482</v>
      </c>
      <c r="B21" s="15" t="s">
        <v>165</v>
      </c>
      <c r="C21" s="10" t="s">
        <v>483</v>
      </c>
      <c r="D21" s="12" t="s">
        <v>166</v>
      </c>
      <c r="E21" s="16">
        <v>8700000</v>
      </c>
      <c r="F21" s="17">
        <v>9080.65</v>
      </c>
      <c r="G21" s="18">
        <v>2.1000000000000001E-2</v>
      </c>
    </row>
    <row r="22" spans="1:7" ht="12.95" customHeight="1">
      <c r="A22" s="14" t="s">
        <v>484</v>
      </c>
      <c r="B22" s="15" t="s">
        <v>486</v>
      </c>
      <c r="C22" s="10" t="s">
        <v>485</v>
      </c>
      <c r="D22" s="12" t="s">
        <v>166</v>
      </c>
      <c r="E22" s="16">
        <v>8520000</v>
      </c>
      <c r="F22" s="17">
        <v>8883.6</v>
      </c>
      <c r="G22" s="18">
        <v>2.06E-2</v>
      </c>
    </row>
    <row r="23" spans="1:7" ht="12.95" customHeight="1">
      <c r="A23" s="14" t="s">
        <v>317</v>
      </c>
      <c r="B23" s="15" t="s">
        <v>319</v>
      </c>
      <c r="C23" s="10" t="s">
        <v>318</v>
      </c>
      <c r="D23" s="12" t="s">
        <v>166</v>
      </c>
      <c r="E23" s="16">
        <v>7680000</v>
      </c>
      <c r="F23" s="17">
        <v>8052.55</v>
      </c>
      <c r="G23" s="18">
        <v>1.8599999999999998E-2</v>
      </c>
    </row>
    <row r="24" spans="1:7" ht="12.95" customHeight="1">
      <c r="A24" s="14" t="s">
        <v>487</v>
      </c>
      <c r="B24" s="15" t="s">
        <v>489</v>
      </c>
      <c r="C24" s="10" t="s">
        <v>488</v>
      </c>
      <c r="D24" s="12" t="s">
        <v>166</v>
      </c>
      <c r="E24" s="16">
        <v>6900000</v>
      </c>
      <c r="F24" s="17">
        <v>7135.66</v>
      </c>
      <c r="G24" s="18">
        <v>1.6500000000000001E-2</v>
      </c>
    </row>
    <row r="25" spans="1:7" ht="12.95" customHeight="1">
      <c r="A25" s="14" t="s">
        <v>490</v>
      </c>
      <c r="B25" s="15" t="s">
        <v>188</v>
      </c>
      <c r="C25" s="10" t="s">
        <v>491</v>
      </c>
      <c r="D25" s="12" t="s">
        <v>166</v>
      </c>
      <c r="E25" s="16">
        <v>6780000</v>
      </c>
      <c r="F25" s="17">
        <v>6986.08</v>
      </c>
      <c r="G25" s="18">
        <v>1.6199999999999999E-2</v>
      </c>
    </row>
    <row r="26" spans="1:7" ht="12.95" customHeight="1">
      <c r="A26" s="14" t="s">
        <v>492</v>
      </c>
      <c r="B26" s="15" t="s">
        <v>494</v>
      </c>
      <c r="C26" s="10" t="s">
        <v>493</v>
      </c>
      <c r="D26" s="12" t="s">
        <v>166</v>
      </c>
      <c r="E26" s="16">
        <v>6400000</v>
      </c>
      <c r="F26" s="17">
        <v>6605.54</v>
      </c>
      <c r="G26" s="18">
        <v>1.5299999999999999E-2</v>
      </c>
    </row>
    <row r="27" spans="1:7" ht="12.95" customHeight="1">
      <c r="A27" s="14" t="s">
        <v>495</v>
      </c>
      <c r="B27" s="15" t="s">
        <v>497</v>
      </c>
      <c r="C27" s="10" t="s">
        <v>496</v>
      </c>
      <c r="D27" s="12" t="s">
        <v>166</v>
      </c>
      <c r="E27" s="16">
        <v>5900000</v>
      </c>
      <c r="F27" s="17">
        <v>6211.51</v>
      </c>
      <c r="G27" s="18">
        <v>1.44E-2</v>
      </c>
    </row>
    <row r="28" spans="1:7" ht="12.95" customHeight="1">
      <c r="A28" s="14" t="s">
        <v>498</v>
      </c>
      <c r="B28" s="15" t="s">
        <v>500</v>
      </c>
      <c r="C28" s="10" t="s">
        <v>499</v>
      </c>
      <c r="D28" s="12" t="s">
        <v>166</v>
      </c>
      <c r="E28" s="16">
        <v>5194000</v>
      </c>
      <c r="F28" s="17">
        <v>5404.73</v>
      </c>
      <c r="G28" s="18">
        <v>1.2500000000000001E-2</v>
      </c>
    </row>
    <row r="29" spans="1:7" ht="12.95" customHeight="1">
      <c r="A29" s="14" t="s">
        <v>167</v>
      </c>
      <c r="B29" s="15" t="s">
        <v>165</v>
      </c>
      <c r="C29" s="10" t="s">
        <v>168</v>
      </c>
      <c r="D29" s="12" t="s">
        <v>166</v>
      </c>
      <c r="E29" s="16">
        <v>5100000</v>
      </c>
      <c r="F29" s="17">
        <v>5295.34</v>
      </c>
      <c r="G29" s="18">
        <v>1.23E-2</v>
      </c>
    </row>
    <row r="30" spans="1:7" ht="12.95" customHeight="1">
      <c r="A30" s="14" t="s">
        <v>501</v>
      </c>
      <c r="B30" s="15" t="s">
        <v>503</v>
      </c>
      <c r="C30" s="10" t="s">
        <v>502</v>
      </c>
      <c r="D30" s="12" t="s">
        <v>166</v>
      </c>
      <c r="E30" s="16">
        <v>5020000</v>
      </c>
      <c r="F30" s="17">
        <v>5030.2299999999996</v>
      </c>
      <c r="G30" s="18">
        <v>1.1599999999999999E-2</v>
      </c>
    </row>
    <row r="31" spans="1:7" ht="12.95" customHeight="1">
      <c r="A31" s="14" t="s">
        <v>504</v>
      </c>
      <c r="B31" s="15" t="s">
        <v>188</v>
      </c>
      <c r="C31" s="10" t="s">
        <v>505</v>
      </c>
      <c r="D31" s="12" t="s">
        <v>166</v>
      </c>
      <c r="E31" s="16">
        <v>4000000</v>
      </c>
      <c r="F31" s="17">
        <v>4136.6000000000004</v>
      </c>
      <c r="G31" s="18">
        <v>9.5999999999999992E-3</v>
      </c>
    </row>
    <row r="32" spans="1:7" ht="12.95" customHeight="1">
      <c r="A32" s="14" t="s">
        <v>506</v>
      </c>
      <c r="B32" s="15" t="s">
        <v>508</v>
      </c>
      <c r="C32" s="10" t="s">
        <v>507</v>
      </c>
      <c r="D32" s="12" t="s">
        <v>166</v>
      </c>
      <c r="E32" s="16">
        <v>3450000</v>
      </c>
      <c r="F32" s="17">
        <v>3572.71</v>
      </c>
      <c r="G32" s="18">
        <v>8.3000000000000001E-3</v>
      </c>
    </row>
    <row r="33" spans="1:7" ht="12.95" customHeight="1">
      <c r="A33" s="14" t="s">
        <v>509</v>
      </c>
      <c r="B33" s="15" t="s">
        <v>188</v>
      </c>
      <c r="C33" s="10" t="s">
        <v>510</v>
      </c>
      <c r="D33" s="12" t="s">
        <v>166</v>
      </c>
      <c r="E33" s="16">
        <v>3149000</v>
      </c>
      <c r="F33" s="17">
        <v>3237.19</v>
      </c>
      <c r="G33" s="18">
        <v>7.4999999999999997E-3</v>
      </c>
    </row>
    <row r="34" spans="1:7" ht="12.95" customHeight="1">
      <c r="A34" s="14" t="s">
        <v>511</v>
      </c>
      <c r="B34" s="15" t="s">
        <v>513</v>
      </c>
      <c r="C34" s="10" t="s">
        <v>512</v>
      </c>
      <c r="D34" s="12" t="s">
        <v>166</v>
      </c>
      <c r="E34" s="16">
        <v>2870000</v>
      </c>
      <c r="F34" s="17">
        <v>2985.49</v>
      </c>
      <c r="G34" s="18">
        <v>6.8999999999999999E-3</v>
      </c>
    </row>
    <row r="35" spans="1:7" ht="12.95" customHeight="1">
      <c r="A35" s="14" t="s">
        <v>514</v>
      </c>
      <c r="B35" s="15" t="s">
        <v>516</v>
      </c>
      <c r="C35" s="10" t="s">
        <v>515</v>
      </c>
      <c r="D35" s="12" t="s">
        <v>166</v>
      </c>
      <c r="E35" s="16">
        <v>2870000</v>
      </c>
      <c r="F35" s="17">
        <v>2959.93</v>
      </c>
      <c r="G35" s="18">
        <v>6.8999999999999999E-3</v>
      </c>
    </row>
    <row r="36" spans="1:7" ht="12.95" customHeight="1">
      <c r="A36" s="14" t="s">
        <v>517</v>
      </c>
      <c r="B36" s="15" t="s">
        <v>519</v>
      </c>
      <c r="C36" s="10" t="s">
        <v>518</v>
      </c>
      <c r="D36" s="12" t="s">
        <v>166</v>
      </c>
      <c r="E36" s="16">
        <v>2870000</v>
      </c>
      <c r="F36" s="17">
        <v>2946.83</v>
      </c>
      <c r="G36" s="18">
        <v>6.7999999999999996E-3</v>
      </c>
    </row>
    <row r="37" spans="1:7" ht="12.95" customHeight="1">
      <c r="A37" s="14" t="s">
        <v>520</v>
      </c>
      <c r="B37" s="15" t="s">
        <v>522</v>
      </c>
      <c r="C37" s="10" t="s">
        <v>521</v>
      </c>
      <c r="D37" s="12" t="s">
        <v>166</v>
      </c>
      <c r="E37" s="16">
        <v>2870000</v>
      </c>
      <c r="F37" s="17">
        <v>2944.22</v>
      </c>
      <c r="G37" s="18">
        <v>6.7999999999999996E-3</v>
      </c>
    </row>
    <row r="38" spans="1:7" ht="12.95" customHeight="1">
      <c r="A38" s="14" t="s">
        <v>523</v>
      </c>
      <c r="B38" s="15" t="s">
        <v>525</v>
      </c>
      <c r="C38" s="10" t="s">
        <v>524</v>
      </c>
      <c r="D38" s="12" t="s">
        <v>166</v>
      </c>
      <c r="E38" s="16">
        <v>2870000</v>
      </c>
      <c r="F38" s="17">
        <v>2930.57</v>
      </c>
      <c r="G38" s="18">
        <v>6.7999999999999996E-3</v>
      </c>
    </row>
    <row r="39" spans="1:7" ht="12.95" customHeight="1">
      <c r="A39" s="14" t="s">
        <v>174</v>
      </c>
      <c r="B39" s="15" t="s">
        <v>176</v>
      </c>
      <c r="C39" s="10" t="s">
        <v>175</v>
      </c>
      <c r="D39" s="12" t="s">
        <v>166</v>
      </c>
      <c r="E39" s="16">
        <v>2870000</v>
      </c>
      <c r="F39" s="17">
        <v>2927.72</v>
      </c>
      <c r="G39" s="18">
        <v>6.7999999999999996E-3</v>
      </c>
    </row>
    <row r="40" spans="1:7" ht="12.95" customHeight="1">
      <c r="A40" s="14" t="s">
        <v>526</v>
      </c>
      <c r="B40" s="50" t="s">
        <v>528</v>
      </c>
      <c r="C40" s="10" t="s">
        <v>527</v>
      </c>
      <c r="D40" s="51" t="s">
        <v>166</v>
      </c>
      <c r="E40" s="16">
        <v>2870000</v>
      </c>
      <c r="F40" s="17">
        <v>2910.36</v>
      </c>
      <c r="G40" s="18">
        <v>6.7000000000000002E-3</v>
      </c>
    </row>
    <row r="41" spans="1:7" ht="12.95" customHeight="1">
      <c r="A41" s="14" t="s">
        <v>177</v>
      </c>
      <c r="B41" s="15" t="s">
        <v>179</v>
      </c>
      <c r="C41" s="10" t="s">
        <v>178</v>
      </c>
      <c r="D41" s="12" t="s">
        <v>166</v>
      </c>
      <c r="E41" s="16">
        <v>2870000</v>
      </c>
      <c r="F41" s="17">
        <v>2907.19</v>
      </c>
      <c r="G41" s="18">
        <v>6.7000000000000002E-3</v>
      </c>
    </row>
    <row r="42" spans="1:7" ht="12.95" customHeight="1">
      <c r="A42" s="14" t="s">
        <v>529</v>
      </c>
      <c r="B42" s="15" t="s">
        <v>531</v>
      </c>
      <c r="C42" s="10" t="s">
        <v>530</v>
      </c>
      <c r="D42" s="12" t="s">
        <v>166</v>
      </c>
      <c r="E42" s="16">
        <v>2750000</v>
      </c>
      <c r="F42" s="17">
        <v>2905.02</v>
      </c>
      <c r="G42" s="18">
        <v>6.7000000000000002E-3</v>
      </c>
    </row>
    <row r="43" spans="1:7" ht="12.95" customHeight="1">
      <c r="A43" s="14" t="s">
        <v>180</v>
      </c>
      <c r="B43" s="15" t="s">
        <v>182</v>
      </c>
      <c r="C43" s="10" t="s">
        <v>181</v>
      </c>
      <c r="D43" s="12" t="s">
        <v>166</v>
      </c>
      <c r="E43" s="16">
        <v>2870000</v>
      </c>
      <c r="F43" s="17">
        <v>2883.54</v>
      </c>
      <c r="G43" s="18">
        <v>6.7000000000000002E-3</v>
      </c>
    </row>
    <row r="44" spans="1:7" ht="12.95" customHeight="1">
      <c r="A44" s="14" t="s">
        <v>532</v>
      </c>
      <c r="B44" s="15" t="s">
        <v>534</v>
      </c>
      <c r="C44" s="10" t="s">
        <v>533</v>
      </c>
      <c r="D44" s="12" t="s">
        <v>166</v>
      </c>
      <c r="E44" s="16">
        <v>2870000</v>
      </c>
      <c r="F44" s="17">
        <v>2867.57</v>
      </c>
      <c r="G44" s="18">
        <v>6.6E-3</v>
      </c>
    </row>
    <row r="45" spans="1:7" ht="12.95" customHeight="1">
      <c r="A45" s="14" t="s">
        <v>535</v>
      </c>
      <c r="B45" s="15" t="s">
        <v>165</v>
      </c>
      <c r="C45" s="10" t="s">
        <v>536</v>
      </c>
      <c r="D45" s="12" t="s">
        <v>166</v>
      </c>
      <c r="E45" s="16">
        <v>2690000</v>
      </c>
      <c r="F45" s="17">
        <v>2811.22</v>
      </c>
      <c r="G45" s="18">
        <v>6.4999999999999997E-3</v>
      </c>
    </row>
    <row r="46" spans="1:7" ht="12.95" customHeight="1">
      <c r="A46" s="14" t="s">
        <v>537</v>
      </c>
      <c r="B46" s="15" t="s">
        <v>467</v>
      </c>
      <c r="C46" s="10" t="s">
        <v>538</v>
      </c>
      <c r="D46" s="12" t="s">
        <v>166</v>
      </c>
      <c r="E46" s="16">
        <v>2750000</v>
      </c>
      <c r="F46" s="17">
        <v>2798.69</v>
      </c>
      <c r="G46" s="18">
        <v>6.4999999999999997E-3</v>
      </c>
    </row>
    <row r="47" spans="1:7" ht="12.95" customHeight="1">
      <c r="A47" s="14" t="s">
        <v>539</v>
      </c>
      <c r="B47" s="15" t="s">
        <v>541</v>
      </c>
      <c r="C47" s="10" t="s">
        <v>540</v>
      </c>
      <c r="D47" s="12" t="s">
        <v>166</v>
      </c>
      <c r="E47" s="16">
        <v>2268000</v>
      </c>
      <c r="F47" s="17">
        <v>2375.8200000000002</v>
      </c>
      <c r="G47" s="18">
        <v>5.4999999999999997E-3</v>
      </c>
    </row>
    <row r="48" spans="1:7" ht="12.95" customHeight="1">
      <c r="A48" s="14" t="s">
        <v>542</v>
      </c>
      <c r="B48" s="15" t="s">
        <v>544</v>
      </c>
      <c r="C48" s="10" t="s">
        <v>543</v>
      </c>
      <c r="D48" s="12" t="s">
        <v>166</v>
      </c>
      <c r="E48" s="16">
        <v>2268000</v>
      </c>
      <c r="F48" s="17">
        <v>2367.1799999999998</v>
      </c>
      <c r="G48" s="18">
        <v>5.4999999999999997E-3</v>
      </c>
    </row>
    <row r="49" spans="1:7" ht="12.95" customHeight="1">
      <c r="A49" s="14" t="s">
        <v>545</v>
      </c>
      <c r="B49" s="15" t="s">
        <v>544</v>
      </c>
      <c r="C49" s="10" t="s">
        <v>546</v>
      </c>
      <c r="D49" s="12" t="s">
        <v>166</v>
      </c>
      <c r="E49" s="16">
        <v>2060000</v>
      </c>
      <c r="F49" s="17">
        <v>2174.87</v>
      </c>
      <c r="G49" s="18">
        <v>5.0000000000000001E-3</v>
      </c>
    </row>
    <row r="50" spans="1:7" ht="12.95" customHeight="1">
      <c r="A50" s="14" t="s">
        <v>547</v>
      </c>
      <c r="B50" s="15" t="s">
        <v>549</v>
      </c>
      <c r="C50" s="10" t="s">
        <v>548</v>
      </c>
      <c r="D50" s="12" t="s">
        <v>166</v>
      </c>
      <c r="E50" s="16">
        <v>2060000</v>
      </c>
      <c r="F50" s="17">
        <v>2173.31</v>
      </c>
      <c r="G50" s="18">
        <v>5.0000000000000001E-3</v>
      </c>
    </row>
    <row r="51" spans="1:7" ht="12.95" customHeight="1">
      <c r="A51" s="14" t="s">
        <v>550</v>
      </c>
      <c r="B51" s="15" t="s">
        <v>508</v>
      </c>
      <c r="C51" s="10" t="s">
        <v>551</v>
      </c>
      <c r="D51" s="12" t="s">
        <v>166</v>
      </c>
      <c r="E51" s="16">
        <v>2070000</v>
      </c>
      <c r="F51" s="17">
        <v>2155.98</v>
      </c>
      <c r="G51" s="18">
        <v>5.0000000000000001E-3</v>
      </c>
    </row>
    <row r="52" spans="1:7" ht="12.95" customHeight="1">
      <c r="A52" s="14" t="s">
        <v>552</v>
      </c>
      <c r="B52" s="15" t="s">
        <v>554</v>
      </c>
      <c r="C52" s="10" t="s">
        <v>553</v>
      </c>
      <c r="D52" s="12" t="s">
        <v>166</v>
      </c>
      <c r="E52" s="16">
        <v>2000000</v>
      </c>
      <c r="F52" s="17">
        <v>2021.79</v>
      </c>
      <c r="G52" s="18">
        <v>4.7000000000000002E-3</v>
      </c>
    </row>
    <row r="53" spans="1:7" ht="12.95" customHeight="1">
      <c r="A53" s="14" t="s">
        <v>555</v>
      </c>
      <c r="B53" s="15" t="s">
        <v>494</v>
      </c>
      <c r="C53" s="10" t="s">
        <v>556</v>
      </c>
      <c r="D53" s="12" t="s">
        <v>166</v>
      </c>
      <c r="E53" s="16">
        <v>1780000</v>
      </c>
      <c r="F53" s="17">
        <v>1851.74</v>
      </c>
      <c r="G53" s="18">
        <v>4.3E-3</v>
      </c>
    </row>
    <row r="54" spans="1:7" ht="12.95" customHeight="1">
      <c r="A54" s="14" t="s">
        <v>557</v>
      </c>
      <c r="B54" s="15" t="s">
        <v>559</v>
      </c>
      <c r="C54" s="10" t="s">
        <v>558</v>
      </c>
      <c r="D54" s="12" t="s">
        <v>166</v>
      </c>
      <c r="E54" s="16">
        <v>1780000</v>
      </c>
      <c r="F54" s="17">
        <v>1834.2</v>
      </c>
      <c r="G54" s="18">
        <v>4.1999999999999997E-3</v>
      </c>
    </row>
    <row r="55" spans="1:7" ht="12.95" customHeight="1">
      <c r="A55" s="14" t="s">
        <v>560</v>
      </c>
      <c r="B55" s="15" t="s">
        <v>516</v>
      </c>
      <c r="C55" s="10" t="s">
        <v>561</v>
      </c>
      <c r="D55" s="12" t="s">
        <v>166</v>
      </c>
      <c r="E55" s="16">
        <v>1780000</v>
      </c>
      <c r="F55" s="17">
        <v>1826.05</v>
      </c>
      <c r="G55" s="18">
        <v>4.1999999999999997E-3</v>
      </c>
    </row>
    <row r="56" spans="1:7" ht="12.95" customHeight="1">
      <c r="A56" s="14" t="s">
        <v>562</v>
      </c>
      <c r="B56" s="15" t="s">
        <v>176</v>
      </c>
      <c r="C56" s="10" t="s">
        <v>563</v>
      </c>
      <c r="D56" s="12" t="s">
        <v>166</v>
      </c>
      <c r="E56" s="16">
        <v>1780000</v>
      </c>
      <c r="F56" s="17">
        <v>1823.96</v>
      </c>
      <c r="G56" s="18">
        <v>4.1999999999999997E-3</v>
      </c>
    </row>
    <row r="57" spans="1:7" ht="12.95" customHeight="1">
      <c r="A57" s="14" t="s">
        <v>564</v>
      </c>
      <c r="B57" s="15" t="s">
        <v>566</v>
      </c>
      <c r="C57" s="10" t="s">
        <v>565</v>
      </c>
      <c r="D57" s="12" t="s">
        <v>166</v>
      </c>
      <c r="E57" s="16">
        <v>1780000</v>
      </c>
      <c r="F57" s="17">
        <v>1816.58</v>
      </c>
      <c r="G57" s="18">
        <v>4.1999999999999997E-3</v>
      </c>
    </row>
    <row r="58" spans="1:7" ht="12.95" customHeight="1">
      <c r="A58" s="14" t="s">
        <v>567</v>
      </c>
      <c r="B58" s="15" t="s">
        <v>569</v>
      </c>
      <c r="C58" s="10" t="s">
        <v>568</v>
      </c>
      <c r="D58" s="12" t="s">
        <v>166</v>
      </c>
      <c r="E58" s="16">
        <v>1780000</v>
      </c>
      <c r="F58" s="17">
        <v>1813.58</v>
      </c>
      <c r="G58" s="18">
        <v>4.1999999999999997E-3</v>
      </c>
    </row>
    <row r="59" spans="1:7" ht="12.95" customHeight="1">
      <c r="A59" s="14" t="s">
        <v>570</v>
      </c>
      <c r="B59" s="15" t="s">
        <v>179</v>
      </c>
      <c r="C59" s="10" t="s">
        <v>571</v>
      </c>
      <c r="D59" s="12" t="s">
        <v>166</v>
      </c>
      <c r="E59" s="16">
        <v>1780000</v>
      </c>
      <c r="F59" s="17">
        <v>1806.67</v>
      </c>
      <c r="G59" s="18">
        <v>4.1999999999999997E-3</v>
      </c>
    </row>
    <row r="60" spans="1:7" ht="12.95" customHeight="1">
      <c r="A60" s="14" t="s">
        <v>572</v>
      </c>
      <c r="B60" s="15" t="s">
        <v>525</v>
      </c>
      <c r="C60" s="10" t="s">
        <v>573</v>
      </c>
      <c r="D60" s="12" t="s">
        <v>166</v>
      </c>
      <c r="E60" s="16">
        <v>1780000</v>
      </c>
      <c r="F60" s="17">
        <v>1804.01</v>
      </c>
      <c r="G60" s="18">
        <v>4.1999999999999997E-3</v>
      </c>
    </row>
    <row r="61" spans="1:7" ht="12.95" customHeight="1">
      <c r="A61" s="14" t="s">
        <v>574</v>
      </c>
      <c r="B61" s="15" t="s">
        <v>534</v>
      </c>
      <c r="C61" s="10" t="s">
        <v>575</v>
      </c>
      <c r="D61" s="12" t="s">
        <v>166</v>
      </c>
      <c r="E61" s="16">
        <v>1780000</v>
      </c>
      <c r="F61" s="17">
        <v>1788.79</v>
      </c>
      <c r="G61" s="18">
        <v>4.1000000000000003E-3</v>
      </c>
    </row>
    <row r="62" spans="1:7" ht="12.95" customHeight="1">
      <c r="A62" s="14" t="s">
        <v>576</v>
      </c>
      <c r="B62" s="15" t="s">
        <v>578</v>
      </c>
      <c r="C62" s="10" t="s">
        <v>577</v>
      </c>
      <c r="D62" s="12" t="s">
        <v>166</v>
      </c>
      <c r="E62" s="16">
        <v>1780000</v>
      </c>
      <c r="F62" s="17">
        <v>1780.2</v>
      </c>
      <c r="G62" s="18">
        <v>4.1000000000000003E-3</v>
      </c>
    </row>
    <row r="63" spans="1:7" ht="12.95" customHeight="1">
      <c r="A63" s="14" t="s">
        <v>579</v>
      </c>
      <c r="B63" s="15" t="s">
        <v>581</v>
      </c>
      <c r="C63" s="10" t="s">
        <v>580</v>
      </c>
      <c r="D63" s="12" t="s">
        <v>166</v>
      </c>
      <c r="E63" s="16">
        <v>1165000</v>
      </c>
      <c r="F63" s="17">
        <v>1216.19</v>
      </c>
      <c r="G63" s="18">
        <v>2.8E-3</v>
      </c>
    </row>
    <row r="64" spans="1:7" ht="12.95" customHeight="1">
      <c r="A64" s="14" t="s">
        <v>582</v>
      </c>
      <c r="B64" s="15" t="s">
        <v>584</v>
      </c>
      <c r="C64" s="10" t="s">
        <v>583</v>
      </c>
      <c r="D64" s="12" t="s">
        <v>166</v>
      </c>
      <c r="E64" s="16">
        <v>1040000</v>
      </c>
      <c r="F64" s="17">
        <v>1095.3499999999999</v>
      </c>
      <c r="G64" s="18">
        <v>2.5000000000000001E-3</v>
      </c>
    </row>
    <row r="65" spans="1:7" ht="12.95" customHeight="1">
      <c r="A65" s="14" t="s">
        <v>585</v>
      </c>
      <c r="B65" s="15" t="s">
        <v>587</v>
      </c>
      <c r="C65" s="10" t="s">
        <v>586</v>
      </c>
      <c r="D65" s="12" t="s">
        <v>166</v>
      </c>
      <c r="E65" s="16">
        <v>600000</v>
      </c>
      <c r="F65" s="17">
        <v>627.01</v>
      </c>
      <c r="G65" s="18">
        <v>1.5E-3</v>
      </c>
    </row>
    <row r="66" spans="1:7" ht="12.95" customHeight="1">
      <c r="A66" s="14" t="s">
        <v>588</v>
      </c>
      <c r="B66" s="15" t="s">
        <v>590</v>
      </c>
      <c r="C66" s="10" t="s">
        <v>589</v>
      </c>
      <c r="D66" s="12" t="s">
        <v>166</v>
      </c>
      <c r="E66" s="16">
        <v>349300</v>
      </c>
      <c r="F66" s="17">
        <v>359.91</v>
      </c>
      <c r="G66" s="18">
        <v>8.0000000000000004E-4</v>
      </c>
    </row>
    <row r="67" spans="1:7" ht="12.95" customHeight="1">
      <c r="A67" s="14" t="s">
        <v>320</v>
      </c>
      <c r="B67" s="15" t="s">
        <v>322</v>
      </c>
      <c r="C67" s="10" t="s">
        <v>321</v>
      </c>
      <c r="D67" s="12" t="s">
        <v>166</v>
      </c>
      <c r="E67" s="16">
        <v>300000</v>
      </c>
      <c r="F67" s="17">
        <v>314</v>
      </c>
      <c r="G67" s="18">
        <v>6.9999999999999999E-4</v>
      </c>
    </row>
    <row r="68" spans="1:7" ht="12.95" customHeight="1">
      <c r="A68" s="14" t="s">
        <v>591</v>
      </c>
      <c r="B68" s="15" t="s">
        <v>593</v>
      </c>
      <c r="C68" s="10" t="s">
        <v>592</v>
      </c>
      <c r="D68" s="12" t="s">
        <v>166</v>
      </c>
      <c r="E68" s="16">
        <v>228200</v>
      </c>
      <c r="F68" s="17">
        <v>233.45</v>
      </c>
      <c r="G68" s="18">
        <v>5.0000000000000001E-4</v>
      </c>
    </row>
    <row r="69" spans="1:7" ht="12.95" customHeight="1">
      <c r="A69" s="14" t="s">
        <v>594</v>
      </c>
      <c r="B69" s="15" t="s">
        <v>508</v>
      </c>
      <c r="C69" s="10" t="s">
        <v>595</v>
      </c>
      <c r="D69" s="12" t="s">
        <v>166</v>
      </c>
      <c r="E69" s="16">
        <v>220000</v>
      </c>
      <c r="F69" s="17">
        <v>228.64</v>
      </c>
      <c r="G69" s="18">
        <v>5.0000000000000001E-4</v>
      </c>
    </row>
    <row r="70" spans="1:7" ht="12.95" customHeight="1">
      <c r="A70" s="14" t="s">
        <v>596</v>
      </c>
      <c r="B70" s="15" t="s">
        <v>598</v>
      </c>
      <c r="C70" s="10" t="s">
        <v>597</v>
      </c>
      <c r="D70" s="12" t="s">
        <v>166</v>
      </c>
      <c r="E70" s="16">
        <v>220000</v>
      </c>
      <c r="F70" s="17">
        <v>226.43</v>
      </c>
      <c r="G70" s="18">
        <v>5.0000000000000001E-4</v>
      </c>
    </row>
    <row r="71" spans="1:7" ht="12.95" customHeight="1">
      <c r="A71" s="14" t="s">
        <v>599</v>
      </c>
      <c r="B71" s="15" t="s">
        <v>522</v>
      </c>
      <c r="C71" s="10" t="s">
        <v>600</v>
      </c>
      <c r="D71" s="12" t="s">
        <v>166</v>
      </c>
      <c r="E71" s="16">
        <v>220000</v>
      </c>
      <c r="F71" s="17">
        <v>225.93</v>
      </c>
      <c r="G71" s="18">
        <v>5.0000000000000001E-4</v>
      </c>
    </row>
    <row r="72" spans="1:7" ht="12.95" customHeight="1">
      <c r="A72" s="14" t="s">
        <v>601</v>
      </c>
      <c r="B72" s="15" t="s">
        <v>603</v>
      </c>
      <c r="C72" s="10" t="s">
        <v>602</v>
      </c>
      <c r="D72" s="12" t="s">
        <v>166</v>
      </c>
      <c r="E72" s="16">
        <v>220000</v>
      </c>
      <c r="F72" s="17">
        <v>224.43</v>
      </c>
      <c r="G72" s="18">
        <v>5.0000000000000001E-4</v>
      </c>
    </row>
    <row r="73" spans="1:7" ht="12.95" customHeight="1">
      <c r="A73" s="14" t="s">
        <v>604</v>
      </c>
      <c r="B73" s="15" t="s">
        <v>606</v>
      </c>
      <c r="C73" s="10" t="s">
        <v>605</v>
      </c>
      <c r="D73" s="12" t="s">
        <v>166</v>
      </c>
      <c r="E73" s="16">
        <v>220000</v>
      </c>
      <c r="F73" s="17">
        <v>224.42</v>
      </c>
      <c r="G73" s="18">
        <v>5.0000000000000001E-4</v>
      </c>
    </row>
    <row r="74" spans="1:7" ht="12.95" customHeight="1">
      <c r="A74" s="14" t="s">
        <v>607</v>
      </c>
      <c r="B74" s="15" t="s">
        <v>519</v>
      </c>
      <c r="C74" s="10" t="s">
        <v>608</v>
      </c>
      <c r="D74" s="12" t="s">
        <v>166</v>
      </c>
      <c r="E74" s="16">
        <v>220000</v>
      </c>
      <c r="F74" s="17">
        <v>223.58</v>
      </c>
      <c r="G74" s="18">
        <v>5.0000000000000001E-4</v>
      </c>
    </row>
    <row r="75" spans="1:7" ht="12.95" customHeight="1">
      <c r="A75" s="14" t="s">
        <v>609</v>
      </c>
      <c r="B75" s="15" t="s">
        <v>611</v>
      </c>
      <c r="C75" s="10" t="s">
        <v>610</v>
      </c>
      <c r="D75" s="12" t="s">
        <v>166</v>
      </c>
      <c r="E75" s="16">
        <v>220000</v>
      </c>
      <c r="F75" s="17">
        <v>222.01</v>
      </c>
      <c r="G75" s="18">
        <v>5.0000000000000001E-4</v>
      </c>
    </row>
    <row r="76" spans="1:7" ht="12.95" customHeight="1">
      <c r="A76" s="14" t="s">
        <v>612</v>
      </c>
      <c r="B76" s="15" t="s">
        <v>614</v>
      </c>
      <c r="C76" s="10" t="s">
        <v>613</v>
      </c>
      <c r="D76" s="12" t="s">
        <v>166</v>
      </c>
      <c r="E76" s="16">
        <v>220000</v>
      </c>
      <c r="F76" s="17">
        <v>221.19</v>
      </c>
      <c r="G76" s="18">
        <v>5.0000000000000001E-4</v>
      </c>
    </row>
    <row r="77" spans="1:7" ht="12.95" customHeight="1">
      <c r="A77" s="14" t="s">
        <v>615</v>
      </c>
      <c r="B77" s="15" t="s">
        <v>617</v>
      </c>
      <c r="C77" s="10" t="s">
        <v>616</v>
      </c>
      <c r="D77" s="12" t="s">
        <v>166</v>
      </c>
      <c r="E77" s="16">
        <v>220000</v>
      </c>
      <c r="F77" s="17">
        <v>218.44</v>
      </c>
      <c r="G77" s="18">
        <v>5.0000000000000001E-4</v>
      </c>
    </row>
    <row r="78" spans="1:7" ht="12.95" customHeight="1">
      <c r="A78" s="14" t="s">
        <v>183</v>
      </c>
      <c r="B78" s="15" t="s">
        <v>185</v>
      </c>
      <c r="C78" s="10" t="s">
        <v>184</v>
      </c>
      <c r="D78" s="12" t="s">
        <v>166</v>
      </c>
      <c r="E78" s="16">
        <v>200000</v>
      </c>
      <c r="F78" s="17">
        <v>209.61</v>
      </c>
      <c r="G78" s="18">
        <v>5.0000000000000001E-4</v>
      </c>
    </row>
    <row r="79" spans="1:7" ht="12.95" customHeight="1">
      <c r="A79" s="14" t="s">
        <v>618</v>
      </c>
      <c r="B79" s="15" t="s">
        <v>620</v>
      </c>
      <c r="C79" s="10" t="s">
        <v>619</v>
      </c>
      <c r="D79" s="12" t="s">
        <v>166</v>
      </c>
      <c r="E79" s="16">
        <v>129600</v>
      </c>
      <c r="F79" s="17">
        <v>133.69</v>
      </c>
      <c r="G79" s="18">
        <v>2.9999999999999997E-4</v>
      </c>
    </row>
    <row r="80" spans="1:7" ht="12.95" customHeight="1">
      <c r="A80" s="14" t="s">
        <v>621</v>
      </c>
      <c r="B80" s="15" t="s">
        <v>623</v>
      </c>
      <c r="C80" s="10" t="s">
        <v>622</v>
      </c>
      <c r="D80" s="12" t="s">
        <v>166</v>
      </c>
      <c r="E80" s="16">
        <v>100000</v>
      </c>
      <c r="F80" s="17">
        <v>104</v>
      </c>
      <c r="G80" s="18">
        <v>2.0000000000000001E-4</v>
      </c>
    </row>
    <row r="81" spans="1:7" ht="12.95" customHeight="1">
      <c r="A81" s="14" t="s">
        <v>624</v>
      </c>
      <c r="B81" s="15" t="s">
        <v>603</v>
      </c>
      <c r="C81" s="10" t="s">
        <v>625</v>
      </c>
      <c r="D81" s="12" t="s">
        <v>166</v>
      </c>
      <c r="E81" s="16">
        <v>93800</v>
      </c>
      <c r="F81" s="17">
        <v>96.15</v>
      </c>
      <c r="G81" s="18">
        <v>2.0000000000000001E-4</v>
      </c>
    </row>
    <row r="82" spans="1:7" ht="12.95" customHeight="1">
      <c r="A82" s="3"/>
      <c r="B82" s="11" t="s">
        <v>11</v>
      </c>
      <c r="C82" s="10" t="s">
        <v>2</v>
      </c>
      <c r="D82" s="12" t="s">
        <v>2</v>
      </c>
      <c r="E82" s="12" t="s">
        <v>2</v>
      </c>
      <c r="F82" s="12" t="s">
        <v>2</v>
      </c>
      <c r="G82" s="13" t="s">
        <v>2</v>
      </c>
    </row>
    <row r="83" spans="1:7" ht="12.95" customHeight="1">
      <c r="A83" s="14" t="s">
        <v>626</v>
      </c>
      <c r="B83" s="15" t="s">
        <v>2128</v>
      </c>
      <c r="C83" s="10" t="s">
        <v>627</v>
      </c>
      <c r="D83" s="12" t="s">
        <v>14</v>
      </c>
      <c r="E83" s="16">
        <v>27900000</v>
      </c>
      <c r="F83" s="17">
        <v>28555.01</v>
      </c>
      <c r="G83" s="18">
        <v>6.6100000000000006E-2</v>
      </c>
    </row>
    <row r="84" spans="1:7" ht="12.95" customHeight="1">
      <c r="A84" s="14" t="s">
        <v>628</v>
      </c>
      <c r="B84" s="15" t="s">
        <v>630</v>
      </c>
      <c r="C84" s="10" t="s">
        <v>629</v>
      </c>
      <c r="D84" s="12" t="s">
        <v>14</v>
      </c>
      <c r="E84" s="16">
        <v>25000000</v>
      </c>
      <c r="F84" s="17">
        <v>25512.05</v>
      </c>
      <c r="G84" s="18">
        <v>5.91E-2</v>
      </c>
    </row>
    <row r="85" spans="1:7" ht="12.95" customHeight="1">
      <c r="A85" s="14" t="s">
        <v>631</v>
      </c>
      <c r="B85" s="15" t="s">
        <v>2129</v>
      </c>
      <c r="C85" s="10" t="s">
        <v>632</v>
      </c>
      <c r="D85" s="12" t="s">
        <v>14</v>
      </c>
      <c r="E85" s="16">
        <v>17500000</v>
      </c>
      <c r="F85" s="17">
        <v>17164.09</v>
      </c>
      <c r="G85" s="18">
        <v>3.9699999999999999E-2</v>
      </c>
    </row>
    <row r="86" spans="1:7" ht="12.95" customHeight="1">
      <c r="A86" s="14" t="s">
        <v>633</v>
      </c>
      <c r="B86" s="15" t="s">
        <v>2130</v>
      </c>
      <c r="C86" s="10" t="s">
        <v>634</v>
      </c>
      <c r="D86" s="12" t="s">
        <v>14</v>
      </c>
      <c r="E86" s="16">
        <v>9600000</v>
      </c>
      <c r="F86" s="17">
        <v>9662.75</v>
      </c>
      <c r="G86" s="18">
        <v>2.24E-2</v>
      </c>
    </row>
    <row r="87" spans="1:7" ht="12.95" customHeight="1">
      <c r="A87" s="14" t="s">
        <v>635</v>
      </c>
      <c r="B87" s="15" t="s">
        <v>2677</v>
      </c>
      <c r="C87" s="10" t="s">
        <v>636</v>
      </c>
      <c r="D87" s="12" t="s">
        <v>14</v>
      </c>
      <c r="E87" s="16">
        <v>7500000</v>
      </c>
      <c r="F87" s="17">
        <v>7449.11</v>
      </c>
      <c r="G87" s="18">
        <v>1.72E-2</v>
      </c>
    </row>
    <row r="88" spans="1:7" ht="12.95" customHeight="1">
      <c r="A88" s="14" t="s">
        <v>637</v>
      </c>
      <c r="B88" s="15" t="s">
        <v>2131</v>
      </c>
      <c r="C88" s="10" t="s">
        <v>638</v>
      </c>
      <c r="D88" s="12" t="s">
        <v>14</v>
      </c>
      <c r="E88" s="16">
        <v>6600000</v>
      </c>
      <c r="F88" s="17">
        <v>6454.66</v>
      </c>
      <c r="G88" s="18">
        <v>1.49E-2</v>
      </c>
    </row>
    <row r="89" spans="1:7" ht="12.95" customHeight="1">
      <c r="A89" s="14" t="s">
        <v>639</v>
      </c>
      <c r="B89" s="15" t="s">
        <v>2132</v>
      </c>
      <c r="C89" s="10" t="s">
        <v>640</v>
      </c>
      <c r="D89" s="12" t="s">
        <v>14</v>
      </c>
      <c r="E89" s="16">
        <v>3900000</v>
      </c>
      <c r="F89" s="17">
        <v>3894.91</v>
      </c>
      <c r="G89" s="18">
        <v>8.9999999999999993E-3</v>
      </c>
    </row>
    <row r="90" spans="1:7" ht="12.95" customHeight="1">
      <c r="A90" s="14" t="s">
        <v>641</v>
      </c>
      <c r="B90" s="15" t="s">
        <v>2133</v>
      </c>
      <c r="C90" s="10" t="s">
        <v>642</v>
      </c>
      <c r="D90" s="12" t="s">
        <v>14</v>
      </c>
      <c r="E90" s="16">
        <v>3900000</v>
      </c>
      <c r="F90" s="17">
        <v>3788.42</v>
      </c>
      <c r="G90" s="18">
        <v>8.8000000000000005E-3</v>
      </c>
    </row>
    <row r="91" spans="1:7" ht="12.95" customHeight="1">
      <c r="A91" s="14" t="s">
        <v>643</v>
      </c>
      <c r="B91" s="15" t="s">
        <v>2134</v>
      </c>
      <c r="C91" s="10" t="s">
        <v>644</v>
      </c>
      <c r="D91" s="12" t="s">
        <v>14</v>
      </c>
      <c r="E91" s="16">
        <v>3500000</v>
      </c>
      <c r="F91" s="17">
        <v>3476.54</v>
      </c>
      <c r="G91" s="18">
        <v>8.0000000000000002E-3</v>
      </c>
    </row>
    <row r="92" spans="1:7" ht="12.95" customHeight="1">
      <c r="A92" s="14" t="s">
        <v>645</v>
      </c>
      <c r="B92" s="15" t="s">
        <v>2135</v>
      </c>
      <c r="C92" s="10" t="s">
        <v>646</v>
      </c>
      <c r="D92" s="12" t="s">
        <v>14</v>
      </c>
      <c r="E92" s="16">
        <v>3000000</v>
      </c>
      <c r="F92" s="17">
        <v>3171.53</v>
      </c>
      <c r="G92" s="18">
        <v>7.3000000000000001E-3</v>
      </c>
    </row>
    <row r="93" spans="1:7" ht="12.95" customHeight="1">
      <c r="A93" s="3"/>
      <c r="B93" s="20" t="s">
        <v>19</v>
      </c>
      <c r="C93" s="19" t="s">
        <v>2</v>
      </c>
      <c r="D93" s="20" t="s">
        <v>2</v>
      </c>
      <c r="E93" s="20" t="s">
        <v>2</v>
      </c>
      <c r="F93" s="21">
        <v>397329.24</v>
      </c>
      <c r="G93" s="22">
        <v>0.91930000000000001</v>
      </c>
    </row>
    <row r="94" spans="1:7" ht="12.95" customHeight="1">
      <c r="A94" s="3"/>
      <c r="B94" s="11" t="s">
        <v>20</v>
      </c>
      <c r="C94" s="10" t="s">
        <v>2</v>
      </c>
      <c r="D94" s="23" t="s">
        <v>2</v>
      </c>
      <c r="E94" s="23" t="s">
        <v>2</v>
      </c>
      <c r="F94" s="24" t="s">
        <v>21</v>
      </c>
      <c r="G94" s="25" t="s">
        <v>21</v>
      </c>
    </row>
    <row r="95" spans="1:7" ht="12.95" customHeight="1">
      <c r="A95" s="3"/>
      <c r="B95" s="19" t="s">
        <v>19</v>
      </c>
      <c r="C95" s="26" t="s">
        <v>2</v>
      </c>
      <c r="D95" s="23" t="s">
        <v>2</v>
      </c>
      <c r="E95" s="23" t="s">
        <v>2</v>
      </c>
      <c r="F95" s="24" t="s">
        <v>21</v>
      </c>
      <c r="G95" s="25" t="s">
        <v>21</v>
      </c>
    </row>
    <row r="96" spans="1:7" ht="12.95" customHeight="1">
      <c r="A96" s="3"/>
      <c r="B96" s="28" t="s">
        <v>1996</v>
      </c>
      <c r="C96" s="27" t="s">
        <v>2</v>
      </c>
      <c r="D96" s="29" t="s">
        <v>2</v>
      </c>
      <c r="E96" s="29" t="s">
        <v>2</v>
      </c>
      <c r="F96" s="29" t="s">
        <v>2</v>
      </c>
      <c r="G96" s="30" t="s">
        <v>2</v>
      </c>
    </row>
    <row r="97" spans="1:7" ht="12.95" customHeight="1">
      <c r="A97" s="31"/>
      <c r="B97" s="33" t="s">
        <v>19</v>
      </c>
      <c r="C97" s="32" t="s">
        <v>2</v>
      </c>
      <c r="D97" s="33" t="s">
        <v>2</v>
      </c>
      <c r="E97" s="33" t="s">
        <v>2</v>
      </c>
      <c r="F97" s="34" t="s">
        <v>21</v>
      </c>
      <c r="G97" s="35" t="s">
        <v>21</v>
      </c>
    </row>
    <row r="98" spans="1:7" ht="12.95" customHeight="1">
      <c r="A98" s="3"/>
      <c r="B98" s="20" t="s">
        <v>22</v>
      </c>
      <c r="C98" s="26" t="s">
        <v>2</v>
      </c>
      <c r="D98" s="23" t="s">
        <v>2</v>
      </c>
      <c r="E98" s="36" t="s">
        <v>2</v>
      </c>
      <c r="F98" s="37">
        <v>397329.24</v>
      </c>
      <c r="G98" s="38">
        <v>0.91930000000000001</v>
      </c>
    </row>
    <row r="99" spans="1:7" ht="12.95" customHeight="1">
      <c r="A99" s="3"/>
      <c r="B99" s="11" t="s">
        <v>23</v>
      </c>
      <c r="C99" s="10" t="s">
        <v>2</v>
      </c>
      <c r="D99" s="12" t="s">
        <v>2</v>
      </c>
      <c r="E99" s="12" t="s">
        <v>2</v>
      </c>
      <c r="F99" s="12" t="s">
        <v>2</v>
      </c>
      <c r="G99" s="13" t="s">
        <v>2</v>
      </c>
    </row>
    <row r="100" spans="1:7" ht="12.95" customHeight="1">
      <c r="A100" s="3"/>
      <c r="B100" s="11" t="s">
        <v>37</v>
      </c>
      <c r="C100" s="10" t="s">
        <v>2</v>
      </c>
      <c r="D100" s="12" t="s">
        <v>2</v>
      </c>
      <c r="E100" s="12" t="s">
        <v>2</v>
      </c>
      <c r="F100" s="12" t="s">
        <v>2</v>
      </c>
      <c r="G100" s="13" t="s">
        <v>2</v>
      </c>
    </row>
    <row r="101" spans="1:7" ht="12.95" customHeight="1">
      <c r="A101" s="4" t="s">
        <v>2</v>
      </c>
      <c r="B101" s="15" t="s">
        <v>39</v>
      </c>
      <c r="C101" s="10" t="s">
        <v>2</v>
      </c>
      <c r="D101" s="12" t="s">
        <v>2</v>
      </c>
      <c r="E101" s="39" t="s">
        <v>2</v>
      </c>
      <c r="F101" s="17">
        <v>32190.29</v>
      </c>
      <c r="G101" s="18">
        <v>7.4499999999999997E-2</v>
      </c>
    </row>
    <row r="102" spans="1:7" ht="12.95" customHeight="1">
      <c r="A102" s="3"/>
      <c r="B102" s="20" t="s">
        <v>22</v>
      </c>
      <c r="C102" s="26" t="s">
        <v>2</v>
      </c>
      <c r="D102" s="23" t="s">
        <v>2</v>
      </c>
      <c r="E102" s="36" t="s">
        <v>2</v>
      </c>
      <c r="F102" s="37">
        <v>32190.29</v>
      </c>
      <c r="G102" s="38">
        <v>7.4499999999999997E-2</v>
      </c>
    </row>
    <row r="103" spans="1:7" ht="12.95" customHeight="1">
      <c r="A103" s="3"/>
      <c r="B103" s="11" t="s">
        <v>154</v>
      </c>
      <c r="C103" s="10" t="s">
        <v>2</v>
      </c>
      <c r="D103" s="12" t="s">
        <v>2</v>
      </c>
      <c r="E103" s="12" t="s">
        <v>2</v>
      </c>
      <c r="F103" s="12" t="s">
        <v>2</v>
      </c>
      <c r="G103" s="13" t="s">
        <v>2</v>
      </c>
    </row>
    <row r="104" spans="1:7" ht="12.95" customHeight="1">
      <c r="A104" s="14" t="s">
        <v>155</v>
      </c>
      <c r="B104" s="15" t="s">
        <v>156</v>
      </c>
      <c r="C104" s="10" t="s">
        <v>2</v>
      </c>
      <c r="D104" s="12" t="s">
        <v>2</v>
      </c>
      <c r="E104" s="39" t="s">
        <v>2</v>
      </c>
      <c r="F104" s="17">
        <v>1100</v>
      </c>
      <c r="G104" s="18">
        <v>2.5000000000000001E-3</v>
      </c>
    </row>
    <row r="105" spans="1:7" ht="12.95" customHeight="1">
      <c r="A105" s="3"/>
      <c r="B105" s="20" t="s">
        <v>22</v>
      </c>
      <c r="C105" s="26" t="s">
        <v>2</v>
      </c>
      <c r="D105" s="23" t="s">
        <v>2</v>
      </c>
      <c r="E105" s="36" t="s">
        <v>2</v>
      </c>
      <c r="F105" s="37">
        <v>1100</v>
      </c>
      <c r="G105" s="38">
        <v>2.5000000000000001E-3</v>
      </c>
    </row>
    <row r="106" spans="1:7" ht="12.95" customHeight="1">
      <c r="A106" s="3"/>
      <c r="B106" s="20" t="s">
        <v>157</v>
      </c>
      <c r="C106" s="26" t="s">
        <v>2</v>
      </c>
      <c r="D106" s="23" t="s">
        <v>2</v>
      </c>
      <c r="E106" s="12" t="s">
        <v>2</v>
      </c>
      <c r="F106" s="37">
        <v>1360.1</v>
      </c>
      <c r="G106" s="38">
        <v>3.7000000000000002E-3</v>
      </c>
    </row>
    <row r="107" spans="1:7" ht="12.95" customHeight="1">
      <c r="A107" s="3"/>
      <c r="B107" s="41" t="s">
        <v>158</v>
      </c>
      <c r="C107" s="40" t="s">
        <v>2</v>
      </c>
      <c r="D107" s="42" t="s">
        <v>2</v>
      </c>
      <c r="E107" s="42" t="s">
        <v>2</v>
      </c>
      <c r="F107" s="43">
        <v>431979.62848249997</v>
      </c>
      <c r="G107" s="44">
        <v>1</v>
      </c>
    </row>
    <row r="108" spans="1:7" ht="12.95" customHeight="1">
      <c r="A108" s="3"/>
      <c r="B108" s="4" t="s">
        <v>2</v>
      </c>
      <c r="C108" s="3"/>
      <c r="D108" s="3"/>
      <c r="E108" s="3"/>
      <c r="F108" s="3"/>
      <c r="G108" s="3"/>
    </row>
    <row r="109" spans="1:7" ht="12.95" customHeight="1">
      <c r="A109" s="3"/>
      <c r="B109" s="45" t="s">
        <v>2</v>
      </c>
      <c r="C109" s="3"/>
      <c r="D109" s="3"/>
      <c r="E109" s="3"/>
      <c r="F109" s="3"/>
      <c r="G109" s="3"/>
    </row>
    <row r="110" spans="1:7" ht="12.95" customHeight="1">
      <c r="A110" s="3"/>
      <c r="B110" s="45" t="s">
        <v>159</v>
      </c>
      <c r="C110" s="3"/>
      <c r="D110" s="3"/>
      <c r="E110" s="3"/>
      <c r="F110" s="3"/>
      <c r="G110" s="3"/>
    </row>
    <row r="111" spans="1:7" ht="12.95" customHeight="1">
      <c r="A111" s="3"/>
      <c r="B111" s="45" t="s">
        <v>2</v>
      </c>
      <c r="C111" s="3"/>
      <c r="D111" s="3"/>
      <c r="E111" s="3"/>
      <c r="F111" s="3"/>
      <c r="G111" s="3"/>
    </row>
    <row r="112" spans="1:7" ht="26.1" customHeight="1">
      <c r="A112" s="3"/>
      <c r="B112" s="56"/>
      <c r="C112" s="3"/>
      <c r="E112" s="3"/>
      <c r="F112" s="3"/>
      <c r="G112" s="3"/>
    </row>
    <row r="113" spans="1:7" ht="12.95" customHeight="1">
      <c r="A113" s="3"/>
      <c r="B113" s="45" t="s">
        <v>2</v>
      </c>
      <c r="C113" s="3"/>
      <c r="D113" s="3"/>
      <c r="E113" s="3"/>
      <c r="F113" s="3"/>
      <c r="G11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>
  <dimension ref="A2:G159"/>
  <sheetViews>
    <sheetView showGridLines="0" zoomScaleNormal="100" workbookViewId="0"/>
  </sheetViews>
  <sheetFormatPr defaultRowHeight="12.75"/>
  <cols>
    <col min="1" max="1" width="9.85546875" style="1" bestFit="1" customWidth="1"/>
    <col min="2" max="2" width="61.7109375" style="1" bestFit="1" customWidth="1"/>
    <col min="3" max="3" width="14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Corporate Bond Fund (IDFC CBF)</v>
      </c>
      <c r="C4" s="72"/>
      <c r="D4" s="72"/>
      <c r="E4" s="72"/>
      <c r="F4" s="72"/>
      <c r="G4" s="72"/>
    </row>
    <row r="5" spans="1:7" ht="15.95" customHeight="1">
      <c r="A5" s="2" t="s">
        <v>1720</v>
      </c>
      <c r="B5" s="57" t="s">
        <v>2045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1721</v>
      </c>
      <c r="B12" s="15" t="s">
        <v>2553</v>
      </c>
      <c r="C12" s="10" t="s">
        <v>1722</v>
      </c>
      <c r="D12" s="12" t="s">
        <v>14</v>
      </c>
      <c r="E12" s="16">
        <v>26000000</v>
      </c>
      <c r="F12" s="17">
        <v>26841.78</v>
      </c>
      <c r="G12" s="18">
        <v>3.6700000000000003E-2</v>
      </c>
    </row>
    <row r="13" spans="1:7" ht="12.95" customHeight="1">
      <c r="A13" s="14" t="s">
        <v>1723</v>
      </c>
      <c r="B13" s="15" t="s">
        <v>1725</v>
      </c>
      <c r="C13" s="10" t="s">
        <v>1724</v>
      </c>
      <c r="D13" s="12" t="s">
        <v>14</v>
      </c>
      <c r="E13" s="16">
        <v>24300000</v>
      </c>
      <c r="F13" s="17">
        <v>24845.78</v>
      </c>
      <c r="G13" s="18">
        <v>3.4000000000000002E-2</v>
      </c>
    </row>
    <row r="14" spans="1:7" ht="12.95" customHeight="1">
      <c r="A14" s="14" t="s">
        <v>760</v>
      </c>
      <c r="B14" s="15" t="s">
        <v>762</v>
      </c>
      <c r="C14" s="10" t="s">
        <v>761</v>
      </c>
      <c r="D14" s="12" t="s">
        <v>14</v>
      </c>
      <c r="E14" s="16">
        <v>24000000</v>
      </c>
      <c r="F14" s="17">
        <v>24781.34</v>
      </c>
      <c r="G14" s="18">
        <v>3.39E-2</v>
      </c>
    </row>
    <row r="15" spans="1:7" ht="12.95" customHeight="1">
      <c r="A15" s="14" t="s">
        <v>635</v>
      </c>
      <c r="B15" s="15" t="s">
        <v>2677</v>
      </c>
      <c r="C15" s="10" t="s">
        <v>636</v>
      </c>
      <c r="D15" s="12" t="s">
        <v>14</v>
      </c>
      <c r="E15" s="16">
        <v>24000000</v>
      </c>
      <c r="F15" s="17">
        <v>23837.16</v>
      </c>
      <c r="G15" s="18">
        <v>3.2599999999999997E-2</v>
      </c>
    </row>
    <row r="16" spans="1:7" ht="12.95" customHeight="1">
      <c r="A16" s="14" t="s">
        <v>1726</v>
      </c>
      <c r="B16" s="15" t="s">
        <v>2656</v>
      </c>
      <c r="C16" s="10" t="s">
        <v>1727</v>
      </c>
      <c r="D16" s="12" t="s">
        <v>14</v>
      </c>
      <c r="E16" s="16">
        <v>23150000</v>
      </c>
      <c r="F16" s="17">
        <v>23353.88</v>
      </c>
      <c r="G16" s="18">
        <v>3.2000000000000001E-2</v>
      </c>
    </row>
    <row r="17" spans="1:7" ht="12.95" customHeight="1">
      <c r="A17" s="14" t="s">
        <v>1728</v>
      </c>
      <c r="B17" s="15" t="s">
        <v>2554</v>
      </c>
      <c r="C17" s="10" t="s">
        <v>1729</v>
      </c>
      <c r="D17" s="12" t="s">
        <v>14</v>
      </c>
      <c r="E17" s="16">
        <v>21500000</v>
      </c>
      <c r="F17" s="17">
        <v>22163.88</v>
      </c>
      <c r="G17" s="18">
        <v>3.0300000000000001E-2</v>
      </c>
    </row>
    <row r="18" spans="1:7" ht="12.95" customHeight="1">
      <c r="A18" s="14" t="s">
        <v>1730</v>
      </c>
      <c r="B18" s="15" t="s">
        <v>2185</v>
      </c>
      <c r="C18" s="10" t="s">
        <v>1731</v>
      </c>
      <c r="D18" s="12" t="s">
        <v>14</v>
      </c>
      <c r="E18" s="16">
        <v>17500000</v>
      </c>
      <c r="F18" s="17">
        <v>17546.060000000001</v>
      </c>
      <c r="G18" s="18">
        <v>2.4E-2</v>
      </c>
    </row>
    <row r="19" spans="1:7" ht="12.95" customHeight="1">
      <c r="A19" s="14" t="s">
        <v>1732</v>
      </c>
      <c r="B19" s="15" t="s">
        <v>1734</v>
      </c>
      <c r="C19" s="10" t="s">
        <v>1733</v>
      </c>
      <c r="D19" s="12" t="s">
        <v>14</v>
      </c>
      <c r="E19" s="16">
        <v>17500000</v>
      </c>
      <c r="F19" s="17">
        <v>17427.11</v>
      </c>
      <c r="G19" s="18">
        <v>2.3800000000000002E-2</v>
      </c>
    </row>
    <row r="20" spans="1:7" ht="12.95" customHeight="1">
      <c r="A20" s="14" t="s">
        <v>1735</v>
      </c>
      <c r="B20" s="15" t="s">
        <v>1737</v>
      </c>
      <c r="C20" s="10" t="s">
        <v>1736</v>
      </c>
      <c r="D20" s="12" t="s">
        <v>14</v>
      </c>
      <c r="E20" s="16">
        <v>15000000</v>
      </c>
      <c r="F20" s="17">
        <v>15023.16</v>
      </c>
      <c r="G20" s="18">
        <v>2.06E-2</v>
      </c>
    </row>
    <row r="21" spans="1:7" ht="12.95" customHeight="1">
      <c r="A21" s="14" t="s">
        <v>1738</v>
      </c>
      <c r="B21" s="15" t="s">
        <v>2555</v>
      </c>
      <c r="C21" s="10" t="s">
        <v>1739</v>
      </c>
      <c r="D21" s="12" t="s">
        <v>14</v>
      </c>
      <c r="E21" s="16">
        <v>14000000</v>
      </c>
      <c r="F21" s="17">
        <v>14071.08</v>
      </c>
      <c r="G21" s="18">
        <v>1.9300000000000001E-2</v>
      </c>
    </row>
    <row r="22" spans="1:7" ht="12.95" customHeight="1">
      <c r="A22" s="14" t="s">
        <v>1740</v>
      </c>
      <c r="B22" s="15" t="s">
        <v>2556</v>
      </c>
      <c r="C22" s="10" t="s">
        <v>1741</v>
      </c>
      <c r="D22" s="12" t="s">
        <v>14</v>
      </c>
      <c r="E22" s="16">
        <v>12500000</v>
      </c>
      <c r="F22" s="17">
        <v>12545.25</v>
      </c>
      <c r="G22" s="18">
        <v>1.72E-2</v>
      </c>
    </row>
    <row r="23" spans="1:7" ht="12.95" customHeight="1">
      <c r="A23" s="14" t="s">
        <v>777</v>
      </c>
      <c r="B23" s="15" t="s">
        <v>2168</v>
      </c>
      <c r="C23" s="10" t="s">
        <v>778</v>
      </c>
      <c r="D23" s="12" t="s">
        <v>14</v>
      </c>
      <c r="E23" s="16">
        <v>12150000</v>
      </c>
      <c r="F23" s="17">
        <v>12488.26</v>
      </c>
      <c r="G23" s="18">
        <v>1.7100000000000001E-2</v>
      </c>
    </row>
    <row r="24" spans="1:7" ht="12.95" customHeight="1">
      <c r="A24" s="14" t="s">
        <v>1742</v>
      </c>
      <c r="B24" s="15" t="s">
        <v>2557</v>
      </c>
      <c r="C24" s="10" t="s">
        <v>1743</v>
      </c>
      <c r="D24" s="12" t="s">
        <v>14</v>
      </c>
      <c r="E24" s="16">
        <v>11500000</v>
      </c>
      <c r="F24" s="17">
        <v>11878.09</v>
      </c>
      <c r="G24" s="18">
        <v>1.6299999999999999E-2</v>
      </c>
    </row>
    <row r="25" spans="1:7" ht="12.95" customHeight="1">
      <c r="A25" s="14" t="s">
        <v>1744</v>
      </c>
      <c r="B25" s="15" t="s">
        <v>1746</v>
      </c>
      <c r="C25" s="10" t="s">
        <v>1745</v>
      </c>
      <c r="D25" s="12" t="s">
        <v>14</v>
      </c>
      <c r="E25" s="16">
        <v>11600000</v>
      </c>
      <c r="F25" s="17">
        <v>11488.47</v>
      </c>
      <c r="G25" s="18">
        <v>1.5699999999999999E-2</v>
      </c>
    </row>
    <row r="26" spans="1:7" ht="12.95" customHeight="1">
      <c r="A26" s="14" t="s">
        <v>1747</v>
      </c>
      <c r="B26" s="15" t="s">
        <v>2168</v>
      </c>
      <c r="C26" s="10" t="s">
        <v>1748</v>
      </c>
      <c r="D26" s="12" t="s">
        <v>14</v>
      </c>
      <c r="E26" s="16">
        <v>10000000</v>
      </c>
      <c r="F26" s="17">
        <v>10297.51</v>
      </c>
      <c r="G26" s="18">
        <v>1.41E-2</v>
      </c>
    </row>
    <row r="27" spans="1:7" ht="12.95" customHeight="1">
      <c r="A27" s="14" t="s">
        <v>1749</v>
      </c>
      <c r="B27" s="15" t="s">
        <v>1751</v>
      </c>
      <c r="C27" s="10" t="s">
        <v>1750</v>
      </c>
      <c r="D27" s="12" t="s">
        <v>14</v>
      </c>
      <c r="E27" s="16">
        <v>10000000</v>
      </c>
      <c r="F27" s="17">
        <v>10257.030000000001</v>
      </c>
      <c r="G27" s="18">
        <v>1.4E-2</v>
      </c>
    </row>
    <row r="28" spans="1:7" ht="12.95" customHeight="1">
      <c r="A28" s="14" t="s">
        <v>781</v>
      </c>
      <c r="B28" s="15" t="s">
        <v>2170</v>
      </c>
      <c r="C28" s="10" t="s">
        <v>782</v>
      </c>
      <c r="D28" s="12" t="s">
        <v>14</v>
      </c>
      <c r="E28" s="16">
        <v>10000000</v>
      </c>
      <c r="F28" s="17">
        <v>10197.27</v>
      </c>
      <c r="G28" s="18">
        <v>1.4E-2</v>
      </c>
    </row>
    <row r="29" spans="1:7" ht="12.95" customHeight="1">
      <c r="A29" s="14" t="s">
        <v>1752</v>
      </c>
      <c r="B29" s="15" t="s">
        <v>2558</v>
      </c>
      <c r="C29" s="10" t="s">
        <v>1753</v>
      </c>
      <c r="D29" s="12" t="s">
        <v>14</v>
      </c>
      <c r="E29" s="16">
        <v>9500000</v>
      </c>
      <c r="F29" s="17">
        <v>9767.4699999999993</v>
      </c>
      <c r="G29" s="18">
        <v>1.34E-2</v>
      </c>
    </row>
    <row r="30" spans="1:7" ht="12.95" customHeight="1">
      <c r="A30" s="14" t="s">
        <v>839</v>
      </c>
      <c r="B30" s="15" t="s">
        <v>841</v>
      </c>
      <c r="C30" s="10" t="s">
        <v>840</v>
      </c>
      <c r="D30" s="12" t="s">
        <v>14</v>
      </c>
      <c r="E30" s="16">
        <v>10000000</v>
      </c>
      <c r="F30" s="17">
        <v>9746.75</v>
      </c>
      <c r="G30" s="18">
        <v>1.3299999999999999E-2</v>
      </c>
    </row>
    <row r="31" spans="1:7" ht="12.95" customHeight="1">
      <c r="A31" s="14" t="s">
        <v>1754</v>
      </c>
      <c r="B31" s="15" t="s">
        <v>2626</v>
      </c>
      <c r="C31" s="10" t="s">
        <v>2</v>
      </c>
      <c r="D31" s="12" t="s">
        <v>14</v>
      </c>
      <c r="E31" s="16">
        <v>9500000</v>
      </c>
      <c r="F31" s="17">
        <v>9500</v>
      </c>
      <c r="G31" s="18">
        <v>1.2999999999999999E-2</v>
      </c>
    </row>
    <row r="32" spans="1:7" ht="12.95" customHeight="1">
      <c r="A32" s="14" t="s">
        <v>1755</v>
      </c>
      <c r="B32" s="15" t="s">
        <v>2645</v>
      </c>
      <c r="C32" s="10" t="s">
        <v>1756</v>
      </c>
      <c r="D32" s="12" t="s">
        <v>14</v>
      </c>
      <c r="E32" s="16">
        <v>8500000</v>
      </c>
      <c r="F32" s="17">
        <v>8660.9</v>
      </c>
      <c r="G32" s="18">
        <v>1.1900000000000001E-2</v>
      </c>
    </row>
    <row r="33" spans="1:7" ht="12.95" customHeight="1">
      <c r="A33" s="14" t="s">
        <v>721</v>
      </c>
      <c r="B33" s="15" t="s">
        <v>2156</v>
      </c>
      <c r="C33" s="10" t="s">
        <v>722</v>
      </c>
      <c r="D33" s="12" t="s">
        <v>14</v>
      </c>
      <c r="E33" s="16">
        <v>8500000</v>
      </c>
      <c r="F33" s="17">
        <v>8589.56</v>
      </c>
      <c r="G33" s="18">
        <v>1.18E-2</v>
      </c>
    </row>
    <row r="34" spans="1:7" ht="12.95" customHeight="1">
      <c r="A34" s="14" t="s">
        <v>1757</v>
      </c>
      <c r="B34" s="15" t="s">
        <v>2559</v>
      </c>
      <c r="C34" s="10" t="s">
        <v>1758</v>
      </c>
      <c r="D34" s="12" t="s">
        <v>14</v>
      </c>
      <c r="E34" s="16">
        <v>8500000</v>
      </c>
      <c r="F34" s="17">
        <v>8294.8799999999992</v>
      </c>
      <c r="G34" s="18">
        <v>1.14E-2</v>
      </c>
    </row>
    <row r="35" spans="1:7" ht="12.95" customHeight="1">
      <c r="A35" s="14" t="s">
        <v>1759</v>
      </c>
      <c r="B35" s="15" t="s">
        <v>2560</v>
      </c>
      <c r="C35" s="10" t="s">
        <v>1760</v>
      </c>
      <c r="D35" s="12" t="s">
        <v>14</v>
      </c>
      <c r="E35" s="16">
        <v>7500000</v>
      </c>
      <c r="F35" s="17">
        <v>7562.03</v>
      </c>
      <c r="G35" s="18">
        <v>1.03E-2</v>
      </c>
    </row>
    <row r="36" spans="1:7" ht="12.95" customHeight="1">
      <c r="A36" s="14" t="s">
        <v>1761</v>
      </c>
      <c r="B36" s="15" t="s">
        <v>2561</v>
      </c>
      <c r="C36" s="10" t="s">
        <v>1762</v>
      </c>
      <c r="D36" s="12" t="s">
        <v>14</v>
      </c>
      <c r="E36" s="16">
        <v>7050000</v>
      </c>
      <c r="F36" s="17">
        <v>7328.97</v>
      </c>
      <c r="G36" s="18">
        <v>0.01</v>
      </c>
    </row>
    <row r="37" spans="1:7" ht="12.95" customHeight="1">
      <c r="A37" s="14" t="s">
        <v>1763</v>
      </c>
      <c r="B37" s="15" t="s">
        <v>1765</v>
      </c>
      <c r="C37" s="10" t="s">
        <v>1764</v>
      </c>
      <c r="D37" s="12" t="s">
        <v>14</v>
      </c>
      <c r="E37" s="16">
        <v>7000000</v>
      </c>
      <c r="F37" s="17">
        <v>7293.54</v>
      </c>
      <c r="G37" s="18">
        <v>0.01</v>
      </c>
    </row>
    <row r="38" spans="1:7" ht="12.95" customHeight="1">
      <c r="A38" s="14" t="s">
        <v>1766</v>
      </c>
      <c r="B38" s="15" t="s">
        <v>2144</v>
      </c>
      <c r="C38" s="10" t="s">
        <v>1767</v>
      </c>
      <c r="D38" s="12" t="s">
        <v>14</v>
      </c>
      <c r="E38" s="16">
        <v>7000000</v>
      </c>
      <c r="F38" s="17">
        <v>7190.72</v>
      </c>
      <c r="G38" s="18">
        <v>9.7999999999999997E-3</v>
      </c>
    </row>
    <row r="39" spans="1:7" ht="12.95" customHeight="1">
      <c r="A39" s="14" t="s">
        <v>1768</v>
      </c>
      <c r="B39" s="15" t="s">
        <v>2562</v>
      </c>
      <c r="C39" s="10" t="s">
        <v>1769</v>
      </c>
      <c r="D39" s="12" t="s">
        <v>223</v>
      </c>
      <c r="E39" s="16">
        <v>7000000</v>
      </c>
      <c r="F39" s="17">
        <v>7113.12</v>
      </c>
      <c r="G39" s="18">
        <v>9.7000000000000003E-3</v>
      </c>
    </row>
    <row r="40" spans="1:7" ht="12.95" customHeight="1">
      <c r="A40" s="14" t="s">
        <v>1770</v>
      </c>
      <c r="B40" s="50" t="s">
        <v>1772</v>
      </c>
      <c r="C40" s="10" t="s">
        <v>1771</v>
      </c>
      <c r="D40" s="51" t="s">
        <v>14</v>
      </c>
      <c r="E40" s="16">
        <v>6500000</v>
      </c>
      <c r="F40" s="17">
        <v>6998.11</v>
      </c>
      <c r="G40" s="18">
        <v>9.5999999999999992E-3</v>
      </c>
    </row>
    <row r="41" spans="1:7" ht="12.95" customHeight="1">
      <c r="A41" s="14" t="s">
        <v>1773</v>
      </c>
      <c r="B41" s="15" t="s">
        <v>2563</v>
      </c>
      <c r="C41" s="10" t="s">
        <v>1774</v>
      </c>
      <c r="D41" s="12" t="s">
        <v>14</v>
      </c>
      <c r="E41" s="16">
        <v>6500000</v>
      </c>
      <c r="F41" s="17">
        <v>6637.36</v>
      </c>
      <c r="G41" s="18">
        <v>9.1000000000000004E-3</v>
      </c>
    </row>
    <row r="42" spans="1:7" ht="12.95" customHeight="1">
      <c r="A42" s="14" t="s">
        <v>1775</v>
      </c>
      <c r="B42" s="15" t="s">
        <v>2635</v>
      </c>
      <c r="C42" s="10" t="s">
        <v>1776</v>
      </c>
      <c r="D42" s="12" t="s">
        <v>223</v>
      </c>
      <c r="E42" s="16">
        <v>6500000</v>
      </c>
      <c r="F42" s="17">
        <v>6618.83</v>
      </c>
      <c r="G42" s="18">
        <v>9.1000000000000004E-3</v>
      </c>
    </row>
    <row r="43" spans="1:7" ht="12.95" customHeight="1">
      <c r="A43" s="14" t="s">
        <v>1777</v>
      </c>
      <c r="B43" s="15" t="s">
        <v>1779</v>
      </c>
      <c r="C43" s="10" t="s">
        <v>1778</v>
      </c>
      <c r="D43" s="12" t="s">
        <v>14</v>
      </c>
      <c r="E43" s="16">
        <v>6150000</v>
      </c>
      <c r="F43" s="17">
        <v>6313.09</v>
      </c>
      <c r="G43" s="18">
        <v>8.6E-3</v>
      </c>
    </row>
    <row r="44" spans="1:7" ht="12.95" customHeight="1">
      <c r="A44" s="14" t="s">
        <v>1780</v>
      </c>
      <c r="B44" s="15" t="s">
        <v>2564</v>
      </c>
      <c r="C44" s="10" t="s">
        <v>1781</v>
      </c>
      <c r="D44" s="12" t="s">
        <v>14</v>
      </c>
      <c r="E44" s="16">
        <v>6000000</v>
      </c>
      <c r="F44" s="17">
        <v>6205.56</v>
      </c>
      <c r="G44" s="18">
        <v>8.5000000000000006E-3</v>
      </c>
    </row>
    <row r="45" spans="1:7" ht="12.95" customHeight="1">
      <c r="A45" s="14" t="s">
        <v>1782</v>
      </c>
      <c r="B45" s="15" t="s">
        <v>2135</v>
      </c>
      <c r="C45" s="10" t="s">
        <v>1783</v>
      </c>
      <c r="D45" s="12" t="s">
        <v>14</v>
      </c>
      <c r="E45" s="16">
        <v>6000000</v>
      </c>
      <c r="F45" s="17">
        <v>6195.81</v>
      </c>
      <c r="G45" s="18">
        <v>8.5000000000000006E-3</v>
      </c>
    </row>
    <row r="46" spans="1:7" ht="12.95" customHeight="1">
      <c r="A46" s="14" t="s">
        <v>1784</v>
      </c>
      <c r="B46" s="15" t="s">
        <v>2565</v>
      </c>
      <c r="C46" s="10" t="s">
        <v>1785</v>
      </c>
      <c r="D46" s="12" t="s">
        <v>14</v>
      </c>
      <c r="E46" s="16">
        <v>6000000</v>
      </c>
      <c r="F46" s="17">
        <v>6191.42</v>
      </c>
      <c r="G46" s="18">
        <v>8.5000000000000006E-3</v>
      </c>
    </row>
    <row r="47" spans="1:7" ht="12.95" customHeight="1">
      <c r="A47" s="14" t="s">
        <v>1786</v>
      </c>
      <c r="B47" s="15" t="s">
        <v>2621</v>
      </c>
      <c r="C47" s="10" t="s">
        <v>1787</v>
      </c>
      <c r="D47" s="12" t="s">
        <v>223</v>
      </c>
      <c r="E47" s="16">
        <v>6000000</v>
      </c>
      <c r="F47" s="17">
        <v>6109.75</v>
      </c>
      <c r="G47" s="18">
        <v>8.3999999999999995E-3</v>
      </c>
    </row>
    <row r="48" spans="1:7" ht="12.95" customHeight="1">
      <c r="A48" s="14" t="s">
        <v>1788</v>
      </c>
      <c r="B48" s="15" t="s">
        <v>2566</v>
      </c>
      <c r="C48" s="10" t="s">
        <v>1789</v>
      </c>
      <c r="D48" s="12" t="s">
        <v>14</v>
      </c>
      <c r="E48" s="16">
        <v>6000000</v>
      </c>
      <c r="F48" s="17">
        <v>6048.79</v>
      </c>
      <c r="G48" s="18">
        <v>8.3000000000000001E-3</v>
      </c>
    </row>
    <row r="49" spans="1:7" ht="12.95" customHeight="1">
      <c r="A49" s="14" t="s">
        <v>248</v>
      </c>
      <c r="B49" s="15" t="s">
        <v>2092</v>
      </c>
      <c r="C49" s="10" t="s">
        <v>249</v>
      </c>
      <c r="D49" s="12" t="s">
        <v>14</v>
      </c>
      <c r="E49" s="16">
        <v>5500000</v>
      </c>
      <c r="F49" s="17">
        <v>5727.05</v>
      </c>
      <c r="G49" s="18">
        <v>7.7999999999999996E-3</v>
      </c>
    </row>
    <row r="50" spans="1:7" ht="12.95" customHeight="1">
      <c r="A50" s="14" t="s">
        <v>779</v>
      </c>
      <c r="B50" s="15" t="s">
        <v>2169</v>
      </c>
      <c r="C50" s="10" t="s">
        <v>780</v>
      </c>
      <c r="D50" s="12" t="s">
        <v>14</v>
      </c>
      <c r="E50" s="16">
        <v>5500000</v>
      </c>
      <c r="F50" s="17">
        <v>5612.19</v>
      </c>
      <c r="G50" s="18">
        <v>7.7000000000000002E-3</v>
      </c>
    </row>
    <row r="51" spans="1:7" ht="12.95" customHeight="1">
      <c r="A51" s="14" t="s">
        <v>1790</v>
      </c>
      <c r="B51" s="15" t="s">
        <v>2567</v>
      </c>
      <c r="C51" s="10" t="s">
        <v>1791</v>
      </c>
      <c r="D51" s="12" t="s">
        <v>223</v>
      </c>
      <c r="E51" s="16">
        <v>5500000</v>
      </c>
      <c r="F51" s="17">
        <v>5605.79</v>
      </c>
      <c r="G51" s="18">
        <v>7.7000000000000002E-3</v>
      </c>
    </row>
    <row r="52" spans="1:7" ht="12.95" customHeight="1">
      <c r="A52" s="14" t="s">
        <v>1792</v>
      </c>
      <c r="B52" s="15" t="s">
        <v>2568</v>
      </c>
      <c r="C52" s="10" t="s">
        <v>1793</v>
      </c>
      <c r="D52" s="12" t="s">
        <v>14</v>
      </c>
      <c r="E52" s="16">
        <v>5400000</v>
      </c>
      <c r="F52" s="17">
        <v>5428.94</v>
      </c>
      <c r="G52" s="18">
        <v>7.4000000000000003E-3</v>
      </c>
    </row>
    <row r="53" spans="1:7" ht="12.95" customHeight="1">
      <c r="A53" s="14" t="s">
        <v>824</v>
      </c>
      <c r="B53" s="15" t="s">
        <v>2182</v>
      </c>
      <c r="C53" s="10" t="s">
        <v>825</v>
      </c>
      <c r="D53" s="12" t="s">
        <v>14</v>
      </c>
      <c r="E53" s="16">
        <v>5150000</v>
      </c>
      <c r="F53" s="17">
        <v>5282.3</v>
      </c>
      <c r="G53" s="18">
        <v>7.1999999999999998E-3</v>
      </c>
    </row>
    <row r="54" spans="1:7" ht="12.95" customHeight="1">
      <c r="A54" s="14" t="s">
        <v>684</v>
      </c>
      <c r="B54" s="15" t="s">
        <v>2142</v>
      </c>
      <c r="C54" s="10" t="s">
        <v>685</v>
      </c>
      <c r="D54" s="12" t="s">
        <v>14</v>
      </c>
      <c r="E54" s="16">
        <v>5000000</v>
      </c>
      <c r="F54" s="17">
        <v>5140.7299999999996</v>
      </c>
      <c r="G54" s="18">
        <v>7.0000000000000001E-3</v>
      </c>
    </row>
    <row r="55" spans="1:7" ht="12.95" customHeight="1">
      <c r="A55" s="14" t="s">
        <v>1794</v>
      </c>
      <c r="B55" s="15" t="s">
        <v>2567</v>
      </c>
      <c r="C55" s="10" t="s">
        <v>1795</v>
      </c>
      <c r="D55" s="12" t="s">
        <v>223</v>
      </c>
      <c r="E55" s="16">
        <v>5000000</v>
      </c>
      <c r="F55" s="17">
        <v>5093.9399999999996</v>
      </c>
      <c r="G55" s="18">
        <v>7.0000000000000001E-3</v>
      </c>
    </row>
    <row r="56" spans="1:7" ht="12.95" customHeight="1">
      <c r="A56" s="14" t="s">
        <v>1796</v>
      </c>
      <c r="B56" s="15" t="s">
        <v>2569</v>
      </c>
      <c r="C56" s="10" t="s">
        <v>1797</v>
      </c>
      <c r="D56" s="12" t="s">
        <v>14</v>
      </c>
      <c r="E56" s="16">
        <v>5000000</v>
      </c>
      <c r="F56" s="17">
        <v>5053.82</v>
      </c>
      <c r="G56" s="18">
        <v>6.8999999999999999E-3</v>
      </c>
    </row>
    <row r="57" spans="1:7" ht="12.95" customHeight="1">
      <c r="A57" s="14" t="s">
        <v>1798</v>
      </c>
      <c r="B57" s="15" t="s">
        <v>2570</v>
      </c>
      <c r="C57" s="10" t="s">
        <v>1799</v>
      </c>
      <c r="D57" s="12" t="s">
        <v>14</v>
      </c>
      <c r="E57" s="16">
        <v>5000000</v>
      </c>
      <c r="F57" s="17">
        <v>5025.04</v>
      </c>
      <c r="G57" s="18">
        <v>6.8999999999999999E-3</v>
      </c>
    </row>
    <row r="58" spans="1:7" ht="12.95" customHeight="1">
      <c r="A58" s="14" t="s">
        <v>1800</v>
      </c>
      <c r="B58" s="15" t="s">
        <v>2654</v>
      </c>
      <c r="C58" s="10" t="s">
        <v>1801</v>
      </c>
      <c r="D58" s="12" t="s">
        <v>14</v>
      </c>
      <c r="E58" s="16">
        <v>5000000</v>
      </c>
      <c r="F58" s="17">
        <v>4998.08</v>
      </c>
      <c r="G58" s="18">
        <v>6.7999999999999996E-3</v>
      </c>
    </row>
    <row r="59" spans="1:7" ht="12.95" customHeight="1">
      <c r="A59" s="14" t="s">
        <v>1802</v>
      </c>
      <c r="B59" s="15" t="s">
        <v>2634</v>
      </c>
      <c r="C59" s="10" t="s">
        <v>1803</v>
      </c>
      <c r="D59" s="12" t="s">
        <v>223</v>
      </c>
      <c r="E59" s="16">
        <v>4900000</v>
      </c>
      <c r="F59" s="17">
        <v>4994.53</v>
      </c>
      <c r="G59" s="18">
        <v>6.7999999999999996E-3</v>
      </c>
    </row>
    <row r="60" spans="1:7" ht="12.95" customHeight="1">
      <c r="A60" s="14" t="s">
        <v>1804</v>
      </c>
      <c r="B60" s="15" t="s">
        <v>2639</v>
      </c>
      <c r="C60" s="10" t="s">
        <v>1805</v>
      </c>
      <c r="D60" s="12" t="s">
        <v>223</v>
      </c>
      <c r="E60" s="16">
        <v>5000000</v>
      </c>
      <c r="F60" s="17">
        <v>4985.62</v>
      </c>
      <c r="G60" s="18">
        <v>6.7999999999999996E-3</v>
      </c>
    </row>
    <row r="61" spans="1:7" ht="12.95" customHeight="1">
      <c r="A61" s="14" t="s">
        <v>1806</v>
      </c>
      <c r="B61" s="15" t="s">
        <v>2571</v>
      </c>
      <c r="C61" s="10" t="s">
        <v>1807</v>
      </c>
      <c r="D61" s="12" t="s">
        <v>14</v>
      </c>
      <c r="E61" s="16">
        <v>5000000</v>
      </c>
      <c r="F61" s="17">
        <v>4983.08</v>
      </c>
      <c r="G61" s="18">
        <v>6.7999999999999996E-3</v>
      </c>
    </row>
    <row r="62" spans="1:7" ht="12.95" customHeight="1">
      <c r="A62" s="14" t="s">
        <v>803</v>
      </c>
      <c r="B62" s="15" t="s">
        <v>2174</v>
      </c>
      <c r="C62" s="10" t="s">
        <v>804</v>
      </c>
      <c r="D62" s="12" t="s">
        <v>14</v>
      </c>
      <c r="E62" s="16">
        <v>5000000</v>
      </c>
      <c r="F62" s="17">
        <v>4941.8100000000004</v>
      </c>
      <c r="G62" s="18">
        <v>6.7999999999999996E-3</v>
      </c>
    </row>
    <row r="63" spans="1:7" ht="12.95" customHeight="1">
      <c r="A63" s="14" t="s">
        <v>1808</v>
      </c>
      <c r="B63" s="15" t="s">
        <v>2572</v>
      </c>
      <c r="C63" s="10" t="s">
        <v>1809</v>
      </c>
      <c r="D63" s="12" t="s">
        <v>14</v>
      </c>
      <c r="E63" s="16">
        <v>4700000</v>
      </c>
      <c r="F63" s="17">
        <v>4832.97</v>
      </c>
      <c r="G63" s="18">
        <v>6.6E-3</v>
      </c>
    </row>
    <row r="64" spans="1:7" ht="12.95" customHeight="1">
      <c r="A64" s="14" t="s">
        <v>1810</v>
      </c>
      <c r="B64" s="15" t="s">
        <v>2573</v>
      </c>
      <c r="C64" s="10" t="s">
        <v>1811</v>
      </c>
      <c r="D64" s="12" t="s">
        <v>14</v>
      </c>
      <c r="E64" s="16">
        <v>4600000</v>
      </c>
      <c r="F64" s="17">
        <v>4708.58</v>
      </c>
      <c r="G64" s="18">
        <v>6.4000000000000003E-3</v>
      </c>
    </row>
    <row r="65" spans="1:7" ht="12.95" customHeight="1">
      <c r="A65" s="14" t="s">
        <v>1812</v>
      </c>
      <c r="B65" s="15" t="s">
        <v>2574</v>
      </c>
      <c r="C65" s="10" t="s">
        <v>1813</v>
      </c>
      <c r="D65" s="12" t="s">
        <v>14</v>
      </c>
      <c r="E65" s="16">
        <v>4500000</v>
      </c>
      <c r="F65" s="17">
        <v>4676.04</v>
      </c>
      <c r="G65" s="18">
        <v>6.4000000000000003E-3</v>
      </c>
    </row>
    <row r="66" spans="1:7" ht="12.95" customHeight="1">
      <c r="A66" s="14" t="s">
        <v>1814</v>
      </c>
      <c r="B66" s="15" t="s">
        <v>2575</v>
      </c>
      <c r="C66" s="10" t="s">
        <v>1815</v>
      </c>
      <c r="D66" s="12" t="s">
        <v>14</v>
      </c>
      <c r="E66" s="16">
        <v>4500000</v>
      </c>
      <c r="F66" s="17">
        <v>4600.32</v>
      </c>
      <c r="G66" s="18">
        <v>6.3E-3</v>
      </c>
    </row>
    <row r="67" spans="1:7" ht="12.95" customHeight="1">
      <c r="A67" s="14" t="s">
        <v>1816</v>
      </c>
      <c r="B67" s="15" t="s">
        <v>2576</v>
      </c>
      <c r="C67" s="10" t="s">
        <v>1817</v>
      </c>
      <c r="D67" s="12" t="s">
        <v>14</v>
      </c>
      <c r="E67" s="16">
        <v>4000000</v>
      </c>
      <c r="F67" s="17">
        <v>4127.34</v>
      </c>
      <c r="G67" s="18">
        <v>5.5999999999999999E-3</v>
      </c>
    </row>
    <row r="68" spans="1:7" ht="12.95" customHeight="1">
      <c r="A68" s="14" t="s">
        <v>1818</v>
      </c>
      <c r="B68" s="15" t="s">
        <v>2577</v>
      </c>
      <c r="C68" s="10" t="s">
        <v>1819</v>
      </c>
      <c r="D68" s="12" t="s">
        <v>14</v>
      </c>
      <c r="E68" s="16">
        <v>4100000</v>
      </c>
      <c r="F68" s="17">
        <v>4093.74</v>
      </c>
      <c r="G68" s="18">
        <v>5.5999999999999999E-3</v>
      </c>
    </row>
    <row r="69" spans="1:7" ht="12.95" customHeight="1">
      <c r="A69" s="14" t="s">
        <v>268</v>
      </c>
      <c r="B69" s="15" t="s">
        <v>2097</v>
      </c>
      <c r="C69" s="10" t="s">
        <v>269</v>
      </c>
      <c r="D69" s="12" t="s">
        <v>14</v>
      </c>
      <c r="E69" s="16">
        <v>3500000</v>
      </c>
      <c r="F69" s="17">
        <v>3516.92</v>
      </c>
      <c r="G69" s="18">
        <v>4.7999999999999996E-3</v>
      </c>
    </row>
    <row r="70" spans="1:7" ht="12.95" customHeight="1">
      <c r="A70" s="14" t="s">
        <v>1820</v>
      </c>
      <c r="B70" s="15" t="s">
        <v>2525</v>
      </c>
      <c r="C70" s="10" t="s">
        <v>1821</v>
      </c>
      <c r="D70" s="12" t="s">
        <v>207</v>
      </c>
      <c r="E70" s="16">
        <v>3000000</v>
      </c>
      <c r="F70" s="17">
        <v>3127.62</v>
      </c>
      <c r="G70" s="18">
        <v>4.3E-3</v>
      </c>
    </row>
    <row r="71" spans="1:7" ht="12.95" customHeight="1">
      <c r="A71" s="14" t="s">
        <v>1822</v>
      </c>
      <c r="B71" s="15" t="s">
        <v>2135</v>
      </c>
      <c r="C71" s="10" t="s">
        <v>1823</v>
      </c>
      <c r="D71" s="12" t="s">
        <v>14</v>
      </c>
      <c r="E71" s="16">
        <v>3000000</v>
      </c>
      <c r="F71" s="17">
        <v>3105.8</v>
      </c>
      <c r="G71" s="18">
        <v>4.3E-3</v>
      </c>
    </row>
    <row r="72" spans="1:7" ht="12.95" customHeight="1">
      <c r="A72" s="14" t="s">
        <v>1824</v>
      </c>
      <c r="B72" s="15" t="s">
        <v>1826</v>
      </c>
      <c r="C72" s="10" t="s">
        <v>1825</v>
      </c>
      <c r="D72" s="12" t="s">
        <v>14</v>
      </c>
      <c r="E72" s="16">
        <v>2900000</v>
      </c>
      <c r="F72" s="17">
        <v>2895.58</v>
      </c>
      <c r="G72" s="18">
        <v>4.0000000000000001E-3</v>
      </c>
    </row>
    <row r="73" spans="1:7" ht="12.95" customHeight="1">
      <c r="A73" s="14" t="s">
        <v>1827</v>
      </c>
      <c r="B73" s="15" t="s">
        <v>2114</v>
      </c>
      <c r="C73" s="10" t="s">
        <v>1828</v>
      </c>
      <c r="D73" s="12" t="s">
        <v>14</v>
      </c>
      <c r="E73" s="16">
        <v>2500000</v>
      </c>
      <c r="F73" s="17">
        <v>2610.5</v>
      </c>
      <c r="G73" s="18">
        <v>3.5999999999999999E-3</v>
      </c>
    </row>
    <row r="74" spans="1:7" ht="12.95" customHeight="1">
      <c r="A74" s="14" t="s">
        <v>1829</v>
      </c>
      <c r="B74" s="15" t="s">
        <v>2640</v>
      </c>
      <c r="C74" s="10" t="s">
        <v>1830</v>
      </c>
      <c r="D74" s="12" t="s">
        <v>14</v>
      </c>
      <c r="E74" s="16">
        <v>2500000</v>
      </c>
      <c r="F74" s="17">
        <v>2592.35</v>
      </c>
      <c r="G74" s="18">
        <v>3.5000000000000001E-3</v>
      </c>
    </row>
    <row r="75" spans="1:7" ht="12.95" customHeight="1">
      <c r="A75" s="14" t="s">
        <v>1831</v>
      </c>
      <c r="B75" s="15" t="s">
        <v>2578</v>
      </c>
      <c r="C75" s="10" t="s">
        <v>1832</v>
      </c>
      <c r="D75" s="12" t="s">
        <v>14</v>
      </c>
      <c r="E75" s="16">
        <v>2500000</v>
      </c>
      <c r="F75" s="17">
        <v>2589.39</v>
      </c>
      <c r="G75" s="18">
        <v>3.5000000000000001E-3</v>
      </c>
    </row>
    <row r="76" spans="1:7" ht="12.95" customHeight="1">
      <c r="A76" s="14" t="s">
        <v>1833</v>
      </c>
      <c r="B76" s="15" t="s">
        <v>2579</v>
      </c>
      <c r="C76" s="10" t="s">
        <v>1834</v>
      </c>
      <c r="D76" s="12" t="s">
        <v>14</v>
      </c>
      <c r="E76" s="16">
        <v>2500000</v>
      </c>
      <c r="F76" s="17">
        <v>2587.0500000000002</v>
      </c>
      <c r="G76" s="18">
        <v>3.5000000000000001E-3</v>
      </c>
    </row>
    <row r="77" spans="1:7" ht="12.95" customHeight="1">
      <c r="A77" s="14" t="s">
        <v>1835</v>
      </c>
      <c r="B77" s="15" t="s">
        <v>2118</v>
      </c>
      <c r="C77" s="10" t="s">
        <v>1836</v>
      </c>
      <c r="D77" s="12" t="s">
        <v>14</v>
      </c>
      <c r="E77" s="16">
        <v>2500000</v>
      </c>
      <c r="F77" s="17">
        <v>2568.1799999999998</v>
      </c>
      <c r="G77" s="18">
        <v>3.5000000000000001E-3</v>
      </c>
    </row>
    <row r="78" spans="1:7" ht="12.95" customHeight="1">
      <c r="A78" s="14" t="s">
        <v>1837</v>
      </c>
      <c r="B78" s="15" t="s">
        <v>2138</v>
      </c>
      <c r="C78" s="10" t="s">
        <v>1838</v>
      </c>
      <c r="D78" s="12" t="s">
        <v>14</v>
      </c>
      <c r="E78" s="16">
        <v>2500000</v>
      </c>
      <c r="F78" s="17">
        <v>2560.88</v>
      </c>
      <c r="G78" s="18">
        <v>3.5000000000000001E-3</v>
      </c>
    </row>
    <row r="79" spans="1:7" ht="12.95" customHeight="1">
      <c r="A79" s="14" t="s">
        <v>1839</v>
      </c>
      <c r="B79" s="15" t="s">
        <v>2580</v>
      </c>
      <c r="C79" s="10" t="s">
        <v>1840</v>
      </c>
      <c r="D79" s="12" t="s">
        <v>14</v>
      </c>
      <c r="E79" s="16">
        <v>2500000</v>
      </c>
      <c r="F79" s="17">
        <v>2557.91</v>
      </c>
      <c r="G79" s="18">
        <v>3.5000000000000001E-3</v>
      </c>
    </row>
    <row r="80" spans="1:7" ht="12.95" customHeight="1">
      <c r="A80" s="14" t="s">
        <v>1841</v>
      </c>
      <c r="B80" s="15" t="s">
        <v>2581</v>
      </c>
      <c r="C80" s="10" t="s">
        <v>1842</v>
      </c>
      <c r="D80" s="12" t="s">
        <v>223</v>
      </c>
      <c r="E80" s="16">
        <v>2500000</v>
      </c>
      <c r="F80" s="17">
        <v>2548.16</v>
      </c>
      <c r="G80" s="18">
        <v>3.5000000000000001E-3</v>
      </c>
    </row>
    <row r="81" spans="1:7" ht="12.95" customHeight="1">
      <c r="A81" s="14" t="s">
        <v>1843</v>
      </c>
      <c r="B81" s="15" t="s">
        <v>2582</v>
      </c>
      <c r="C81" s="10" t="s">
        <v>1844</v>
      </c>
      <c r="D81" s="12" t="s">
        <v>14</v>
      </c>
      <c r="E81" s="16">
        <v>2500000</v>
      </c>
      <c r="F81" s="17">
        <v>2547.36</v>
      </c>
      <c r="G81" s="18">
        <v>3.5000000000000001E-3</v>
      </c>
    </row>
    <row r="82" spans="1:7" ht="12.95" customHeight="1">
      <c r="A82" s="14" t="s">
        <v>1845</v>
      </c>
      <c r="B82" s="15" t="s">
        <v>2583</v>
      </c>
      <c r="C82" s="10" t="s">
        <v>1846</v>
      </c>
      <c r="D82" s="12" t="s">
        <v>223</v>
      </c>
      <c r="E82" s="16">
        <v>2500000</v>
      </c>
      <c r="F82" s="17">
        <v>2503.56</v>
      </c>
      <c r="G82" s="18">
        <v>3.3999999999999998E-3</v>
      </c>
    </row>
    <row r="83" spans="1:7" ht="12.95" customHeight="1">
      <c r="A83" s="14" t="s">
        <v>1847</v>
      </c>
      <c r="B83" s="15" t="s">
        <v>2584</v>
      </c>
      <c r="C83" s="10" t="s">
        <v>1848</v>
      </c>
      <c r="D83" s="12" t="s">
        <v>14</v>
      </c>
      <c r="E83" s="16">
        <v>2500000</v>
      </c>
      <c r="F83" s="17">
        <v>2481.42</v>
      </c>
      <c r="G83" s="18">
        <v>3.3999999999999998E-3</v>
      </c>
    </row>
    <row r="84" spans="1:7" ht="12.95" customHeight="1">
      <c r="A84" s="14" t="s">
        <v>1849</v>
      </c>
      <c r="B84" s="15" t="s">
        <v>2585</v>
      </c>
      <c r="C84" s="10" t="s">
        <v>1850</v>
      </c>
      <c r="D84" s="12" t="s">
        <v>14</v>
      </c>
      <c r="E84" s="16">
        <v>2500000</v>
      </c>
      <c r="F84" s="17">
        <v>2465.6</v>
      </c>
      <c r="G84" s="18">
        <v>3.3999999999999998E-3</v>
      </c>
    </row>
    <row r="85" spans="1:7" ht="12.95" customHeight="1">
      <c r="A85" s="14" t="s">
        <v>1851</v>
      </c>
      <c r="B85" s="15" t="s">
        <v>2586</v>
      </c>
      <c r="C85" s="10" t="s">
        <v>1852</v>
      </c>
      <c r="D85" s="12" t="s">
        <v>14</v>
      </c>
      <c r="E85" s="16">
        <v>2000000</v>
      </c>
      <c r="F85" s="17">
        <v>2178.35</v>
      </c>
      <c r="G85" s="18">
        <v>3.0000000000000001E-3</v>
      </c>
    </row>
    <row r="86" spans="1:7" ht="12.95" customHeight="1">
      <c r="A86" s="14" t="s">
        <v>1853</v>
      </c>
      <c r="B86" s="15" t="s">
        <v>2551</v>
      </c>
      <c r="C86" s="10" t="s">
        <v>1854</v>
      </c>
      <c r="D86" s="12" t="s">
        <v>14</v>
      </c>
      <c r="E86" s="16">
        <v>2000000</v>
      </c>
      <c r="F86" s="17">
        <v>2133.34</v>
      </c>
      <c r="G86" s="18">
        <v>2.8999999999999998E-3</v>
      </c>
    </row>
    <row r="87" spans="1:7" ht="12.95" customHeight="1">
      <c r="A87" s="14" t="s">
        <v>1855</v>
      </c>
      <c r="B87" s="15" t="s">
        <v>2587</v>
      </c>
      <c r="C87" s="10" t="s">
        <v>1856</v>
      </c>
      <c r="D87" s="12" t="s">
        <v>373</v>
      </c>
      <c r="E87" s="16">
        <v>2000000</v>
      </c>
      <c r="F87" s="17">
        <v>2082.69</v>
      </c>
      <c r="G87" s="18">
        <v>2.8999999999999998E-3</v>
      </c>
    </row>
    <row r="88" spans="1:7" ht="12.95" customHeight="1">
      <c r="A88" s="14" t="s">
        <v>1857</v>
      </c>
      <c r="B88" s="15" t="s">
        <v>2109</v>
      </c>
      <c r="C88" s="10" t="s">
        <v>1858</v>
      </c>
      <c r="D88" s="12" t="s">
        <v>14</v>
      </c>
      <c r="E88" s="16">
        <v>2000000</v>
      </c>
      <c r="F88" s="17">
        <v>2079.92</v>
      </c>
      <c r="G88" s="18">
        <v>2.8E-3</v>
      </c>
    </row>
    <row r="89" spans="1:7" ht="12.95" customHeight="1">
      <c r="A89" s="14" t="s">
        <v>1859</v>
      </c>
      <c r="B89" s="15" t="s">
        <v>2588</v>
      </c>
      <c r="C89" s="10" t="s">
        <v>1860</v>
      </c>
      <c r="D89" s="12" t="s">
        <v>14</v>
      </c>
      <c r="E89" s="16">
        <v>2000000</v>
      </c>
      <c r="F89" s="17">
        <v>2069.7800000000002</v>
      </c>
      <c r="G89" s="18">
        <v>2.8E-3</v>
      </c>
    </row>
    <row r="90" spans="1:7" ht="12.95" customHeight="1">
      <c r="A90" s="14" t="s">
        <v>1861</v>
      </c>
      <c r="B90" s="15" t="s">
        <v>2589</v>
      </c>
      <c r="C90" s="10" t="s">
        <v>1862</v>
      </c>
      <c r="D90" s="12" t="s">
        <v>14</v>
      </c>
      <c r="E90" s="16">
        <v>2000000</v>
      </c>
      <c r="F90" s="17">
        <v>2050.7600000000002</v>
      </c>
      <c r="G90" s="18">
        <v>2.8E-3</v>
      </c>
    </row>
    <row r="91" spans="1:7" ht="12.95" customHeight="1">
      <c r="A91" s="14" t="s">
        <v>1863</v>
      </c>
      <c r="B91" s="15" t="s">
        <v>2641</v>
      </c>
      <c r="C91" s="10" t="s">
        <v>1864</v>
      </c>
      <c r="D91" s="12" t="s">
        <v>14</v>
      </c>
      <c r="E91" s="16">
        <v>2000000</v>
      </c>
      <c r="F91" s="17">
        <v>2039.31</v>
      </c>
      <c r="G91" s="18">
        <v>2.8E-3</v>
      </c>
    </row>
    <row r="92" spans="1:7" ht="12.95" customHeight="1">
      <c r="A92" s="14" t="s">
        <v>1865</v>
      </c>
      <c r="B92" s="15" t="s">
        <v>2590</v>
      </c>
      <c r="C92" s="10" t="s">
        <v>1866</v>
      </c>
      <c r="D92" s="12" t="s">
        <v>14</v>
      </c>
      <c r="E92" s="16">
        <v>2000000</v>
      </c>
      <c r="F92" s="17">
        <v>2034.2</v>
      </c>
      <c r="G92" s="18">
        <v>2.8E-3</v>
      </c>
    </row>
    <row r="93" spans="1:7" ht="12.95" customHeight="1">
      <c r="A93" s="14" t="s">
        <v>335</v>
      </c>
      <c r="B93" s="15" t="s">
        <v>2107</v>
      </c>
      <c r="C93" s="10" t="s">
        <v>336</v>
      </c>
      <c r="D93" s="12" t="s">
        <v>14</v>
      </c>
      <c r="E93" s="16">
        <v>2000000</v>
      </c>
      <c r="F93" s="17">
        <v>2028.82</v>
      </c>
      <c r="G93" s="18">
        <v>2.8E-3</v>
      </c>
    </row>
    <row r="94" spans="1:7" ht="12.95" customHeight="1">
      <c r="A94" s="14" t="s">
        <v>1867</v>
      </c>
      <c r="B94" s="15" t="s">
        <v>2591</v>
      </c>
      <c r="C94" s="10" t="s">
        <v>1868</v>
      </c>
      <c r="D94" s="12" t="s">
        <v>14</v>
      </c>
      <c r="E94" s="16">
        <v>2000000</v>
      </c>
      <c r="F94" s="17">
        <v>1989.36</v>
      </c>
      <c r="G94" s="18">
        <v>2.7000000000000001E-3</v>
      </c>
    </row>
    <row r="95" spans="1:7" ht="12.95" customHeight="1">
      <c r="A95" s="14" t="s">
        <v>1869</v>
      </c>
      <c r="B95" s="15" t="s">
        <v>2592</v>
      </c>
      <c r="C95" s="10" t="s">
        <v>1870</v>
      </c>
      <c r="D95" s="12" t="s">
        <v>14</v>
      </c>
      <c r="E95" s="16">
        <v>1500000</v>
      </c>
      <c r="F95" s="17">
        <v>1559.82</v>
      </c>
      <c r="G95" s="18">
        <v>2.0999999999999999E-3</v>
      </c>
    </row>
    <row r="96" spans="1:7" ht="12.95" customHeight="1">
      <c r="A96" s="14" t="s">
        <v>1871</v>
      </c>
      <c r="B96" s="15" t="s">
        <v>2593</v>
      </c>
      <c r="C96" s="10" t="s">
        <v>1872</v>
      </c>
      <c r="D96" s="12" t="s">
        <v>14</v>
      </c>
      <c r="E96" s="16">
        <v>1500000</v>
      </c>
      <c r="F96" s="17">
        <v>1543.24</v>
      </c>
      <c r="G96" s="18">
        <v>2.0999999999999999E-3</v>
      </c>
    </row>
    <row r="97" spans="1:7" ht="12.95" customHeight="1">
      <c r="A97" s="14" t="s">
        <v>1873</v>
      </c>
      <c r="B97" s="15" t="s">
        <v>2594</v>
      </c>
      <c r="C97" s="10" t="s">
        <v>1874</v>
      </c>
      <c r="D97" s="12" t="s">
        <v>14</v>
      </c>
      <c r="E97" s="16">
        <v>1500000</v>
      </c>
      <c r="F97" s="17">
        <v>1539.17</v>
      </c>
      <c r="G97" s="18">
        <v>2.0999999999999999E-3</v>
      </c>
    </row>
    <row r="98" spans="1:7" ht="12.95" customHeight="1">
      <c r="A98" s="14" t="s">
        <v>811</v>
      </c>
      <c r="B98" s="15" t="s">
        <v>2178</v>
      </c>
      <c r="C98" s="10" t="s">
        <v>812</v>
      </c>
      <c r="D98" s="12" t="s">
        <v>14</v>
      </c>
      <c r="E98" s="16">
        <v>1500000</v>
      </c>
      <c r="F98" s="17">
        <v>1538.52</v>
      </c>
      <c r="G98" s="18">
        <v>2.0999999999999999E-3</v>
      </c>
    </row>
    <row r="99" spans="1:7" ht="12.95" customHeight="1">
      <c r="A99" s="14" t="s">
        <v>1875</v>
      </c>
      <c r="B99" s="15" t="s">
        <v>2595</v>
      </c>
      <c r="C99" s="10" t="s">
        <v>1876</v>
      </c>
      <c r="D99" s="12" t="s">
        <v>223</v>
      </c>
      <c r="E99" s="16">
        <v>1500000</v>
      </c>
      <c r="F99" s="17">
        <v>1529.25</v>
      </c>
      <c r="G99" s="18">
        <v>2.0999999999999999E-3</v>
      </c>
    </row>
    <row r="100" spans="1:7" ht="12.95" customHeight="1">
      <c r="A100" s="14" t="s">
        <v>236</v>
      </c>
      <c r="B100" s="15" t="s">
        <v>2089</v>
      </c>
      <c r="C100" s="10" t="s">
        <v>237</v>
      </c>
      <c r="D100" s="12" t="s">
        <v>14</v>
      </c>
      <c r="E100" s="16">
        <v>1500000</v>
      </c>
      <c r="F100" s="17">
        <v>1512.03</v>
      </c>
      <c r="G100" s="18">
        <v>2.0999999999999999E-3</v>
      </c>
    </row>
    <row r="101" spans="1:7" ht="12.95" customHeight="1">
      <c r="A101" s="14" t="s">
        <v>1877</v>
      </c>
      <c r="B101" s="15" t="s">
        <v>2596</v>
      </c>
      <c r="C101" s="10" t="s">
        <v>1878</v>
      </c>
      <c r="D101" s="12" t="s">
        <v>14</v>
      </c>
      <c r="E101" s="16">
        <v>1500000</v>
      </c>
      <c r="F101" s="17">
        <v>1509.82</v>
      </c>
      <c r="G101" s="18">
        <v>2.0999999999999999E-3</v>
      </c>
    </row>
    <row r="102" spans="1:7" ht="12.95" customHeight="1">
      <c r="A102" s="14" t="s">
        <v>1879</v>
      </c>
      <c r="B102" s="15" t="s">
        <v>2597</v>
      </c>
      <c r="C102" s="10" t="s">
        <v>1880</v>
      </c>
      <c r="D102" s="12" t="s">
        <v>14</v>
      </c>
      <c r="E102" s="16">
        <v>1150000</v>
      </c>
      <c r="F102" s="17">
        <v>1198.55</v>
      </c>
      <c r="G102" s="18">
        <v>1.6000000000000001E-3</v>
      </c>
    </row>
    <row r="103" spans="1:7" ht="12.95" customHeight="1">
      <c r="A103" s="14" t="s">
        <v>1881</v>
      </c>
      <c r="B103" s="15" t="s">
        <v>2598</v>
      </c>
      <c r="C103" s="10" t="s">
        <v>1882</v>
      </c>
      <c r="D103" s="12" t="s">
        <v>14</v>
      </c>
      <c r="E103" s="16">
        <v>1000000</v>
      </c>
      <c r="F103" s="17">
        <v>1064.32</v>
      </c>
      <c r="G103" s="18">
        <v>1.5E-3</v>
      </c>
    </row>
    <row r="104" spans="1:7" ht="12.95" customHeight="1">
      <c r="A104" s="14" t="s">
        <v>1883</v>
      </c>
      <c r="B104" s="15" t="s">
        <v>2109</v>
      </c>
      <c r="C104" s="10" t="s">
        <v>1884</v>
      </c>
      <c r="D104" s="12" t="s">
        <v>14</v>
      </c>
      <c r="E104" s="16">
        <v>1000000</v>
      </c>
      <c r="F104" s="17">
        <v>1051.6300000000001</v>
      </c>
      <c r="G104" s="18">
        <v>1.4E-3</v>
      </c>
    </row>
    <row r="105" spans="1:7" ht="12.95" customHeight="1">
      <c r="A105" s="14" t="s">
        <v>1885</v>
      </c>
      <c r="B105" s="15" t="s">
        <v>2599</v>
      </c>
      <c r="C105" s="10" t="s">
        <v>1886</v>
      </c>
      <c r="D105" s="12" t="s">
        <v>14</v>
      </c>
      <c r="E105" s="16">
        <v>1000000</v>
      </c>
      <c r="F105" s="17">
        <v>1051.1099999999999</v>
      </c>
      <c r="G105" s="18">
        <v>1.4E-3</v>
      </c>
    </row>
    <row r="106" spans="1:7" ht="12.95" customHeight="1">
      <c r="A106" s="14" t="s">
        <v>833</v>
      </c>
      <c r="B106" s="15" t="s">
        <v>2184</v>
      </c>
      <c r="C106" s="10" t="s">
        <v>834</v>
      </c>
      <c r="D106" s="12" t="s">
        <v>14</v>
      </c>
      <c r="E106" s="16">
        <v>1000000</v>
      </c>
      <c r="F106" s="17">
        <v>1044.3900000000001</v>
      </c>
      <c r="G106" s="18">
        <v>1.4E-3</v>
      </c>
    </row>
    <row r="107" spans="1:7" ht="12.95" customHeight="1">
      <c r="A107" s="14" t="s">
        <v>1887</v>
      </c>
      <c r="B107" s="15" t="s">
        <v>2600</v>
      </c>
      <c r="C107" s="10" t="s">
        <v>1888</v>
      </c>
      <c r="D107" s="12" t="s">
        <v>14</v>
      </c>
      <c r="E107" s="16">
        <v>1000000</v>
      </c>
      <c r="F107" s="17">
        <v>1042.26</v>
      </c>
      <c r="G107" s="18">
        <v>1.4E-3</v>
      </c>
    </row>
    <row r="108" spans="1:7" ht="12.95" customHeight="1">
      <c r="A108" s="14" t="s">
        <v>1889</v>
      </c>
      <c r="B108" s="15" t="s">
        <v>2601</v>
      </c>
      <c r="C108" s="10" t="s">
        <v>1890</v>
      </c>
      <c r="D108" s="12" t="s">
        <v>207</v>
      </c>
      <c r="E108" s="16">
        <v>1000000</v>
      </c>
      <c r="F108" s="17">
        <v>1037.58</v>
      </c>
      <c r="G108" s="18">
        <v>1.4E-3</v>
      </c>
    </row>
    <row r="109" spans="1:7" ht="12.95" customHeight="1">
      <c r="A109" s="14" t="s">
        <v>1891</v>
      </c>
      <c r="B109" s="15" t="s">
        <v>2652</v>
      </c>
      <c r="C109" s="10" t="s">
        <v>1892</v>
      </c>
      <c r="D109" s="12" t="s">
        <v>14</v>
      </c>
      <c r="E109" s="16">
        <v>1000000</v>
      </c>
      <c r="F109" s="17">
        <v>1037.4100000000001</v>
      </c>
      <c r="G109" s="18">
        <v>1.4E-3</v>
      </c>
    </row>
    <row r="110" spans="1:7" ht="12.95" customHeight="1">
      <c r="A110" s="14" t="s">
        <v>1893</v>
      </c>
      <c r="B110" s="15" t="s">
        <v>2588</v>
      </c>
      <c r="C110" s="10" t="s">
        <v>1894</v>
      </c>
      <c r="D110" s="12" t="s">
        <v>14</v>
      </c>
      <c r="E110" s="16">
        <v>1000000</v>
      </c>
      <c r="F110" s="17">
        <v>1036.71</v>
      </c>
      <c r="G110" s="18">
        <v>1.4E-3</v>
      </c>
    </row>
    <row r="111" spans="1:7" ht="12.95" customHeight="1">
      <c r="A111" s="14" t="s">
        <v>1895</v>
      </c>
      <c r="B111" s="15" t="s">
        <v>2105</v>
      </c>
      <c r="C111" s="10" t="s">
        <v>1896</v>
      </c>
      <c r="D111" s="12" t="s">
        <v>14</v>
      </c>
      <c r="E111" s="16">
        <v>1000000</v>
      </c>
      <c r="F111" s="17">
        <v>1018.23</v>
      </c>
      <c r="G111" s="18">
        <v>1.4E-3</v>
      </c>
    </row>
    <row r="112" spans="1:7" ht="12.95" customHeight="1">
      <c r="A112" s="14" t="s">
        <v>717</v>
      </c>
      <c r="B112" s="15" t="s">
        <v>2154</v>
      </c>
      <c r="C112" s="10" t="s">
        <v>718</v>
      </c>
      <c r="D112" s="12" t="s">
        <v>14</v>
      </c>
      <c r="E112" s="16">
        <v>1000000</v>
      </c>
      <c r="F112" s="17">
        <v>1016.03</v>
      </c>
      <c r="G112" s="18">
        <v>1.4E-3</v>
      </c>
    </row>
    <row r="113" spans="1:7" ht="12.95" customHeight="1">
      <c r="A113" s="14" t="s">
        <v>1897</v>
      </c>
      <c r="B113" s="15" t="s">
        <v>2602</v>
      </c>
      <c r="C113" s="10" t="s">
        <v>1898</v>
      </c>
      <c r="D113" s="12" t="s">
        <v>14</v>
      </c>
      <c r="E113" s="16">
        <v>1000000</v>
      </c>
      <c r="F113" s="17">
        <v>1002.67</v>
      </c>
      <c r="G113" s="18">
        <v>1.4E-3</v>
      </c>
    </row>
    <row r="114" spans="1:7" ht="12.95" customHeight="1">
      <c r="A114" s="14" t="s">
        <v>1899</v>
      </c>
      <c r="B114" s="15" t="s">
        <v>2104</v>
      </c>
      <c r="C114" s="10" t="s">
        <v>1900</v>
      </c>
      <c r="D114" s="12" t="s">
        <v>14</v>
      </c>
      <c r="E114" s="16">
        <v>1000000</v>
      </c>
      <c r="F114" s="17">
        <v>1002.2</v>
      </c>
      <c r="G114" s="18">
        <v>1.4E-3</v>
      </c>
    </row>
    <row r="115" spans="1:7" ht="12.95" customHeight="1">
      <c r="A115" s="14" t="s">
        <v>773</v>
      </c>
      <c r="B115" s="15" t="s">
        <v>2167</v>
      </c>
      <c r="C115" s="10" t="s">
        <v>774</v>
      </c>
      <c r="D115" s="12" t="s">
        <v>14</v>
      </c>
      <c r="E115" s="16">
        <v>1000000</v>
      </c>
      <c r="F115" s="17">
        <v>986.93</v>
      </c>
      <c r="G115" s="18">
        <v>1.4E-3</v>
      </c>
    </row>
    <row r="116" spans="1:7" ht="12.95" customHeight="1">
      <c r="A116" s="14" t="s">
        <v>1901</v>
      </c>
      <c r="B116" s="15" t="s">
        <v>2603</v>
      </c>
      <c r="C116" s="10" t="s">
        <v>1902</v>
      </c>
      <c r="D116" s="12" t="s">
        <v>373</v>
      </c>
      <c r="E116" s="16">
        <v>860000</v>
      </c>
      <c r="F116" s="17">
        <v>897.07</v>
      </c>
      <c r="G116" s="18">
        <v>1.1999999999999999E-3</v>
      </c>
    </row>
    <row r="117" spans="1:7" ht="12.95" customHeight="1">
      <c r="A117" s="14" t="s">
        <v>1578</v>
      </c>
      <c r="B117" s="15" t="s">
        <v>2525</v>
      </c>
      <c r="C117" s="10" t="s">
        <v>1579</v>
      </c>
      <c r="D117" s="12" t="s">
        <v>207</v>
      </c>
      <c r="E117" s="16">
        <v>670000</v>
      </c>
      <c r="F117" s="17">
        <v>700.64</v>
      </c>
      <c r="G117" s="18">
        <v>1E-3</v>
      </c>
    </row>
    <row r="118" spans="1:7" ht="12.95" customHeight="1">
      <c r="A118" s="14" t="s">
        <v>1903</v>
      </c>
      <c r="B118" s="15" t="s">
        <v>1905</v>
      </c>
      <c r="C118" s="10" t="s">
        <v>1904</v>
      </c>
      <c r="D118" s="12" t="s">
        <v>14</v>
      </c>
      <c r="E118" s="16">
        <v>500000</v>
      </c>
      <c r="F118" s="17">
        <v>541.88</v>
      </c>
      <c r="G118" s="18">
        <v>6.9999999999999999E-4</v>
      </c>
    </row>
    <row r="119" spans="1:7" ht="12.95" customHeight="1">
      <c r="A119" s="14" t="s">
        <v>1906</v>
      </c>
      <c r="B119" s="15" t="s">
        <v>2166</v>
      </c>
      <c r="C119" s="10" t="s">
        <v>1907</v>
      </c>
      <c r="D119" s="12" t="s">
        <v>14</v>
      </c>
      <c r="E119" s="16">
        <v>500000</v>
      </c>
      <c r="F119" s="17">
        <v>533.74</v>
      </c>
      <c r="G119" s="18">
        <v>6.9999999999999999E-4</v>
      </c>
    </row>
    <row r="120" spans="1:7" ht="12.95" customHeight="1">
      <c r="A120" s="14" t="s">
        <v>1908</v>
      </c>
      <c r="B120" s="15" t="s">
        <v>2604</v>
      </c>
      <c r="C120" s="10" t="s">
        <v>1909</v>
      </c>
      <c r="D120" s="12" t="s">
        <v>14</v>
      </c>
      <c r="E120" s="16">
        <v>500000</v>
      </c>
      <c r="F120" s="17">
        <v>530.41999999999996</v>
      </c>
      <c r="G120" s="18">
        <v>6.9999999999999999E-4</v>
      </c>
    </row>
    <row r="121" spans="1:7" ht="12.95" customHeight="1">
      <c r="A121" s="14" t="s">
        <v>1910</v>
      </c>
      <c r="B121" s="15" t="s">
        <v>2605</v>
      </c>
      <c r="C121" s="10" t="s">
        <v>1911</v>
      </c>
      <c r="D121" s="12" t="s">
        <v>14</v>
      </c>
      <c r="E121" s="16">
        <v>500000</v>
      </c>
      <c r="F121" s="17">
        <v>527.89</v>
      </c>
      <c r="G121" s="18">
        <v>6.9999999999999999E-4</v>
      </c>
    </row>
    <row r="122" spans="1:7" ht="12.95" customHeight="1">
      <c r="A122" s="14" t="s">
        <v>758</v>
      </c>
      <c r="B122" s="15" t="s">
        <v>2166</v>
      </c>
      <c r="C122" s="10" t="s">
        <v>759</v>
      </c>
      <c r="D122" s="12" t="s">
        <v>14</v>
      </c>
      <c r="E122" s="16">
        <v>500000</v>
      </c>
      <c r="F122" s="17">
        <v>523.21</v>
      </c>
      <c r="G122" s="18">
        <v>6.9999999999999999E-4</v>
      </c>
    </row>
    <row r="123" spans="1:7" ht="12.95" customHeight="1">
      <c r="A123" s="14" t="s">
        <v>1912</v>
      </c>
      <c r="B123" s="15" t="s">
        <v>2606</v>
      </c>
      <c r="C123" s="10" t="s">
        <v>1913</v>
      </c>
      <c r="D123" s="12" t="s">
        <v>14</v>
      </c>
      <c r="E123" s="16">
        <v>500000</v>
      </c>
      <c r="F123" s="17">
        <v>522.37</v>
      </c>
      <c r="G123" s="18">
        <v>6.9999999999999999E-4</v>
      </c>
    </row>
    <row r="124" spans="1:7" ht="12.95" customHeight="1">
      <c r="A124" s="14" t="s">
        <v>1914</v>
      </c>
      <c r="B124" s="15" t="s">
        <v>2607</v>
      </c>
      <c r="C124" s="10" t="s">
        <v>1915</v>
      </c>
      <c r="D124" s="12" t="s">
        <v>207</v>
      </c>
      <c r="E124" s="16">
        <v>500000</v>
      </c>
      <c r="F124" s="17">
        <v>521.91</v>
      </c>
      <c r="G124" s="18">
        <v>6.9999999999999999E-4</v>
      </c>
    </row>
    <row r="125" spans="1:7" ht="12.95" customHeight="1">
      <c r="A125" s="14" t="s">
        <v>1916</v>
      </c>
      <c r="B125" s="15" t="s">
        <v>2608</v>
      </c>
      <c r="C125" s="10" t="s">
        <v>1917</v>
      </c>
      <c r="D125" s="12" t="s">
        <v>14</v>
      </c>
      <c r="E125" s="16">
        <v>500000</v>
      </c>
      <c r="F125" s="17">
        <v>519.34</v>
      </c>
      <c r="G125" s="18">
        <v>6.9999999999999999E-4</v>
      </c>
    </row>
    <row r="126" spans="1:7" ht="12.95" customHeight="1">
      <c r="A126" s="14" t="s">
        <v>286</v>
      </c>
      <c r="B126" s="15" t="s">
        <v>2098</v>
      </c>
      <c r="C126" s="10" t="s">
        <v>287</v>
      </c>
      <c r="D126" s="12" t="s">
        <v>14</v>
      </c>
      <c r="E126" s="16">
        <v>500000</v>
      </c>
      <c r="F126" s="17">
        <v>518.12</v>
      </c>
      <c r="G126" s="18">
        <v>6.9999999999999999E-4</v>
      </c>
    </row>
    <row r="127" spans="1:7" ht="12.95" customHeight="1">
      <c r="A127" s="14" t="s">
        <v>1918</v>
      </c>
      <c r="B127" s="15" t="s">
        <v>2609</v>
      </c>
      <c r="C127" s="10" t="s">
        <v>1919</v>
      </c>
      <c r="D127" s="12" t="s">
        <v>14</v>
      </c>
      <c r="E127" s="16">
        <v>500000</v>
      </c>
      <c r="F127" s="17">
        <v>516.41</v>
      </c>
      <c r="G127" s="18">
        <v>6.9999999999999999E-4</v>
      </c>
    </row>
    <row r="128" spans="1:7" ht="12.95" customHeight="1">
      <c r="A128" s="14" t="s">
        <v>1920</v>
      </c>
      <c r="B128" s="15" t="s">
        <v>2607</v>
      </c>
      <c r="C128" s="10" t="s">
        <v>1921</v>
      </c>
      <c r="D128" s="12" t="s">
        <v>207</v>
      </c>
      <c r="E128" s="16">
        <v>500000</v>
      </c>
      <c r="F128" s="17">
        <v>515.91</v>
      </c>
      <c r="G128" s="18">
        <v>6.9999999999999999E-4</v>
      </c>
    </row>
    <row r="129" spans="1:7" ht="12.95" customHeight="1">
      <c r="A129" s="14" t="s">
        <v>1922</v>
      </c>
      <c r="B129" s="15" t="s">
        <v>2187</v>
      </c>
      <c r="C129" s="10" t="s">
        <v>1923</v>
      </c>
      <c r="D129" s="12" t="s">
        <v>14</v>
      </c>
      <c r="E129" s="16">
        <v>500000</v>
      </c>
      <c r="F129" s="17">
        <v>512.4</v>
      </c>
      <c r="G129" s="18">
        <v>6.9999999999999999E-4</v>
      </c>
    </row>
    <row r="130" spans="1:7" ht="12.95" customHeight="1">
      <c r="A130" s="14" t="s">
        <v>1924</v>
      </c>
      <c r="B130" s="15" t="s">
        <v>1926</v>
      </c>
      <c r="C130" s="10" t="s">
        <v>1925</v>
      </c>
      <c r="D130" s="12" t="s">
        <v>14</v>
      </c>
      <c r="E130" s="16">
        <v>500000</v>
      </c>
      <c r="F130" s="17">
        <v>508.62</v>
      </c>
      <c r="G130" s="18">
        <v>6.9999999999999999E-4</v>
      </c>
    </row>
    <row r="131" spans="1:7" ht="12.95" customHeight="1">
      <c r="A131" s="14" t="s">
        <v>1927</v>
      </c>
      <c r="B131" s="15" t="s">
        <v>2610</v>
      </c>
      <c r="C131" s="10" t="s">
        <v>1928</v>
      </c>
      <c r="D131" s="12" t="s">
        <v>14</v>
      </c>
      <c r="E131" s="16">
        <v>250000</v>
      </c>
      <c r="F131" s="17">
        <v>259.75</v>
      </c>
      <c r="G131" s="18">
        <v>4.0000000000000002E-4</v>
      </c>
    </row>
    <row r="132" spans="1:7" ht="12.95" customHeight="1">
      <c r="A132" s="14" t="s">
        <v>1929</v>
      </c>
      <c r="B132" s="15" t="s">
        <v>2611</v>
      </c>
      <c r="C132" s="10" t="s">
        <v>1930</v>
      </c>
      <c r="D132" s="12" t="s">
        <v>14</v>
      </c>
      <c r="E132" s="16">
        <v>100000</v>
      </c>
      <c r="F132" s="17">
        <v>104.88</v>
      </c>
      <c r="G132" s="18">
        <v>1E-4</v>
      </c>
    </row>
    <row r="133" spans="1:7" ht="12.95" customHeight="1">
      <c r="A133" s="14" t="s">
        <v>1576</v>
      </c>
      <c r="B133" s="15" t="s">
        <v>2675</v>
      </c>
      <c r="C133" s="10" t="s">
        <v>1577</v>
      </c>
      <c r="D133" s="12" t="s">
        <v>207</v>
      </c>
      <c r="E133" s="16">
        <v>100000</v>
      </c>
      <c r="F133" s="17">
        <v>101.68</v>
      </c>
      <c r="G133" s="18">
        <v>1E-4</v>
      </c>
    </row>
    <row r="134" spans="1:7" ht="12.95" customHeight="1">
      <c r="A134" s="3"/>
      <c r="B134" s="11" t="s">
        <v>360</v>
      </c>
      <c r="C134" s="10" t="s">
        <v>2</v>
      </c>
      <c r="D134" s="12" t="s">
        <v>2</v>
      </c>
      <c r="E134" s="12" t="s">
        <v>2</v>
      </c>
      <c r="F134" s="12" t="s">
        <v>2</v>
      </c>
      <c r="G134" s="13" t="s">
        <v>2</v>
      </c>
    </row>
    <row r="135" spans="1:7" ht="12.95" customHeight="1">
      <c r="A135" s="14" t="s">
        <v>1931</v>
      </c>
      <c r="B135" s="15" t="s">
        <v>2066</v>
      </c>
      <c r="C135" s="10" t="s">
        <v>1932</v>
      </c>
      <c r="D135" s="12" t="s">
        <v>223</v>
      </c>
      <c r="E135" s="16">
        <v>2500000</v>
      </c>
      <c r="F135" s="17">
        <v>3135.68</v>
      </c>
      <c r="G135" s="18">
        <v>4.3E-3</v>
      </c>
    </row>
    <row r="136" spans="1:7" ht="12.95" customHeight="1">
      <c r="A136" s="14" t="s">
        <v>1933</v>
      </c>
      <c r="B136" s="15" t="s">
        <v>1935</v>
      </c>
      <c r="C136" s="10" t="s">
        <v>1934</v>
      </c>
      <c r="D136" s="12" t="s">
        <v>14</v>
      </c>
      <c r="E136" s="16">
        <v>500000</v>
      </c>
      <c r="F136" s="17">
        <v>542.6</v>
      </c>
      <c r="G136" s="18">
        <v>6.9999999999999999E-4</v>
      </c>
    </row>
    <row r="137" spans="1:7" ht="12.95" customHeight="1">
      <c r="A137" s="3"/>
      <c r="B137" s="20" t="s">
        <v>19</v>
      </c>
      <c r="C137" s="19" t="s">
        <v>2</v>
      </c>
      <c r="D137" s="20" t="s">
        <v>2</v>
      </c>
      <c r="E137" s="20" t="s">
        <v>2</v>
      </c>
      <c r="F137" s="21">
        <v>639122.88</v>
      </c>
      <c r="G137" s="22">
        <v>0.87429999999999997</v>
      </c>
    </row>
    <row r="138" spans="1:7" ht="12.95" customHeight="1">
      <c r="A138" s="3"/>
      <c r="B138" s="11" t="s">
        <v>20</v>
      </c>
      <c r="C138" s="10" t="s">
        <v>2</v>
      </c>
      <c r="D138" s="12" t="s">
        <v>2</v>
      </c>
      <c r="E138" s="12" t="s">
        <v>2</v>
      </c>
      <c r="F138" s="12" t="s">
        <v>2</v>
      </c>
      <c r="G138" s="13" t="s">
        <v>2</v>
      </c>
    </row>
    <row r="139" spans="1:7" ht="12.95" customHeight="1">
      <c r="A139" s="3"/>
      <c r="B139" s="11" t="s">
        <v>11</v>
      </c>
      <c r="C139" s="10" t="s">
        <v>2</v>
      </c>
      <c r="D139" s="12" t="s">
        <v>2</v>
      </c>
      <c r="E139" s="12" t="s">
        <v>2</v>
      </c>
      <c r="F139" s="12" t="s">
        <v>2</v>
      </c>
      <c r="G139" s="13" t="s">
        <v>2</v>
      </c>
    </row>
    <row r="140" spans="1:7" ht="12.95" customHeight="1">
      <c r="A140" s="14" t="s">
        <v>1936</v>
      </c>
      <c r="B140" s="15" t="s">
        <v>1938</v>
      </c>
      <c r="C140" s="10" t="s">
        <v>1937</v>
      </c>
      <c r="D140" s="12" t="s">
        <v>14</v>
      </c>
      <c r="E140" s="16">
        <v>20000000</v>
      </c>
      <c r="F140" s="17">
        <v>20049.259999999998</v>
      </c>
      <c r="G140" s="18">
        <v>2.7400000000000001E-2</v>
      </c>
    </row>
    <row r="141" spans="1:7" ht="12.95" customHeight="1">
      <c r="A141" s="14" t="s">
        <v>1939</v>
      </c>
      <c r="B141" s="15" t="s">
        <v>2612</v>
      </c>
      <c r="C141" s="10" t="s">
        <v>1940</v>
      </c>
      <c r="D141" s="12" t="s">
        <v>14</v>
      </c>
      <c r="E141" s="16">
        <v>6000000</v>
      </c>
      <c r="F141" s="17">
        <v>6262.77</v>
      </c>
      <c r="G141" s="18">
        <v>8.6E-3</v>
      </c>
    </row>
    <row r="142" spans="1:7" ht="12.95" customHeight="1">
      <c r="A142" s="14" t="s">
        <v>1941</v>
      </c>
      <c r="B142" s="15" t="s">
        <v>1943</v>
      </c>
      <c r="C142" s="10" t="s">
        <v>1942</v>
      </c>
      <c r="D142" s="12" t="s">
        <v>373</v>
      </c>
      <c r="E142" s="16">
        <v>5000000</v>
      </c>
      <c r="F142" s="17">
        <v>5112.51</v>
      </c>
      <c r="G142" s="18">
        <v>7.0000000000000001E-3</v>
      </c>
    </row>
    <row r="143" spans="1:7" ht="12.95" customHeight="1">
      <c r="A143" s="14" t="s">
        <v>1944</v>
      </c>
      <c r="B143" s="15" t="s">
        <v>1943</v>
      </c>
      <c r="C143" s="10" t="s">
        <v>1945</v>
      </c>
      <c r="D143" s="12" t="s">
        <v>373</v>
      </c>
      <c r="E143" s="16">
        <v>5000000</v>
      </c>
      <c r="F143" s="17">
        <v>5110.05</v>
      </c>
      <c r="G143" s="18">
        <v>7.0000000000000001E-3</v>
      </c>
    </row>
    <row r="144" spans="1:7" ht="12.95" customHeight="1">
      <c r="A144" s="3"/>
      <c r="B144" s="20" t="s">
        <v>19</v>
      </c>
      <c r="C144" s="19" t="s">
        <v>2</v>
      </c>
      <c r="D144" s="20" t="s">
        <v>2</v>
      </c>
      <c r="E144" s="20" t="s">
        <v>2</v>
      </c>
      <c r="F144" s="21">
        <v>36534.589999999997</v>
      </c>
      <c r="G144" s="22">
        <v>0.05</v>
      </c>
    </row>
    <row r="145" spans="1:7" ht="12.95" customHeight="1">
      <c r="A145" s="3"/>
      <c r="B145" s="28" t="s">
        <v>1996</v>
      </c>
      <c r="C145" s="27" t="s">
        <v>2</v>
      </c>
      <c r="D145" s="29" t="s">
        <v>2</v>
      </c>
      <c r="E145" s="29" t="s">
        <v>2</v>
      </c>
      <c r="F145" s="29" t="s">
        <v>2</v>
      </c>
      <c r="G145" s="30" t="s">
        <v>2</v>
      </c>
    </row>
    <row r="146" spans="1:7" ht="12.95" customHeight="1">
      <c r="A146" s="31"/>
      <c r="B146" s="33" t="s">
        <v>19</v>
      </c>
      <c r="C146" s="32" t="s">
        <v>2</v>
      </c>
      <c r="D146" s="33" t="s">
        <v>2</v>
      </c>
      <c r="E146" s="33" t="s">
        <v>2</v>
      </c>
      <c r="F146" s="34" t="s">
        <v>21</v>
      </c>
      <c r="G146" s="35" t="s">
        <v>21</v>
      </c>
    </row>
    <row r="147" spans="1:7" ht="12.95" customHeight="1">
      <c r="A147" s="3"/>
      <c r="B147" s="20" t="s">
        <v>22</v>
      </c>
      <c r="C147" s="26" t="s">
        <v>2</v>
      </c>
      <c r="D147" s="23" t="s">
        <v>2</v>
      </c>
      <c r="E147" s="36" t="s">
        <v>2</v>
      </c>
      <c r="F147" s="37">
        <v>675657.47</v>
      </c>
      <c r="G147" s="38">
        <v>0.92430000000000001</v>
      </c>
    </row>
    <row r="148" spans="1:7" ht="12.95" customHeight="1">
      <c r="A148" s="3"/>
      <c r="B148" s="11" t="s">
        <v>23</v>
      </c>
      <c r="C148" s="10" t="s">
        <v>2</v>
      </c>
      <c r="D148" s="12" t="s">
        <v>2</v>
      </c>
      <c r="E148" s="12" t="s">
        <v>2</v>
      </c>
      <c r="F148" s="12" t="s">
        <v>2</v>
      </c>
      <c r="G148" s="13" t="s">
        <v>2</v>
      </c>
    </row>
    <row r="149" spans="1:7" ht="12.95" customHeight="1">
      <c r="A149" s="3"/>
      <c r="B149" s="11" t="s">
        <v>37</v>
      </c>
      <c r="C149" s="10" t="s">
        <v>2</v>
      </c>
      <c r="D149" s="12" t="s">
        <v>2</v>
      </c>
      <c r="E149" s="12" t="s">
        <v>2</v>
      </c>
      <c r="F149" s="12" t="s">
        <v>2</v>
      </c>
      <c r="G149" s="13" t="s">
        <v>2</v>
      </c>
    </row>
    <row r="150" spans="1:7" ht="12.95" customHeight="1">
      <c r="A150" s="4" t="s">
        <v>2</v>
      </c>
      <c r="B150" s="15" t="s">
        <v>39</v>
      </c>
      <c r="C150" s="10" t="s">
        <v>2</v>
      </c>
      <c r="D150" s="12" t="s">
        <v>2</v>
      </c>
      <c r="E150" s="39" t="s">
        <v>2</v>
      </c>
      <c r="F150" s="17">
        <v>43741.13</v>
      </c>
      <c r="G150" s="18">
        <v>5.9900000000000002E-2</v>
      </c>
    </row>
    <row r="151" spans="1:7" ht="12.95" customHeight="1">
      <c r="A151" s="3"/>
      <c r="B151" s="20" t="s">
        <v>22</v>
      </c>
      <c r="C151" s="26" t="s">
        <v>2</v>
      </c>
      <c r="D151" s="23" t="s">
        <v>2</v>
      </c>
      <c r="E151" s="36" t="s">
        <v>2</v>
      </c>
      <c r="F151" s="37">
        <v>43741.13</v>
      </c>
      <c r="G151" s="38">
        <v>5.9900000000000002E-2</v>
      </c>
    </row>
    <row r="152" spans="1:7" ht="12.95" customHeight="1">
      <c r="A152" s="3"/>
      <c r="B152" s="20" t="s">
        <v>157</v>
      </c>
      <c r="C152" s="26" t="s">
        <v>2</v>
      </c>
      <c r="D152" s="23" t="s">
        <v>2</v>
      </c>
      <c r="E152" s="12" t="s">
        <v>2</v>
      </c>
      <c r="F152" s="37">
        <v>11350.65</v>
      </c>
      <c r="G152" s="38">
        <v>1.5800000000000002E-2</v>
      </c>
    </row>
    <row r="153" spans="1:7" ht="12.95" customHeight="1">
      <c r="A153" s="3"/>
      <c r="B153" s="41" t="s">
        <v>158</v>
      </c>
      <c r="C153" s="40" t="s">
        <v>2</v>
      </c>
      <c r="D153" s="42" t="s">
        <v>2</v>
      </c>
      <c r="E153" s="42" t="s">
        <v>2</v>
      </c>
      <c r="F153" s="43">
        <v>730749.24523829995</v>
      </c>
      <c r="G153" s="44">
        <v>1</v>
      </c>
    </row>
    <row r="154" spans="1:7" ht="12.95" customHeight="1">
      <c r="A154" s="3"/>
      <c r="B154" s="4" t="s">
        <v>2</v>
      </c>
      <c r="C154" s="3"/>
      <c r="D154" s="3"/>
      <c r="E154" s="3"/>
      <c r="F154" s="3"/>
      <c r="G154" s="3"/>
    </row>
    <row r="155" spans="1:7" ht="12.95" customHeight="1">
      <c r="A155" s="3"/>
      <c r="B155" s="45" t="s">
        <v>2</v>
      </c>
      <c r="C155" s="3"/>
      <c r="D155" s="3"/>
      <c r="E155" s="3"/>
      <c r="F155" s="3"/>
      <c r="G155" s="3"/>
    </row>
    <row r="156" spans="1:7" ht="12.95" customHeight="1">
      <c r="A156" s="3"/>
      <c r="B156" s="45" t="s">
        <v>159</v>
      </c>
      <c r="C156" s="3"/>
      <c r="D156" s="3"/>
      <c r="E156" s="3"/>
      <c r="F156" s="3"/>
      <c r="G156" s="3"/>
    </row>
    <row r="157" spans="1:7" ht="12.95" customHeight="1">
      <c r="A157" s="3"/>
      <c r="B157" s="45" t="s">
        <v>2</v>
      </c>
      <c r="C157" s="3"/>
      <c r="D157" s="3"/>
      <c r="E157" s="3"/>
      <c r="F157" s="3"/>
      <c r="G157" s="3"/>
    </row>
    <row r="158" spans="1:7" ht="26.1" customHeight="1">
      <c r="A158" s="3"/>
      <c r="B158" s="56"/>
      <c r="C158" s="3"/>
      <c r="E158" s="3"/>
      <c r="F158" s="3"/>
      <c r="G158" s="3"/>
    </row>
    <row r="159" spans="1:7" ht="12.95" customHeight="1">
      <c r="A159" s="3"/>
      <c r="B159" s="45" t="s">
        <v>2</v>
      </c>
      <c r="C159" s="3"/>
      <c r="D159" s="3"/>
      <c r="E159" s="3"/>
      <c r="F159" s="3"/>
      <c r="G15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>
  <dimension ref="A2:G51"/>
  <sheetViews>
    <sheetView showGridLines="0" zoomScaleNormal="100" workbookViewId="0"/>
  </sheetViews>
  <sheetFormatPr defaultRowHeight="12.75"/>
  <cols>
    <col min="1" max="1" width="8.140625" style="1" bestFit="1" customWidth="1"/>
    <col min="2" max="2" width="42.42578125" style="1" bestFit="1" customWidth="1"/>
    <col min="3" max="3" width="13.28515625" style="1" bestFit="1" customWidth="1"/>
    <col min="4" max="4" width="21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Sensex Exchange Traded Fund (SENSEXET)</v>
      </c>
      <c r="C4" s="72"/>
      <c r="D4" s="72"/>
      <c r="E4" s="72"/>
      <c r="F4" s="72"/>
      <c r="G4" s="72"/>
    </row>
    <row r="5" spans="1:7" ht="15.95" customHeight="1">
      <c r="A5" s="2" t="s">
        <v>1946</v>
      </c>
      <c r="B5" s="57" t="s">
        <v>2046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857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858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1303</v>
      </c>
      <c r="B11" s="15" t="s">
        <v>2399</v>
      </c>
      <c r="C11" s="10" t="s">
        <v>1304</v>
      </c>
      <c r="D11" s="12" t="s">
        <v>911</v>
      </c>
      <c r="E11" s="16">
        <v>530</v>
      </c>
      <c r="F11" s="17">
        <v>7.64</v>
      </c>
      <c r="G11" s="18">
        <v>0.1069</v>
      </c>
    </row>
    <row r="12" spans="1:7" ht="12.95" customHeight="1">
      <c r="A12" s="14" t="s">
        <v>1610</v>
      </c>
      <c r="B12" s="15" t="s">
        <v>2529</v>
      </c>
      <c r="C12" s="10" t="s">
        <v>1611</v>
      </c>
      <c r="D12" s="12" t="s">
        <v>861</v>
      </c>
      <c r="E12" s="16">
        <v>416</v>
      </c>
      <c r="F12" s="17">
        <v>6.25</v>
      </c>
      <c r="G12" s="18">
        <v>8.7400000000000005E-2</v>
      </c>
    </row>
    <row r="13" spans="1:7" ht="12.95" customHeight="1">
      <c r="A13" s="14" t="s">
        <v>882</v>
      </c>
      <c r="B13" s="15" t="s">
        <v>2198</v>
      </c>
      <c r="C13" s="10" t="s">
        <v>883</v>
      </c>
      <c r="D13" s="12" t="s">
        <v>881</v>
      </c>
      <c r="E13" s="16">
        <v>2226</v>
      </c>
      <c r="F13" s="17">
        <v>6.24</v>
      </c>
      <c r="G13" s="18">
        <v>8.7300000000000003E-2</v>
      </c>
    </row>
    <row r="14" spans="1:7" ht="12.95" customHeight="1">
      <c r="A14" s="14" t="s">
        <v>921</v>
      </c>
      <c r="B14" s="15" t="s">
        <v>2214</v>
      </c>
      <c r="C14" s="10" t="s">
        <v>922</v>
      </c>
      <c r="D14" s="12" t="s">
        <v>866</v>
      </c>
      <c r="E14" s="16">
        <v>434</v>
      </c>
      <c r="F14" s="17">
        <v>5.73</v>
      </c>
      <c r="G14" s="18">
        <v>8.0100000000000005E-2</v>
      </c>
    </row>
    <row r="15" spans="1:7" ht="12.95" customHeight="1">
      <c r="A15" s="14" t="s">
        <v>1305</v>
      </c>
      <c r="B15" s="15" t="s">
        <v>2415</v>
      </c>
      <c r="C15" s="10" t="s">
        <v>1306</v>
      </c>
      <c r="D15" s="12" t="s">
        <v>998</v>
      </c>
      <c r="E15" s="16">
        <v>524</v>
      </c>
      <c r="F15" s="17">
        <v>5.35</v>
      </c>
      <c r="G15" s="18">
        <v>7.4800000000000005E-2</v>
      </c>
    </row>
    <row r="16" spans="1:7" ht="12.95" customHeight="1">
      <c r="A16" s="14" t="s">
        <v>989</v>
      </c>
      <c r="B16" s="15" t="s">
        <v>2061</v>
      </c>
      <c r="C16" s="10" t="s">
        <v>990</v>
      </c>
      <c r="D16" s="12" t="s">
        <v>911</v>
      </c>
      <c r="E16" s="16">
        <v>1527</v>
      </c>
      <c r="F16" s="17">
        <v>4.2300000000000004</v>
      </c>
      <c r="G16" s="18">
        <v>5.9200000000000003E-2</v>
      </c>
    </row>
    <row r="17" spans="1:7" ht="12.95" customHeight="1">
      <c r="A17" s="14" t="s">
        <v>1071</v>
      </c>
      <c r="B17" s="15" t="s">
        <v>2278</v>
      </c>
      <c r="C17" s="10" t="s">
        <v>1072</v>
      </c>
      <c r="D17" s="12" t="s">
        <v>998</v>
      </c>
      <c r="E17" s="16">
        <v>139</v>
      </c>
      <c r="F17" s="17">
        <v>3.38</v>
      </c>
      <c r="G17" s="18">
        <v>4.7300000000000002E-2</v>
      </c>
    </row>
    <row r="18" spans="1:7" ht="12.95" customHeight="1">
      <c r="A18" s="14" t="s">
        <v>941</v>
      </c>
      <c r="B18" s="15" t="s">
        <v>2223</v>
      </c>
      <c r="C18" s="10" t="s">
        <v>942</v>
      </c>
      <c r="D18" s="12" t="s">
        <v>943</v>
      </c>
      <c r="E18" s="16">
        <v>210</v>
      </c>
      <c r="F18" s="17">
        <v>3.31</v>
      </c>
      <c r="G18" s="18">
        <v>4.6399999999999997E-2</v>
      </c>
    </row>
    <row r="19" spans="1:7" ht="12.95" customHeight="1">
      <c r="A19" s="14" t="s">
        <v>1307</v>
      </c>
      <c r="B19" s="15" t="s">
        <v>1309</v>
      </c>
      <c r="C19" s="10" t="s">
        <v>1308</v>
      </c>
      <c r="D19" s="12" t="s">
        <v>911</v>
      </c>
      <c r="E19" s="16">
        <v>835</v>
      </c>
      <c r="F19" s="17">
        <v>2.44</v>
      </c>
      <c r="G19" s="18">
        <v>3.4200000000000001E-2</v>
      </c>
    </row>
    <row r="20" spans="1:7" ht="12.95" customHeight="1">
      <c r="A20" s="14" t="s">
        <v>1385</v>
      </c>
      <c r="B20" s="15" t="s">
        <v>2450</v>
      </c>
      <c r="C20" s="10" t="s">
        <v>1386</v>
      </c>
      <c r="D20" s="12" t="s">
        <v>875</v>
      </c>
      <c r="E20" s="16">
        <v>507</v>
      </c>
      <c r="F20" s="17">
        <v>2.36</v>
      </c>
      <c r="G20" s="18">
        <v>3.3099999999999997E-2</v>
      </c>
    </row>
    <row r="21" spans="1:7" ht="12.95" customHeight="1">
      <c r="A21" s="14" t="s">
        <v>1031</v>
      </c>
      <c r="B21" s="15" t="s">
        <v>2261</v>
      </c>
      <c r="C21" s="10" t="s">
        <v>1032</v>
      </c>
      <c r="D21" s="12" t="s">
        <v>911</v>
      </c>
      <c r="E21" s="16">
        <v>439</v>
      </c>
      <c r="F21" s="17">
        <v>2.15</v>
      </c>
      <c r="G21" s="18">
        <v>3.0099999999999998E-2</v>
      </c>
    </row>
    <row r="22" spans="1:7" ht="12.95" customHeight="1">
      <c r="A22" s="14" t="s">
        <v>873</v>
      </c>
      <c r="B22" s="15" t="s">
        <v>2195</v>
      </c>
      <c r="C22" s="10" t="s">
        <v>874</v>
      </c>
      <c r="D22" s="12" t="s">
        <v>875</v>
      </c>
      <c r="E22" s="16">
        <v>34</v>
      </c>
      <c r="F22" s="17">
        <v>2.0499999999999998</v>
      </c>
      <c r="G22" s="18">
        <v>2.87E-2</v>
      </c>
    </row>
    <row r="23" spans="1:7" ht="12.95" customHeight="1">
      <c r="A23" s="14" t="s">
        <v>973</v>
      </c>
      <c r="B23" s="15" t="s">
        <v>2236</v>
      </c>
      <c r="C23" s="10" t="s">
        <v>974</v>
      </c>
      <c r="D23" s="12" t="s">
        <v>869</v>
      </c>
      <c r="E23" s="16">
        <v>282</v>
      </c>
      <c r="F23" s="17">
        <v>1.94</v>
      </c>
      <c r="G23" s="18">
        <v>2.7099999999999999E-2</v>
      </c>
    </row>
    <row r="24" spans="1:7" ht="12.95" customHeight="1">
      <c r="A24" s="14" t="s">
        <v>1391</v>
      </c>
      <c r="B24" s="15" t="s">
        <v>2453</v>
      </c>
      <c r="C24" s="10" t="s">
        <v>1392</v>
      </c>
      <c r="D24" s="12" t="s">
        <v>881</v>
      </c>
      <c r="E24" s="16">
        <v>186</v>
      </c>
      <c r="F24" s="17">
        <v>1.69</v>
      </c>
      <c r="G24" s="18">
        <v>2.3699999999999999E-2</v>
      </c>
    </row>
    <row r="25" spans="1:7" ht="12.95" customHeight="1">
      <c r="A25" s="14" t="s">
        <v>1035</v>
      </c>
      <c r="B25" s="15" t="s">
        <v>2263</v>
      </c>
      <c r="C25" s="10" t="s">
        <v>1036</v>
      </c>
      <c r="D25" s="12" t="s">
        <v>875</v>
      </c>
      <c r="E25" s="16">
        <v>122</v>
      </c>
      <c r="F25" s="17">
        <v>1.57</v>
      </c>
      <c r="G25" s="18">
        <v>2.1899999999999999E-2</v>
      </c>
    </row>
    <row r="26" spans="1:7" ht="12.95" customHeight="1">
      <c r="A26" s="14" t="s">
        <v>904</v>
      </c>
      <c r="B26" s="15" t="s">
        <v>2207</v>
      </c>
      <c r="C26" s="10" t="s">
        <v>905</v>
      </c>
      <c r="D26" s="12" t="s">
        <v>872</v>
      </c>
      <c r="E26" s="16">
        <v>706</v>
      </c>
      <c r="F26" s="17">
        <v>1.31</v>
      </c>
      <c r="G26" s="18">
        <v>1.83E-2</v>
      </c>
    </row>
    <row r="27" spans="1:7" ht="12.95" customHeight="1">
      <c r="A27" s="14" t="s">
        <v>929</v>
      </c>
      <c r="B27" s="15" t="s">
        <v>2218</v>
      </c>
      <c r="C27" s="10" t="s">
        <v>930</v>
      </c>
      <c r="D27" s="12" t="s">
        <v>881</v>
      </c>
      <c r="E27" s="16">
        <v>117</v>
      </c>
      <c r="F27" s="17">
        <v>1.25</v>
      </c>
      <c r="G27" s="18">
        <v>1.7500000000000002E-2</v>
      </c>
    </row>
    <row r="28" spans="1:7" ht="12.95" customHeight="1">
      <c r="A28" s="14" t="s">
        <v>1387</v>
      </c>
      <c r="B28" s="15" t="s">
        <v>2451</v>
      </c>
      <c r="C28" s="10" t="s">
        <v>1388</v>
      </c>
      <c r="D28" s="12" t="s">
        <v>908</v>
      </c>
      <c r="E28" s="16">
        <v>346</v>
      </c>
      <c r="F28" s="17">
        <v>1.21</v>
      </c>
      <c r="G28" s="18">
        <v>1.6899999999999998E-2</v>
      </c>
    </row>
    <row r="29" spans="1:7" ht="12.95" customHeight="1">
      <c r="A29" s="14" t="s">
        <v>917</v>
      </c>
      <c r="B29" s="15" t="s">
        <v>2212</v>
      </c>
      <c r="C29" s="10" t="s">
        <v>918</v>
      </c>
      <c r="D29" s="12" t="s">
        <v>893</v>
      </c>
      <c r="E29" s="16">
        <v>576</v>
      </c>
      <c r="F29" s="17">
        <v>1.1399999999999999</v>
      </c>
      <c r="G29" s="18">
        <v>1.5900000000000001E-2</v>
      </c>
    </row>
    <row r="30" spans="1:7" ht="12.95" customHeight="1">
      <c r="A30" s="14" t="s">
        <v>1073</v>
      </c>
      <c r="B30" s="15" t="s">
        <v>2279</v>
      </c>
      <c r="C30" s="10" t="s">
        <v>1074</v>
      </c>
      <c r="D30" s="12" t="s">
        <v>893</v>
      </c>
      <c r="E30" s="16">
        <v>648</v>
      </c>
      <c r="F30" s="17">
        <v>1.08</v>
      </c>
      <c r="G30" s="18">
        <v>1.4999999999999999E-2</v>
      </c>
    </row>
    <row r="31" spans="1:7" ht="12.95" customHeight="1">
      <c r="A31" s="14" t="s">
        <v>956</v>
      </c>
      <c r="B31" s="15" t="s">
        <v>2229</v>
      </c>
      <c r="C31" s="10" t="s">
        <v>957</v>
      </c>
      <c r="D31" s="12" t="s">
        <v>875</v>
      </c>
      <c r="E31" s="16">
        <v>33</v>
      </c>
      <c r="F31" s="17">
        <v>1.06</v>
      </c>
      <c r="G31" s="18">
        <v>1.49E-2</v>
      </c>
    </row>
    <row r="32" spans="1:7" ht="12.95" customHeight="1">
      <c r="A32" s="14" t="s">
        <v>1347</v>
      </c>
      <c r="B32" s="15" t="s">
        <v>2431</v>
      </c>
      <c r="C32" s="10" t="s">
        <v>1348</v>
      </c>
      <c r="D32" s="12" t="s">
        <v>875</v>
      </c>
      <c r="E32" s="16">
        <v>35</v>
      </c>
      <c r="F32" s="17">
        <v>0.98</v>
      </c>
      <c r="G32" s="18">
        <v>1.37E-2</v>
      </c>
    </row>
    <row r="33" spans="1:7" ht="12.95" customHeight="1">
      <c r="A33" s="14" t="s">
        <v>999</v>
      </c>
      <c r="B33" s="15" t="s">
        <v>2246</v>
      </c>
      <c r="C33" s="10" t="s">
        <v>1000</v>
      </c>
      <c r="D33" s="12" t="s">
        <v>1001</v>
      </c>
      <c r="E33" s="16">
        <v>325</v>
      </c>
      <c r="F33" s="17">
        <v>0.95</v>
      </c>
      <c r="G33" s="18">
        <v>1.3299999999999999E-2</v>
      </c>
    </row>
    <row r="34" spans="1:7" ht="12.95" customHeight="1">
      <c r="A34" s="14" t="s">
        <v>1061</v>
      </c>
      <c r="B34" s="15" t="s">
        <v>2273</v>
      </c>
      <c r="C34" s="10" t="s">
        <v>1062</v>
      </c>
      <c r="D34" s="12" t="s">
        <v>869</v>
      </c>
      <c r="E34" s="16">
        <v>62</v>
      </c>
      <c r="F34" s="17">
        <v>0.9</v>
      </c>
      <c r="G34" s="18">
        <v>1.2500000000000001E-2</v>
      </c>
    </row>
    <row r="35" spans="1:7" ht="12.95" customHeight="1">
      <c r="A35" s="14" t="s">
        <v>1355</v>
      </c>
      <c r="B35" s="15" t="s">
        <v>2435</v>
      </c>
      <c r="C35" s="10" t="s">
        <v>1356</v>
      </c>
      <c r="D35" s="12" t="s">
        <v>998</v>
      </c>
      <c r="E35" s="16">
        <v>165</v>
      </c>
      <c r="F35" s="17">
        <v>0.85</v>
      </c>
      <c r="G35" s="18">
        <v>1.1900000000000001E-2</v>
      </c>
    </row>
    <row r="36" spans="1:7" ht="12.95" customHeight="1">
      <c r="A36" s="14" t="s">
        <v>923</v>
      </c>
      <c r="B36" s="15" t="s">
        <v>2215</v>
      </c>
      <c r="C36" s="10" t="s">
        <v>924</v>
      </c>
      <c r="D36" s="12" t="s">
        <v>900</v>
      </c>
      <c r="E36" s="16">
        <v>175</v>
      </c>
      <c r="F36" s="17">
        <v>0.84</v>
      </c>
      <c r="G36" s="18">
        <v>1.18E-2</v>
      </c>
    </row>
    <row r="37" spans="1:7" ht="12.95" customHeight="1">
      <c r="A37" s="14" t="s">
        <v>912</v>
      </c>
      <c r="B37" s="15" t="s">
        <v>2210</v>
      </c>
      <c r="C37" s="10" t="s">
        <v>913</v>
      </c>
      <c r="D37" s="12" t="s">
        <v>869</v>
      </c>
      <c r="E37" s="16">
        <v>32</v>
      </c>
      <c r="F37" s="17">
        <v>0.84</v>
      </c>
      <c r="G37" s="18">
        <v>1.18E-2</v>
      </c>
    </row>
    <row r="38" spans="1:7" ht="12.95" customHeight="1">
      <c r="A38" s="14" t="s">
        <v>961</v>
      </c>
      <c r="B38" s="15" t="s">
        <v>2231</v>
      </c>
      <c r="C38" s="10" t="s">
        <v>962</v>
      </c>
      <c r="D38" s="12" t="s">
        <v>963</v>
      </c>
      <c r="E38" s="16">
        <v>233</v>
      </c>
      <c r="F38" s="17">
        <v>0.79</v>
      </c>
      <c r="G38" s="18">
        <v>1.11E-2</v>
      </c>
    </row>
    <row r="39" spans="1:7" ht="12.95" customHeight="1">
      <c r="A39" s="14" t="s">
        <v>1067</v>
      </c>
      <c r="B39" s="15" t="s">
        <v>2276</v>
      </c>
      <c r="C39" s="10" t="s">
        <v>1068</v>
      </c>
      <c r="D39" s="12" t="s">
        <v>869</v>
      </c>
      <c r="E39" s="16">
        <v>132</v>
      </c>
      <c r="F39" s="17">
        <v>0.78</v>
      </c>
      <c r="G39" s="18">
        <v>1.09E-2</v>
      </c>
    </row>
    <row r="40" spans="1:7" ht="12.95" customHeight="1">
      <c r="A40" s="14" t="s">
        <v>1310</v>
      </c>
      <c r="B40" s="50" t="s">
        <v>2416</v>
      </c>
      <c r="C40" s="10" t="s">
        <v>1311</v>
      </c>
      <c r="D40" s="51" t="s">
        <v>979</v>
      </c>
      <c r="E40" s="16">
        <v>164</v>
      </c>
      <c r="F40" s="17">
        <v>0.62</v>
      </c>
      <c r="G40" s="18">
        <v>8.6E-3</v>
      </c>
    </row>
    <row r="41" spans="1:7" ht="12.95" customHeight="1">
      <c r="A41" s="3"/>
      <c r="B41" s="20" t="s">
        <v>19</v>
      </c>
      <c r="C41" s="19" t="s">
        <v>2</v>
      </c>
      <c r="D41" s="20" t="s">
        <v>2</v>
      </c>
      <c r="E41" s="20" t="s">
        <v>2</v>
      </c>
      <c r="F41" s="21">
        <v>70.930000000000007</v>
      </c>
      <c r="G41" s="22">
        <v>0.99229999999999996</v>
      </c>
    </row>
    <row r="42" spans="1:7" ht="12.95" customHeight="1">
      <c r="A42" s="3"/>
      <c r="B42" s="11" t="s">
        <v>1103</v>
      </c>
      <c r="C42" s="26" t="s">
        <v>2</v>
      </c>
      <c r="D42" s="23" t="s">
        <v>2</v>
      </c>
      <c r="E42" s="23" t="s">
        <v>2</v>
      </c>
      <c r="F42" s="24" t="s">
        <v>21</v>
      </c>
      <c r="G42" s="25" t="s">
        <v>21</v>
      </c>
    </row>
    <row r="43" spans="1:7" ht="12.95" customHeight="1">
      <c r="A43" s="3"/>
      <c r="B43" s="20" t="s">
        <v>19</v>
      </c>
      <c r="C43" s="26" t="s">
        <v>2</v>
      </c>
      <c r="D43" s="23" t="s">
        <v>2</v>
      </c>
      <c r="E43" s="23" t="s">
        <v>2</v>
      </c>
      <c r="F43" s="24" t="s">
        <v>21</v>
      </c>
      <c r="G43" s="25" t="s">
        <v>21</v>
      </c>
    </row>
    <row r="44" spans="1:7" ht="12.95" customHeight="1">
      <c r="A44" s="3"/>
      <c r="B44" s="20" t="s">
        <v>22</v>
      </c>
      <c r="C44" s="26" t="s">
        <v>2</v>
      </c>
      <c r="D44" s="23" t="s">
        <v>2</v>
      </c>
      <c r="E44" s="36" t="s">
        <v>2</v>
      </c>
      <c r="F44" s="37">
        <v>70.930000000000007</v>
      </c>
      <c r="G44" s="38">
        <v>0.99229999999999996</v>
      </c>
    </row>
    <row r="45" spans="1:7" ht="12.95" customHeight="1">
      <c r="A45" s="3"/>
      <c r="B45" s="20" t="s">
        <v>157</v>
      </c>
      <c r="C45" s="26" t="s">
        <v>2</v>
      </c>
      <c r="D45" s="23" t="s">
        <v>2</v>
      </c>
      <c r="E45" s="12" t="s">
        <v>2</v>
      </c>
      <c r="F45" s="37">
        <v>0.55000000000000004</v>
      </c>
      <c r="G45" s="38">
        <v>7.7000000000000002E-3</v>
      </c>
    </row>
    <row r="46" spans="1:7" ht="12.95" customHeight="1" thickBot="1">
      <c r="A46" s="3"/>
      <c r="B46" s="41" t="s">
        <v>158</v>
      </c>
      <c r="C46" s="40" t="s">
        <v>2</v>
      </c>
      <c r="D46" s="42" t="s">
        <v>2</v>
      </c>
      <c r="E46" s="42" t="s">
        <v>2</v>
      </c>
      <c r="F46" s="43">
        <v>71.476322699999997</v>
      </c>
      <c r="G46" s="44">
        <v>1</v>
      </c>
    </row>
    <row r="47" spans="1:7" ht="12.95" customHeight="1">
      <c r="A47" s="3"/>
      <c r="B47" s="4" t="s">
        <v>2</v>
      </c>
      <c r="C47" s="3"/>
      <c r="D47" s="3"/>
      <c r="E47" s="3"/>
      <c r="F47" s="3"/>
      <c r="G47" s="3"/>
    </row>
    <row r="48" spans="1:7" ht="12.95" customHeight="1">
      <c r="A48" s="3"/>
      <c r="B48" s="45" t="s">
        <v>2</v>
      </c>
      <c r="C48" s="3"/>
      <c r="D48" s="3"/>
      <c r="E48" s="3"/>
      <c r="F48" s="3"/>
      <c r="G48" s="3"/>
    </row>
    <row r="49" spans="1:7" ht="12.95" customHeight="1">
      <c r="A49" s="3"/>
      <c r="B49" s="45" t="s">
        <v>2</v>
      </c>
      <c r="C49" s="3"/>
      <c r="D49" s="3"/>
      <c r="E49" s="3"/>
      <c r="F49" s="3"/>
      <c r="G49" s="3"/>
    </row>
    <row r="50" spans="1:7" ht="26.1" customHeight="1">
      <c r="A50" s="3"/>
      <c r="B50" s="56"/>
      <c r="C50" s="3"/>
      <c r="E50" s="3"/>
      <c r="F50" s="3"/>
      <c r="G50" s="3"/>
    </row>
    <row r="51" spans="1:7" ht="12.95" customHeight="1">
      <c r="A51" s="3"/>
      <c r="B51" s="45" t="s">
        <v>2</v>
      </c>
      <c r="C51" s="3"/>
      <c r="D51" s="3"/>
      <c r="E51" s="3"/>
      <c r="F51" s="3"/>
      <c r="G5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2.xml><?xml version="1.0" encoding="utf-8"?>
<worksheet xmlns="http://schemas.openxmlformats.org/spreadsheetml/2006/main" xmlns:r="http://schemas.openxmlformats.org/officeDocument/2006/relationships">
  <dimension ref="A2:G72"/>
  <sheetViews>
    <sheetView showGridLines="0" zoomScaleNormal="100" workbookViewId="0"/>
  </sheetViews>
  <sheetFormatPr defaultRowHeight="12.75"/>
  <cols>
    <col min="1" max="1" width="8.140625" style="1" bestFit="1" customWidth="1"/>
    <col min="2" max="2" width="42.42578125" style="1" bestFit="1" customWidth="1"/>
    <col min="3" max="3" width="13.28515625" style="1" bestFit="1" customWidth="1"/>
    <col min="4" max="4" width="30.710937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Nifty Exchange Traded Fund (NIFTYETF)</v>
      </c>
      <c r="C4" s="72"/>
      <c r="D4" s="72"/>
      <c r="E4" s="72"/>
      <c r="F4" s="72"/>
      <c r="G4" s="72"/>
    </row>
    <row r="5" spans="1:7" ht="15.95" customHeight="1">
      <c r="A5" s="2" t="s">
        <v>1947</v>
      </c>
      <c r="B5" s="57" t="s">
        <v>2047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857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858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1303</v>
      </c>
      <c r="B11" s="15" t="s">
        <v>2399</v>
      </c>
      <c r="C11" s="10" t="s">
        <v>1304</v>
      </c>
      <c r="D11" s="12" t="s">
        <v>911</v>
      </c>
      <c r="E11" s="16">
        <v>501</v>
      </c>
      <c r="F11" s="17">
        <v>7.23</v>
      </c>
      <c r="G11" s="18">
        <v>8.4599999999999995E-2</v>
      </c>
    </row>
    <row r="12" spans="1:7" ht="12.95" customHeight="1">
      <c r="A12" s="14" t="s">
        <v>1610</v>
      </c>
      <c r="B12" s="15" t="s">
        <v>2529</v>
      </c>
      <c r="C12" s="10" t="s">
        <v>1611</v>
      </c>
      <c r="D12" s="12" t="s">
        <v>861</v>
      </c>
      <c r="E12" s="16">
        <v>393</v>
      </c>
      <c r="F12" s="17">
        <v>5.9</v>
      </c>
      <c r="G12" s="18">
        <v>6.9099999999999995E-2</v>
      </c>
    </row>
    <row r="13" spans="1:7" ht="12.95" customHeight="1">
      <c r="A13" s="14" t="s">
        <v>882</v>
      </c>
      <c r="B13" s="15" t="s">
        <v>2198</v>
      </c>
      <c r="C13" s="10" t="s">
        <v>883</v>
      </c>
      <c r="D13" s="12" t="s">
        <v>881</v>
      </c>
      <c r="E13" s="16">
        <v>2106</v>
      </c>
      <c r="F13" s="17">
        <v>5.9</v>
      </c>
      <c r="G13" s="18">
        <v>6.9099999999999995E-2</v>
      </c>
    </row>
    <row r="14" spans="1:7" ht="12.95" customHeight="1">
      <c r="A14" s="14" t="s">
        <v>921</v>
      </c>
      <c r="B14" s="15" t="s">
        <v>2214</v>
      </c>
      <c r="C14" s="10" t="s">
        <v>922</v>
      </c>
      <c r="D14" s="12" t="s">
        <v>866</v>
      </c>
      <c r="E14" s="16">
        <v>409</v>
      </c>
      <c r="F14" s="17">
        <v>5.4</v>
      </c>
      <c r="G14" s="18">
        <v>6.3299999999999995E-2</v>
      </c>
    </row>
    <row r="15" spans="1:7" ht="12.95" customHeight="1">
      <c r="A15" s="14" t="s">
        <v>1305</v>
      </c>
      <c r="B15" s="15" t="s">
        <v>2415</v>
      </c>
      <c r="C15" s="10" t="s">
        <v>1306</v>
      </c>
      <c r="D15" s="12" t="s">
        <v>998</v>
      </c>
      <c r="E15" s="16">
        <v>494</v>
      </c>
      <c r="F15" s="17">
        <v>5.05</v>
      </c>
      <c r="G15" s="18">
        <v>5.91E-2</v>
      </c>
    </row>
    <row r="16" spans="1:7" ht="12.95" customHeight="1">
      <c r="A16" s="14" t="s">
        <v>989</v>
      </c>
      <c r="B16" s="15" t="s">
        <v>2061</v>
      </c>
      <c r="C16" s="10" t="s">
        <v>990</v>
      </c>
      <c r="D16" s="12" t="s">
        <v>911</v>
      </c>
      <c r="E16" s="16">
        <v>1443</v>
      </c>
      <c r="F16" s="17">
        <v>3.99</v>
      </c>
      <c r="G16" s="18">
        <v>4.6800000000000001E-2</v>
      </c>
    </row>
    <row r="17" spans="1:7" ht="12.95" customHeight="1">
      <c r="A17" s="14" t="s">
        <v>941</v>
      </c>
      <c r="B17" s="15" t="s">
        <v>2223</v>
      </c>
      <c r="C17" s="10" t="s">
        <v>942</v>
      </c>
      <c r="D17" s="12" t="s">
        <v>943</v>
      </c>
      <c r="E17" s="16">
        <v>204</v>
      </c>
      <c r="F17" s="17">
        <v>3.21</v>
      </c>
      <c r="G17" s="18">
        <v>3.7600000000000001E-2</v>
      </c>
    </row>
    <row r="18" spans="1:7" ht="12.95" customHeight="1">
      <c r="A18" s="14" t="s">
        <v>1071</v>
      </c>
      <c r="B18" s="15" t="s">
        <v>2278</v>
      </c>
      <c r="C18" s="10" t="s">
        <v>1072</v>
      </c>
      <c r="D18" s="12" t="s">
        <v>998</v>
      </c>
      <c r="E18" s="16">
        <v>132</v>
      </c>
      <c r="F18" s="17">
        <v>3.21</v>
      </c>
      <c r="G18" s="18">
        <v>3.7600000000000001E-2</v>
      </c>
    </row>
    <row r="19" spans="1:7" ht="12.95" customHeight="1">
      <c r="A19" s="14" t="s">
        <v>1095</v>
      </c>
      <c r="B19" s="15" t="s">
        <v>2288</v>
      </c>
      <c r="C19" s="10" t="s">
        <v>1096</v>
      </c>
      <c r="D19" s="12" t="s">
        <v>911</v>
      </c>
      <c r="E19" s="16">
        <v>296</v>
      </c>
      <c r="F19" s="17">
        <v>2.58</v>
      </c>
      <c r="G19" s="18">
        <v>3.0200000000000001E-2</v>
      </c>
    </row>
    <row r="20" spans="1:7" ht="12.95" customHeight="1">
      <c r="A20" s="14" t="s">
        <v>1307</v>
      </c>
      <c r="B20" s="15" t="s">
        <v>1309</v>
      </c>
      <c r="C20" s="10" t="s">
        <v>1308</v>
      </c>
      <c r="D20" s="12" t="s">
        <v>911</v>
      </c>
      <c r="E20" s="16">
        <v>789</v>
      </c>
      <c r="F20" s="17">
        <v>2.31</v>
      </c>
      <c r="G20" s="18">
        <v>2.7099999999999999E-2</v>
      </c>
    </row>
    <row r="21" spans="1:7" ht="12.95" customHeight="1">
      <c r="A21" s="14" t="s">
        <v>1385</v>
      </c>
      <c r="B21" s="15" t="s">
        <v>2450</v>
      </c>
      <c r="C21" s="10" t="s">
        <v>1386</v>
      </c>
      <c r="D21" s="12" t="s">
        <v>875</v>
      </c>
      <c r="E21" s="16">
        <v>466</v>
      </c>
      <c r="F21" s="17">
        <v>2.17</v>
      </c>
      <c r="G21" s="18">
        <v>2.5399999999999999E-2</v>
      </c>
    </row>
    <row r="22" spans="1:7" ht="12.95" customHeight="1">
      <c r="A22" s="14" t="s">
        <v>1031</v>
      </c>
      <c r="B22" s="15" t="s">
        <v>2261</v>
      </c>
      <c r="C22" s="10" t="s">
        <v>1032</v>
      </c>
      <c r="D22" s="12" t="s">
        <v>911</v>
      </c>
      <c r="E22" s="16">
        <v>422</v>
      </c>
      <c r="F22" s="17">
        <v>2.0699999999999998</v>
      </c>
      <c r="G22" s="18">
        <v>2.4299999999999999E-2</v>
      </c>
    </row>
    <row r="23" spans="1:7" ht="12.95" customHeight="1">
      <c r="A23" s="14" t="s">
        <v>873</v>
      </c>
      <c r="B23" s="15" t="s">
        <v>2195</v>
      </c>
      <c r="C23" s="10" t="s">
        <v>874</v>
      </c>
      <c r="D23" s="12" t="s">
        <v>875</v>
      </c>
      <c r="E23" s="16">
        <v>32</v>
      </c>
      <c r="F23" s="17">
        <v>1.93</v>
      </c>
      <c r="G23" s="18">
        <v>2.2499999999999999E-2</v>
      </c>
    </row>
    <row r="24" spans="1:7" ht="12.95" customHeight="1">
      <c r="A24" s="14" t="s">
        <v>973</v>
      </c>
      <c r="B24" s="15" t="s">
        <v>2236</v>
      </c>
      <c r="C24" s="10" t="s">
        <v>974</v>
      </c>
      <c r="D24" s="12" t="s">
        <v>869</v>
      </c>
      <c r="E24" s="16">
        <v>273</v>
      </c>
      <c r="F24" s="17">
        <v>1.88</v>
      </c>
      <c r="G24" s="18">
        <v>2.1999999999999999E-2</v>
      </c>
    </row>
    <row r="25" spans="1:7" ht="12.95" customHeight="1">
      <c r="A25" s="14" t="s">
        <v>983</v>
      </c>
      <c r="B25" s="15" t="s">
        <v>2240</v>
      </c>
      <c r="C25" s="10" t="s">
        <v>984</v>
      </c>
      <c r="D25" s="12" t="s">
        <v>911</v>
      </c>
      <c r="E25" s="16">
        <v>124</v>
      </c>
      <c r="F25" s="17">
        <v>1.77</v>
      </c>
      <c r="G25" s="18">
        <v>2.07E-2</v>
      </c>
    </row>
    <row r="26" spans="1:7" ht="12.95" customHeight="1">
      <c r="A26" s="14" t="s">
        <v>1391</v>
      </c>
      <c r="B26" s="15" t="s">
        <v>2453</v>
      </c>
      <c r="C26" s="10" t="s">
        <v>1392</v>
      </c>
      <c r="D26" s="12" t="s">
        <v>881</v>
      </c>
      <c r="E26" s="16">
        <v>177</v>
      </c>
      <c r="F26" s="17">
        <v>1.61</v>
      </c>
      <c r="G26" s="18">
        <v>1.89E-2</v>
      </c>
    </row>
    <row r="27" spans="1:7" ht="12.95" customHeight="1">
      <c r="A27" s="14" t="s">
        <v>1035</v>
      </c>
      <c r="B27" s="15" t="s">
        <v>2263</v>
      </c>
      <c r="C27" s="10" t="s">
        <v>1036</v>
      </c>
      <c r="D27" s="12" t="s">
        <v>875</v>
      </c>
      <c r="E27" s="16">
        <v>115</v>
      </c>
      <c r="F27" s="17">
        <v>1.48</v>
      </c>
      <c r="G27" s="18">
        <v>1.7299999999999999E-2</v>
      </c>
    </row>
    <row r="28" spans="1:7" ht="12.95" customHeight="1">
      <c r="A28" s="14" t="s">
        <v>904</v>
      </c>
      <c r="B28" s="15" t="s">
        <v>2207</v>
      </c>
      <c r="C28" s="10" t="s">
        <v>905</v>
      </c>
      <c r="D28" s="12" t="s">
        <v>872</v>
      </c>
      <c r="E28" s="16">
        <v>698</v>
      </c>
      <c r="F28" s="17">
        <v>1.29</v>
      </c>
      <c r="G28" s="18">
        <v>1.5100000000000001E-2</v>
      </c>
    </row>
    <row r="29" spans="1:7" ht="12.95" customHeight="1">
      <c r="A29" s="14" t="s">
        <v>1246</v>
      </c>
      <c r="B29" s="15" t="s">
        <v>2079</v>
      </c>
      <c r="C29" s="10" t="s">
        <v>1247</v>
      </c>
      <c r="D29" s="12" t="s">
        <v>911</v>
      </c>
      <c r="E29" s="16">
        <v>81</v>
      </c>
      <c r="F29" s="17">
        <v>1.25</v>
      </c>
      <c r="G29" s="18">
        <v>1.47E-2</v>
      </c>
    </row>
    <row r="30" spans="1:7" ht="12.95" customHeight="1">
      <c r="A30" s="14" t="s">
        <v>1312</v>
      </c>
      <c r="B30" s="15" t="s">
        <v>2417</v>
      </c>
      <c r="C30" s="10" t="s">
        <v>1313</v>
      </c>
      <c r="D30" s="12" t="s">
        <v>998</v>
      </c>
      <c r="E30" s="16">
        <v>140</v>
      </c>
      <c r="F30" s="17">
        <v>1.22</v>
      </c>
      <c r="G30" s="18">
        <v>1.43E-2</v>
      </c>
    </row>
    <row r="31" spans="1:7" ht="12.95" customHeight="1">
      <c r="A31" s="14" t="s">
        <v>929</v>
      </c>
      <c r="B31" s="15" t="s">
        <v>2218</v>
      </c>
      <c r="C31" s="10" t="s">
        <v>930</v>
      </c>
      <c r="D31" s="12" t="s">
        <v>881</v>
      </c>
      <c r="E31" s="16">
        <v>111</v>
      </c>
      <c r="F31" s="17">
        <v>1.19</v>
      </c>
      <c r="G31" s="18">
        <v>1.4E-2</v>
      </c>
    </row>
    <row r="32" spans="1:7" ht="12.95" customHeight="1">
      <c r="A32" s="14" t="s">
        <v>1387</v>
      </c>
      <c r="B32" s="15" t="s">
        <v>2451</v>
      </c>
      <c r="C32" s="10" t="s">
        <v>1388</v>
      </c>
      <c r="D32" s="12" t="s">
        <v>908</v>
      </c>
      <c r="E32" s="16">
        <v>326</v>
      </c>
      <c r="F32" s="17">
        <v>1.1399999999999999</v>
      </c>
      <c r="G32" s="18">
        <v>1.34E-2</v>
      </c>
    </row>
    <row r="33" spans="1:7" ht="12.95" customHeight="1">
      <c r="A33" s="14" t="s">
        <v>917</v>
      </c>
      <c r="B33" s="15" t="s">
        <v>2212</v>
      </c>
      <c r="C33" s="10" t="s">
        <v>918</v>
      </c>
      <c r="D33" s="12" t="s">
        <v>893</v>
      </c>
      <c r="E33" s="16">
        <v>544</v>
      </c>
      <c r="F33" s="17">
        <v>1.07</v>
      </c>
      <c r="G33" s="18">
        <v>1.26E-2</v>
      </c>
    </row>
    <row r="34" spans="1:7" ht="12.95" customHeight="1">
      <c r="A34" s="14" t="s">
        <v>1073</v>
      </c>
      <c r="B34" s="15" t="s">
        <v>2279</v>
      </c>
      <c r="C34" s="10" t="s">
        <v>1074</v>
      </c>
      <c r="D34" s="12" t="s">
        <v>893</v>
      </c>
      <c r="E34" s="16">
        <v>611</v>
      </c>
      <c r="F34" s="17">
        <v>1.01</v>
      </c>
      <c r="G34" s="18">
        <v>1.1900000000000001E-2</v>
      </c>
    </row>
    <row r="35" spans="1:7" ht="12.95" customHeight="1">
      <c r="A35" s="14" t="s">
        <v>956</v>
      </c>
      <c r="B35" s="15" t="s">
        <v>2229</v>
      </c>
      <c r="C35" s="10" t="s">
        <v>957</v>
      </c>
      <c r="D35" s="12" t="s">
        <v>875</v>
      </c>
      <c r="E35" s="16">
        <v>31</v>
      </c>
      <c r="F35" s="17">
        <v>1</v>
      </c>
      <c r="G35" s="18">
        <v>1.17E-2</v>
      </c>
    </row>
    <row r="36" spans="1:7" ht="12.95" customHeight="1">
      <c r="A36" s="14" t="s">
        <v>1351</v>
      </c>
      <c r="B36" s="15" t="s">
        <v>2433</v>
      </c>
      <c r="C36" s="10" t="s">
        <v>1352</v>
      </c>
      <c r="D36" s="12" t="s">
        <v>886</v>
      </c>
      <c r="E36" s="16">
        <v>25</v>
      </c>
      <c r="F36" s="17">
        <v>1</v>
      </c>
      <c r="G36" s="18">
        <v>1.17E-2</v>
      </c>
    </row>
    <row r="37" spans="1:7" ht="12.95" customHeight="1">
      <c r="A37" s="14" t="s">
        <v>1050</v>
      </c>
      <c r="B37" s="15" t="s">
        <v>2269</v>
      </c>
      <c r="C37" s="10" t="s">
        <v>1051</v>
      </c>
      <c r="D37" s="12" t="s">
        <v>866</v>
      </c>
      <c r="E37" s="16">
        <v>252</v>
      </c>
      <c r="F37" s="17">
        <v>0.98</v>
      </c>
      <c r="G37" s="18">
        <v>1.14E-2</v>
      </c>
    </row>
    <row r="38" spans="1:7" ht="12.95" customHeight="1">
      <c r="A38" s="14" t="s">
        <v>999</v>
      </c>
      <c r="B38" s="15" t="s">
        <v>2246</v>
      </c>
      <c r="C38" s="10" t="s">
        <v>1000</v>
      </c>
      <c r="D38" s="12" t="s">
        <v>1001</v>
      </c>
      <c r="E38" s="16">
        <v>324</v>
      </c>
      <c r="F38" s="17">
        <v>0.95</v>
      </c>
      <c r="G38" s="18">
        <v>1.11E-2</v>
      </c>
    </row>
    <row r="39" spans="1:7" ht="12.95" customHeight="1">
      <c r="A39" s="14" t="s">
        <v>1347</v>
      </c>
      <c r="B39" s="15" t="s">
        <v>2431</v>
      </c>
      <c r="C39" s="10" t="s">
        <v>1348</v>
      </c>
      <c r="D39" s="12" t="s">
        <v>875</v>
      </c>
      <c r="E39" s="16">
        <v>33</v>
      </c>
      <c r="F39" s="17">
        <v>0.93</v>
      </c>
      <c r="G39" s="18">
        <v>1.0800000000000001E-2</v>
      </c>
    </row>
    <row r="40" spans="1:7" ht="12.95" customHeight="1">
      <c r="A40" s="14" t="s">
        <v>1061</v>
      </c>
      <c r="B40" s="50" t="s">
        <v>2273</v>
      </c>
      <c r="C40" s="10" t="s">
        <v>1062</v>
      </c>
      <c r="D40" s="51" t="s">
        <v>869</v>
      </c>
      <c r="E40" s="16">
        <v>59</v>
      </c>
      <c r="F40" s="17">
        <v>0.85</v>
      </c>
      <c r="G40" s="18">
        <v>0.01</v>
      </c>
    </row>
    <row r="41" spans="1:7" ht="12.95" customHeight="1">
      <c r="A41" s="14" t="s">
        <v>864</v>
      </c>
      <c r="B41" s="15" t="s">
        <v>2192</v>
      </c>
      <c r="C41" s="10" t="s">
        <v>865</v>
      </c>
      <c r="D41" s="12" t="s">
        <v>866</v>
      </c>
      <c r="E41" s="16">
        <v>129</v>
      </c>
      <c r="F41" s="17">
        <v>0.84</v>
      </c>
      <c r="G41" s="18">
        <v>9.7999999999999997E-3</v>
      </c>
    </row>
    <row r="42" spans="1:7" ht="12.95" customHeight="1">
      <c r="A42" s="14" t="s">
        <v>1015</v>
      </c>
      <c r="B42" s="15" t="s">
        <v>2253</v>
      </c>
      <c r="C42" s="10" t="s">
        <v>1016</v>
      </c>
      <c r="D42" s="12" t="s">
        <v>886</v>
      </c>
      <c r="E42" s="16">
        <v>79</v>
      </c>
      <c r="F42" s="17">
        <v>0.83</v>
      </c>
      <c r="G42" s="18">
        <v>9.7000000000000003E-3</v>
      </c>
    </row>
    <row r="43" spans="1:7" ht="12.95" customHeight="1">
      <c r="A43" s="14" t="s">
        <v>1355</v>
      </c>
      <c r="B43" s="15" t="s">
        <v>2435</v>
      </c>
      <c r="C43" s="10" t="s">
        <v>1356</v>
      </c>
      <c r="D43" s="12" t="s">
        <v>998</v>
      </c>
      <c r="E43" s="16">
        <v>156</v>
      </c>
      <c r="F43" s="17">
        <v>0.8</v>
      </c>
      <c r="G43" s="18">
        <v>9.4000000000000004E-3</v>
      </c>
    </row>
    <row r="44" spans="1:7" ht="12.95" customHeight="1">
      <c r="A44" s="14" t="s">
        <v>923</v>
      </c>
      <c r="B44" s="15" t="s">
        <v>2215</v>
      </c>
      <c r="C44" s="10" t="s">
        <v>924</v>
      </c>
      <c r="D44" s="12" t="s">
        <v>900</v>
      </c>
      <c r="E44" s="16">
        <v>166</v>
      </c>
      <c r="F44" s="17">
        <v>0.8</v>
      </c>
      <c r="G44" s="18">
        <v>9.4000000000000004E-3</v>
      </c>
    </row>
    <row r="45" spans="1:7" ht="12.95" customHeight="1">
      <c r="A45" s="14" t="s">
        <v>859</v>
      </c>
      <c r="B45" s="15" t="s">
        <v>2190</v>
      </c>
      <c r="C45" s="10" t="s">
        <v>860</v>
      </c>
      <c r="D45" s="12" t="s">
        <v>861</v>
      </c>
      <c r="E45" s="16">
        <v>80</v>
      </c>
      <c r="F45" s="17">
        <v>0.8</v>
      </c>
      <c r="G45" s="18">
        <v>9.2999999999999992E-3</v>
      </c>
    </row>
    <row r="46" spans="1:7" ht="12.95" customHeight="1">
      <c r="A46" s="14" t="s">
        <v>936</v>
      </c>
      <c r="B46" s="15" t="s">
        <v>2221</v>
      </c>
      <c r="C46" s="10" t="s">
        <v>937</v>
      </c>
      <c r="D46" s="12" t="s">
        <v>875</v>
      </c>
      <c r="E46" s="16">
        <v>3</v>
      </c>
      <c r="F46" s="17">
        <v>0.77</v>
      </c>
      <c r="G46" s="18">
        <v>8.9999999999999993E-3</v>
      </c>
    </row>
    <row r="47" spans="1:7" ht="12.95" customHeight="1">
      <c r="A47" s="14" t="s">
        <v>912</v>
      </c>
      <c r="B47" s="15" t="s">
        <v>2210</v>
      </c>
      <c r="C47" s="10" t="s">
        <v>913</v>
      </c>
      <c r="D47" s="12" t="s">
        <v>869</v>
      </c>
      <c r="E47" s="16">
        <v>29</v>
      </c>
      <c r="F47" s="17">
        <v>0.76</v>
      </c>
      <c r="G47" s="18">
        <v>8.8999999999999999E-3</v>
      </c>
    </row>
    <row r="48" spans="1:7" ht="12.95" customHeight="1">
      <c r="A48" s="14" t="s">
        <v>1067</v>
      </c>
      <c r="B48" s="15" t="s">
        <v>2276</v>
      </c>
      <c r="C48" s="10" t="s">
        <v>1068</v>
      </c>
      <c r="D48" s="12" t="s">
        <v>869</v>
      </c>
      <c r="E48" s="16">
        <v>125</v>
      </c>
      <c r="F48" s="17">
        <v>0.74</v>
      </c>
      <c r="G48" s="18">
        <v>8.6999999999999994E-3</v>
      </c>
    </row>
    <row r="49" spans="1:7" ht="12.95" customHeight="1">
      <c r="A49" s="14" t="s">
        <v>966</v>
      </c>
      <c r="B49" s="15" t="s">
        <v>2233</v>
      </c>
      <c r="C49" s="10" t="s">
        <v>967</v>
      </c>
      <c r="D49" s="12" t="s">
        <v>968</v>
      </c>
      <c r="E49" s="16">
        <v>135</v>
      </c>
      <c r="F49" s="17">
        <v>0.72</v>
      </c>
      <c r="G49" s="18">
        <v>8.5000000000000006E-3</v>
      </c>
    </row>
    <row r="50" spans="1:7" ht="12.95" customHeight="1">
      <c r="A50" s="14" t="s">
        <v>1023</v>
      </c>
      <c r="B50" s="15" t="s">
        <v>2257</v>
      </c>
      <c r="C50" s="10" t="s">
        <v>1024</v>
      </c>
      <c r="D50" s="12" t="s">
        <v>998</v>
      </c>
      <c r="E50" s="16">
        <v>154</v>
      </c>
      <c r="F50" s="17">
        <v>0.71</v>
      </c>
      <c r="G50" s="18">
        <v>8.3000000000000001E-3</v>
      </c>
    </row>
    <row r="51" spans="1:7" ht="12.95" customHeight="1">
      <c r="A51" s="14" t="s">
        <v>961</v>
      </c>
      <c r="B51" s="15" t="s">
        <v>2231</v>
      </c>
      <c r="C51" s="10" t="s">
        <v>962</v>
      </c>
      <c r="D51" s="12" t="s">
        <v>963</v>
      </c>
      <c r="E51" s="16">
        <v>201</v>
      </c>
      <c r="F51" s="17">
        <v>0.68</v>
      </c>
      <c r="G51" s="18">
        <v>8.0000000000000002E-3</v>
      </c>
    </row>
    <row r="52" spans="1:7" ht="12.95" customHeight="1">
      <c r="A52" s="14" t="s">
        <v>1037</v>
      </c>
      <c r="B52" s="15" t="s">
        <v>2264</v>
      </c>
      <c r="C52" s="10" t="s">
        <v>1038</v>
      </c>
      <c r="D52" s="12" t="s">
        <v>935</v>
      </c>
      <c r="E52" s="16">
        <v>317</v>
      </c>
      <c r="F52" s="17">
        <v>0.62</v>
      </c>
      <c r="G52" s="18">
        <v>7.1999999999999998E-3</v>
      </c>
    </row>
    <row r="53" spans="1:7" ht="12.95" customHeight="1">
      <c r="A53" s="14" t="s">
        <v>1310</v>
      </c>
      <c r="B53" s="15" t="s">
        <v>2416</v>
      </c>
      <c r="C53" s="10" t="s">
        <v>1311</v>
      </c>
      <c r="D53" s="12" t="s">
        <v>979</v>
      </c>
      <c r="E53" s="16">
        <v>159</v>
      </c>
      <c r="F53" s="17">
        <v>0.6</v>
      </c>
      <c r="G53" s="18">
        <v>7.0000000000000001E-3</v>
      </c>
    </row>
    <row r="54" spans="1:7" ht="12.95" customHeight="1">
      <c r="A54" s="14" t="s">
        <v>867</v>
      </c>
      <c r="B54" s="15" t="s">
        <v>2193</v>
      </c>
      <c r="C54" s="10" t="s">
        <v>868</v>
      </c>
      <c r="D54" s="12" t="s">
        <v>869</v>
      </c>
      <c r="E54" s="16">
        <v>69</v>
      </c>
      <c r="F54" s="17">
        <v>0.47</v>
      </c>
      <c r="G54" s="18">
        <v>5.4999999999999997E-3</v>
      </c>
    </row>
    <row r="55" spans="1:7" ht="12.95" customHeight="1">
      <c r="A55" s="14" t="s">
        <v>1097</v>
      </c>
      <c r="B55" s="15" t="s">
        <v>2289</v>
      </c>
      <c r="C55" s="10" t="s">
        <v>1098</v>
      </c>
      <c r="D55" s="12" t="s">
        <v>903</v>
      </c>
      <c r="E55" s="16">
        <v>2</v>
      </c>
      <c r="F55" s="17">
        <v>0.46</v>
      </c>
      <c r="G55" s="18">
        <v>5.3E-3</v>
      </c>
    </row>
    <row r="56" spans="1:7" ht="12.95" customHeight="1">
      <c r="A56" s="14" t="s">
        <v>1371</v>
      </c>
      <c r="B56" s="15" t="s">
        <v>2443</v>
      </c>
      <c r="C56" s="10" t="s">
        <v>1372</v>
      </c>
      <c r="D56" s="12" t="s">
        <v>886</v>
      </c>
      <c r="E56" s="16">
        <v>182</v>
      </c>
      <c r="F56" s="17">
        <v>0.43</v>
      </c>
      <c r="G56" s="18">
        <v>5.0000000000000001E-3</v>
      </c>
    </row>
    <row r="57" spans="1:7" ht="12.95" customHeight="1">
      <c r="A57" s="14" t="s">
        <v>958</v>
      </c>
      <c r="B57" s="15" t="s">
        <v>2230</v>
      </c>
      <c r="C57" s="10" t="s">
        <v>959</v>
      </c>
      <c r="D57" s="12" t="s">
        <v>960</v>
      </c>
      <c r="E57" s="16">
        <v>128</v>
      </c>
      <c r="F57" s="17">
        <v>0.42</v>
      </c>
      <c r="G57" s="18">
        <v>4.8999999999999998E-3</v>
      </c>
    </row>
    <row r="58" spans="1:7" ht="12.95" customHeight="1">
      <c r="A58" s="14" t="s">
        <v>1021</v>
      </c>
      <c r="B58" s="15" t="s">
        <v>2256</v>
      </c>
      <c r="C58" s="10" t="s">
        <v>1022</v>
      </c>
      <c r="D58" s="12" t="s">
        <v>893</v>
      </c>
      <c r="E58" s="16">
        <v>450</v>
      </c>
      <c r="F58" s="17">
        <v>0.41</v>
      </c>
      <c r="G58" s="18">
        <v>4.7999999999999996E-3</v>
      </c>
    </row>
    <row r="59" spans="1:7" ht="12.95" customHeight="1">
      <c r="A59" s="14" t="s">
        <v>1045</v>
      </c>
      <c r="B59" s="15" t="s">
        <v>1047</v>
      </c>
      <c r="C59" s="10" t="s">
        <v>1046</v>
      </c>
      <c r="D59" s="12" t="s">
        <v>911</v>
      </c>
      <c r="E59" s="16">
        <v>233</v>
      </c>
      <c r="F59" s="17">
        <v>0.4</v>
      </c>
      <c r="G59" s="18">
        <v>4.7000000000000002E-3</v>
      </c>
    </row>
    <row r="60" spans="1:7" ht="12.95" customHeight="1">
      <c r="A60" s="14" t="s">
        <v>919</v>
      </c>
      <c r="B60" s="15" t="s">
        <v>2213</v>
      </c>
      <c r="C60" s="10" t="s">
        <v>920</v>
      </c>
      <c r="D60" s="12" t="s">
        <v>875</v>
      </c>
      <c r="E60" s="16">
        <v>126</v>
      </c>
      <c r="F60" s="17">
        <v>0.36</v>
      </c>
      <c r="G60" s="18">
        <v>4.1999999999999997E-3</v>
      </c>
    </row>
    <row r="61" spans="1:7" ht="12.95" customHeight="1">
      <c r="A61" s="14" t="s">
        <v>1101</v>
      </c>
      <c r="B61" s="15" t="s">
        <v>2291</v>
      </c>
      <c r="C61" s="10" t="s">
        <v>1102</v>
      </c>
      <c r="D61" s="12" t="s">
        <v>886</v>
      </c>
      <c r="E61" s="16">
        <v>20</v>
      </c>
      <c r="F61" s="17">
        <v>0.28999999999999998</v>
      </c>
      <c r="G61" s="18">
        <v>3.3999999999999998E-3</v>
      </c>
    </row>
    <row r="62" spans="1:7" ht="12.95" customHeight="1">
      <c r="A62" s="3"/>
      <c r="B62" s="20" t="s">
        <v>19</v>
      </c>
      <c r="C62" s="19" t="s">
        <v>2</v>
      </c>
      <c r="D62" s="20" t="s">
        <v>2</v>
      </c>
      <c r="E62" s="20" t="s">
        <v>2</v>
      </c>
      <c r="F62" s="21">
        <v>84.48</v>
      </c>
      <c r="G62" s="22">
        <v>0.98929999999999996</v>
      </c>
    </row>
    <row r="63" spans="1:7" ht="12.95" customHeight="1">
      <c r="A63" s="3"/>
      <c r="B63" s="11" t="s">
        <v>1103</v>
      </c>
      <c r="C63" s="26" t="s">
        <v>2</v>
      </c>
      <c r="D63" s="23" t="s">
        <v>2</v>
      </c>
      <c r="E63" s="23" t="s">
        <v>2</v>
      </c>
      <c r="F63" s="24" t="s">
        <v>21</v>
      </c>
      <c r="G63" s="25" t="s">
        <v>21</v>
      </c>
    </row>
    <row r="64" spans="1:7" ht="12.95" customHeight="1">
      <c r="A64" s="3"/>
      <c r="B64" s="20" t="s">
        <v>19</v>
      </c>
      <c r="C64" s="26" t="s">
        <v>2</v>
      </c>
      <c r="D64" s="23" t="s">
        <v>2</v>
      </c>
      <c r="E64" s="23" t="s">
        <v>2</v>
      </c>
      <c r="F64" s="24" t="s">
        <v>21</v>
      </c>
      <c r="G64" s="25" t="s">
        <v>21</v>
      </c>
    </row>
    <row r="65" spans="1:7" ht="12.95" customHeight="1">
      <c r="A65" s="3"/>
      <c r="B65" s="20" t="s">
        <v>22</v>
      </c>
      <c r="C65" s="26" t="s">
        <v>2</v>
      </c>
      <c r="D65" s="23" t="s">
        <v>2</v>
      </c>
      <c r="E65" s="36" t="s">
        <v>2</v>
      </c>
      <c r="F65" s="37">
        <v>84.48</v>
      </c>
      <c r="G65" s="38">
        <v>0.98929999999999996</v>
      </c>
    </row>
    <row r="66" spans="1:7" ht="12.95" customHeight="1">
      <c r="A66" s="3"/>
      <c r="B66" s="20" t="s">
        <v>157</v>
      </c>
      <c r="C66" s="26" t="s">
        <v>2</v>
      </c>
      <c r="D66" s="23" t="s">
        <v>2</v>
      </c>
      <c r="E66" s="12" t="s">
        <v>2</v>
      </c>
      <c r="F66" s="37">
        <v>0.92</v>
      </c>
      <c r="G66" s="38">
        <v>1.0699999999999999E-2</v>
      </c>
    </row>
    <row r="67" spans="1:7" ht="12.95" customHeight="1" thickBot="1">
      <c r="A67" s="3"/>
      <c r="B67" s="41" t="s">
        <v>158</v>
      </c>
      <c r="C67" s="40" t="s">
        <v>2</v>
      </c>
      <c r="D67" s="42" t="s">
        <v>2</v>
      </c>
      <c r="E67" s="42" t="s">
        <v>2</v>
      </c>
      <c r="F67" s="43">
        <v>85.402724000000006</v>
      </c>
      <c r="G67" s="44">
        <v>1</v>
      </c>
    </row>
    <row r="68" spans="1:7" ht="12.95" customHeight="1">
      <c r="A68" s="3"/>
      <c r="B68" s="4" t="s">
        <v>2</v>
      </c>
      <c r="C68" s="3"/>
      <c r="D68" s="3"/>
      <c r="E68" s="3"/>
      <c r="F68" s="3"/>
      <c r="G68" s="3"/>
    </row>
    <row r="69" spans="1:7" ht="12.95" customHeight="1">
      <c r="A69" s="3"/>
      <c r="B69" s="45" t="s">
        <v>2</v>
      </c>
      <c r="C69" s="3"/>
      <c r="D69" s="3"/>
      <c r="E69" s="3"/>
      <c r="F69" s="3"/>
      <c r="G69" s="3"/>
    </row>
    <row r="70" spans="1:7" ht="12.95" customHeight="1">
      <c r="A70" s="3"/>
      <c r="B70" s="45" t="s">
        <v>2</v>
      </c>
      <c r="C70" s="3"/>
      <c r="D70" s="3"/>
      <c r="E70" s="3"/>
      <c r="F70" s="3"/>
      <c r="G70" s="3"/>
    </row>
    <row r="71" spans="1:7" ht="26.1" customHeight="1">
      <c r="A71" s="3"/>
      <c r="B71" s="56"/>
      <c r="C71" s="3"/>
      <c r="E71" s="3"/>
      <c r="F71" s="3"/>
      <c r="G71" s="3"/>
    </row>
    <row r="72" spans="1:7" ht="12.95" customHeight="1">
      <c r="A72" s="3"/>
      <c r="B72" s="45" t="s">
        <v>2</v>
      </c>
      <c r="C72" s="3"/>
      <c r="D72" s="3"/>
      <c r="E72" s="3"/>
      <c r="F72" s="3"/>
      <c r="G72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3.xml><?xml version="1.0" encoding="utf-8"?>
<worksheet xmlns="http://schemas.openxmlformats.org/spreadsheetml/2006/main" xmlns:r="http://schemas.openxmlformats.org/officeDocument/2006/relationships">
  <dimension ref="A2:G157"/>
  <sheetViews>
    <sheetView showGridLines="0" zoomScaleNormal="100" workbookViewId="0"/>
  </sheetViews>
  <sheetFormatPr defaultRowHeight="12.75"/>
  <cols>
    <col min="1" max="1" width="12.140625" style="1" bestFit="1" customWidth="1"/>
    <col min="2" max="2" width="61.7109375" style="1" bestFit="1" customWidth="1"/>
    <col min="3" max="3" width="13.5703125" style="1" bestFit="1" customWidth="1"/>
    <col min="4" max="4" width="40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Balanced Fund (BF)</v>
      </c>
      <c r="C4" s="72"/>
      <c r="D4" s="72"/>
      <c r="E4" s="72"/>
      <c r="F4" s="72"/>
      <c r="G4" s="72"/>
    </row>
    <row r="5" spans="1:7" ht="15.95" customHeight="1">
      <c r="A5" s="2" t="s">
        <v>1948</v>
      </c>
      <c r="B5" s="57" t="s">
        <v>2048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857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858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921</v>
      </c>
      <c r="B11" s="15" t="s">
        <v>2214</v>
      </c>
      <c r="C11" s="10" t="s">
        <v>922</v>
      </c>
      <c r="D11" s="12" t="s">
        <v>866</v>
      </c>
      <c r="E11" s="16">
        <v>210381</v>
      </c>
      <c r="F11" s="17">
        <v>2778.92</v>
      </c>
      <c r="G11" s="18">
        <v>4.6800000000000001E-2</v>
      </c>
    </row>
    <row r="12" spans="1:7" ht="12.95" customHeight="1">
      <c r="A12" s="14" t="s">
        <v>1303</v>
      </c>
      <c r="B12" s="15" t="s">
        <v>2399</v>
      </c>
      <c r="C12" s="10" t="s">
        <v>1304</v>
      </c>
      <c r="D12" s="12" t="s">
        <v>911</v>
      </c>
      <c r="E12" s="16">
        <v>135060</v>
      </c>
      <c r="F12" s="17">
        <v>1948.31</v>
      </c>
      <c r="G12" s="18">
        <v>3.2800000000000003E-2</v>
      </c>
    </row>
    <row r="13" spans="1:7" ht="12.95" customHeight="1">
      <c r="A13" s="14" t="s">
        <v>1031</v>
      </c>
      <c r="B13" s="15" t="s">
        <v>2261</v>
      </c>
      <c r="C13" s="10" t="s">
        <v>1032</v>
      </c>
      <c r="D13" s="12" t="s">
        <v>911</v>
      </c>
      <c r="E13" s="16">
        <v>378809</v>
      </c>
      <c r="F13" s="17">
        <v>1859.19</v>
      </c>
      <c r="G13" s="18">
        <v>3.1300000000000001E-2</v>
      </c>
    </row>
    <row r="14" spans="1:7" ht="12.95" customHeight="1">
      <c r="A14" s="14" t="s">
        <v>882</v>
      </c>
      <c r="B14" s="15" t="s">
        <v>2198</v>
      </c>
      <c r="C14" s="10" t="s">
        <v>883</v>
      </c>
      <c r="D14" s="12" t="s">
        <v>881</v>
      </c>
      <c r="E14" s="16">
        <v>653143</v>
      </c>
      <c r="F14" s="17">
        <v>1830.76</v>
      </c>
      <c r="G14" s="18">
        <v>3.0800000000000001E-2</v>
      </c>
    </row>
    <row r="15" spans="1:7" ht="12.95" customHeight="1">
      <c r="A15" s="14" t="s">
        <v>1061</v>
      </c>
      <c r="B15" s="15" t="s">
        <v>2273</v>
      </c>
      <c r="C15" s="10" t="s">
        <v>1062</v>
      </c>
      <c r="D15" s="12" t="s">
        <v>869</v>
      </c>
      <c r="E15" s="16">
        <v>97274</v>
      </c>
      <c r="F15" s="17">
        <v>1405.8</v>
      </c>
      <c r="G15" s="18">
        <v>2.3699999999999999E-2</v>
      </c>
    </row>
    <row r="16" spans="1:7" ht="12.95" customHeight="1">
      <c r="A16" s="14" t="s">
        <v>873</v>
      </c>
      <c r="B16" s="15" t="s">
        <v>2195</v>
      </c>
      <c r="C16" s="10" t="s">
        <v>874</v>
      </c>
      <c r="D16" s="12" t="s">
        <v>875</v>
      </c>
      <c r="E16" s="16">
        <v>20687</v>
      </c>
      <c r="F16" s="17">
        <v>1244.47</v>
      </c>
      <c r="G16" s="18">
        <v>2.0899999999999998E-2</v>
      </c>
    </row>
    <row r="17" spans="1:7" ht="12.95" customHeight="1">
      <c r="A17" s="14" t="s">
        <v>941</v>
      </c>
      <c r="B17" s="15" t="s">
        <v>2223</v>
      </c>
      <c r="C17" s="10" t="s">
        <v>942</v>
      </c>
      <c r="D17" s="12" t="s">
        <v>943</v>
      </c>
      <c r="E17" s="16">
        <v>78177</v>
      </c>
      <c r="F17" s="17">
        <v>1231.21</v>
      </c>
      <c r="G17" s="18">
        <v>2.07E-2</v>
      </c>
    </row>
    <row r="18" spans="1:7" ht="12.95" customHeight="1">
      <c r="A18" s="14" t="s">
        <v>1305</v>
      </c>
      <c r="B18" s="15" t="s">
        <v>2415</v>
      </c>
      <c r="C18" s="10" t="s">
        <v>1306</v>
      </c>
      <c r="D18" s="12" t="s">
        <v>998</v>
      </c>
      <c r="E18" s="16">
        <v>107293</v>
      </c>
      <c r="F18" s="17">
        <v>1096.8</v>
      </c>
      <c r="G18" s="18">
        <v>1.8499999999999999E-2</v>
      </c>
    </row>
    <row r="19" spans="1:7" ht="12.95" customHeight="1">
      <c r="A19" s="14" t="s">
        <v>989</v>
      </c>
      <c r="B19" s="15" t="s">
        <v>2061</v>
      </c>
      <c r="C19" s="10" t="s">
        <v>990</v>
      </c>
      <c r="D19" s="12" t="s">
        <v>911</v>
      </c>
      <c r="E19" s="16">
        <v>385744</v>
      </c>
      <c r="F19" s="17">
        <v>1067.93</v>
      </c>
      <c r="G19" s="18">
        <v>1.7999999999999999E-2</v>
      </c>
    </row>
    <row r="20" spans="1:7" ht="12.95" customHeight="1">
      <c r="A20" s="14" t="s">
        <v>983</v>
      </c>
      <c r="B20" s="15" t="s">
        <v>2240</v>
      </c>
      <c r="C20" s="10" t="s">
        <v>984</v>
      </c>
      <c r="D20" s="12" t="s">
        <v>911</v>
      </c>
      <c r="E20" s="16">
        <v>73817</v>
      </c>
      <c r="F20" s="17">
        <v>1052</v>
      </c>
      <c r="G20" s="18">
        <v>1.77E-2</v>
      </c>
    </row>
    <row r="21" spans="1:7" ht="12.95" customHeight="1">
      <c r="A21" s="14" t="s">
        <v>1307</v>
      </c>
      <c r="B21" s="15" t="s">
        <v>1309</v>
      </c>
      <c r="C21" s="10" t="s">
        <v>1308</v>
      </c>
      <c r="D21" s="12" t="s">
        <v>911</v>
      </c>
      <c r="E21" s="16">
        <v>342605</v>
      </c>
      <c r="F21" s="17">
        <v>1005.2</v>
      </c>
      <c r="G21" s="18">
        <v>1.6899999999999998E-2</v>
      </c>
    </row>
    <row r="22" spans="1:7" ht="12.95" customHeight="1">
      <c r="A22" s="14" t="s">
        <v>938</v>
      </c>
      <c r="B22" s="15" t="s">
        <v>2222</v>
      </c>
      <c r="C22" s="10" t="s">
        <v>939</v>
      </c>
      <c r="D22" s="12" t="s">
        <v>940</v>
      </c>
      <c r="E22" s="16">
        <v>561750</v>
      </c>
      <c r="F22" s="17">
        <v>880.54</v>
      </c>
      <c r="G22" s="18">
        <v>1.4800000000000001E-2</v>
      </c>
    </row>
    <row r="23" spans="1:7" ht="12.95" customHeight="1">
      <c r="A23" s="14" t="s">
        <v>1043</v>
      </c>
      <c r="B23" s="15" t="s">
        <v>2267</v>
      </c>
      <c r="C23" s="10" t="s">
        <v>1044</v>
      </c>
      <c r="D23" s="12" t="s">
        <v>993</v>
      </c>
      <c r="E23" s="16">
        <v>77352</v>
      </c>
      <c r="F23" s="17">
        <v>806.09</v>
      </c>
      <c r="G23" s="18">
        <v>1.3599999999999999E-2</v>
      </c>
    </row>
    <row r="24" spans="1:7" ht="12.95" customHeight="1">
      <c r="A24" s="14" t="s">
        <v>919</v>
      </c>
      <c r="B24" s="15" t="s">
        <v>2213</v>
      </c>
      <c r="C24" s="10" t="s">
        <v>920</v>
      </c>
      <c r="D24" s="12" t="s">
        <v>875</v>
      </c>
      <c r="E24" s="16">
        <v>269467</v>
      </c>
      <c r="F24" s="17">
        <v>760.3</v>
      </c>
      <c r="G24" s="18">
        <v>1.2800000000000001E-2</v>
      </c>
    </row>
    <row r="25" spans="1:7" ht="12.95" customHeight="1">
      <c r="A25" s="14" t="s">
        <v>1547</v>
      </c>
      <c r="B25" s="15" t="s">
        <v>2518</v>
      </c>
      <c r="C25" s="10" t="s">
        <v>1548</v>
      </c>
      <c r="D25" s="12" t="s">
        <v>1322</v>
      </c>
      <c r="E25" s="16">
        <v>615571</v>
      </c>
      <c r="F25" s="17">
        <v>741.46</v>
      </c>
      <c r="G25" s="18">
        <v>1.2500000000000001E-2</v>
      </c>
    </row>
    <row r="26" spans="1:7" ht="12.95" customHeight="1">
      <c r="A26" s="14" t="s">
        <v>1318</v>
      </c>
      <c r="B26" s="15" t="s">
        <v>2419</v>
      </c>
      <c r="C26" s="10" t="s">
        <v>1319</v>
      </c>
      <c r="D26" s="12" t="s">
        <v>861</v>
      </c>
      <c r="E26" s="16">
        <v>123351</v>
      </c>
      <c r="F26" s="17">
        <v>711.67</v>
      </c>
      <c r="G26" s="18">
        <v>1.2E-2</v>
      </c>
    </row>
    <row r="27" spans="1:7" ht="12.95" customHeight="1">
      <c r="A27" s="14" t="s">
        <v>956</v>
      </c>
      <c r="B27" s="15" t="s">
        <v>2229</v>
      </c>
      <c r="C27" s="10" t="s">
        <v>957</v>
      </c>
      <c r="D27" s="12" t="s">
        <v>875</v>
      </c>
      <c r="E27" s="16">
        <v>21932</v>
      </c>
      <c r="F27" s="17">
        <v>706.64</v>
      </c>
      <c r="G27" s="18">
        <v>1.1900000000000001E-2</v>
      </c>
    </row>
    <row r="28" spans="1:7" ht="12.95" customHeight="1">
      <c r="A28" s="14" t="s">
        <v>1037</v>
      </c>
      <c r="B28" s="15" t="s">
        <v>2264</v>
      </c>
      <c r="C28" s="10" t="s">
        <v>1038</v>
      </c>
      <c r="D28" s="12" t="s">
        <v>935</v>
      </c>
      <c r="E28" s="16">
        <v>359559</v>
      </c>
      <c r="F28" s="17">
        <v>701.32</v>
      </c>
      <c r="G28" s="18">
        <v>1.18E-2</v>
      </c>
    </row>
    <row r="29" spans="1:7" ht="12.95" customHeight="1">
      <c r="A29" s="14" t="s">
        <v>1314</v>
      </c>
      <c r="B29" s="15" t="s">
        <v>2418</v>
      </c>
      <c r="C29" s="10" t="s">
        <v>1315</v>
      </c>
      <c r="D29" s="12" t="s">
        <v>861</v>
      </c>
      <c r="E29" s="16">
        <v>171454</v>
      </c>
      <c r="F29" s="17">
        <v>655.64</v>
      </c>
      <c r="G29" s="18">
        <v>1.0999999999999999E-2</v>
      </c>
    </row>
    <row r="30" spans="1:7" ht="12.95" customHeight="1">
      <c r="A30" s="14" t="s">
        <v>1095</v>
      </c>
      <c r="B30" s="15" t="s">
        <v>2288</v>
      </c>
      <c r="C30" s="10" t="s">
        <v>1096</v>
      </c>
      <c r="D30" s="12" t="s">
        <v>911</v>
      </c>
      <c r="E30" s="16">
        <v>72157</v>
      </c>
      <c r="F30" s="17">
        <v>629.35</v>
      </c>
      <c r="G30" s="18">
        <v>1.06E-2</v>
      </c>
    </row>
    <row r="31" spans="1:7" ht="12.95" customHeight="1">
      <c r="A31" s="14" t="s">
        <v>1310</v>
      </c>
      <c r="B31" s="15" t="s">
        <v>2416</v>
      </c>
      <c r="C31" s="10" t="s">
        <v>1311</v>
      </c>
      <c r="D31" s="12" t="s">
        <v>979</v>
      </c>
      <c r="E31" s="16">
        <v>163362</v>
      </c>
      <c r="F31" s="17">
        <v>615.79</v>
      </c>
      <c r="G31" s="18">
        <v>1.04E-2</v>
      </c>
    </row>
    <row r="32" spans="1:7" ht="12.95" customHeight="1">
      <c r="A32" s="14" t="s">
        <v>966</v>
      </c>
      <c r="B32" s="15" t="s">
        <v>2233</v>
      </c>
      <c r="C32" s="10" t="s">
        <v>967</v>
      </c>
      <c r="D32" s="12" t="s">
        <v>968</v>
      </c>
      <c r="E32" s="16">
        <v>110190</v>
      </c>
      <c r="F32" s="17">
        <v>590.12</v>
      </c>
      <c r="G32" s="18">
        <v>9.9000000000000008E-3</v>
      </c>
    </row>
    <row r="33" spans="1:7" ht="12.95" customHeight="1">
      <c r="A33" s="14" t="s">
        <v>1312</v>
      </c>
      <c r="B33" s="15" t="s">
        <v>2417</v>
      </c>
      <c r="C33" s="10" t="s">
        <v>1313</v>
      </c>
      <c r="D33" s="12" t="s">
        <v>998</v>
      </c>
      <c r="E33" s="16">
        <v>62898</v>
      </c>
      <c r="F33" s="17">
        <v>550.20000000000005</v>
      </c>
      <c r="G33" s="18">
        <v>9.2999999999999992E-3</v>
      </c>
    </row>
    <row r="34" spans="1:7" ht="12.95" customHeight="1">
      <c r="A34" s="14" t="s">
        <v>917</v>
      </c>
      <c r="B34" s="15" t="s">
        <v>2212</v>
      </c>
      <c r="C34" s="10" t="s">
        <v>918</v>
      </c>
      <c r="D34" s="12" t="s">
        <v>893</v>
      </c>
      <c r="E34" s="16">
        <v>253892</v>
      </c>
      <c r="F34" s="17">
        <v>500.93</v>
      </c>
      <c r="G34" s="18">
        <v>8.3999999999999995E-3</v>
      </c>
    </row>
    <row r="35" spans="1:7" ht="12.95" customHeight="1">
      <c r="A35" s="14" t="s">
        <v>973</v>
      </c>
      <c r="B35" s="15" t="s">
        <v>2236</v>
      </c>
      <c r="C35" s="10" t="s">
        <v>974</v>
      </c>
      <c r="D35" s="12" t="s">
        <v>869</v>
      </c>
      <c r="E35" s="16">
        <v>67560</v>
      </c>
      <c r="F35" s="17">
        <v>464.91</v>
      </c>
      <c r="G35" s="18">
        <v>7.7999999999999996E-3</v>
      </c>
    </row>
    <row r="36" spans="1:7" ht="12.95" customHeight="1">
      <c r="A36" s="14" t="s">
        <v>1073</v>
      </c>
      <c r="B36" s="15" t="s">
        <v>2279</v>
      </c>
      <c r="C36" s="10" t="s">
        <v>1074</v>
      </c>
      <c r="D36" s="12" t="s">
        <v>893</v>
      </c>
      <c r="E36" s="16">
        <v>268932</v>
      </c>
      <c r="F36" s="17">
        <v>446.43</v>
      </c>
      <c r="G36" s="18">
        <v>7.4999999999999997E-3</v>
      </c>
    </row>
    <row r="37" spans="1:7" ht="12.95" customHeight="1">
      <c r="A37" s="14" t="s">
        <v>1445</v>
      </c>
      <c r="B37" s="15" t="s">
        <v>2474</v>
      </c>
      <c r="C37" s="10" t="s">
        <v>1446</v>
      </c>
      <c r="D37" s="12" t="s">
        <v>881</v>
      </c>
      <c r="E37" s="16">
        <v>264000</v>
      </c>
      <c r="F37" s="17">
        <v>438.37</v>
      </c>
      <c r="G37" s="18">
        <v>7.4000000000000003E-3</v>
      </c>
    </row>
    <row r="38" spans="1:7" ht="12.95" customHeight="1">
      <c r="A38" s="14" t="s">
        <v>1316</v>
      </c>
      <c r="B38" s="15" t="s">
        <v>2078</v>
      </c>
      <c r="C38" s="10" t="s">
        <v>1317</v>
      </c>
      <c r="D38" s="12" t="s">
        <v>911</v>
      </c>
      <c r="E38" s="16">
        <v>83214</v>
      </c>
      <c r="F38" s="17">
        <v>411.53</v>
      </c>
      <c r="G38" s="18">
        <v>6.8999999999999999E-3</v>
      </c>
    </row>
    <row r="39" spans="1:7" ht="12.95" customHeight="1">
      <c r="A39" s="14" t="s">
        <v>1050</v>
      </c>
      <c r="B39" s="15" t="s">
        <v>2269</v>
      </c>
      <c r="C39" s="10" t="s">
        <v>1051</v>
      </c>
      <c r="D39" s="12" t="s">
        <v>866</v>
      </c>
      <c r="E39" s="16">
        <v>104874</v>
      </c>
      <c r="F39" s="17">
        <v>405.91</v>
      </c>
      <c r="G39" s="18">
        <v>6.7999999999999996E-3</v>
      </c>
    </row>
    <row r="40" spans="1:7" ht="12.95" customHeight="1">
      <c r="A40" s="14" t="s">
        <v>964</v>
      </c>
      <c r="B40" s="50" t="s">
        <v>2232</v>
      </c>
      <c r="C40" s="10" t="s">
        <v>965</v>
      </c>
      <c r="D40" s="51" t="s">
        <v>869</v>
      </c>
      <c r="E40" s="16">
        <v>64800</v>
      </c>
      <c r="F40" s="17">
        <v>404.25</v>
      </c>
      <c r="G40" s="18">
        <v>6.7999999999999996E-3</v>
      </c>
    </row>
    <row r="41" spans="1:7" ht="12.95" customHeight="1">
      <c r="A41" s="14" t="s">
        <v>1326</v>
      </c>
      <c r="B41" s="15" t="s">
        <v>2422</v>
      </c>
      <c r="C41" s="10" t="s">
        <v>1327</v>
      </c>
      <c r="D41" s="12" t="s">
        <v>886</v>
      </c>
      <c r="E41" s="16">
        <v>35517</v>
      </c>
      <c r="F41" s="17">
        <v>399.34</v>
      </c>
      <c r="G41" s="18">
        <v>6.7000000000000002E-3</v>
      </c>
    </row>
    <row r="42" spans="1:7" ht="12.95" customHeight="1">
      <c r="A42" s="14" t="s">
        <v>925</v>
      </c>
      <c r="B42" s="15" t="s">
        <v>2216</v>
      </c>
      <c r="C42" s="10" t="s">
        <v>926</v>
      </c>
      <c r="D42" s="12" t="s">
        <v>903</v>
      </c>
      <c r="E42" s="16">
        <v>183066</v>
      </c>
      <c r="F42" s="17">
        <v>382.06</v>
      </c>
      <c r="G42" s="18">
        <v>6.4000000000000003E-3</v>
      </c>
    </row>
    <row r="43" spans="1:7" ht="12.95" customHeight="1">
      <c r="A43" s="14" t="s">
        <v>1330</v>
      </c>
      <c r="B43" s="15" t="s">
        <v>2424</v>
      </c>
      <c r="C43" s="10" t="s">
        <v>1331</v>
      </c>
      <c r="D43" s="12" t="s">
        <v>982</v>
      </c>
      <c r="E43" s="16">
        <v>288461</v>
      </c>
      <c r="F43" s="17">
        <v>378.61</v>
      </c>
      <c r="G43" s="18">
        <v>6.4000000000000003E-3</v>
      </c>
    </row>
    <row r="44" spans="1:7" ht="12.95" customHeight="1">
      <c r="A44" s="14" t="s">
        <v>904</v>
      </c>
      <c r="B44" s="15" t="s">
        <v>2207</v>
      </c>
      <c r="C44" s="10" t="s">
        <v>905</v>
      </c>
      <c r="D44" s="12" t="s">
        <v>872</v>
      </c>
      <c r="E44" s="16">
        <v>199270</v>
      </c>
      <c r="F44" s="17">
        <v>368.65</v>
      </c>
      <c r="G44" s="18">
        <v>6.1999999999999998E-3</v>
      </c>
    </row>
    <row r="45" spans="1:7" ht="12.95" customHeight="1">
      <c r="A45" s="14" t="s">
        <v>1320</v>
      </c>
      <c r="B45" s="15" t="s">
        <v>2420</v>
      </c>
      <c r="C45" s="10" t="s">
        <v>1321</v>
      </c>
      <c r="D45" s="12" t="s">
        <v>1322</v>
      </c>
      <c r="E45" s="16">
        <v>271764</v>
      </c>
      <c r="F45" s="17">
        <v>344.87</v>
      </c>
      <c r="G45" s="18">
        <v>5.7999999999999996E-3</v>
      </c>
    </row>
    <row r="46" spans="1:7" ht="12.95" customHeight="1">
      <c r="A46" s="14" t="s">
        <v>1035</v>
      </c>
      <c r="B46" s="15" t="s">
        <v>2263</v>
      </c>
      <c r="C46" s="10" t="s">
        <v>1036</v>
      </c>
      <c r="D46" s="12" t="s">
        <v>875</v>
      </c>
      <c r="E46" s="16">
        <v>26062</v>
      </c>
      <c r="F46" s="17">
        <v>335.39</v>
      </c>
      <c r="G46" s="18">
        <v>5.5999999999999999E-3</v>
      </c>
    </row>
    <row r="47" spans="1:7" ht="12.95" customHeight="1">
      <c r="A47" s="14" t="s">
        <v>896</v>
      </c>
      <c r="B47" s="15" t="s">
        <v>2204</v>
      </c>
      <c r="C47" s="10" t="s">
        <v>897</v>
      </c>
      <c r="D47" s="12" t="s">
        <v>866</v>
      </c>
      <c r="E47" s="16">
        <v>77205</v>
      </c>
      <c r="F47" s="17">
        <v>333.83</v>
      </c>
      <c r="G47" s="18">
        <v>5.5999999999999999E-3</v>
      </c>
    </row>
    <row r="48" spans="1:7" ht="12.95" customHeight="1">
      <c r="A48" s="14" t="s">
        <v>1363</v>
      </c>
      <c r="B48" s="15" t="s">
        <v>2439</v>
      </c>
      <c r="C48" s="10" t="s">
        <v>1364</v>
      </c>
      <c r="D48" s="12" t="s">
        <v>886</v>
      </c>
      <c r="E48" s="16">
        <v>41667</v>
      </c>
      <c r="F48" s="17">
        <v>331.44</v>
      </c>
      <c r="G48" s="18">
        <v>5.5999999999999999E-3</v>
      </c>
    </row>
    <row r="49" spans="1:7" ht="12.95" customHeight="1">
      <c r="A49" s="14" t="s">
        <v>1610</v>
      </c>
      <c r="B49" s="15" t="s">
        <v>2529</v>
      </c>
      <c r="C49" s="10" t="s">
        <v>1611</v>
      </c>
      <c r="D49" s="12" t="s">
        <v>861</v>
      </c>
      <c r="E49" s="16">
        <v>21886</v>
      </c>
      <c r="F49" s="17">
        <v>328.75</v>
      </c>
      <c r="G49" s="18">
        <v>5.4999999999999997E-3</v>
      </c>
    </row>
    <row r="50" spans="1:7" ht="12.95" customHeight="1">
      <c r="A50" s="14" t="s">
        <v>1344</v>
      </c>
      <c r="B50" s="15" t="s">
        <v>1346</v>
      </c>
      <c r="C50" s="10" t="s">
        <v>1345</v>
      </c>
      <c r="D50" s="12" t="s">
        <v>911</v>
      </c>
      <c r="E50" s="16">
        <v>217067</v>
      </c>
      <c r="F50" s="17">
        <v>325.38</v>
      </c>
      <c r="G50" s="18">
        <v>5.4999999999999997E-3</v>
      </c>
    </row>
    <row r="51" spans="1:7" ht="12.95" customHeight="1">
      <c r="A51" s="14" t="s">
        <v>1248</v>
      </c>
      <c r="B51" s="15" t="s">
        <v>2401</v>
      </c>
      <c r="C51" s="10" t="s">
        <v>1249</v>
      </c>
      <c r="D51" s="12" t="s">
        <v>861</v>
      </c>
      <c r="E51" s="16">
        <v>93143</v>
      </c>
      <c r="F51" s="17">
        <v>293.31</v>
      </c>
      <c r="G51" s="18">
        <v>4.8999999999999998E-3</v>
      </c>
    </row>
    <row r="52" spans="1:7" ht="12.95" customHeight="1">
      <c r="A52" s="14" t="s">
        <v>901</v>
      </c>
      <c r="B52" s="15" t="s">
        <v>2206</v>
      </c>
      <c r="C52" s="10" t="s">
        <v>902</v>
      </c>
      <c r="D52" s="12" t="s">
        <v>903</v>
      </c>
      <c r="E52" s="16">
        <v>128631</v>
      </c>
      <c r="F52" s="17">
        <v>288.58</v>
      </c>
      <c r="G52" s="18">
        <v>4.8999999999999998E-3</v>
      </c>
    </row>
    <row r="53" spans="1:7" ht="12.95" customHeight="1">
      <c r="A53" s="14" t="s">
        <v>1355</v>
      </c>
      <c r="B53" s="15" t="s">
        <v>2435</v>
      </c>
      <c r="C53" s="10" t="s">
        <v>1356</v>
      </c>
      <c r="D53" s="12" t="s">
        <v>998</v>
      </c>
      <c r="E53" s="16">
        <v>55644</v>
      </c>
      <c r="F53" s="17">
        <v>286.95999999999998</v>
      </c>
      <c r="G53" s="18">
        <v>4.7999999999999996E-3</v>
      </c>
    </row>
    <row r="54" spans="1:7" ht="12.95" customHeight="1">
      <c r="A54" s="14" t="s">
        <v>1334</v>
      </c>
      <c r="B54" s="15" t="s">
        <v>2426</v>
      </c>
      <c r="C54" s="10" t="s">
        <v>1335</v>
      </c>
      <c r="D54" s="12" t="s">
        <v>861</v>
      </c>
      <c r="E54" s="16">
        <v>16445</v>
      </c>
      <c r="F54" s="17">
        <v>278.36</v>
      </c>
      <c r="G54" s="18">
        <v>4.7000000000000002E-3</v>
      </c>
    </row>
    <row r="55" spans="1:7" ht="12.95" customHeight="1">
      <c r="A55" s="14" t="s">
        <v>1328</v>
      </c>
      <c r="B55" s="15" t="s">
        <v>2423</v>
      </c>
      <c r="C55" s="10" t="s">
        <v>1329</v>
      </c>
      <c r="D55" s="12" t="s">
        <v>903</v>
      </c>
      <c r="E55" s="16">
        <v>62209</v>
      </c>
      <c r="F55" s="17">
        <v>276.45999999999998</v>
      </c>
      <c r="G55" s="18">
        <v>4.7000000000000002E-3</v>
      </c>
    </row>
    <row r="56" spans="1:7" ht="12.95" customHeight="1">
      <c r="A56" s="14" t="s">
        <v>1021</v>
      </c>
      <c r="B56" s="15" t="s">
        <v>2256</v>
      </c>
      <c r="C56" s="10" t="s">
        <v>1022</v>
      </c>
      <c r="D56" s="12" t="s">
        <v>893</v>
      </c>
      <c r="E56" s="16">
        <v>304157</v>
      </c>
      <c r="F56" s="17">
        <v>274.81</v>
      </c>
      <c r="G56" s="18">
        <v>4.5999999999999999E-3</v>
      </c>
    </row>
    <row r="57" spans="1:7" ht="12.95" customHeight="1">
      <c r="A57" s="14" t="s">
        <v>1332</v>
      </c>
      <c r="B57" s="15" t="s">
        <v>2425</v>
      </c>
      <c r="C57" s="10" t="s">
        <v>1333</v>
      </c>
      <c r="D57" s="12" t="s">
        <v>1325</v>
      </c>
      <c r="E57" s="16">
        <v>99887</v>
      </c>
      <c r="F57" s="17">
        <v>267.5</v>
      </c>
      <c r="G57" s="18">
        <v>4.4999999999999997E-3</v>
      </c>
    </row>
    <row r="58" spans="1:7" ht="12.95" customHeight="1">
      <c r="A58" s="14" t="s">
        <v>923</v>
      </c>
      <c r="B58" s="15" t="s">
        <v>2215</v>
      </c>
      <c r="C58" s="10" t="s">
        <v>924</v>
      </c>
      <c r="D58" s="12" t="s">
        <v>900</v>
      </c>
      <c r="E58" s="16">
        <v>55243</v>
      </c>
      <c r="F58" s="17">
        <v>266.66000000000003</v>
      </c>
      <c r="G58" s="18">
        <v>4.4999999999999997E-3</v>
      </c>
    </row>
    <row r="59" spans="1:7" ht="12.95" customHeight="1">
      <c r="A59" s="14" t="s">
        <v>1351</v>
      </c>
      <c r="B59" s="15" t="s">
        <v>2433</v>
      </c>
      <c r="C59" s="10" t="s">
        <v>1352</v>
      </c>
      <c r="D59" s="12" t="s">
        <v>886</v>
      </c>
      <c r="E59" s="16">
        <v>6264</v>
      </c>
      <c r="F59" s="17">
        <v>249.6</v>
      </c>
      <c r="G59" s="18">
        <v>4.1999999999999997E-3</v>
      </c>
    </row>
    <row r="60" spans="1:7" ht="12.95" customHeight="1">
      <c r="A60" s="14" t="s">
        <v>1017</v>
      </c>
      <c r="B60" s="15" t="s">
        <v>2254</v>
      </c>
      <c r="C60" s="10" t="s">
        <v>1018</v>
      </c>
      <c r="D60" s="12" t="s">
        <v>866</v>
      </c>
      <c r="E60" s="16">
        <v>45370</v>
      </c>
      <c r="F60" s="17">
        <v>238.49</v>
      </c>
      <c r="G60" s="18">
        <v>4.0000000000000001E-3</v>
      </c>
    </row>
    <row r="61" spans="1:7" ht="12.95" customHeight="1">
      <c r="A61" s="14" t="s">
        <v>1342</v>
      </c>
      <c r="B61" s="15" t="s">
        <v>2430</v>
      </c>
      <c r="C61" s="10" t="s">
        <v>1343</v>
      </c>
      <c r="D61" s="12" t="s">
        <v>893</v>
      </c>
      <c r="E61" s="16">
        <v>186199</v>
      </c>
      <c r="F61" s="17">
        <v>233.21</v>
      </c>
      <c r="G61" s="18">
        <v>3.8999999999999998E-3</v>
      </c>
    </row>
    <row r="62" spans="1:7" ht="12.95" customHeight="1">
      <c r="A62" s="14" t="s">
        <v>1347</v>
      </c>
      <c r="B62" s="15" t="s">
        <v>2431</v>
      </c>
      <c r="C62" s="10" t="s">
        <v>1348</v>
      </c>
      <c r="D62" s="12" t="s">
        <v>875</v>
      </c>
      <c r="E62" s="16">
        <v>8298</v>
      </c>
      <c r="F62" s="17">
        <v>232.8</v>
      </c>
      <c r="G62" s="18">
        <v>3.8999999999999998E-3</v>
      </c>
    </row>
    <row r="63" spans="1:7" ht="12.95" customHeight="1">
      <c r="A63" s="14" t="s">
        <v>876</v>
      </c>
      <c r="B63" s="15" t="s">
        <v>2196</v>
      </c>
      <c r="C63" s="10" t="s">
        <v>877</v>
      </c>
      <c r="D63" s="12" t="s">
        <v>878</v>
      </c>
      <c r="E63" s="16">
        <v>15000</v>
      </c>
      <c r="F63" s="17">
        <v>227.77</v>
      </c>
      <c r="G63" s="18">
        <v>3.8E-3</v>
      </c>
    </row>
    <row r="64" spans="1:7" ht="12.95" customHeight="1">
      <c r="A64" s="14" t="s">
        <v>1336</v>
      </c>
      <c r="B64" s="15" t="s">
        <v>2427</v>
      </c>
      <c r="C64" s="10" t="s">
        <v>1337</v>
      </c>
      <c r="D64" s="12" t="s">
        <v>979</v>
      </c>
      <c r="E64" s="16">
        <v>56371</v>
      </c>
      <c r="F64" s="17">
        <v>227.26</v>
      </c>
      <c r="G64" s="18">
        <v>3.8E-3</v>
      </c>
    </row>
    <row r="65" spans="1:7" ht="12.95" customHeight="1">
      <c r="A65" s="14" t="s">
        <v>1338</v>
      </c>
      <c r="B65" s="15" t="s">
        <v>2428</v>
      </c>
      <c r="C65" s="10" t="s">
        <v>1339</v>
      </c>
      <c r="D65" s="12" t="s">
        <v>940</v>
      </c>
      <c r="E65" s="16">
        <v>119276</v>
      </c>
      <c r="F65" s="17">
        <v>219.29</v>
      </c>
      <c r="G65" s="18">
        <v>3.7000000000000002E-3</v>
      </c>
    </row>
    <row r="66" spans="1:7" ht="12.95" customHeight="1">
      <c r="A66" s="14" t="s">
        <v>1045</v>
      </c>
      <c r="B66" s="15" t="s">
        <v>1047</v>
      </c>
      <c r="C66" s="10" t="s">
        <v>1046</v>
      </c>
      <c r="D66" s="12" t="s">
        <v>911</v>
      </c>
      <c r="E66" s="16">
        <v>124820</v>
      </c>
      <c r="F66" s="17">
        <v>215.88</v>
      </c>
      <c r="G66" s="18">
        <v>3.5999999999999999E-3</v>
      </c>
    </row>
    <row r="67" spans="1:7" ht="12.95" customHeight="1">
      <c r="A67" s="14" t="s">
        <v>1353</v>
      </c>
      <c r="B67" s="15" t="s">
        <v>2434</v>
      </c>
      <c r="C67" s="10" t="s">
        <v>1354</v>
      </c>
      <c r="D67" s="12" t="s">
        <v>998</v>
      </c>
      <c r="E67" s="16">
        <v>117558</v>
      </c>
      <c r="F67" s="17">
        <v>213.02</v>
      </c>
      <c r="G67" s="18">
        <v>3.5999999999999999E-3</v>
      </c>
    </row>
    <row r="68" spans="1:7" ht="12.95" customHeight="1">
      <c r="A68" s="14" t="s">
        <v>864</v>
      </c>
      <c r="B68" s="15" t="s">
        <v>2192</v>
      </c>
      <c r="C68" s="10" t="s">
        <v>865</v>
      </c>
      <c r="D68" s="12" t="s">
        <v>866</v>
      </c>
      <c r="E68" s="16">
        <v>32470</v>
      </c>
      <c r="F68" s="17">
        <v>211.01</v>
      </c>
      <c r="G68" s="18">
        <v>3.5999999999999999E-3</v>
      </c>
    </row>
    <row r="69" spans="1:7" ht="12.95" customHeight="1">
      <c r="A69" s="14" t="s">
        <v>1357</v>
      </c>
      <c r="B69" s="15" t="s">
        <v>2436</v>
      </c>
      <c r="C69" s="10" t="s">
        <v>1358</v>
      </c>
      <c r="D69" s="12" t="s">
        <v>881</v>
      </c>
      <c r="E69" s="16">
        <v>70213</v>
      </c>
      <c r="F69" s="17">
        <v>207.37</v>
      </c>
      <c r="G69" s="18">
        <v>3.5000000000000001E-3</v>
      </c>
    </row>
    <row r="70" spans="1:7" ht="12.95" customHeight="1">
      <c r="A70" s="14" t="s">
        <v>1367</v>
      </c>
      <c r="B70" s="15" t="s">
        <v>2441</v>
      </c>
      <c r="C70" s="10" t="s">
        <v>1368</v>
      </c>
      <c r="D70" s="12" t="s">
        <v>886</v>
      </c>
      <c r="E70" s="16">
        <v>30000</v>
      </c>
      <c r="F70" s="17">
        <v>201.8</v>
      </c>
      <c r="G70" s="18">
        <v>3.3999999999999998E-3</v>
      </c>
    </row>
    <row r="71" spans="1:7" ht="12.95" customHeight="1">
      <c r="A71" s="14" t="s">
        <v>1349</v>
      </c>
      <c r="B71" s="15" t="s">
        <v>2432</v>
      </c>
      <c r="C71" s="10" t="s">
        <v>1350</v>
      </c>
      <c r="D71" s="12" t="s">
        <v>861</v>
      </c>
      <c r="E71" s="16">
        <v>235699</v>
      </c>
      <c r="F71" s="17">
        <v>195.51</v>
      </c>
      <c r="G71" s="18">
        <v>3.3E-3</v>
      </c>
    </row>
    <row r="72" spans="1:7" ht="12.95" customHeight="1">
      <c r="A72" s="14" t="s">
        <v>1071</v>
      </c>
      <c r="B72" s="15" t="s">
        <v>2278</v>
      </c>
      <c r="C72" s="10" t="s">
        <v>1072</v>
      </c>
      <c r="D72" s="12" t="s">
        <v>998</v>
      </c>
      <c r="E72" s="16">
        <v>7331</v>
      </c>
      <c r="F72" s="17">
        <v>178.28</v>
      </c>
      <c r="G72" s="18">
        <v>3.0000000000000001E-3</v>
      </c>
    </row>
    <row r="73" spans="1:7" ht="12.95" customHeight="1">
      <c r="A73" s="14" t="s">
        <v>870</v>
      </c>
      <c r="B73" s="15" t="s">
        <v>2194</v>
      </c>
      <c r="C73" s="10" t="s">
        <v>871</v>
      </c>
      <c r="D73" s="12" t="s">
        <v>872</v>
      </c>
      <c r="E73" s="16">
        <v>56000</v>
      </c>
      <c r="F73" s="17">
        <v>171.28</v>
      </c>
      <c r="G73" s="18">
        <v>2.8999999999999998E-3</v>
      </c>
    </row>
    <row r="74" spans="1:7" ht="12.95" customHeight="1">
      <c r="A74" s="14" t="s">
        <v>1365</v>
      </c>
      <c r="B74" s="15" t="s">
        <v>2440</v>
      </c>
      <c r="C74" s="10" t="s">
        <v>1366</v>
      </c>
      <c r="D74" s="12" t="s">
        <v>1004</v>
      </c>
      <c r="E74" s="16">
        <v>77582</v>
      </c>
      <c r="F74" s="17">
        <v>168.31</v>
      </c>
      <c r="G74" s="18">
        <v>2.8E-3</v>
      </c>
    </row>
    <row r="75" spans="1:7" ht="12.95" customHeight="1">
      <c r="A75" s="14" t="s">
        <v>1369</v>
      </c>
      <c r="B75" s="15" t="s">
        <v>2442</v>
      </c>
      <c r="C75" s="10" t="s">
        <v>1370</v>
      </c>
      <c r="D75" s="12" t="s">
        <v>1322</v>
      </c>
      <c r="E75" s="16">
        <v>102862</v>
      </c>
      <c r="F75" s="17">
        <v>158.97</v>
      </c>
      <c r="G75" s="18">
        <v>2.7000000000000001E-3</v>
      </c>
    </row>
    <row r="76" spans="1:7" ht="12.95" customHeight="1">
      <c r="A76" s="14" t="s">
        <v>1254</v>
      </c>
      <c r="B76" s="15" t="s">
        <v>2404</v>
      </c>
      <c r="C76" s="10" t="s">
        <v>1255</v>
      </c>
      <c r="D76" s="12" t="s">
        <v>869</v>
      </c>
      <c r="E76" s="16">
        <v>35447</v>
      </c>
      <c r="F76" s="17">
        <v>156.68</v>
      </c>
      <c r="G76" s="18">
        <v>2.5999999999999999E-3</v>
      </c>
    </row>
    <row r="77" spans="1:7" ht="12.95" customHeight="1">
      <c r="A77" s="14" t="s">
        <v>1359</v>
      </c>
      <c r="B77" s="15" t="s">
        <v>2437</v>
      </c>
      <c r="C77" s="10" t="s">
        <v>1360</v>
      </c>
      <c r="D77" s="12" t="s">
        <v>1004</v>
      </c>
      <c r="E77" s="16">
        <v>13270</v>
      </c>
      <c r="F77" s="17">
        <v>149.31</v>
      </c>
      <c r="G77" s="18">
        <v>2.5000000000000001E-3</v>
      </c>
    </row>
    <row r="78" spans="1:7" ht="12.95" customHeight="1">
      <c r="A78" s="14" t="s">
        <v>1373</v>
      </c>
      <c r="B78" s="15" t="s">
        <v>2444</v>
      </c>
      <c r="C78" s="10" t="s">
        <v>1374</v>
      </c>
      <c r="D78" s="12" t="s">
        <v>911</v>
      </c>
      <c r="E78" s="16">
        <v>103116</v>
      </c>
      <c r="F78" s="17">
        <v>145.08000000000001</v>
      </c>
      <c r="G78" s="18">
        <v>2.3999999999999998E-3</v>
      </c>
    </row>
    <row r="79" spans="1:7" ht="12.95" customHeight="1">
      <c r="A79" s="14" t="s">
        <v>1067</v>
      </c>
      <c r="B79" s="15" t="s">
        <v>2276</v>
      </c>
      <c r="C79" s="10" t="s">
        <v>1068</v>
      </c>
      <c r="D79" s="12" t="s">
        <v>869</v>
      </c>
      <c r="E79" s="16">
        <v>23602</v>
      </c>
      <c r="F79" s="17">
        <v>139.94999999999999</v>
      </c>
      <c r="G79" s="18">
        <v>2.3999999999999998E-3</v>
      </c>
    </row>
    <row r="80" spans="1:7" ht="12.95" customHeight="1">
      <c r="A80" s="14" t="s">
        <v>1097</v>
      </c>
      <c r="B80" s="15" t="s">
        <v>2289</v>
      </c>
      <c r="C80" s="10" t="s">
        <v>1098</v>
      </c>
      <c r="D80" s="12" t="s">
        <v>903</v>
      </c>
      <c r="E80" s="16">
        <v>569</v>
      </c>
      <c r="F80" s="17">
        <v>129.44999999999999</v>
      </c>
      <c r="G80" s="18">
        <v>2.2000000000000001E-3</v>
      </c>
    </row>
    <row r="81" spans="1:7" ht="12.95" customHeight="1">
      <c r="A81" s="14" t="s">
        <v>1371</v>
      </c>
      <c r="B81" s="15" t="s">
        <v>2443</v>
      </c>
      <c r="C81" s="10" t="s">
        <v>1372</v>
      </c>
      <c r="D81" s="12" t="s">
        <v>886</v>
      </c>
      <c r="E81" s="16">
        <v>51802</v>
      </c>
      <c r="F81" s="17">
        <v>122.59</v>
      </c>
      <c r="G81" s="18">
        <v>2.0999999999999999E-3</v>
      </c>
    </row>
    <row r="82" spans="1:7" ht="12.95" customHeight="1">
      <c r="A82" s="14" t="s">
        <v>1385</v>
      </c>
      <c r="B82" s="15" t="s">
        <v>2450</v>
      </c>
      <c r="C82" s="10" t="s">
        <v>1386</v>
      </c>
      <c r="D82" s="12" t="s">
        <v>875</v>
      </c>
      <c r="E82" s="16">
        <v>26112</v>
      </c>
      <c r="F82" s="17">
        <v>121.64</v>
      </c>
      <c r="G82" s="18">
        <v>2E-3</v>
      </c>
    </row>
    <row r="83" spans="1:7" ht="12.95" customHeight="1">
      <c r="A83" s="14" t="s">
        <v>1361</v>
      </c>
      <c r="B83" s="15" t="s">
        <v>2438</v>
      </c>
      <c r="C83" s="10" t="s">
        <v>1362</v>
      </c>
      <c r="D83" s="12" t="s">
        <v>881</v>
      </c>
      <c r="E83" s="16">
        <v>96076</v>
      </c>
      <c r="F83" s="17">
        <v>121.25</v>
      </c>
      <c r="G83" s="18">
        <v>2E-3</v>
      </c>
    </row>
    <row r="84" spans="1:7" ht="12.95" customHeight="1">
      <c r="A84" s="14" t="s">
        <v>867</v>
      </c>
      <c r="B84" s="15" t="s">
        <v>2193</v>
      </c>
      <c r="C84" s="10" t="s">
        <v>868</v>
      </c>
      <c r="D84" s="12" t="s">
        <v>869</v>
      </c>
      <c r="E84" s="16">
        <v>17747</v>
      </c>
      <c r="F84" s="17">
        <v>119.83</v>
      </c>
      <c r="G84" s="18">
        <v>2E-3</v>
      </c>
    </row>
    <row r="85" spans="1:7" ht="12.95" customHeight="1">
      <c r="A85" s="14" t="s">
        <v>1375</v>
      </c>
      <c r="B85" s="15" t="s">
        <v>2445</v>
      </c>
      <c r="C85" s="10" t="s">
        <v>1376</v>
      </c>
      <c r="D85" s="12" t="s">
        <v>940</v>
      </c>
      <c r="E85" s="16">
        <v>146740</v>
      </c>
      <c r="F85" s="17">
        <v>113.94</v>
      </c>
      <c r="G85" s="18">
        <v>1.9E-3</v>
      </c>
    </row>
    <row r="86" spans="1:7" ht="12.95" customHeight="1">
      <c r="A86" s="14" t="s">
        <v>1391</v>
      </c>
      <c r="B86" s="15" t="s">
        <v>2453</v>
      </c>
      <c r="C86" s="10" t="s">
        <v>1392</v>
      </c>
      <c r="D86" s="12" t="s">
        <v>881</v>
      </c>
      <c r="E86" s="16">
        <v>9876</v>
      </c>
      <c r="F86" s="17">
        <v>90.04</v>
      </c>
      <c r="G86" s="18">
        <v>1.5E-3</v>
      </c>
    </row>
    <row r="87" spans="1:7" ht="12.95" customHeight="1">
      <c r="A87" s="14" t="s">
        <v>1377</v>
      </c>
      <c r="B87" s="15" t="s">
        <v>2446</v>
      </c>
      <c r="C87" s="10" t="s">
        <v>1378</v>
      </c>
      <c r="D87" s="12" t="s">
        <v>998</v>
      </c>
      <c r="E87" s="16">
        <v>14281</v>
      </c>
      <c r="F87" s="17">
        <v>85.07</v>
      </c>
      <c r="G87" s="18">
        <v>1.4E-3</v>
      </c>
    </row>
    <row r="88" spans="1:7" ht="12.95" customHeight="1">
      <c r="A88" s="14" t="s">
        <v>1246</v>
      </c>
      <c r="B88" s="15" t="s">
        <v>2079</v>
      </c>
      <c r="C88" s="10" t="s">
        <v>1247</v>
      </c>
      <c r="D88" s="12" t="s">
        <v>911</v>
      </c>
      <c r="E88" s="16">
        <v>4516</v>
      </c>
      <c r="F88" s="17">
        <v>69.849999999999994</v>
      </c>
      <c r="G88" s="18">
        <v>1.1999999999999999E-3</v>
      </c>
    </row>
    <row r="89" spans="1:7" ht="12.95" customHeight="1">
      <c r="A89" s="14" t="s">
        <v>929</v>
      </c>
      <c r="B89" s="15" t="s">
        <v>2218</v>
      </c>
      <c r="C89" s="10" t="s">
        <v>930</v>
      </c>
      <c r="D89" s="12" t="s">
        <v>881</v>
      </c>
      <c r="E89" s="16">
        <v>6206</v>
      </c>
      <c r="F89" s="17">
        <v>66.62</v>
      </c>
      <c r="G89" s="18">
        <v>1.1000000000000001E-3</v>
      </c>
    </row>
    <row r="90" spans="1:7" ht="12.95" customHeight="1">
      <c r="A90" s="14" t="s">
        <v>1387</v>
      </c>
      <c r="B90" s="15" t="s">
        <v>2451</v>
      </c>
      <c r="C90" s="10" t="s">
        <v>1388</v>
      </c>
      <c r="D90" s="12" t="s">
        <v>908</v>
      </c>
      <c r="E90" s="16">
        <v>18214</v>
      </c>
      <c r="F90" s="17">
        <v>63.76</v>
      </c>
      <c r="G90" s="18">
        <v>1.1000000000000001E-3</v>
      </c>
    </row>
    <row r="91" spans="1:7" ht="12.95" customHeight="1">
      <c r="A91" s="14" t="s">
        <v>1949</v>
      </c>
      <c r="B91" s="15" t="s">
        <v>2613</v>
      </c>
      <c r="C91" s="10" t="s">
        <v>1950</v>
      </c>
      <c r="D91" s="12" t="s">
        <v>881</v>
      </c>
      <c r="E91" s="16">
        <v>21622</v>
      </c>
      <c r="F91" s="17">
        <v>63.75</v>
      </c>
      <c r="G91" s="18">
        <v>1.1000000000000001E-3</v>
      </c>
    </row>
    <row r="92" spans="1:7" ht="12.95" customHeight="1">
      <c r="A92" s="14" t="s">
        <v>999</v>
      </c>
      <c r="B92" s="15" t="s">
        <v>2246</v>
      </c>
      <c r="C92" s="10" t="s">
        <v>1000</v>
      </c>
      <c r="D92" s="12" t="s">
        <v>1001</v>
      </c>
      <c r="E92" s="16">
        <v>17546</v>
      </c>
      <c r="F92" s="17">
        <v>51.35</v>
      </c>
      <c r="G92" s="18">
        <v>8.9999999999999998E-4</v>
      </c>
    </row>
    <row r="93" spans="1:7" ht="12.95" customHeight="1">
      <c r="A93" s="14" t="s">
        <v>936</v>
      </c>
      <c r="B93" s="15" t="s">
        <v>2221</v>
      </c>
      <c r="C93" s="10" t="s">
        <v>937</v>
      </c>
      <c r="D93" s="12" t="s">
        <v>875</v>
      </c>
      <c r="E93" s="16">
        <v>183</v>
      </c>
      <c r="F93" s="17">
        <v>46.83</v>
      </c>
      <c r="G93" s="18">
        <v>8.0000000000000004E-4</v>
      </c>
    </row>
    <row r="94" spans="1:7" ht="12.95" customHeight="1">
      <c r="A94" s="14" t="s">
        <v>1015</v>
      </c>
      <c r="B94" s="15" t="s">
        <v>2253</v>
      </c>
      <c r="C94" s="10" t="s">
        <v>1016</v>
      </c>
      <c r="D94" s="12" t="s">
        <v>886</v>
      </c>
      <c r="E94" s="16">
        <v>4437</v>
      </c>
      <c r="F94" s="17">
        <v>46.54</v>
      </c>
      <c r="G94" s="18">
        <v>8.0000000000000004E-4</v>
      </c>
    </row>
    <row r="95" spans="1:7" ht="12.95" customHeight="1">
      <c r="A95" s="14" t="s">
        <v>1951</v>
      </c>
      <c r="B95" s="15" t="s">
        <v>2614</v>
      </c>
      <c r="C95" s="10" t="s">
        <v>1952</v>
      </c>
      <c r="D95" s="12" t="s">
        <v>968</v>
      </c>
      <c r="E95" s="16">
        <v>12896</v>
      </c>
      <c r="F95" s="17">
        <v>46.5</v>
      </c>
      <c r="G95" s="18">
        <v>8.0000000000000004E-4</v>
      </c>
    </row>
    <row r="96" spans="1:7" ht="12.95" customHeight="1">
      <c r="A96" s="14" t="s">
        <v>912</v>
      </c>
      <c r="B96" s="15" t="s">
        <v>2210</v>
      </c>
      <c r="C96" s="10" t="s">
        <v>913</v>
      </c>
      <c r="D96" s="12" t="s">
        <v>869</v>
      </c>
      <c r="E96" s="16">
        <v>1700</v>
      </c>
      <c r="F96" s="17">
        <v>44.75</v>
      </c>
      <c r="G96" s="18">
        <v>8.0000000000000004E-4</v>
      </c>
    </row>
    <row r="97" spans="1:7" ht="12.95" customHeight="1">
      <c r="A97" s="14" t="s">
        <v>1023</v>
      </c>
      <c r="B97" s="15" t="s">
        <v>2257</v>
      </c>
      <c r="C97" s="10" t="s">
        <v>1024</v>
      </c>
      <c r="D97" s="12" t="s">
        <v>998</v>
      </c>
      <c r="E97" s="16">
        <v>8594</v>
      </c>
      <c r="F97" s="17">
        <v>39.46</v>
      </c>
      <c r="G97" s="18">
        <v>6.9999999999999999E-4</v>
      </c>
    </row>
    <row r="98" spans="1:7" ht="12.95" customHeight="1">
      <c r="A98" s="14" t="s">
        <v>961</v>
      </c>
      <c r="B98" s="15" t="s">
        <v>2231</v>
      </c>
      <c r="C98" s="10" t="s">
        <v>962</v>
      </c>
      <c r="D98" s="12" t="s">
        <v>963</v>
      </c>
      <c r="E98" s="16">
        <v>11467</v>
      </c>
      <c r="F98" s="17">
        <v>38.94</v>
      </c>
      <c r="G98" s="18">
        <v>6.9999999999999999E-4</v>
      </c>
    </row>
    <row r="99" spans="1:7" ht="12.95" customHeight="1">
      <c r="A99" s="14" t="s">
        <v>958</v>
      </c>
      <c r="B99" s="15" t="s">
        <v>2230</v>
      </c>
      <c r="C99" s="10" t="s">
        <v>959</v>
      </c>
      <c r="D99" s="12" t="s">
        <v>960</v>
      </c>
      <c r="E99" s="16">
        <v>7260</v>
      </c>
      <c r="F99" s="17">
        <v>23.66</v>
      </c>
      <c r="G99" s="18">
        <v>4.0000000000000002E-4</v>
      </c>
    </row>
    <row r="100" spans="1:7" ht="12.95" customHeight="1">
      <c r="A100" s="14" t="s">
        <v>987</v>
      </c>
      <c r="B100" s="15" t="s">
        <v>2242</v>
      </c>
      <c r="C100" s="10" t="s">
        <v>988</v>
      </c>
      <c r="D100" s="12" t="s">
        <v>940</v>
      </c>
      <c r="E100" s="16">
        <v>12411</v>
      </c>
      <c r="F100" s="17">
        <v>20.21</v>
      </c>
      <c r="G100" s="18">
        <v>2.9999999999999997E-4</v>
      </c>
    </row>
    <row r="101" spans="1:7" ht="12.95" customHeight="1">
      <c r="A101" s="14" t="s">
        <v>1101</v>
      </c>
      <c r="B101" s="15" t="s">
        <v>2291</v>
      </c>
      <c r="C101" s="10" t="s">
        <v>1102</v>
      </c>
      <c r="D101" s="12" t="s">
        <v>886</v>
      </c>
      <c r="E101" s="16">
        <v>1236</v>
      </c>
      <c r="F101" s="17">
        <v>17.87</v>
      </c>
      <c r="G101" s="18">
        <v>2.9999999999999997E-4</v>
      </c>
    </row>
    <row r="102" spans="1:7" ht="12.95" customHeight="1">
      <c r="A102" s="14" t="s">
        <v>927</v>
      </c>
      <c r="B102" s="15" t="s">
        <v>2217</v>
      </c>
      <c r="C102" s="10" t="s">
        <v>928</v>
      </c>
      <c r="D102" s="12" t="s">
        <v>908</v>
      </c>
      <c r="E102" s="16">
        <v>17052</v>
      </c>
      <c r="F102" s="17">
        <v>14.64</v>
      </c>
      <c r="G102" s="18">
        <v>2.0000000000000001E-4</v>
      </c>
    </row>
    <row r="103" spans="1:7" ht="12.95" customHeight="1">
      <c r="A103" s="3"/>
      <c r="B103" s="20" t="s">
        <v>19</v>
      </c>
      <c r="C103" s="19" t="s">
        <v>2</v>
      </c>
      <c r="D103" s="20" t="s">
        <v>2</v>
      </c>
      <c r="E103" s="20" t="s">
        <v>2</v>
      </c>
      <c r="F103" s="21">
        <v>39402.410000000003</v>
      </c>
      <c r="G103" s="22">
        <v>0.66310000000000002</v>
      </c>
    </row>
    <row r="104" spans="1:7" ht="12.95" customHeight="1">
      <c r="A104" s="3"/>
      <c r="B104" s="11" t="s">
        <v>1103</v>
      </c>
      <c r="C104" s="26" t="s">
        <v>2</v>
      </c>
      <c r="D104" s="23" t="s">
        <v>2</v>
      </c>
      <c r="E104" s="23" t="s">
        <v>2</v>
      </c>
      <c r="F104" s="24" t="s">
        <v>21</v>
      </c>
      <c r="G104" s="25" t="s">
        <v>21</v>
      </c>
    </row>
    <row r="105" spans="1:7" ht="12.95" customHeight="1">
      <c r="A105" s="3"/>
      <c r="B105" s="20" t="s">
        <v>19</v>
      </c>
      <c r="C105" s="26" t="s">
        <v>2</v>
      </c>
      <c r="D105" s="23" t="s">
        <v>2</v>
      </c>
      <c r="E105" s="23" t="s">
        <v>2</v>
      </c>
      <c r="F105" s="24" t="s">
        <v>21</v>
      </c>
      <c r="G105" s="25" t="s">
        <v>21</v>
      </c>
    </row>
    <row r="106" spans="1:7" ht="12.95" customHeight="1">
      <c r="A106" s="3"/>
      <c r="B106" s="20" t="s">
        <v>22</v>
      </c>
      <c r="C106" s="26" t="s">
        <v>2</v>
      </c>
      <c r="D106" s="23" t="s">
        <v>2</v>
      </c>
      <c r="E106" s="36" t="s">
        <v>2</v>
      </c>
      <c r="F106" s="37">
        <v>39402.410000000003</v>
      </c>
      <c r="G106" s="38">
        <v>0.66310000000000002</v>
      </c>
    </row>
    <row r="107" spans="1:7" ht="12.95" customHeight="1">
      <c r="A107" s="3"/>
      <c r="B107" s="11" t="s">
        <v>1104</v>
      </c>
      <c r="C107" s="10" t="s">
        <v>2</v>
      </c>
      <c r="D107" s="12" t="s">
        <v>2</v>
      </c>
      <c r="E107" s="12" t="s">
        <v>2</v>
      </c>
      <c r="F107" s="12" t="s">
        <v>2</v>
      </c>
      <c r="G107" s="13" t="s">
        <v>2</v>
      </c>
    </row>
    <row r="108" spans="1:7" ht="12.95" customHeight="1">
      <c r="A108" s="3"/>
      <c r="B108" s="11" t="s">
        <v>1105</v>
      </c>
      <c r="C108" s="10" t="s">
        <v>2</v>
      </c>
      <c r="D108" s="12" t="s">
        <v>2</v>
      </c>
      <c r="E108" s="12" t="s">
        <v>2</v>
      </c>
      <c r="F108" s="12" t="s">
        <v>2</v>
      </c>
      <c r="G108" s="13" t="s">
        <v>2</v>
      </c>
    </row>
    <row r="109" spans="1:7" ht="12.95" customHeight="1">
      <c r="A109" s="14" t="s">
        <v>1110</v>
      </c>
      <c r="B109" s="15" t="s">
        <v>2295</v>
      </c>
      <c r="C109" s="10" t="s">
        <v>2</v>
      </c>
      <c r="D109" s="12" t="s">
        <v>1107</v>
      </c>
      <c r="E109" s="16">
        <v>-4800</v>
      </c>
      <c r="F109" s="17">
        <v>-42.08</v>
      </c>
      <c r="G109" s="18">
        <v>-6.9999999999999999E-4</v>
      </c>
    </row>
    <row r="110" spans="1:7" ht="12.95" customHeight="1">
      <c r="A110" s="14" t="s">
        <v>1212</v>
      </c>
      <c r="B110" s="15" t="s">
        <v>2390</v>
      </c>
      <c r="C110" s="10" t="s">
        <v>2</v>
      </c>
      <c r="D110" s="12" t="s">
        <v>1107</v>
      </c>
      <c r="E110" s="16">
        <v>-56000</v>
      </c>
      <c r="F110" s="17">
        <v>-171.81</v>
      </c>
      <c r="G110" s="18">
        <v>-2.8999999999999998E-3</v>
      </c>
    </row>
    <row r="111" spans="1:7" ht="12.95" customHeight="1">
      <c r="A111" s="14" t="s">
        <v>1190</v>
      </c>
      <c r="B111" s="15" t="s">
        <v>2369</v>
      </c>
      <c r="C111" s="10" t="s">
        <v>2</v>
      </c>
      <c r="D111" s="12" t="s">
        <v>1107</v>
      </c>
      <c r="E111" s="16">
        <v>-46000</v>
      </c>
      <c r="F111" s="17">
        <v>-222.89</v>
      </c>
      <c r="G111" s="18">
        <v>-3.8E-3</v>
      </c>
    </row>
    <row r="112" spans="1:7" ht="12.95" customHeight="1">
      <c r="A112" s="14" t="s">
        <v>1174</v>
      </c>
      <c r="B112" s="15" t="s">
        <v>2353</v>
      </c>
      <c r="C112" s="10" t="s">
        <v>2</v>
      </c>
      <c r="D112" s="12" t="s">
        <v>1107</v>
      </c>
      <c r="E112" s="16">
        <v>-64800</v>
      </c>
      <c r="F112" s="17">
        <v>-406.98</v>
      </c>
      <c r="G112" s="18">
        <v>-6.7999999999999996E-3</v>
      </c>
    </row>
    <row r="113" spans="1:7" ht="12.95" customHeight="1">
      <c r="A113" s="14" t="s">
        <v>1184</v>
      </c>
      <c r="B113" s="15" t="s">
        <v>2363</v>
      </c>
      <c r="C113" s="10" t="s">
        <v>2</v>
      </c>
      <c r="D113" s="12" t="s">
        <v>1107</v>
      </c>
      <c r="E113" s="16">
        <v>-324000</v>
      </c>
      <c r="F113" s="17">
        <v>-508.52</v>
      </c>
      <c r="G113" s="18">
        <v>-8.6E-3</v>
      </c>
    </row>
    <row r="114" spans="1:7" ht="12.95" customHeight="1">
      <c r="A114" s="14" t="s">
        <v>1173</v>
      </c>
      <c r="B114" s="15" t="s">
        <v>2352</v>
      </c>
      <c r="C114" s="10" t="s">
        <v>2</v>
      </c>
      <c r="D114" s="12" t="s">
        <v>1107</v>
      </c>
      <c r="E114" s="16">
        <v>-102700</v>
      </c>
      <c r="F114" s="17">
        <v>-551.5</v>
      </c>
      <c r="G114" s="18">
        <v>-9.2999999999999992E-3</v>
      </c>
    </row>
    <row r="115" spans="1:7" ht="12.95" customHeight="1">
      <c r="A115" s="14" t="s">
        <v>1193</v>
      </c>
      <c r="B115" s="15" t="s">
        <v>2620</v>
      </c>
      <c r="C115" s="10" t="s">
        <v>2</v>
      </c>
      <c r="D115" s="12" t="s">
        <v>1107</v>
      </c>
      <c r="E115" s="16">
        <v>-262500</v>
      </c>
      <c r="F115" s="17">
        <v>-742.09</v>
      </c>
      <c r="G115" s="18">
        <v>-1.2500000000000001E-2</v>
      </c>
    </row>
    <row r="116" spans="1:7" ht="12.95" customHeight="1">
      <c r="A116" s="14" t="s">
        <v>1145</v>
      </c>
      <c r="B116" s="15" t="s">
        <v>2324</v>
      </c>
      <c r="C116" s="10" t="s">
        <v>2</v>
      </c>
      <c r="D116" s="12" t="s">
        <v>1107</v>
      </c>
      <c r="E116" s="16">
        <v>-151200</v>
      </c>
      <c r="F116" s="17">
        <v>-746.1</v>
      </c>
      <c r="G116" s="18">
        <v>-1.26E-2</v>
      </c>
    </row>
    <row r="117" spans="1:7" ht="12.95" customHeight="1">
      <c r="A117" s="14" t="s">
        <v>1192</v>
      </c>
      <c r="B117" s="15" t="s">
        <v>2371</v>
      </c>
      <c r="C117" s="10" t="s">
        <v>2</v>
      </c>
      <c r="D117" s="12" t="s">
        <v>1107</v>
      </c>
      <c r="E117" s="16">
        <v>-58000</v>
      </c>
      <c r="F117" s="17">
        <v>-769.2</v>
      </c>
      <c r="G117" s="18">
        <v>-1.29E-2</v>
      </c>
    </row>
    <row r="118" spans="1:7" ht="12.95" customHeight="1">
      <c r="A118" s="14" t="s">
        <v>1128</v>
      </c>
      <c r="B118" s="15" t="s">
        <v>2311</v>
      </c>
      <c r="C118" s="10" t="s">
        <v>2</v>
      </c>
      <c r="D118" s="12" t="s">
        <v>1107</v>
      </c>
      <c r="E118" s="16">
        <v>-64000</v>
      </c>
      <c r="F118" s="17">
        <v>-926.78</v>
      </c>
      <c r="G118" s="18">
        <v>-1.5599999999999999E-2</v>
      </c>
    </row>
    <row r="119" spans="1:7" ht="12.95" customHeight="1">
      <c r="A119" s="14" t="s">
        <v>1211</v>
      </c>
      <c r="B119" s="15" t="s">
        <v>2389</v>
      </c>
      <c r="C119" s="10" t="s">
        <v>2</v>
      </c>
      <c r="D119" s="12" t="s">
        <v>1107</v>
      </c>
      <c r="E119" s="16">
        <v>-16200</v>
      </c>
      <c r="F119" s="17">
        <v>-979.8</v>
      </c>
      <c r="G119" s="18">
        <v>-1.6500000000000001E-2</v>
      </c>
    </row>
    <row r="120" spans="1:7" ht="12.95" customHeight="1">
      <c r="A120" s="3"/>
      <c r="B120" s="20" t="s">
        <v>22</v>
      </c>
      <c r="C120" s="26" t="s">
        <v>2</v>
      </c>
      <c r="D120" s="23" t="s">
        <v>2</v>
      </c>
      <c r="E120" s="36" t="s">
        <v>2</v>
      </c>
      <c r="F120" s="37">
        <v>-6067.75</v>
      </c>
      <c r="G120" s="38">
        <v>-0.1022</v>
      </c>
    </row>
    <row r="121" spans="1:7" ht="12.95" customHeight="1">
      <c r="A121" s="3"/>
      <c r="B121" s="11" t="s">
        <v>9</v>
      </c>
      <c r="C121" s="10" t="s">
        <v>2</v>
      </c>
      <c r="D121" s="12" t="s">
        <v>2</v>
      </c>
      <c r="E121" s="12" t="s">
        <v>2</v>
      </c>
      <c r="F121" s="12" t="s">
        <v>2</v>
      </c>
      <c r="G121" s="13" t="s">
        <v>2</v>
      </c>
    </row>
    <row r="122" spans="1:7" ht="12.95" customHeight="1">
      <c r="A122" s="3"/>
      <c r="B122" s="11" t="s">
        <v>10</v>
      </c>
      <c r="C122" s="10" t="s">
        <v>2</v>
      </c>
      <c r="D122" s="12" t="s">
        <v>2</v>
      </c>
      <c r="E122" s="12" t="s">
        <v>2</v>
      </c>
      <c r="F122" s="12" t="s">
        <v>2</v>
      </c>
      <c r="G122" s="13" t="s">
        <v>2</v>
      </c>
    </row>
    <row r="123" spans="1:7" ht="12.95" customHeight="1">
      <c r="A123" s="3"/>
      <c r="B123" s="11" t="s">
        <v>162</v>
      </c>
      <c r="C123" s="10" t="s">
        <v>2</v>
      </c>
      <c r="D123" s="12" t="s">
        <v>2</v>
      </c>
      <c r="E123" s="12" t="s">
        <v>2</v>
      </c>
      <c r="F123" s="12" t="s">
        <v>2</v>
      </c>
      <c r="G123" s="13" t="s">
        <v>2</v>
      </c>
    </row>
    <row r="124" spans="1:7" ht="12.95" customHeight="1">
      <c r="A124" s="14" t="s">
        <v>183</v>
      </c>
      <c r="B124" s="15" t="s">
        <v>185</v>
      </c>
      <c r="C124" s="10" t="s">
        <v>184</v>
      </c>
      <c r="D124" s="12" t="s">
        <v>166</v>
      </c>
      <c r="E124" s="16">
        <v>3000000</v>
      </c>
      <c r="F124" s="17">
        <v>3144.22</v>
      </c>
      <c r="G124" s="18">
        <v>5.2900000000000003E-2</v>
      </c>
    </row>
    <row r="125" spans="1:7" ht="12.95" customHeight="1">
      <c r="A125" s="14" t="s">
        <v>468</v>
      </c>
      <c r="B125" s="15" t="s">
        <v>470</v>
      </c>
      <c r="C125" s="10" t="s">
        <v>469</v>
      </c>
      <c r="D125" s="12" t="s">
        <v>166</v>
      </c>
      <c r="E125" s="16">
        <v>2500000</v>
      </c>
      <c r="F125" s="17">
        <v>2603.3000000000002</v>
      </c>
      <c r="G125" s="18">
        <v>4.3799999999999999E-2</v>
      </c>
    </row>
    <row r="126" spans="1:7" ht="12.95" customHeight="1">
      <c r="A126" s="14" t="s">
        <v>506</v>
      </c>
      <c r="B126" s="15" t="s">
        <v>508</v>
      </c>
      <c r="C126" s="10" t="s">
        <v>507</v>
      </c>
      <c r="D126" s="12" t="s">
        <v>166</v>
      </c>
      <c r="E126" s="16">
        <v>2500000</v>
      </c>
      <c r="F126" s="17">
        <v>2588.92</v>
      </c>
      <c r="G126" s="18">
        <v>4.36E-2</v>
      </c>
    </row>
    <row r="127" spans="1:7" ht="12.95" customHeight="1">
      <c r="A127" s="14" t="s">
        <v>1566</v>
      </c>
      <c r="B127" s="15" t="s">
        <v>1568</v>
      </c>
      <c r="C127" s="10" t="s">
        <v>1567</v>
      </c>
      <c r="D127" s="12" t="s">
        <v>166</v>
      </c>
      <c r="E127" s="16">
        <v>500000</v>
      </c>
      <c r="F127" s="17">
        <v>510.01</v>
      </c>
      <c r="G127" s="18">
        <v>8.6E-3</v>
      </c>
    </row>
    <row r="128" spans="1:7" ht="12.95" customHeight="1">
      <c r="A128" s="3"/>
      <c r="B128" s="11" t="s">
        <v>11</v>
      </c>
      <c r="C128" s="10" t="s">
        <v>2</v>
      </c>
      <c r="D128" s="12" t="s">
        <v>2</v>
      </c>
      <c r="E128" s="12" t="s">
        <v>2</v>
      </c>
      <c r="F128" s="12" t="s">
        <v>2</v>
      </c>
      <c r="G128" s="13" t="s">
        <v>2</v>
      </c>
    </row>
    <row r="129" spans="1:7" ht="12.95" customHeight="1">
      <c r="A129" s="14" t="s">
        <v>1953</v>
      </c>
      <c r="B129" s="15" t="s">
        <v>1955</v>
      </c>
      <c r="C129" s="10" t="s">
        <v>1954</v>
      </c>
      <c r="D129" s="12" t="s">
        <v>196</v>
      </c>
      <c r="E129" s="16">
        <v>2000000</v>
      </c>
      <c r="F129" s="17">
        <v>2009.36</v>
      </c>
      <c r="G129" s="18">
        <v>3.3799999999999997E-2</v>
      </c>
    </row>
    <row r="130" spans="1:7" ht="12.95" customHeight="1">
      <c r="A130" s="14" t="s">
        <v>1572</v>
      </c>
      <c r="B130" s="15" t="s">
        <v>2523</v>
      </c>
      <c r="C130" s="10" t="s">
        <v>1573</v>
      </c>
      <c r="D130" s="12" t="s">
        <v>193</v>
      </c>
      <c r="E130" s="16">
        <v>1500000</v>
      </c>
      <c r="F130" s="17">
        <v>1503.1</v>
      </c>
      <c r="G130" s="18">
        <v>2.53E-2</v>
      </c>
    </row>
    <row r="131" spans="1:7" ht="12.95" customHeight="1">
      <c r="A131" s="14" t="s">
        <v>1574</v>
      </c>
      <c r="B131" s="15" t="s">
        <v>2524</v>
      </c>
      <c r="C131" s="10" t="s">
        <v>1575</v>
      </c>
      <c r="D131" s="12" t="s">
        <v>325</v>
      </c>
      <c r="E131" s="16">
        <v>1500000</v>
      </c>
      <c r="F131" s="17">
        <v>1499.7</v>
      </c>
      <c r="G131" s="18">
        <v>2.52E-2</v>
      </c>
    </row>
    <row r="132" spans="1:7" ht="12.95" customHeight="1">
      <c r="A132" s="14" t="s">
        <v>1956</v>
      </c>
      <c r="B132" s="15" t="s">
        <v>1958</v>
      </c>
      <c r="C132" s="10" t="s">
        <v>1957</v>
      </c>
      <c r="D132" s="12" t="s">
        <v>1959</v>
      </c>
      <c r="E132" s="16">
        <v>1000000</v>
      </c>
      <c r="F132" s="17">
        <v>1003.07</v>
      </c>
      <c r="G132" s="18">
        <v>1.6899999999999998E-2</v>
      </c>
    </row>
    <row r="133" spans="1:7" ht="12.95" customHeight="1">
      <c r="A133" s="3"/>
      <c r="B133" s="20" t="s">
        <v>19</v>
      </c>
      <c r="C133" s="19" t="s">
        <v>2</v>
      </c>
      <c r="D133" s="20" t="s">
        <v>2</v>
      </c>
      <c r="E133" s="20" t="s">
        <v>2</v>
      </c>
      <c r="F133" s="21">
        <v>14861.68</v>
      </c>
      <c r="G133" s="22">
        <v>0.25009999999999999</v>
      </c>
    </row>
    <row r="134" spans="1:7" ht="12.95" customHeight="1">
      <c r="A134" s="3"/>
      <c r="B134" s="11" t="s">
        <v>20</v>
      </c>
      <c r="C134" s="10" t="s">
        <v>2</v>
      </c>
      <c r="D134" s="23" t="s">
        <v>2</v>
      </c>
      <c r="E134" s="23" t="s">
        <v>2</v>
      </c>
      <c r="F134" s="24" t="s">
        <v>21</v>
      </c>
      <c r="G134" s="25" t="s">
        <v>21</v>
      </c>
    </row>
    <row r="135" spans="1:7" ht="12.95" customHeight="1">
      <c r="A135" s="3"/>
      <c r="B135" s="19" t="s">
        <v>19</v>
      </c>
      <c r="C135" s="26" t="s">
        <v>2</v>
      </c>
      <c r="D135" s="23" t="s">
        <v>2</v>
      </c>
      <c r="E135" s="23" t="s">
        <v>2</v>
      </c>
      <c r="F135" s="24" t="s">
        <v>21</v>
      </c>
      <c r="G135" s="25" t="s">
        <v>21</v>
      </c>
    </row>
    <row r="136" spans="1:7" ht="12.95" customHeight="1">
      <c r="A136" s="3"/>
      <c r="B136" s="28" t="s">
        <v>1996</v>
      </c>
      <c r="C136" s="27" t="s">
        <v>2</v>
      </c>
      <c r="D136" s="29" t="s">
        <v>2</v>
      </c>
      <c r="E136" s="29" t="s">
        <v>2</v>
      </c>
      <c r="F136" s="29" t="s">
        <v>2</v>
      </c>
      <c r="G136" s="30" t="s">
        <v>2</v>
      </c>
    </row>
    <row r="137" spans="1:7" ht="12.95" customHeight="1">
      <c r="A137" s="31"/>
      <c r="B137" s="33" t="s">
        <v>19</v>
      </c>
      <c r="C137" s="32" t="s">
        <v>2</v>
      </c>
      <c r="D137" s="33" t="s">
        <v>2</v>
      </c>
      <c r="E137" s="33" t="s">
        <v>2</v>
      </c>
      <c r="F137" s="34" t="s">
        <v>21</v>
      </c>
      <c r="G137" s="35" t="s">
        <v>21</v>
      </c>
    </row>
    <row r="138" spans="1:7" ht="12.95" customHeight="1">
      <c r="A138" s="3"/>
      <c r="B138" s="20" t="s">
        <v>22</v>
      </c>
      <c r="C138" s="26" t="s">
        <v>2</v>
      </c>
      <c r="D138" s="23" t="s">
        <v>2</v>
      </c>
      <c r="E138" s="36" t="s">
        <v>2</v>
      </c>
      <c r="F138" s="37">
        <v>14861.68</v>
      </c>
      <c r="G138" s="38">
        <v>0.25009999999999999</v>
      </c>
    </row>
    <row r="139" spans="1:7" ht="12.95" customHeight="1">
      <c r="A139" s="3"/>
      <c r="B139" s="11" t="s">
        <v>23</v>
      </c>
      <c r="C139" s="10" t="s">
        <v>2</v>
      </c>
      <c r="D139" s="12" t="s">
        <v>2</v>
      </c>
      <c r="E139" s="12" t="s">
        <v>2</v>
      </c>
      <c r="F139" s="12" t="s">
        <v>2</v>
      </c>
      <c r="G139" s="13" t="s">
        <v>2</v>
      </c>
    </row>
    <row r="140" spans="1:7" ht="12.95" customHeight="1">
      <c r="A140" s="3"/>
      <c r="B140" s="11" t="s">
        <v>37</v>
      </c>
      <c r="C140" s="10" t="s">
        <v>2</v>
      </c>
      <c r="D140" s="12" t="s">
        <v>2</v>
      </c>
      <c r="E140" s="12" t="s">
        <v>2</v>
      </c>
      <c r="F140" s="12" t="s">
        <v>2</v>
      </c>
      <c r="G140" s="13" t="s">
        <v>2</v>
      </c>
    </row>
    <row r="141" spans="1:7" ht="12.95" customHeight="1">
      <c r="A141" s="4" t="s">
        <v>2</v>
      </c>
      <c r="B141" s="15" t="s">
        <v>39</v>
      </c>
      <c r="C141" s="10" t="s">
        <v>2</v>
      </c>
      <c r="D141" s="12" t="s">
        <v>2</v>
      </c>
      <c r="E141" s="39" t="s">
        <v>2</v>
      </c>
      <c r="F141" s="17">
        <v>3380.42</v>
      </c>
      <c r="G141" s="18">
        <v>5.6899999999999999E-2</v>
      </c>
    </row>
    <row r="142" spans="1:7" ht="12.95" customHeight="1">
      <c r="A142" s="3"/>
      <c r="B142" s="20" t="s">
        <v>22</v>
      </c>
      <c r="C142" s="26" t="s">
        <v>2</v>
      </c>
      <c r="D142" s="23" t="s">
        <v>2</v>
      </c>
      <c r="E142" s="36" t="s">
        <v>2</v>
      </c>
      <c r="F142" s="37">
        <v>3380.42</v>
      </c>
      <c r="G142" s="38">
        <v>5.6899999999999999E-2</v>
      </c>
    </row>
    <row r="143" spans="1:7" ht="12.95" customHeight="1">
      <c r="A143" s="3"/>
      <c r="B143" s="11" t="s">
        <v>1230</v>
      </c>
      <c r="C143" s="10" t="s">
        <v>2</v>
      </c>
      <c r="D143" s="46" t="s">
        <v>146</v>
      </c>
      <c r="E143" s="12" t="s">
        <v>2</v>
      </c>
      <c r="F143" s="12" t="s">
        <v>2</v>
      </c>
      <c r="G143" s="13" t="s">
        <v>2</v>
      </c>
    </row>
    <row r="144" spans="1:7" ht="12.95" customHeight="1">
      <c r="A144" s="14" t="s">
        <v>1960</v>
      </c>
      <c r="B144" s="15" t="s">
        <v>2240</v>
      </c>
      <c r="C144" s="10" t="s">
        <v>2</v>
      </c>
      <c r="D144" s="12" t="s">
        <v>1961</v>
      </c>
      <c r="E144" s="39" t="s">
        <v>2</v>
      </c>
      <c r="F144" s="17">
        <v>475</v>
      </c>
      <c r="G144" s="18">
        <v>8.0000000000000002E-3</v>
      </c>
    </row>
    <row r="145" spans="1:7" ht="12.95" customHeight="1">
      <c r="A145" s="3"/>
      <c r="B145" s="20" t="s">
        <v>22</v>
      </c>
      <c r="C145" s="26" t="s">
        <v>2</v>
      </c>
      <c r="D145" s="23" t="s">
        <v>2</v>
      </c>
      <c r="E145" s="36" t="s">
        <v>2</v>
      </c>
      <c r="F145" s="37">
        <v>475</v>
      </c>
      <c r="G145" s="38">
        <v>8.0000000000000002E-3</v>
      </c>
    </row>
    <row r="146" spans="1:7" ht="12.95" customHeight="1">
      <c r="A146" s="3"/>
      <c r="B146" s="11" t="s">
        <v>154</v>
      </c>
      <c r="C146" s="10" t="s">
        <v>2</v>
      </c>
      <c r="D146" s="12" t="s">
        <v>2</v>
      </c>
      <c r="E146" s="12" t="s">
        <v>2</v>
      </c>
      <c r="F146" s="12" t="s">
        <v>2</v>
      </c>
      <c r="G146" s="13" t="s">
        <v>2</v>
      </c>
    </row>
    <row r="147" spans="1:7" ht="12.95" customHeight="1">
      <c r="A147" s="14" t="s">
        <v>1241</v>
      </c>
      <c r="B147" s="15" t="s">
        <v>1242</v>
      </c>
      <c r="C147" s="10" t="s">
        <v>2</v>
      </c>
      <c r="D147" s="12" t="s">
        <v>2</v>
      </c>
      <c r="E147" s="39" t="s">
        <v>2</v>
      </c>
      <c r="F147" s="17">
        <f>105+610</f>
        <v>715</v>
      </c>
      <c r="G147" s="18">
        <v>1.203086644306775E-2</v>
      </c>
    </row>
    <row r="148" spans="1:7" ht="12.95" customHeight="1">
      <c r="A148" s="14"/>
      <c r="B148" s="15" t="s">
        <v>2054</v>
      </c>
      <c r="C148" s="10"/>
      <c r="D148" s="12"/>
      <c r="E148" s="39"/>
      <c r="F148" s="17">
        <v>1.9700297</v>
      </c>
      <c r="G148" s="18" t="s">
        <v>2056</v>
      </c>
    </row>
    <row r="149" spans="1:7" ht="12.95" customHeight="1">
      <c r="A149" s="14"/>
      <c r="B149" s="15" t="s">
        <v>2055</v>
      </c>
      <c r="C149" s="10"/>
      <c r="D149" s="12"/>
      <c r="E149" s="39"/>
      <c r="F149" s="17">
        <f>7271.7399703-610</f>
        <v>6661.7399703000001</v>
      </c>
      <c r="G149" s="18">
        <v>0.11209301239318241</v>
      </c>
    </row>
    <row r="150" spans="1:7" ht="12.95" customHeight="1">
      <c r="A150" s="3"/>
      <c r="B150" s="20" t="s">
        <v>157</v>
      </c>
      <c r="C150" s="26" t="s">
        <v>2</v>
      </c>
      <c r="D150" s="23" t="s">
        <v>2</v>
      </c>
      <c r="E150" s="36" t="s">
        <v>2</v>
      </c>
      <c r="F150" s="37">
        <v>7378.71</v>
      </c>
      <c r="G150" s="38">
        <v>0.12415702731766215</v>
      </c>
    </row>
    <row r="151" spans="1:7" ht="12.95" customHeight="1">
      <c r="A151" s="3"/>
      <c r="B151" s="41" t="s">
        <v>158</v>
      </c>
      <c r="C151" s="40" t="s">
        <v>2</v>
      </c>
      <c r="D151" s="42" t="s">
        <v>2</v>
      </c>
      <c r="E151" s="42" t="s">
        <v>2</v>
      </c>
      <c r="F151" s="43">
        <v>59430.466075199998</v>
      </c>
      <c r="G151" s="44">
        <v>1</v>
      </c>
    </row>
    <row r="152" spans="1:7" ht="12.95" customHeight="1">
      <c r="A152" s="3"/>
      <c r="B152" s="4" t="s">
        <v>2</v>
      </c>
      <c r="C152" s="3"/>
      <c r="D152" s="3"/>
      <c r="E152" s="3"/>
      <c r="F152" s="3"/>
      <c r="G152" s="3"/>
    </row>
    <row r="153" spans="1:7" ht="12.95" customHeight="1">
      <c r="A153" s="3"/>
      <c r="B153" s="45" t="s">
        <v>2</v>
      </c>
      <c r="C153" s="3"/>
      <c r="D153" s="3"/>
      <c r="E153" s="3"/>
      <c r="F153" s="60"/>
      <c r="G153" s="60"/>
    </row>
    <row r="154" spans="1:7" ht="12.95" customHeight="1">
      <c r="A154" s="3"/>
      <c r="B154" s="45" t="s">
        <v>159</v>
      </c>
      <c r="C154" s="3"/>
      <c r="D154" s="3"/>
      <c r="E154" s="3"/>
      <c r="F154" s="59"/>
      <c r="G154" s="3"/>
    </row>
    <row r="155" spans="1:7" ht="12.95" customHeight="1">
      <c r="A155" s="3"/>
      <c r="B155" s="45" t="s">
        <v>160</v>
      </c>
      <c r="C155" s="3"/>
      <c r="D155" s="3"/>
      <c r="E155" s="3"/>
      <c r="F155" s="3"/>
      <c r="G155" s="3"/>
    </row>
    <row r="156" spans="1:7" ht="26.1" customHeight="1">
      <c r="A156" s="3"/>
      <c r="B156" s="56"/>
      <c r="C156" s="3"/>
      <c r="E156" s="3"/>
      <c r="F156" s="3"/>
      <c r="G156" s="3"/>
    </row>
    <row r="157" spans="1:7" ht="12.95" customHeight="1">
      <c r="A157" s="3"/>
      <c r="B157" s="45" t="s">
        <v>2</v>
      </c>
      <c r="C157" s="3"/>
      <c r="D157" s="3"/>
      <c r="E157" s="3"/>
      <c r="F157" s="3"/>
      <c r="G15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4.xml><?xml version="1.0" encoding="utf-8"?>
<worksheet xmlns="http://schemas.openxmlformats.org/spreadsheetml/2006/main" xmlns:r="http://schemas.openxmlformats.org/officeDocument/2006/relationships">
  <dimension ref="A2:G55"/>
  <sheetViews>
    <sheetView showGridLines="0" zoomScaleNormal="100" workbookViewId="0"/>
  </sheetViews>
  <sheetFormatPr defaultRowHeight="12.75"/>
  <cols>
    <col min="1" max="1" width="8.8554687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Credit Opportunities Fund (COF)</v>
      </c>
      <c r="C4" s="72"/>
      <c r="D4" s="72"/>
      <c r="E4" s="72"/>
      <c r="F4" s="72"/>
      <c r="G4" s="72"/>
    </row>
    <row r="5" spans="1:7" ht="15.95" customHeight="1">
      <c r="A5" s="2" t="s">
        <v>1962</v>
      </c>
      <c r="B5" s="57" t="s">
        <v>2049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162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169</v>
      </c>
      <c r="B12" s="15" t="s">
        <v>165</v>
      </c>
      <c r="C12" s="10" t="s">
        <v>170</v>
      </c>
      <c r="D12" s="12" t="s">
        <v>166</v>
      </c>
      <c r="E12" s="16">
        <v>2500000</v>
      </c>
      <c r="F12" s="17">
        <v>2594.87</v>
      </c>
      <c r="G12" s="18">
        <v>6.88E-2</v>
      </c>
    </row>
    <row r="13" spans="1:7" ht="12.95" customHeight="1">
      <c r="A13" s="14" t="s">
        <v>490</v>
      </c>
      <c r="B13" s="15" t="s">
        <v>188</v>
      </c>
      <c r="C13" s="10" t="s">
        <v>491</v>
      </c>
      <c r="D13" s="12" t="s">
        <v>166</v>
      </c>
      <c r="E13" s="16">
        <v>2500000</v>
      </c>
      <c r="F13" s="17">
        <v>2575.9899999999998</v>
      </c>
      <c r="G13" s="18">
        <v>6.83E-2</v>
      </c>
    </row>
    <row r="14" spans="1:7" ht="12.95" customHeight="1">
      <c r="A14" s="14" t="s">
        <v>1963</v>
      </c>
      <c r="B14" s="15" t="s">
        <v>1965</v>
      </c>
      <c r="C14" s="10" t="s">
        <v>1964</v>
      </c>
      <c r="D14" s="12" t="s">
        <v>166</v>
      </c>
      <c r="E14" s="16">
        <v>1000000</v>
      </c>
      <c r="F14" s="17">
        <v>1050</v>
      </c>
      <c r="G14" s="18">
        <v>2.7799999999999998E-2</v>
      </c>
    </row>
    <row r="15" spans="1:7" ht="12.95" customHeight="1">
      <c r="A15" s="3"/>
      <c r="B15" s="11" t="s">
        <v>11</v>
      </c>
      <c r="C15" s="10" t="s">
        <v>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7" ht="12.95" customHeight="1">
      <c r="A16" s="14" t="s">
        <v>1953</v>
      </c>
      <c r="B16" s="15" t="s">
        <v>1955</v>
      </c>
      <c r="C16" s="10" t="s">
        <v>1954</v>
      </c>
      <c r="D16" s="12" t="s">
        <v>196</v>
      </c>
      <c r="E16" s="16">
        <v>2500000</v>
      </c>
      <c r="F16" s="17">
        <v>2511.6999999999998</v>
      </c>
      <c r="G16" s="18">
        <v>6.6600000000000006E-2</v>
      </c>
    </row>
    <row r="17" spans="1:7" ht="12.95" customHeight="1">
      <c r="A17" s="14" t="s">
        <v>1966</v>
      </c>
      <c r="B17" s="15" t="s">
        <v>2615</v>
      </c>
      <c r="C17" s="10" t="s">
        <v>1967</v>
      </c>
      <c r="D17" s="12" t="s">
        <v>207</v>
      </c>
      <c r="E17" s="16">
        <v>2500000</v>
      </c>
      <c r="F17" s="17">
        <v>2502.91</v>
      </c>
      <c r="G17" s="18">
        <v>6.6400000000000001E-2</v>
      </c>
    </row>
    <row r="18" spans="1:7" ht="12.95" customHeight="1">
      <c r="A18" s="14" t="s">
        <v>1574</v>
      </c>
      <c r="B18" s="15" t="s">
        <v>2524</v>
      </c>
      <c r="C18" s="10" t="s">
        <v>1575</v>
      </c>
      <c r="D18" s="12" t="s">
        <v>325</v>
      </c>
      <c r="E18" s="16">
        <v>2000000</v>
      </c>
      <c r="F18" s="17">
        <v>1999.6</v>
      </c>
      <c r="G18" s="18">
        <v>5.2999999999999999E-2</v>
      </c>
    </row>
    <row r="19" spans="1:7" ht="12.95" customHeight="1">
      <c r="A19" s="14" t="s">
        <v>1968</v>
      </c>
      <c r="B19" s="15" t="s">
        <v>2616</v>
      </c>
      <c r="C19" s="10" t="s">
        <v>1969</v>
      </c>
      <c r="D19" s="12" t="s">
        <v>1970</v>
      </c>
      <c r="E19" s="16">
        <v>1500000</v>
      </c>
      <c r="F19" s="17">
        <v>1584.05</v>
      </c>
      <c r="G19" s="18">
        <v>4.2000000000000003E-2</v>
      </c>
    </row>
    <row r="20" spans="1:7" ht="12.95" customHeight="1">
      <c r="A20" s="14" t="s">
        <v>1572</v>
      </c>
      <c r="B20" s="15" t="s">
        <v>2523</v>
      </c>
      <c r="C20" s="10" t="s">
        <v>1573</v>
      </c>
      <c r="D20" s="12" t="s">
        <v>193</v>
      </c>
      <c r="E20" s="16">
        <v>1500000</v>
      </c>
      <c r="F20" s="17">
        <v>1503.1</v>
      </c>
      <c r="G20" s="18">
        <v>3.9800000000000002E-2</v>
      </c>
    </row>
    <row r="21" spans="1:7" ht="12.95" customHeight="1">
      <c r="A21" s="14" t="s">
        <v>1971</v>
      </c>
      <c r="B21" s="15" t="s">
        <v>2668</v>
      </c>
      <c r="C21" s="10" t="s">
        <v>1972</v>
      </c>
      <c r="D21" s="12" t="s">
        <v>342</v>
      </c>
      <c r="E21" s="16">
        <v>1500000</v>
      </c>
      <c r="F21" s="17">
        <v>1499.97</v>
      </c>
      <c r="G21" s="18">
        <v>3.9800000000000002E-2</v>
      </c>
    </row>
    <row r="22" spans="1:7" ht="12.95" customHeight="1">
      <c r="A22" s="14" t="s">
        <v>1973</v>
      </c>
      <c r="B22" s="15" t="s">
        <v>2624</v>
      </c>
      <c r="C22" s="10" t="s">
        <v>1974</v>
      </c>
      <c r="D22" s="12" t="s">
        <v>325</v>
      </c>
      <c r="E22" s="16">
        <v>1500000</v>
      </c>
      <c r="F22" s="17">
        <v>1499.73</v>
      </c>
      <c r="G22" s="18">
        <v>3.9800000000000002E-2</v>
      </c>
    </row>
    <row r="23" spans="1:7" ht="12.95" customHeight="1">
      <c r="A23" s="14" t="s">
        <v>773</v>
      </c>
      <c r="B23" s="15" t="s">
        <v>2167</v>
      </c>
      <c r="C23" s="10" t="s">
        <v>774</v>
      </c>
      <c r="D23" s="12" t="s">
        <v>14</v>
      </c>
      <c r="E23" s="16">
        <v>1500000</v>
      </c>
      <c r="F23" s="17">
        <v>1480.4</v>
      </c>
      <c r="G23" s="18">
        <v>3.9199999999999999E-2</v>
      </c>
    </row>
    <row r="24" spans="1:7" ht="12.95" customHeight="1">
      <c r="A24" s="14" t="s">
        <v>1975</v>
      </c>
      <c r="B24" s="15" t="s">
        <v>2617</v>
      </c>
      <c r="C24" s="10" t="s">
        <v>1976</v>
      </c>
      <c r="D24" s="12" t="s">
        <v>1970</v>
      </c>
      <c r="E24" s="16">
        <v>1000000</v>
      </c>
      <c r="F24" s="17">
        <v>1053.29</v>
      </c>
      <c r="G24" s="18">
        <v>2.7900000000000001E-2</v>
      </c>
    </row>
    <row r="25" spans="1:7" ht="12.95" customHeight="1">
      <c r="A25" s="14" t="s">
        <v>781</v>
      </c>
      <c r="B25" s="15" t="s">
        <v>2170</v>
      </c>
      <c r="C25" s="10" t="s">
        <v>782</v>
      </c>
      <c r="D25" s="12" t="s">
        <v>14</v>
      </c>
      <c r="E25" s="16">
        <v>1000000</v>
      </c>
      <c r="F25" s="17">
        <v>1019.73</v>
      </c>
      <c r="G25" s="18">
        <v>2.7E-2</v>
      </c>
    </row>
    <row r="26" spans="1:7" ht="12.95" customHeight="1">
      <c r="A26" s="14" t="s">
        <v>1217</v>
      </c>
      <c r="B26" s="15" t="s">
        <v>2395</v>
      </c>
      <c r="C26" s="10" t="s">
        <v>1218</v>
      </c>
      <c r="D26" s="12" t="s">
        <v>14</v>
      </c>
      <c r="E26" s="16">
        <v>1000000</v>
      </c>
      <c r="F26" s="17">
        <v>1012.51</v>
      </c>
      <c r="G26" s="18">
        <v>2.6800000000000001E-2</v>
      </c>
    </row>
    <row r="27" spans="1:7" ht="12.95" customHeight="1">
      <c r="A27" s="14" t="s">
        <v>224</v>
      </c>
      <c r="B27" s="15" t="s">
        <v>2084</v>
      </c>
      <c r="C27" s="10" t="s">
        <v>225</v>
      </c>
      <c r="D27" s="12" t="s">
        <v>199</v>
      </c>
      <c r="E27" s="16">
        <v>1000000</v>
      </c>
      <c r="F27" s="17">
        <v>1006.52</v>
      </c>
      <c r="G27" s="18">
        <v>2.6700000000000002E-2</v>
      </c>
    </row>
    <row r="28" spans="1:7" ht="12.95" customHeight="1">
      <c r="A28" s="14" t="s">
        <v>234</v>
      </c>
      <c r="B28" s="15" t="s">
        <v>2088</v>
      </c>
      <c r="C28" s="10" t="s">
        <v>235</v>
      </c>
      <c r="D28" s="12" t="s">
        <v>199</v>
      </c>
      <c r="E28" s="16">
        <v>1000000</v>
      </c>
      <c r="F28" s="17">
        <v>986.51</v>
      </c>
      <c r="G28" s="18">
        <v>2.6200000000000001E-2</v>
      </c>
    </row>
    <row r="29" spans="1:7" ht="12.95" customHeight="1">
      <c r="A29" s="14" t="s">
        <v>1977</v>
      </c>
      <c r="B29" s="15" t="s">
        <v>2618</v>
      </c>
      <c r="C29" s="10" t="s">
        <v>1978</v>
      </c>
      <c r="D29" s="12" t="s">
        <v>325</v>
      </c>
      <c r="E29" s="16">
        <v>1000000</v>
      </c>
      <c r="F29" s="17">
        <v>982.68</v>
      </c>
      <c r="G29" s="18">
        <v>2.6100000000000002E-2</v>
      </c>
    </row>
    <row r="30" spans="1:7" ht="12.95" customHeight="1">
      <c r="A30" s="14" t="s">
        <v>1979</v>
      </c>
      <c r="B30" s="15" t="s">
        <v>2619</v>
      </c>
      <c r="C30" s="10" t="s">
        <v>1980</v>
      </c>
      <c r="D30" s="12" t="s">
        <v>199</v>
      </c>
      <c r="E30" s="16">
        <v>500000</v>
      </c>
      <c r="F30" s="17">
        <v>509.32</v>
      </c>
      <c r="G30" s="18">
        <v>1.35E-2</v>
      </c>
    </row>
    <row r="31" spans="1:7" ht="12.95" customHeight="1">
      <c r="A31" s="14" t="s">
        <v>717</v>
      </c>
      <c r="B31" s="15" t="s">
        <v>2154</v>
      </c>
      <c r="C31" s="10" t="s">
        <v>718</v>
      </c>
      <c r="D31" s="12" t="s">
        <v>14</v>
      </c>
      <c r="E31" s="16">
        <v>500000</v>
      </c>
      <c r="F31" s="17">
        <v>508.01</v>
      </c>
      <c r="G31" s="18">
        <v>1.35E-2</v>
      </c>
    </row>
    <row r="32" spans="1:7" ht="12.95" customHeight="1">
      <c r="A32" s="3"/>
      <c r="B32" s="11" t="s">
        <v>360</v>
      </c>
      <c r="C32" s="10" t="s">
        <v>2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14" t="s">
        <v>1981</v>
      </c>
      <c r="B33" s="15" t="s">
        <v>2103</v>
      </c>
      <c r="C33" s="10" t="s">
        <v>1982</v>
      </c>
      <c r="D33" s="12" t="s">
        <v>325</v>
      </c>
      <c r="E33" s="16">
        <v>1500000</v>
      </c>
      <c r="F33" s="17">
        <v>1503.56</v>
      </c>
      <c r="G33" s="18">
        <v>3.9899999999999998E-2</v>
      </c>
    </row>
    <row r="34" spans="1:7" ht="12.95" customHeight="1">
      <c r="A34" s="3"/>
      <c r="B34" s="20" t="s">
        <v>19</v>
      </c>
      <c r="C34" s="19" t="s">
        <v>2</v>
      </c>
      <c r="D34" s="20" t="s">
        <v>2</v>
      </c>
      <c r="E34" s="20" t="s">
        <v>2</v>
      </c>
      <c r="F34" s="21">
        <v>29384.45</v>
      </c>
      <c r="G34" s="22">
        <v>0.77910000000000001</v>
      </c>
    </row>
    <row r="35" spans="1:7" ht="12.95" customHeight="1">
      <c r="A35" s="3"/>
      <c r="B35" s="11" t="s">
        <v>20</v>
      </c>
      <c r="C35" s="10" t="s">
        <v>2</v>
      </c>
      <c r="D35" s="12" t="s">
        <v>2</v>
      </c>
      <c r="E35" s="12" t="s">
        <v>2</v>
      </c>
      <c r="F35" s="12" t="s">
        <v>2</v>
      </c>
      <c r="G35" s="13" t="s">
        <v>2</v>
      </c>
    </row>
    <row r="36" spans="1:7" ht="12.95" customHeight="1">
      <c r="A36" s="3"/>
      <c r="B36" s="11" t="s">
        <v>11</v>
      </c>
      <c r="C36" s="10" t="s">
        <v>2</v>
      </c>
      <c r="D36" s="12" t="s">
        <v>2</v>
      </c>
      <c r="E36" s="12" t="s">
        <v>2</v>
      </c>
      <c r="F36" s="12" t="s">
        <v>2</v>
      </c>
      <c r="G36" s="13" t="s">
        <v>2</v>
      </c>
    </row>
    <row r="37" spans="1:7" ht="12.95" customHeight="1">
      <c r="A37" s="14" t="s">
        <v>1983</v>
      </c>
      <c r="B37" s="15" t="s">
        <v>1985</v>
      </c>
      <c r="C37" s="10" t="s">
        <v>1984</v>
      </c>
      <c r="D37" s="12" t="s">
        <v>218</v>
      </c>
      <c r="E37" s="16">
        <v>3000000</v>
      </c>
      <c r="F37" s="17">
        <v>3000.29</v>
      </c>
      <c r="G37" s="18">
        <v>7.9500000000000001E-2</v>
      </c>
    </row>
    <row r="38" spans="1:7" ht="12.95" customHeight="1">
      <c r="A38" s="14" t="s">
        <v>1986</v>
      </c>
      <c r="B38" s="15" t="s">
        <v>1988</v>
      </c>
      <c r="C38" s="10" t="s">
        <v>1987</v>
      </c>
      <c r="D38" s="12" t="s">
        <v>325</v>
      </c>
      <c r="E38" s="16">
        <v>1500000</v>
      </c>
      <c r="F38" s="17">
        <v>1520.62</v>
      </c>
      <c r="G38" s="18">
        <v>4.0300000000000002E-2</v>
      </c>
    </row>
    <row r="39" spans="1:7" ht="12.95" customHeight="1">
      <c r="A39" s="14" t="s">
        <v>1989</v>
      </c>
      <c r="B39" s="15" t="s">
        <v>1991</v>
      </c>
      <c r="C39" s="10" t="s">
        <v>1990</v>
      </c>
      <c r="D39" s="12" t="s">
        <v>325</v>
      </c>
      <c r="E39" s="16">
        <v>1000000</v>
      </c>
      <c r="F39" s="17">
        <v>1014.95</v>
      </c>
      <c r="G39" s="18">
        <v>2.69E-2</v>
      </c>
    </row>
    <row r="40" spans="1:7" ht="12.95" customHeight="1">
      <c r="A40" s="3"/>
      <c r="B40" s="49" t="s">
        <v>19</v>
      </c>
      <c r="C40" s="19" t="s">
        <v>2</v>
      </c>
      <c r="D40" s="49" t="s">
        <v>2</v>
      </c>
      <c r="E40" s="20" t="s">
        <v>2</v>
      </c>
      <c r="F40" s="21">
        <v>5535.86</v>
      </c>
      <c r="G40" s="22">
        <v>0.1467</v>
      </c>
    </row>
    <row r="41" spans="1:7" ht="12.95" customHeight="1">
      <c r="A41" s="3"/>
      <c r="B41" s="28" t="s">
        <v>1996</v>
      </c>
      <c r="C41" s="27" t="s">
        <v>2</v>
      </c>
      <c r="D41" s="29" t="s">
        <v>2</v>
      </c>
      <c r="E41" s="29" t="s">
        <v>2</v>
      </c>
      <c r="F41" s="29" t="s">
        <v>2</v>
      </c>
      <c r="G41" s="30" t="s">
        <v>2</v>
      </c>
    </row>
    <row r="42" spans="1:7" ht="12.95" customHeight="1">
      <c r="A42" s="31"/>
      <c r="B42" s="33" t="s">
        <v>19</v>
      </c>
      <c r="C42" s="32" t="s">
        <v>2</v>
      </c>
      <c r="D42" s="33" t="s">
        <v>2</v>
      </c>
      <c r="E42" s="33" t="s">
        <v>2</v>
      </c>
      <c r="F42" s="34" t="s">
        <v>21</v>
      </c>
      <c r="G42" s="35" t="s">
        <v>21</v>
      </c>
    </row>
    <row r="43" spans="1:7" ht="12.95" customHeight="1">
      <c r="A43" s="3"/>
      <c r="B43" s="20" t="s">
        <v>22</v>
      </c>
      <c r="C43" s="26" t="s">
        <v>2</v>
      </c>
      <c r="D43" s="23" t="s">
        <v>2</v>
      </c>
      <c r="E43" s="36" t="s">
        <v>2</v>
      </c>
      <c r="F43" s="37">
        <v>34920.31</v>
      </c>
      <c r="G43" s="38">
        <v>0.92579999999999996</v>
      </c>
    </row>
    <row r="44" spans="1:7" ht="12.95" customHeight="1">
      <c r="A44" s="3"/>
      <c r="B44" s="11" t="s">
        <v>23</v>
      </c>
      <c r="C44" s="10" t="s">
        <v>2</v>
      </c>
      <c r="D44" s="12" t="s">
        <v>2</v>
      </c>
      <c r="E44" s="12" t="s">
        <v>2</v>
      </c>
      <c r="F44" s="12" t="s">
        <v>2</v>
      </c>
      <c r="G44" s="13" t="s">
        <v>2</v>
      </c>
    </row>
    <row r="45" spans="1:7" ht="12.95" customHeight="1">
      <c r="A45" s="3"/>
      <c r="B45" s="11" t="s">
        <v>37</v>
      </c>
      <c r="C45" s="10" t="s">
        <v>2</v>
      </c>
      <c r="D45" s="12" t="s">
        <v>2</v>
      </c>
      <c r="E45" s="12" t="s">
        <v>2</v>
      </c>
      <c r="F45" s="12" t="s">
        <v>2</v>
      </c>
      <c r="G45" s="13" t="s">
        <v>2</v>
      </c>
    </row>
    <row r="46" spans="1:7" ht="12.95" customHeight="1">
      <c r="A46" s="4" t="s">
        <v>2</v>
      </c>
      <c r="B46" s="15" t="s">
        <v>39</v>
      </c>
      <c r="C46" s="10" t="s">
        <v>2</v>
      </c>
      <c r="D46" s="12" t="s">
        <v>2</v>
      </c>
      <c r="E46" s="39" t="s">
        <v>2</v>
      </c>
      <c r="F46" s="17">
        <v>2900.24</v>
      </c>
      <c r="G46" s="18">
        <v>7.6899999999999996E-2</v>
      </c>
    </row>
    <row r="47" spans="1:7" ht="12.95" customHeight="1">
      <c r="A47" s="3"/>
      <c r="B47" s="20" t="s">
        <v>22</v>
      </c>
      <c r="C47" s="26" t="s">
        <v>2</v>
      </c>
      <c r="D47" s="23" t="s">
        <v>2</v>
      </c>
      <c r="E47" s="36" t="s">
        <v>2</v>
      </c>
      <c r="F47" s="37">
        <v>2900.24</v>
      </c>
      <c r="G47" s="38">
        <v>7.6899999999999996E-2</v>
      </c>
    </row>
    <row r="48" spans="1:7" ht="12.95" customHeight="1">
      <c r="A48" s="3"/>
      <c r="B48" s="20" t="s">
        <v>157</v>
      </c>
      <c r="C48" s="26" t="s">
        <v>2</v>
      </c>
      <c r="D48" s="23" t="s">
        <v>2</v>
      </c>
      <c r="E48" s="12" t="s">
        <v>2</v>
      </c>
      <c r="F48" s="37">
        <v>-98.25</v>
      </c>
      <c r="G48" s="38">
        <v>-2.7000000000000001E-3</v>
      </c>
    </row>
    <row r="49" spans="1:7" ht="12.95" customHeight="1" thickBot="1">
      <c r="A49" s="3"/>
      <c r="B49" s="41" t="s">
        <v>158</v>
      </c>
      <c r="C49" s="40" t="s">
        <v>2</v>
      </c>
      <c r="D49" s="42" t="s">
        <v>2</v>
      </c>
      <c r="E49" s="42" t="s">
        <v>2</v>
      </c>
      <c r="F49" s="43">
        <v>37722.299837300001</v>
      </c>
      <c r="G49" s="44">
        <v>1</v>
      </c>
    </row>
    <row r="50" spans="1:7" ht="12.95" customHeight="1">
      <c r="A50" s="3"/>
      <c r="B50" s="4" t="s">
        <v>2</v>
      </c>
      <c r="C50" s="3"/>
      <c r="D50" s="3"/>
      <c r="E50" s="3"/>
      <c r="F50" s="3"/>
      <c r="G50" s="3"/>
    </row>
    <row r="51" spans="1:7" ht="12.95" customHeight="1">
      <c r="A51" s="3"/>
      <c r="B51" s="45" t="s">
        <v>2</v>
      </c>
      <c r="C51" s="3"/>
      <c r="D51" s="3"/>
      <c r="E51" s="3"/>
      <c r="F51" s="3"/>
      <c r="G51" s="3"/>
    </row>
    <row r="52" spans="1:7" ht="12.95" customHeight="1">
      <c r="A52" s="3"/>
      <c r="B52" s="45" t="s">
        <v>159</v>
      </c>
      <c r="C52" s="3"/>
      <c r="D52" s="3"/>
      <c r="E52" s="3"/>
      <c r="F52" s="3"/>
      <c r="G52" s="3"/>
    </row>
    <row r="53" spans="1:7" ht="12.95" customHeight="1">
      <c r="A53" s="3"/>
      <c r="B53" s="45" t="s">
        <v>2</v>
      </c>
      <c r="C53" s="3"/>
      <c r="D53" s="3"/>
      <c r="E53" s="3"/>
      <c r="F53" s="3"/>
      <c r="G53" s="3"/>
    </row>
    <row r="54" spans="1:7" ht="26.1" customHeight="1">
      <c r="A54" s="3"/>
      <c r="B54" s="56"/>
      <c r="C54" s="3"/>
      <c r="E54" s="3"/>
      <c r="F54" s="3"/>
      <c r="G54" s="3"/>
    </row>
    <row r="55" spans="1:7" ht="12.95" customHeight="1">
      <c r="A55" s="3"/>
      <c r="B55" s="45" t="s">
        <v>2</v>
      </c>
      <c r="C55" s="3"/>
      <c r="D55" s="3"/>
      <c r="E55" s="3"/>
      <c r="F55" s="3"/>
      <c r="G5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5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Fixed Term Plan - Series 129 (IDFC FTP S129)</v>
      </c>
      <c r="C4" s="72"/>
      <c r="D4" s="72"/>
      <c r="E4" s="72"/>
      <c r="F4" s="72"/>
      <c r="G4" s="72"/>
    </row>
    <row r="5" spans="1:7" ht="15.95" customHeight="1">
      <c r="A5" s="2" t="s">
        <v>1992</v>
      </c>
      <c r="B5" s="57" t="s">
        <v>2050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1818</v>
      </c>
      <c r="B12" s="15" t="s">
        <v>2577</v>
      </c>
      <c r="C12" s="10" t="s">
        <v>1819</v>
      </c>
      <c r="D12" s="12" t="s">
        <v>14</v>
      </c>
      <c r="E12" s="16">
        <v>900000</v>
      </c>
      <c r="F12" s="17">
        <v>898.63</v>
      </c>
      <c r="G12" s="18">
        <v>0.1164</v>
      </c>
    </row>
    <row r="13" spans="1:7" ht="12.95" customHeight="1">
      <c r="A13" s="14" t="s">
        <v>1744</v>
      </c>
      <c r="B13" s="15" t="s">
        <v>1746</v>
      </c>
      <c r="C13" s="10" t="s">
        <v>1745</v>
      </c>
      <c r="D13" s="12" t="s">
        <v>14</v>
      </c>
      <c r="E13" s="16">
        <v>900000</v>
      </c>
      <c r="F13" s="17">
        <v>891.35</v>
      </c>
      <c r="G13" s="18">
        <v>0.11550000000000001</v>
      </c>
    </row>
    <row r="14" spans="1:7" ht="12.95" customHeight="1">
      <c r="A14" s="14" t="s">
        <v>1879</v>
      </c>
      <c r="B14" s="15" t="s">
        <v>2597</v>
      </c>
      <c r="C14" s="10" t="s">
        <v>1880</v>
      </c>
      <c r="D14" s="12" t="s">
        <v>14</v>
      </c>
      <c r="E14" s="16">
        <v>850000</v>
      </c>
      <c r="F14" s="17">
        <v>885.89</v>
      </c>
      <c r="G14" s="18">
        <v>0.1148</v>
      </c>
    </row>
    <row r="15" spans="1:7" ht="12.95" customHeight="1">
      <c r="A15" s="14" t="s">
        <v>777</v>
      </c>
      <c r="B15" s="15" t="s">
        <v>2168</v>
      </c>
      <c r="C15" s="10" t="s">
        <v>778</v>
      </c>
      <c r="D15" s="12" t="s">
        <v>14</v>
      </c>
      <c r="E15" s="16">
        <v>850000</v>
      </c>
      <c r="F15" s="17">
        <v>873.66</v>
      </c>
      <c r="G15" s="18">
        <v>0.1132</v>
      </c>
    </row>
    <row r="16" spans="1:7" ht="12.95" customHeight="1">
      <c r="A16" s="14" t="s">
        <v>1777</v>
      </c>
      <c r="B16" s="15" t="s">
        <v>1779</v>
      </c>
      <c r="C16" s="10" t="s">
        <v>1778</v>
      </c>
      <c r="D16" s="12" t="s">
        <v>14</v>
      </c>
      <c r="E16" s="16">
        <v>850000</v>
      </c>
      <c r="F16" s="17">
        <v>872.54</v>
      </c>
      <c r="G16" s="18">
        <v>0.113</v>
      </c>
    </row>
    <row r="17" spans="1:7" ht="12.95" customHeight="1">
      <c r="A17" s="14" t="s">
        <v>824</v>
      </c>
      <c r="B17" s="15" t="s">
        <v>2182</v>
      </c>
      <c r="C17" s="10" t="s">
        <v>825</v>
      </c>
      <c r="D17" s="12" t="s">
        <v>14</v>
      </c>
      <c r="E17" s="16">
        <v>850000</v>
      </c>
      <c r="F17" s="17">
        <v>871.84</v>
      </c>
      <c r="G17" s="18">
        <v>0.113</v>
      </c>
    </row>
    <row r="18" spans="1:7" ht="12.95" customHeight="1">
      <c r="A18" s="14" t="s">
        <v>1726</v>
      </c>
      <c r="B18" s="15" t="s">
        <v>2656</v>
      </c>
      <c r="C18" s="10" t="s">
        <v>1727</v>
      </c>
      <c r="D18" s="12" t="s">
        <v>14</v>
      </c>
      <c r="E18" s="16">
        <v>850000</v>
      </c>
      <c r="F18" s="17">
        <v>857.49</v>
      </c>
      <c r="G18" s="18">
        <v>0.1111</v>
      </c>
    </row>
    <row r="19" spans="1:7" ht="12.95" customHeight="1">
      <c r="A19" s="14" t="s">
        <v>1808</v>
      </c>
      <c r="B19" s="15" t="s">
        <v>2572</v>
      </c>
      <c r="C19" s="10" t="s">
        <v>1809</v>
      </c>
      <c r="D19" s="12" t="s">
        <v>14</v>
      </c>
      <c r="E19" s="16">
        <v>800000</v>
      </c>
      <c r="F19" s="17">
        <v>822.63</v>
      </c>
      <c r="G19" s="18">
        <v>0.1066</v>
      </c>
    </row>
    <row r="20" spans="1:7" ht="12.95" customHeight="1">
      <c r="A20" s="14" t="s">
        <v>1810</v>
      </c>
      <c r="B20" s="15" t="s">
        <v>2573</v>
      </c>
      <c r="C20" s="10" t="s">
        <v>1811</v>
      </c>
      <c r="D20" s="12" t="s">
        <v>14</v>
      </c>
      <c r="E20" s="16">
        <v>400000</v>
      </c>
      <c r="F20" s="17">
        <v>409.44</v>
      </c>
      <c r="G20" s="18">
        <v>5.2999999999999999E-2</v>
      </c>
    </row>
    <row r="21" spans="1:7" ht="12.95" customHeight="1">
      <c r="A21" s="14" t="s">
        <v>1901</v>
      </c>
      <c r="B21" s="15" t="s">
        <v>2603</v>
      </c>
      <c r="C21" s="10" t="s">
        <v>1902</v>
      </c>
      <c r="D21" s="12" t="s">
        <v>373</v>
      </c>
      <c r="E21" s="16">
        <v>140000</v>
      </c>
      <c r="F21" s="17">
        <v>146.03</v>
      </c>
      <c r="G21" s="18">
        <v>1.89E-2</v>
      </c>
    </row>
    <row r="22" spans="1:7" ht="12.95" customHeight="1">
      <c r="A22" s="3"/>
      <c r="B22" s="20" t="s">
        <v>19</v>
      </c>
      <c r="C22" s="19" t="s">
        <v>2</v>
      </c>
      <c r="D22" s="20" t="s">
        <v>2</v>
      </c>
      <c r="E22" s="20" t="s">
        <v>2</v>
      </c>
      <c r="F22" s="21">
        <v>7529.5</v>
      </c>
      <c r="G22" s="22">
        <v>0.97550000000000003</v>
      </c>
    </row>
    <row r="23" spans="1:7" ht="12.95" customHeight="1">
      <c r="A23" s="3"/>
      <c r="B23" s="11" t="s">
        <v>20</v>
      </c>
      <c r="C23" s="10" t="s">
        <v>2</v>
      </c>
      <c r="D23" s="23" t="s">
        <v>2</v>
      </c>
      <c r="E23" s="23" t="s">
        <v>2</v>
      </c>
      <c r="F23" s="24" t="s">
        <v>21</v>
      </c>
      <c r="G23" s="25" t="s">
        <v>21</v>
      </c>
    </row>
    <row r="24" spans="1:7" ht="12.95" customHeight="1">
      <c r="A24" s="3"/>
      <c r="B24" s="19" t="s">
        <v>19</v>
      </c>
      <c r="C24" s="26" t="s">
        <v>2</v>
      </c>
      <c r="D24" s="23" t="s">
        <v>2</v>
      </c>
      <c r="E24" s="23" t="s">
        <v>2</v>
      </c>
      <c r="F24" s="24" t="s">
        <v>21</v>
      </c>
      <c r="G24" s="25" t="s">
        <v>21</v>
      </c>
    </row>
    <row r="25" spans="1:7" ht="12.95" customHeight="1">
      <c r="A25" s="3"/>
      <c r="B25" s="28" t="s">
        <v>1996</v>
      </c>
      <c r="C25" s="27" t="s">
        <v>2</v>
      </c>
      <c r="D25" s="29" t="s">
        <v>2</v>
      </c>
      <c r="E25" s="29" t="s">
        <v>2</v>
      </c>
      <c r="F25" s="29" t="s">
        <v>2</v>
      </c>
      <c r="G25" s="30" t="s">
        <v>2</v>
      </c>
    </row>
    <row r="26" spans="1:7" ht="12.95" customHeight="1">
      <c r="A26" s="31"/>
      <c r="B26" s="33" t="s">
        <v>19</v>
      </c>
      <c r="C26" s="32" t="s">
        <v>2</v>
      </c>
      <c r="D26" s="33" t="s">
        <v>2</v>
      </c>
      <c r="E26" s="33" t="s">
        <v>2</v>
      </c>
      <c r="F26" s="34" t="s">
        <v>21</v>
      </c>
      <c r="G26" s="35" t="s">
        <v>21</v>
      </c>
    </row>
    <row r="27" spans="1:7" ht="12.95" customHeight="1">
      <c r="A27" s="3"/>
      <c r="B27" s="20" t="s">
        <v>22</v>
      </c>
      <c r="C27" s="26" t="s">
        <v>2</v>
      </c>
      <c r="D27" s="23" t="s">
        <v>2</v>
      </c>
      <c r="E27" s="36" t="s">
        <v>2</v>
      </c>
      <c r="F27" s="37">
        <v>7529.5</v>
      </c>
      <c r="G27" s="38">
        <v>0.97550000000000003</v>
      </c>
    </row>
    <row r="28" spans="1:7" ht="12.95" customHeight="1">
      <c r="A28" s="3"/>
      <c r="B28" s="11" t="s">
        <v>23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1" t="s">
        <v>37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38</v>
      </c>
      <c r="C30" s="10" t="s">
        <v>2</v>
      </c>
      <c r="D30" s="12" t="s">
        <v>2</v>
      </c>
      <c r="E30" s="39" t="s">
        <v>2</v>
      </c>
      <c r="F30" s="17">
        <v>82.35</v>
      </c>
      <c r="G30" s="18">
        <v>1.06E-2</v>
      </c>
    </row>
    <row r="31" spans="1:7" ht="12.95" customHeight="1">
      <c r="A31" s="3"/>
      <c r="B31" s="20" t="s">
        <v>22</v>
      </c>
      <c r="C31" s="26" t="s">
        <v>2</v>
      </c>
      <c r="D31" s="23" t="s">
        <v>2</v>
      </c>
      <c r="E31" s="36" t="s">
        <v>2</v>
      </c>
      <c r="F31" s="37">
        <v>82.35</v>
      </c>
      <c r="G31" s="38">
        <v>1.06E-2</v>
      </c>
    </row>
    <row r="32" spans="1:7" ht="12.95" customHeight="1">
      <c r="A32" s="3"/>
      <c r="B32" s="20" t="s">
        <v>157</v>
      </c>
      <c r="C32" s="26" t="s">
        <v>2</v>
      </c>
      <c r="D32" s="23" t="s">
        <v>2</v>
      </c>
      <c r="E32" s="12" t="s">
        <v>2</v>
      </c>
      <c r="F32" s="37">
        <v>106.5</v>
      </c>
      <c r="G32" s="38">
        <v>1.3899999999999999E-2</v>
      </c>
    </row>
    <row r="33" spans="1:7" ht="12.95" customHeight="1" thickBot="1">
      <c r="A33" s="3"/>
      <c r="B33" s="41" t="s">
        <v>158</v>
      </c>
      <c r="C33" s="40" t="s">
        <v>2</v>
      </c>
      <c r="D33" s="42" t="s">
        <v>2</v>
      </c>
      <c r="E33" s="42" t="s">
        <v>2</v>
      </c>
      <c r="F33" s="43">
        <v>7718.3532552999995</v>
      </c>
      <c r="G33" s="44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45" t="s">
        <v>2</v>
      </c>
      <c r="C35" s="3"/>
      <c r="D35" s="3"/>
      <c r="E35" s="3"/>
      <c r="F35" s="3"/>
      <c r="G35" s="3"/>
    </row>
    <row r="36" spans="1:7" ht="12.95" customHeight="1">
      <c r="A36" s="3"/>
      <c r="B36" s="45" t="s">
        <v>159</v>
      </c>
      <c r="C36" s="3"/>
      <c r="D36" s="3"/>
      <c r="E36" s="3"/>
      <c r="F36" s="3"/>
      <c r="G36" s="3"/>
    </row>
    <row r="37" spans="1:7" ht="12.95" customHeight="1">
      <c r="A37" s="3"/>
      <c r="B37" s="45" t="s">
        <v>2</v>
      </c>
      <c r="C37" s="3"/>
      <c r="D37" s="3"/>
      <c r="E37" s="3"/>
      <c r="F37" s="3"/>
      <c r="G37" s="3"/>
    </row>
    <row r="38" spans="1:7" ht="26.1" customHeight="1">
      <c r="A38" s="3"/>
      <c r="B38" s="56"/>
      <c r="C38" s="3"/>
      <c r="E38" s="3"/>
      <c r="F38" s="3"/>
      <c r="G38" s="3"/>
    </row>
    <row r="39" spans="1:7" ht="12.95" customHeight="1">
      <c r="A39" s="3"/>
      <c r="B39" s="45" t="s">
        <v>2</v>
      </c>
      <c r="C39" s="3"/>
      <c r="D39" s="3"/>
      <c r="E39" s="3"/>
      <c r="F39" s="3"/>
      <c r="G3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6.xml><?xml version="1.0" encoding="utf-8"?>
<worksheet xmlns="http://schemas.openxmlformats.org/spreadsheetml/2006/main" xmlns:r="http://schemas.openxmlformats.org/officeDocument/2006/relationships">
  <dimension ref="A2:G41"/>
  <sheetViews>
    <sheetView showGridLines="0" zoomScaleNormal="100" workbookViewId="0"/>
  </sheetViews>
  <sheetFormatPr defaultRowHeight="12.75"/>
  <cols>
    <col min="1" max="1" width="9.85546875" style="1" bestFit="1" customWidth="1"/>
    <col min="2" max="2" width="61.7109375" style="1" bestFit="1" customWidth="1"/>
    <col min="3" max="3" width="13.42578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Fixed Term Plan - Series 131 (IDFC FTP S131)</v>
      </c>
      <c r="C4" s="72"/>
      <c r="D4" s="72"/>
      <c r="E4" s="72"/>
      <c r="F4" s="72"/>
      <c r="G4" s="72"/>
    </row>
    <row r="5" spans="1:7" ht="15.95" customHeight="1">
      <c r="A5" s="2" t="s">
        <v>1993</v>
      </c>
      <c r="B5" s="57" t="s">
        <v>2051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162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186</v>
      </c>
      <c r="B12" s="15" t="s">
        <v>188</v>
      </c>
      <c r="C12" s="10" t="s">
        <v>187</v>
      </c>
      <c r="D12" s="12" t="s">
        <v>166</v>
      </c>
      <c r="E12" s="16">
        <v>2450000</v>
      </c>
      <c r="F12" s="17">
        <v>2519.29</v>
      </c>
      <c r="G12" s="18">
        <v>0.1371</v>
      </c>
    </row>
    <row r="13" spans="1:7" ht="12.95" customHeight="1">
      <c r="A13" s="3"/>
      <c r="B13" s="11" t="s">
        <v>11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1792</v>
      </c>
      <c r="B14" s="15" t="s">
        <v>2568</v>
      </c>
      <c r="C14" s="10" t="s">
        <v>1793</v>
      </c>
      <c r="D14" s="12" t="s">
        <v>14</v>
      </c>
      <c r="E14" s="16">
        <v>2100000</v>
      </c>
      <c r="F14" s="17">
        <v>2111.25</v>
      </c>
      <c r="G14" s="18">
        <v>0.1149</v>
      </c>
    </row>
    <row r="15" spans="1:7" ht="12.95" customHeight="1">
      <c r="A15" s="14" t="s">
        <v>1824</v>
      </c>
      <c r="B15" s="15" t="s">
        <v>1826</v>
      </c>
      <c r="C15" s="10" t="s">
        <v>1825</v>
      </c>
      <c r="D15" s="12" t="s">
        <v>14</v>
      </c>
      <c r="E15" s="16">
        <v>2100000</v>
      </c>
      <c r="F15" s="17">
        <v>2096.8000000000002</v>
      </c>
      <c r="G15" s="18">
        <v>0.11409999999999999</v>
      </c>
    </row>
    <row r="16" spans="1:7" ht="12.95" customHeight="1">
      <c r="A16" s="14" t="s">
        <v>1752</v>
      </c>
      <c r="B16" s="15" t="s">
        <v>2558</v>
      </c>
      <c r="C16" s="10" t="s">
        <v>1753</v>
      </c>
      <c r="D16" s="12" t="s">
        <v>14</v>
      </c>
      <c r="E16" s="16">
        <v>2000000</v>
      </c>
      <c r="F16" s="17">
        <v>2056.31</v>
      </c>
      <c r="G16" s="18">
        <v>0.1119</v>
      </c>
    </row>
    <row r="17" spans="1:7" ht="12.95" customHeight="1">
      <c r="A17" s="14" t="s">
        <v>1761</v>
      </c>
      <c r="B17" s="15" t="s">
        <v>2561</v>
      </c>
      <c r="C17" s="10" t="s">
        <v>1762</v>
      </c>
      <c r="D17" s="12" t="s">
        <v>14</v>
      </c>
      <c r="E17" s="16">
        <v>1950000</v>
      </c>
      <c r="F17" s="17">
        <v>2027.16</v>
      </c>
      <c r="G17" s="18">
        <v>0.1103</v>
      </c>
    </row>
    <row r="18" spans="1:7" ht="12.95" customHeight="1">
      <c r="A18" s="14" t="s">
        <v>1929</v>
      </c>
      <c r="B18" s="15" t="s">
        <v>2611</v>
      </c>
      <c r="C18" s="10" t="s">
        <v>1930</v>
      </c>
      <c r="D18" s="12" t="s">
        <v>14</v>
      </c>
      <c r="E18" s="16">
        <v>1900000</v>
      </c>
      <c r="F18" s="17">
        <v>1992.64</v>
      </c>
      <c r="G18" s="18">
        <v>0.1084</v>
      </c>
    </row>
    <row r="19" spans="1:7" ht="12.95" customHeight="1">
      <c r="A19" s="14" t="s">
        <v>1808</v>
      </c>
      <c r="B19" s="15" t="s">
        <v>2572</v>
      </c>
      <c r="C19" s="10" t="s">
        <v>1809</v>
      </c>
      <c r="D19" s="12" t="s">
        <v>14</v>
      </c>
      <c r="E19" s="16">
        <v>1000000</v>
      </c>
      <c r="F19" s="17">
        <v>1028.29</v>
      </c>
      <c r="G19" s="18">
        <v>5.6000000000000001E-2</v>
      </c>
    </row>
    <row r="20" spans="1:7" ht="12.95" customHeight="1">
      <c r="A20" s="3"/>
      <c r="B20" s="11" t="s">
        <v>360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1933</v>
      </c>
      <c r="B21" s="15" t="s">
        <v>1935</v>
      </c>
      <c r="C21" s="10" t="s">
        <v>1934</v>
      </c>
      <c r="D21" s="12" t="s">
        <v>14</v>
      </c>
      <c r="E21" s="16">
        <v>2000000</v>
      </c>
      <c r="F21" s="17">
        <v>2170.42</v>
      </c>
      <c r="G21" s="18">
        <v>0.1181</v>
      </c>
    </row>
    <row r="22" spans="1:7" ht="12.95" customHeight="1">
      <c r="A22" s="14" t="s">
        <v>1994</v>
      </c>
      <c r="B22" s="15" t="s">
        <v>2127</v>
      </c>
      <c r="C22" s="10" t="s">
        <v>2</v>
      </c>
      <c r="D22" s="12" t="s">
        <v>14</v>
      </c>
      <c r="E22" s="16">
        <v>2000000</v>
      </c>
      <c r="F22" s="17">
        <v>2000.83</v>
      </c>
      <c r="G22" s="18">
        <v>0.1089</v>
      </c>
    </row>
    <row r="23" spans="1:7" ht="12.95" customHeight="1">
      <c r="A23" s="3"/>
      <c r="B23" s="20" t="s">
        <v>19</v>
      </c>
      <c r="C23" s="19" t="s">
        <v>2</v>
      </c>
      <c r="D23" s="20" t="s">
        <v>2</v>
      </c>
      <c r="E23" s="20" t="s">
        <v>2</v>
      </c>
      <c r="F23" s="21">
        <v>18002.990000000002</v>
      </c>
      <c r="G23" s="22">
        <v>0.97970000000000002</v>
      </c>
    </row>
    <row r="24" spans="1:7" ht="12.95" customHeight="1">
      <c r="A24" s="3"/>
      <c r="B24" s="11" t="s">
        <v>20</v>
      </c>
      <c r="C24" s="10" t="s">
        <v>2</v>
      </c>
      <c r="D24" s="23" t="s">
        <v>2</v>
      </c>
      <c r="E24" s="23" t="s">
        <v>2</v>
      </c>
      <c r="F24" s="24" t="s">
        <v>21</v>
      </c>
      <c r="G24" s="25" t="s">
        <v>21</v>
      </c>
    </row>
    <row r="25" spans="1:7" ht="12.95" customHeight="1">
      <c r="A25" s="3"/>
      <c r="B25" s="19" t="s">
        <v>19</v>
      </c>
      <c r="C25" s="26" t="s">
        <v>2</v>
      </c>
      <c r="D25" s="23" t="s">
        <v>2</v>
      </c>
      <c r="E25" s="23" t="s">
        <v>2</v>
      </c>
      <c r="F25" s="24" t="s">
        <v>21</v>
      </c>
      <c r="G25" s="25" t="s">
        <v>21</v>
      </c>
    </row>
    <row r="26" spans="1:7" ht="12.95" customHeight="1">
      <c r="A26" s="3"/>
      <c r="B26" s="28" t="s">
        <v>1996</v>
      </c>
      <c r="C26" s="27" t="s">
        <v>2</v>
      </c>
      <c r="D26" s="29" t="s">
        <v>2</v>
      </c>
      <c r="E26" s="29" t="s">
        <v>2</v>
      </c>
      <c r="F26" s="29" t="s">
        <v>2</v>
      </c>
      <c r="G26" s="30" t="s">
        <v>2</v>
      </c>
    </row>
    <row r="27" spans="1:7" ht="12.95" customHeight="1">
      <c r="A27" s="31"/>
      <c r="B27" s="33" t="s">
        <v>19</v>
      </c>
      <c r="C27" s="32" t="s">
        <v>2</v>
      </c>
      <c r="D27" s="33" t="s">
        <v>2</v>
      </c>
      <c r="E27" s="33" t="s">
        <v>2</v>
      </c>
      <c r="F27" s="34" t="s">
        <v>21</v>
      </c>
      <c r="G27" s="35" t="s">
        <v>21</v>
      </c>
    </row>
    <row r="28" spans="1:7" ht="12.95" customHeight="1">
      <c r="A28" s="3"/>
      <c r="B28" s="20" t="s">
        <v>22</v>
      </c>
      <c r="C28" s="26" t="s">
        <v>2</v>
      </c>
      <c r="D28" s="23" t="s">
        <v>2</v>
      </c>
      <c r="E28" s="36" t="s">
        <v>2</v>
      </c>
      <c r="F28" s="37">
        <v>18002.990000000002</v>
      </c>
      <c r="G28" s="38">
        <v>0.97970000000000002</v>
      </c>
    </row>
    <row r="29" spans="1:7" ht="12.95" customHeight="1">
      <c r="A29" s="3"/>
      <c r="B29" s="11" t="s">
        <v>23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3"/>
      <c r="B30" s="11" t="s">
        <v>37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38</v>
      </c>
      <c r="C31" s="10" t="s">
        <v>2</v>
      </c>
      <c r="D31" s="12" t="s">
        <v>2</v>
      </c>
      <c r="E31" s="39" t="s">
        <v>2</v>
      </c>
      <c r="F31" s="17">
        <v>2552.38</v>
      </c>
      <c r="G31" s="18">
        <v>0.1389</v>
      </c>
    </row>
    <row r="32" spans="1:7" ht="12.95" customHeight="1">
      <c r="A32" s="4" t="s">
        <v>2</v>
      </c>
      <c r="B32" s="15" t="s">
        <v>39</v>
      </c>
      <c r="C32" s="10" t="s">
        <v>2</v>
      </c>
      <c r="D32" s="12" t="s">
        <v>2</v>
      </c>
      <c r="E32" s="39" t="s">
        <v>2</v>
      </c>
      <c r="F32" s="17">
        <v>3</v>
      </c>
      <c r="G32" s="18">
        <v>2.0000000000000001E-4</v>
      </c>
    </row>
    <row r="33" spans="1:7" ht="12.95" customHeight="1">
      <c r="A33" s="3"/>
      <c r="B33" s="20" t="s">
        <v>22</v>
      </c>
      <c r="C33" s="26" t="s">
        <v>2</v>
      </c>
      <c r="D33" s="23" t="s">
        <v>2</v>
      </c>
      <c r="E33" s="36" t="s">
        <v>2</v>
      </c>
      <c r="F33" s="37">
        <v>2555.38</v>
      </c>
      <c r="G33" s="38">
        <v>0.1391</v>
      </c>
    </row>
    <row r="34" spans="1:7" ht="12.95" customHeight="1">
      <c r="A34" s="3"/>
      <c r="B34" s="20" t="s">
        <v>157</v>
      </c>
      <c r="C34" s="26" t="s">
        <v>2</v>
      </c>
      <c r="D34" s="23" t="s">
        <v>2</v>
      </c>
      <c r="E34" s="12" t="s">
        <v>2</v>
      </c>
      <c r="F34" s="37">
        <v>-2182.5500000000002</v>
      </c>
      <c r="G34" s="38">
        <v>-0.1188</v>
      </c>
    </row>
    <row r="35" spans="1:7" ht="12.95" customHeight="1" thickBot="1">
      <c r="A35" s="3"/>
      <c r="B35" s="41" t="s">
        <v>158</v>
      </c>
      <c r="C35" s="40" t="s">
        <v>2</v>
      </c>
      <c r="D35" s="42" t="s">
        <v>2</v>
      </c>
      <c r="E35" s="42" t="s">
        <v>2</v>
      </c>
      <c r="F35" s="43">
        <v>18375.820622200001</v>
      </c>
      <c r="G35" s="44">
        <v>1</v>
      </c>
    </row>
    <row r="36" spans="1:7" ht="12.95" customHeight="1">
      <c r="A36" s="3"/>
      <c r="B36" s="4" t="s">
        <v>2</v>
      </c>
      <c r="C36" s="3"/>
      <c r="D36" s="3"/>
      <c r="E36" s="3"/>
      <c r="F36" s="3"/>
      <c r="G36" s="3"/>
    </row>
    <row r="37" spans="1:7" ht="12.95" customHeight="1">
      <c r="A37" s="3"/>
      <c r="B37" s="45" t="s">
        <v>2</v>
      </c>
      <c r="C37" s="3"/>
      <c r="D37" s="3"/>
      <c r="E37" s="3"/>
      <c r="F37" s="3"/>
      <c r="G37" s="3"/>
    </row>
    <row r="38" spans="1:7" ht="12.95" customHeight="1">
      <c r="A38" s="3"/>
      <c r="B38" s="45" t="s">
        <v>159</v>
      </c>
      <c r="C38" s="3"/>
      <c r="D38" s="3"/>
      <c r="E38" s="3"/>
      <c r="F38" s="3"/>
      <c r="G38" s="3"/>
    </row>
    <row r="39" spans="1:7" ht="12.95" customHeight="1">
      <c r="A39" s="3"/>
      <c r="B39" s="45" t="s">
        <v>2</v>
      </c>
      <c r="C39" s="3"/>
      <c r="D39" s="3"/>
      <c r="E39" s="3"/>
      <c r="F39" s="3"/>
      <c r="G39" s="3"/>
    </row>
    <row r="40" spans="1:7" ht="26.1" customHeight="1">
      <c r="A40" s="3"/>
      <c r="B40" s="55"/>
      <c r="C40" s="3"/>
      <c r="E40" s="3"/>
      <c r="F40" s="3"/>
      <c r="G40" s="3"/>
    </row>
    <row r="41" spans="1:7" ht="12.95" customHeight="1">
      <c r="A41" s="3"/>
      <c r="B41" s="45" t="s">
        <v>2</v>
      </c>
      <c r="C41" s="3"/>
      <c r="D41" s="3"/>
      <c r="E41" s="3"/>
      <c r="F41" s="3"/>
      <c r="G4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2:G81"/>
  <sheetViews>
    <sheetView showGridLines="0" zoomScaleNormal="100" workbookViewId="0"/>
  </sheetViews>
  <sheetFormatPr defaultRowHeight="12.75"/>
  <cols>
    <col min="1" max="1" width="8" style="1" bestFit="1" customWidth="1"/>
    <col min="2" max="2" width="61.7109375" style="1" bestFit="1" customWidth="1"/>
    <col min="3" max="3" width="12.710937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Government Securities Fund - Investment Plan (Gilt_IP)</v>
      </c>
      <c r="C4" s="72"/>
      <c r="D4" s="72"/>
      <c r="E4" s="72"/>
      <c r="F4" s="72"/>
      <c r="G4" s="72"/>
    </row>
    <row r="5" spans="1:7" ht="15.95" customHeight="1">
      <c r="A5" s="2" t="s">
        <v>647</v>
      </c>
      <c r="B5" s="57" t="s">
        <v>2001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162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648</v>
      </c>
      <c r="B12" s="15" t="s">
        <v>650</v>
      </c>
      <c r="C12" s="10" t="s">
        <v>649</v>
      </c>
      <c r="D12" s="12" t="s">
        <v>166</v>
      </c>
      <c r="E12" s="16">
        <v>12475000</v>
      </c>
      <c r="F12" s="17">
        <v>12921.64</v>
      </c>
      <c r="G12" s="18">
        <v>0.22439999999999999</v>
      </c>
    </row>
    <row r="13" spans="1:7" ht="12.95" customHeight="1">
      <c r="A13" s="14" t="s">
        <v>535</v>
      </c>
      <c r="B13" s="15" t="s">
        <v>165</v>
      </c>
      <c r="C13" s="10" t="s">
        <v>536</v>
      </c>
      <c r="D13" s="12" t="s">
        <v>166</v>
      </c>
      <c r="E13" s="16">
        <v>3790000</v>
      </c>
      <c r="F13" s="17">
        <v>3960.79</v>
      </c>
      <c r="G13" s="18">
        <v>6.88E-2</v>
      </c>
    </row>
    <row r="14" spans="1:7" ht="12.95" customHeight="1">
      <c r="A14" s="14" t="s">
        <v>167</v>
      </c>
      <c r="B14" s="15" t="s">
        <v>165</v>
      </c>
      <c r="C14" s="10" t="s">
        <v>168</v>
      </c>
      <c r="D14" s="12" t="s">
        <v>166</v>
      </c>
      <c r="E14" s="16">
        <v>3010000</v>
      </c>
      <c r="F14" s="17">
        <v>3125.29</v>
      </c>
      <c r="G14" s="18">
        <v>5.4300000000000001E-2</v>
      </c>
    </row>
    <row r="15" spans="1:7" ht="12.95" customHeight="1">
      <c r="A15" s="14" t="s">
        <v>465</v>
      </c>
      <c r="B15" s="15" t="s">
        <v>467</v>
      </c>
      <c r="C15" s="10" t="s">
        <v>466</v>
      </c>
      <c r="D15" s="12" t="s">
        <v>166</v>
      </c>
      <c r="E15" s="16">
        <v>2610000</v>
      </c>
      <c r="F15" s="17">
        <v>2661.08</v>
      </c>
      <c r="G15" s="18">
        <v>4.6199999999999998E-2</v>
      </c>
    </row>
    <row r="16" spans="1:7" ht="12.95" customHeight="1">
      <c r="A16" s="14" t="s">
        <v>484</v>
      </c>
      <c r="B16" s="15" t="s">
        <v>486</v>
      </c>
      <c r="C16" s="10" t="s">
        <v>485</v>
      </c>
      <c r="D16" s="12" t="s">
        <v>166</v>
      </c>
      <c r="E16" s="16">
        <v>2333000</v>
      </c>
      <c r="F16" s="17">
        <v>2432.56</v>
      </c>
      <c r="G16" s="18">
        <v>4.2200000000000001E-2</v>
      </c>
    </row>
    <row r="17" spans="1:7" ht="12.95" customHeight="1">
      <c r="A17" s="14" t="s">
        <v>310</v>
      </c>
      <c r="B17" s="15" t="s">
        <v>188</v>
      </c>
      <c r="C17" s="10" t="s">
        <v>311</v>
      </c>
      <c r="D17" s="12" t="s">
        <v>166</v>
      </c>
      <c r="E17" s="16">
        <v>2310000</v>
      </c>
      <c r="F17" s="17">
        <v>2382.14</v>
      </c>
      <c r="G17" s="18">
        <v>4.1399999999999999E-2</v>
      </c>
    </row>
    <row r="18" spans="1:7" ht="12.95" customHeight="1">
      <c r="A18" s="14" t="s">
        <v>651</v>
      </c>
      <c r="B18" s="15" t="s">
        <v>508</v>
      </c>
      <c r="C18" s="10" t="s">
        <v>652</v>
      </c>
      <c r="D18" s="12" t="s">
        <v>166</v>
      </c>
      <c r="E18" s="16">
        <v>2100000</v>
      </c>
      <c r="F18" s="17">
        <v>2187.27</v>
      </c>
      <c r="G18" s="18">
        <v>3.7999999999999999E-2</v>
      </c>
    </row>
    <row r="19" spans="1:7" ht="12.95" customHeight="1">
      <c r="A19" s="14" t="s">
        <v>550</v>
      </c>
      <c r="B19" s="15" t="s">
        <v>508</v>
      </c>
      <c r="C19" s="10" t="s">
        <v>551</v>
      </c>
      <c r="D19" s="12" t="s">
        <v>166</v>
      </c>
      <c r="E19" s="16">
        <v>1940000</v>
      </c>
      <c r="F19" s="17">
        <v>2020.58</v>
      </c>
      <c r="G19" s="18">
        <v>3.5099999999999999E-2</v>
      </c>
    </row>
    <row r="20" spans="1:7" ht="12.95" customHeight="1">
      <c r="A20" s="14" t="s">
        <v>471</v>
      </c>
      <c r="B20" s="15" t="s">
        <v>473</v>
      </c>
      <c r="C20" s="10" t="s">
        <v>472</v>
      </c>
      <c r="D20" s="12" t="s">
        <v>166</v>
      </c>
      <c r="E20" s="16">
        <v>1520000</v>
      </c>
      <c r="F20" s="17">
        <v>1565.72</v>
      </c>
      <c r="G20" s="18">
        <v>2.7199999999999998E-2</v>
      </c>
    </row>
    <row r="21" spans="1:7" ht="12.95" customHeight="1">
      <c r="A21" s="14" t="s">
        <v>490</v>
      </c>
      <c r="B21" s="15" t="s">
        <v>188</v>
      </c>
      <c r="C21" s="10" t="s">
        <v>491</v>
      </c>
      <c r="D21" s="12" t="s">
        <v>166</v>
      </c>
      <c r="E21" s="16">
        <v>1030000</v>
      </c>
      <c r="F21" s="17">
        <v>1061.31</v>
      </c>
      <c r="G21" s="18">
        <v>1.84E-2</v>
      </c>
    </row>
    <row r="22" spans="1:7" ht="12.95" customHeight="1">
      <c r="A22" s="14" t="s">
        <v>463</v>
      </c>
      <c r="B22" s="15" t="s">
        <v>188</v>
      </c>
      <c r="C22" s="10" t="s">
        <v>464</v>
      </c>
      <c r="D22" s="12" t="s">
        <v>166</v>
      </c>
      <c r="E22" s="16">
        <v>1030000</v>
      </c>
      <c r="F22" s="17">
        <v>1060.44</v>
      </c>
      <c r="G22" s="18">
        <v>1.84E-2</v>
      </c>
    </row>
    <row r="23" spans="1:7" ht="12.95" customHeight="1">
      <c r="A23" s="14" t="s">
        <v>594</v>
      </c>
      <c r="B23" s="15" t="s">
        <v>508</v>
      </c>
      <c r="C23" s="10" t="s">
        <v>595</v>
      </c>
      <c r="D23" s="12" t="s">
        <v>166</v>
      </c>
      <c r="E23" s="16">
        <v>1010000</v>
      </c>
      <c r="F23" s="17">
        <v>1049.67</v>
      </c>
      <c r="G23" s="18">
        <v>1.8200000000000001E-2</v>
      </c>
    </row>
    <row r="24" spans="1:7" ht="12.95" customHeight="1">
      <c r="A24" s="14" t="s">
        <v>596</v>
      </c>
      <c r="B24" s="15" t="s">
        <v>598</v>
      </c>
      <c r="C24" s="10" t="s">
        <v>597</v>
      </c>
      <c r="D24" s="12" t="s">
        <v>166</v>
      </c>
      <c r="E24" s="16">
        <v>1010000</v>
      </c>
      <c r="F24" s="17">
        <v>1039.52</v>
      </c>
      <c r="G24" s="18">
        <v>1.8100000000000002E-2</v>
      </c>
    </row>
    <row r="25" spans="1:7" ht="12.95" customHeight="1">
      <c r="A25" s="14" t="s">
        <v>599</v>
      </c>
      <c r="B25" s="15" t="s">
        <v>522</v>
      </c>
      <c r="C25" s="10" t="s">
        <v>600</v>
      </c>
      <c r="D25" s="12" t="s">
        <v>166</v>
      </c>
      <c r="E25" s="16">
        <v>1010000</v>
      </c>
      <c r="F25" s="17">
        <v>1037.21</v>
      </c>
      <c r="G25" s="18">
        <v>1.7999999999999999E-2</v>
      </c>
    </row>
    <row r="26" spans="1:7" ht="12.95" customHeight="1">
      <c r="A26" s="14" t="s">
        <v>601</v>
      </c>
      <c r="B26" s="15" t="s">
        <v>603</v>
      </c>
      <c r="C26" s="10" t="s">
        <v>602</v>
      </c>
      <c r="D26" s="12" t="s">
        <v>166</v>
      </c>
      <c r="E26" s="16">
        <v>1010000</v>
      </c>
      <c r="F26" s="17">
        <v>1030.33</v>
      </c>
      <c r="G26" s="18">
        <v>1.7899999999999999E-2</v>
      </c>
    </row>
    <row r="27" spans="1:7" ht="12.95" customHeight="1">
      <c r="A27" s="14" t="s">
        <v>604</v>
      </c>
      <c r="B27" s="15" t="s">
        <v>606</v>
      </c>
      <c r="C27" s="10" t="s">
        <v>605</v>
      </c>
      <c r="D27" s="12" t="s">
        <v>166</v>
      </c>
      <c r="E27" s="16">
        <v>1010000</v>
      </c>
      <c r="F27" s="17">
        <v>1030.28</v>
      </c>
      <c r="G27" s="18">
        <v>1.7899999999999999E-2</v>
      </c>
    </row>
    <row r="28" spans="1:7" ht="12.95" customHeight="1">
      <c r="A28" s="14" t="s">
        <v>607</v>
      </c>
      <c r="B28" s="15" t="s">
        <v>519</v>
      </c>
      <c r="C28" s="10" t="s">
        <v>608</v>
      </c>
      <c r="D28" s="12" t="s">
        <v>166</v>
      </c>
      <c r="E28" s="16">
        <v>1010000</v>
      </c>
      <c r="F28" s="17">
        <v>1026.45</v>
      </c>
      <c r="G28" s="18">
        <v>1.78E-2</v>
      </c>
    </row>
    <row r="29" spans="1:7" ht="12.95" customHeight="1">
      <c r="A29" s="14" t="s">
        <v>609</v>
      </c>
      <c r="B29" s="15" t="s">
        <v>611</v>
      </c>
      <c r="C29" s="10" t="s">
        <v>610</v>
      </c>
      <c r="D29" s="12" t="s">
        <v>166</v>
      </c>
      <c r="E29" s="16">
        <v>1010000</v>
      </c>
      <c r="F29" s="17">
        <v>1019.22</v>
      </c>
      <c r="G29" s="18">
        <v>1.77E-2</v>
      </c>
    </row>
    <row r="30" spans="1:7" ht="12.95" customHeight="1">
      <c r="A30" s="14" t="s">
        <v>612</v>
      </c>
      <c r="B30" s="15" t="s">
        <v>614</v>
      </c>
      <c r="C30" s="10" t="s">
        <v>613</v>
      </c>
      <c r="D30" s="12" t="s">
        <v>166</v>
      </c>
      <c r="E30" s="16">
        <v>1010000</v>
      </c>
      <c r="F30" s="17">
        <v>1015.45</v>
      </c>
      <c r="G30" s="18">
        <v>1.7600000000000001E-2</v>
      </c>
    </row>
    <row r="31" spans="1:7" ht="12.95" customHeight="1">
      <c r="A31" s="14" t="s">
        <v>501</v>
      </c>
      <c r="B31" s="15" t="s">
        <v>503</v>
      </c>
      <c r="C31" s="10" t="s">
        <v>502</v>
      </c>
      <c r="D31" s="12" t="s">
        <v>166</v>
      </c>
      <c r="E31" s="16">
        <v>1010000</v>
      </c>
      <c r="F31" s="17">
        <v>1012.06</v>
      </c>
      <c r="G31" s="18">
        <v>1.7600000000000001E-2</v>
      </c>
    </row>
    <row r="32" spans="1:7" ht="12.95" customHeight="1">
      <c r="A32" s="14" t="s">
        <v>615</v>
      </c>
      <c r="B32" s="15" t="s">
        <v>617</v>
      </c>
      <c r="C32" s="10" t="s">
        <v>616</v>
      </c>
      <c r="D32" s="12" t="s">
        <v>166</v>
      </c>
      <c r="E32" s="16">
        <v>1010000</v>
      </c>
      <c r="F32" s="17">
        <v>1002.84</v>
      </c>
      <c r="G32" s="18">
        <v>1.7399999999999999E-2</v>
      </c>
    </row>
    <row r="33" spans="1:7" ht="12.95" customHeight="1">
      <c r="A33" s="14" t="s">
        <v>468</v>
      </c>
      <c r="B33" s="15" t="s">
        <v>470</v>
      </c>
      <c r="C33" s="10" t="s">
        <v>469</v>
      </c>
      <c r="D33" s="12" t="s">
        <v>166</v>
      </c>
      <c r="E33" s="16">
        <v>870000</v>
      </c>
      <c r="F33" s="17">
        <v>905.95</v>
      </c>
      <c r="G33" s="18">
        <v>1.5699999999999999E-2</v>
      </c>
    </row>
    <row r="34" spans="1:7" ht="12.95" customHeight="1">
      <c r="A34" s="14" t="s">
        <v>487</v>
      </c>
      <c r="B34" s="15" t="s">
        <v>489</v>
      </c>
      <c r="C34" s="10" t="s">
        <v>488</v>
      </c>
      <c r="D34" s="12" t="s">
        <v>166</v>
      </c>
      <c r="E34" s="16">
        <v>870000</v>
      </c>
      <c r="F34" s="17">
        <v>899.71</v>
      </c>
      <c r="G34" s="18">
        <v>1.5599999999999999E-2</v>
      </c>
    </row>
    <row r="35" spans="1:7" ht="12.95" customHeight="1">
      <c r="A35" s="14" t="s">
        <v>317</v>
      </c>
      <c r="B35" s="15" t="s">
        <v>319</v>
      </c>
      <c r="C35" s="10" t="s">
        <v>318</v>
      </c>
      <c r="D35" s="12" t="s">
        <v>166</v>
      </c>
      <c r="E35" s="16">
        <v>650000</v>
      </c>
      <c r="F35" s="17">
        <v>681.53</v>
      </c>
      <c r="G35" s="18">
        <v>1.18E-2</v>
      </c>
    </row>
    <row r="36" spans="1:7" ht="12.95" customHeight="1">
      <c r="A36" s="14" t="s">
        <v>506</v>
      </c>
      <c r="B36" s="15" t="s">
        <v>508</v>
      </c>
      <c r="C36" s="10" t="s">
        <v>507</v>
      </c>
      <c r="D36" s="12" t="s">
        <v>166</v>
      </c>
      <c r="E36" s="16">
        <v>440000</v>
      </c>
      <c r="F36" s="17">
        <v>455.65</v>
      </c>
      <c r="G36" s="18">
        <v>7.9000000000000008E-3</v>
      </c>
    </row>
    <row r="37" spans="1:7" ht="12.95" customHeight="1">
      <c r="A37" s="14" t="s">
        <v>585</v>
      </c>
      <c r="B37" s="15" t="s">
        <v>587</v>
      </c>
      <c r="C37" s="10" t="s">
        <v>586</v>
      </c>
      <c r="D37" s="12" t="s">
        <v>166</v>
      </c>
      <c r="E37" s="16">
        <v>420000</v>
      </c>
      <c r="F37" s="17">
        <v>438.91</v>
      </c>
      <c r="G37" s="18">
        <v>7.6E-3</v>
      </c>
    </row>
    <row r="38" spans="1:7" ht="12.95" customHeight="1">
      <c r="A38" s="14" t="s">
        <v>498</v>
      </c>
      <c r="B38" s="15" t="s">
        <v>500</v>
      </c>
      <c r="C38" s="10" t="s">
        <v>499</v>
      </c>
      <c r="D38" s="12" t="s">
        <v>166</v>
      </c>
      <c r="E38" s="16">
        <v>360000</v>
      </c>
      <c r="F38" s="17">
        <v>374.61</v>
      </c>
      <c r="G38" s="18">
        <v>6.4999999999999997E-3</v>
      </c>
    </row>
    <row r="39" spans="1:7" ht="12.95" customHeight="1">
      <c r="A39" s="14" t="s">
        <v>529</v>
      </c>
      <c r="B39" s="15" t="s">
        <v>531</v>
      </c>
      <c r="C39" s="10" t="s">
        <v>530</v>
      </c>
      <c r="D39" s="12" t="s">
        <v>166</v>
      </c>
      <c r="E39" s="16">
        <v>350000</v>
      </c>
      <c r="F39" s="17">
        <v>369.73</v>
      </c>
      <c r="G39" s="18">
        <v>6.4000000000000003E-3</v>
      </c>
    </row>
    <row r="40" spans="1:7" ht="12.95" customHeight="1">
      <c r="A40" s="14" t="s">
        <v>537</v>
      </c>
      <c r="B40" s="50" t="s">
        <v>467</v>
      </c>
      <c r="C40" s="10" t="s">
        <v>538</v>
      </c>
      <c r="D40" s="51" t="s">
        <v>166</v>
      </c>
      <c r="E40" s="16">
        <v>350000</v>
      </c>
      <c r="F40" s="17">
        <v>356.2</v>
      </c>
      <c r="G40" s="18">
        <v>6.1999999999999998E-3</v>
      </c>
    </row>
    <row r="41" spans="1:7" ht="12.95" customHeight="1">
      <c r="A41" s="14" t="s">
        <v>545</v>
      </c>
      <c r="B41" s="15" t="s">
        <v>544</v>
      </c>
      <c r="C41" s="10" t="s">
        <v>546</v>
      </c>
      <c r="D41" s="12" t="s">
        <v>166</v>
      </c>
      <c r="E41" s="16">
        <v>260000</v>
      </c>
      <c r="F41" s="17">
        <v>274.5</v>
      </c>
      <c r="G41" s="18">
        <v>4.7999999999999996E-3</v>
      </c>
    </row>
    <row r="42" spans="1:7" ht="12.95" customHeight="1">
      <c r="A42" s="14" t="s">
        <v>547</v>
      </c>
      <c r="B42" s="15" t="s">
        <v>549</v>
      </c>
      <c r="C42" s="10" t="s">
        <v>548</v>
      </c>
      <c r="D42" s="12" t="s">
        <v>166</v>
      </c>
      <c r="E42" s="16">
        <v>260000</v>
      </c>
      <c r="F42" s="17">
        <v>274.3</v>
      </c>
      <c r="G42" s="18">
        <v>4.7999999999999996E-3</v>
      </c>
    </row>
    <row r="43" spans="1:7" ht="12.95" customHeight="1">
      <c r="A43" s="14" t="s">
        <v>511</v>
      </c>
      <c r="B43" s="15" t="s">
        <v>513</v>
      </c>
      <c r="C43" s="10" t="s">
        <v>512</v>
      </c>
      <c r="D43" s="12" t="s">
        <v>166</v>
      </c>
      <c r="E43" s="16">
        <v>240000</v>
      </c>
      <c r="F43" s="17">
        <v>249.66</v>
      </c>
      <c r="G43" s="18">
        <v>4.3E-3</v>
      </c>
    </row>
    <row r="44" spans="1:7" ht="12.95" customHeight="1">
      <c r="A44" s="14" t="s">
        <v>514</v>
      </c>
      <c r="B44" s="15" t="s">
        <v>516</v>
      </c>
      <c r="C44" s="10" t="s">
        <v>515</v>
      </c>
      <c r="D44" s="12" t="s">
        <v>166</v>
      </c>
      <c r="E44" s="16">
        <v>240000</v>
      </c>
      <c r="F44" s="17">
        <v>247.52</v>
      </c>
      <c r="G44" s="18">
        <v>4.3E-3</v>
      </c>
    </row>
    <row r="45" spans="1:7" ht="12.95" customHeight="1">
      <c r="A45" s="14" t="s">
        <v>517</v>
      </c>
      <c r="B45" s="15" t="s">
        <v>519</v>
      </c>
      <c r="C45" s="10" t="s">
        <v>518</v>
      </c>
      <c r="D45" s="12" t="s">
        <v>166</v>
      </c>
      <c r="E45" s="16">
        <v>240000</v>
      </c>
      <c r="F45" s="17">
        <v>246.43</v>
      </c>
      <c r="G45" s="18">
        <v>4.3E-3</v>
      </c>
    </row>
    <row r="46" spans="1:7" ht="12.95" customHeight="1">
      <c r="A46" s="14" t="s">
        <v>520</v>
      </c>
      <c r="B46" s="15" t="s">
        <v>522</v>
      </c>
      <c r="C46" s="10" t="s">
        <v>521</v>
      </c>
      <c r="D46" s="12" t="s">
        <v>166</v>
      </c>
      <c r="E46" s="16">
        <v>240000</v>
      </c>
      <c r="F46" s="17">
        <v>246.21</v>
      </c>
      <c r="G46" s="18">
        <v>4.3E-3</v>
      </c>
    </row>
    <row r="47" spans="1:7" ht="12.95" customHeight="1">
      <c r="A47" s="14" t="s">
        <v>523</v>
      </c>
      <c r="B47" s="15" t="s">
        <v>525</v>
      </c>
      <c r="C47" s="10" t="s">
        <v>524</v>
      </c>
      <c r="D47" s="12" t="s">
        <v>166</v>
      </c>
      <c r="E47" s="16">
        <v>240000</v>
      </c>
      <c r="F47" s="17">
        <v>245.07</v>
      </c>
      <c r="G47" s="18">
        <v>4.3E-3</v>
      </c>
    </row>
    <row r="48" spans="1:7" ht="12.95" customHeight="1">
      <c r="A48" s="14" t="s">
        <v>174</v>
      </c>
      <c r="B48" s="15" t="s">
        <v>176</v>
      </c>
      <c r="C48" s="10" t="s">
        <v>175</v>
      </c>
      <c r="D48" s="12" t="s">
        <v>166</v>
      </c>
      <c r="E48" s="16">
        <v>240000</v>
      </c>
      <c r="F48" s="17">
        <v>244.83</v>
      </c>
      <c r="G48" s="18">
        <v>4.3E-3</v>
      </c>
    </row>
    <row r="49" spans="1:7" ht="12.95" customHeight="1">
      <c r="A49" s="14" t="s">
        <v>526</v>
      </c>
      <c r="B49" s="15" t="s">
        <v>528</v>
      </c>
      <c r="C49" s="10" t="s">
        <v>527</v>
      </c>
      <c r="D49" s="12" t="s">
        <v>166</v>
      </c>
      <c r="E49" s="16">
        <v>240000</v>
      </c>
      <c r="F49" s="17">
        <v>243.37</v>
      </c>
      <c r="G49" s="18">
        <v>4.1999999999999997E-3</v>
      </c>
    </row>
    <row r="50" spans="1:7" ht="12.95" customHeight="1">
      <c r="A50" s="14" t="s">
        <v>177</v>
      </c>
      <c r="B50" s="15" t="s">
        <v>179</v>
      </c>
      <c r="C50" s="10" t="s">
        <v>178</v>
      </c>
      <c r="D50" s="12" t="s">
        <v>166</v>
      </c>
      <c r="E50" s="16">
        <v>240000</v>
      </c>
      <c r="F50" s="17">
        <v>243.11</v>
      </c>
      <c r="G50" s="18">
        <v>4.1999999999999997E-3</v>
      </c>
    </row>
    <row r="51" spans="1:7" ht="12.95" customHeight="1">
      <c r="A51" s="14" t="s">
        <v>180</v>
      </c>
      <c r="B51" s="15" t="s">
        <v>182</v>
      </c>
      <c r="C51" s="10" t="s">
        <v>181</v>
      </c>
      <c r="D51" s="12" t="s">
        <v>166</v>
      </c>
      <c r="E51" s="16">
        <v>240000</v>
      </c>
      <c r="F51" s="17">
        <v>241.13</v>
      </c>
      <c r="G51" s="18">
        <v>4.1999999999999997E-3</v>
      </c>
    </row>
    <row r="52" spans="1:7" ht="12.95" customHeight="1">
      <c r="A52" s="14" t="s">
        <v>532</v>
      </c>
      <c r="B52" s="15" t="s">
        <v>534</v>
      </c>
      <c r="C52" s="10" t="s">
        <v>533</v>
      </c>
      <c r="D52" s="12" t="s">
        <v>166</v>
      </c>
      <c r="E52" s="16">
        <v>240000</v>
      </c>
      <c r="F52" s="17">
        <v>239.8</v>
      </c>
      <c r="G52" s="18">
        <v>4.1999999999999997E-3</v>
      </c>
    </row>
    <row r="53" spans="1:7" ht="12.95" customHeight="1">
      <c r="A53" s="14" t="s">
        <v>579</v>
      </c>
      <c r="B53" s="15" t="s">
        <v>581</v>
      </c>
      <c r="C53" s="10" t="s">
        <v>580</v>
      </c>
      <c r="D53" s="12" t="s">
        <v>166</v>
      </c>
      <c r="E53" s="16">
        <v>170000</v>
      </c>
      <c r="F53" s="17">
        <v>177.47</v>
      </c>
      <c r="G53" s="18">
        <v>3.0999999999999999E-3</v>
      </c>
    </row>
    <row r="54" spans="1:7" ht="12.95" customHeight="1">
      <c r="A54" s="14" t="s">
        <v>582</v>
      </c>
      <c r="B54" s="15" t="s">
        <v>584</v>
      </c>
      <c r="C54" s="10" t="s">
        <v>583</v>
      </c>
      <c r="D54" s="12" t="s">
        <v>166</v>
      </c>
      <c r="E54" s="16">
        <v>130000</v>
      </c>
      <c r="F54" s="17">
        <v>136.91999999999999</v>
      </c>
      <c r="G54" s="18">
        <v>2.3999999999999998E-3</v>
      </c>
    </row>
    <row r="55" spans="1:7" ht="12.95" customHeight="1">
      <c r="A55" s="14" t="s">
        <v>555</v>
      </c>
      <c r="B55" s="15" t="s">
        <v>494</v>
      </c>
      <c r="C55" s="10" t="s">
        <v>556</v>
      </c>
      <c r="D55" s="12" t="s">
        <v>166</v>
      </c>
      <c r="E55" s="16">
        <v>120000</v>
      </c>
      <c r="F55" s="17">
        <v>124.84</v>
      </c>
      <c r="G55" s="18">
        <v>2.2000000000000001E-3</v>
      </c>
    </row>
    <row r="56" spans="1:7" ht="12.95" customHeight="1">
      <c r="A56" s="14" t="s">
        <v>557</v>
      </c>
      <c r="B56" s="15" t="s">
        <v>559</v>
      </c>
      <c r="C56" s="10" t="s">
        <v>558</v>
      </c>
      <c r="D56" s="12" t="s">
        <v>166</v>
      </c>
      <c r="E56" s="16">
        <v>120000</v>
      </c>
      <c r="F56" s="17">
        <v>123.65</v>
      </c>
      <c r="G56" s="18">
        <v>2.0999999999999999E-3</v>
      </c>
    </row>
    <row r="57" spans="1:7" ht="12.95" customHeight="1">
      <c r="A57" s="14" t="s">
        <v>560</v>
      </c>
      <c r="B57" s="15" t="s">
        <v>516</v>
      </c>
      <c r="C57" s="10" t="s">
        <v>561</v>
      </c>
      <c r="D57" s="12" t="s">
        <v>166</v>
      </c>
      <c r="E57" s="16">
        <v>120000</v>
      </c>
      <c r="F57" s="17">
        <v>123.1</v>
      </c>
      <c r="G57" s="18">
        <v>2.0999999999999999E-3</v>
      </c>
    </row>
    <row r="58" spans="1:7" ht="12.95" customHeight="1">
      <c r="A58" s="14" t="s">
        <v>562</v>
      </c>
      <c r="B58" s="15" t="s">
        <v>176</v>
      </c>
      <c r="C58" s="10" t="s">
        <v>563</v>
      </c>
      <c r="D58" s="12" t="s">
        <v>166</v>
      </c>
      <c r="E58" s="16">
        <v>120000</v>
      </c>
      <c r="F58" s="17">
        <v>122.96</v>
      </c>
      <c r="G58" s="18">
        <v>2.0999999999999999E-3</v>
      </c>
    </row>
    <row r="59" spans="1:7" ht="12.95" customHeight="1">
      <c r="A59" s="14" t="s">
        <v>564</v>
      </c>
      <c r="B59" s="15" t="s">
        <v>566</v>
      </c>
      <c r="C59" s="10" t="s">
        <v>565</v>
      </c>
      <c r="D59" s="12" t="s">
        <v>166</v>
      </c>
      <c r="E59" s="16">
        <v>120000</v>
      </c>
      <c r="F59" s="17">
        <v>122.47</v>
      </c>
      <c r="G59" s="18">
        <v>2.0999999999999999E-3</v>
      </c>
    </row>
    <row r="60" spans="1:7" ht="12.95" customHeight="1">
      <c r="A60" s="14" t="s">
        <v>567</v>
      </c>
      <c r="B60" s="15" t="s">
        <v>569</v>
      </c>
      <c r="C60" s="10" t="s">
        <v>568</v>
      </c>
      <c r="D60" s="12" t="s">
        <v>166</v>
      </c>
      <c r="E60" s="16">
        <v>120000</v>
      </c>
      <c r="F60" s="17">
        <v>122.26</v>
      </c>
      <c r="G60" s="18">
        <v>2.0999999999999999E-3</v>
      </c>
    </row>
    <row r="61" spans="1:7" ht="12.95" customHeight="1">
      <c r="A61" s="14" t="s">
        <v>570</v>
      </c>
      <c r="B61" s="15" t="s">
        <v>179</v>
      </c>
      <c r="C61" s="10" t="s">
        <v>571</v>
      </c>
      <c r="D61" s="12" t="s">
        <v>166</v>
      </c>
      <c r="E61" s="16">
        <v>120000</v>
      </c>
      <c r="F61" s="17">
        <v>121.8</v>
      </c>
      <c r="G61" s="18">
        <v>2.0999999999999999E-3</v>
      </c>
    </row>
    <row r="62" spans="1:7" ht="12.95" customHeight="1">
      <c r="A62" s="14" t="s">
        <v>572</v>
      </c>
      <c r="B62" s="15" t="s">
        <v>525</v>
      </c>
      <c r="C62" s="10" t="s">
        <v>573</v>
      </c>
      <c r="D62" s="12" t="s">
        <v>166</v>
      </c>
      <c r="E62" s="16">
        <v>120000</v>
      </c>
      <c r="F62" s="17">
        <v>121.62</v>
      </c>
      <c r="G62" s="18">
        <v>2.0999999999999999E-3</v>
      </c>
    </row>
    <row r="63" spans="1:7" ht="12.95" customHeight="1">
      <c r="A63" s="14" t="s">
        <v>574</v>
      </c>
      <c r="B63" s="15" t="s">
        <v>534</v>
      </c>
      <c r="C63" s="10" t="s">
        <v>575</v>
      </c>
      <c r="D63" s="12" t="s">
        <v>166</v>
      </c>
      <c r="E63" s="16">
        <v>120000</v>
      </c>
      <c r="F63" s="17">
        <v>120.59</v>
      </c>
      <c r="G63" s="18">
        <v>2.0999999999999999E-3</v>
      </c>
    </row>
    <row r="64" spans="1:7" ht="12.95" customHeight="1">
      <c r="A64" s="14" t="s">
        <v>576</v>
      </c>
      <c r="B64" s="15" t="s">
        <v>578</v>
      </c>
      <c r="C64" s="10" t="s">
        <v>577</v>
      </c>
      <c r="D64" s="12" t="s">
        <v>166</v>
      </c>
      <c r="E64" s="16">
        <v>120000</v>
      </c>
      <c r="F64" s="17">
        <v>120.01</v>
      </c>
      <c r="G64" s="18">
        <v>2.0999999999999999E-3</v>
      </c>
    </row>
    <row r="65" spans="1:7" ht="12.95" customHeight="1">
      <c r="A65" s="3"/>
      <c r="B65" s="20" t="s">
        <v>19</v>
      </c>
      <c r="C65" s="19" t="s">
        <v>2</v>
      </c>
      <c r="D65" s="20" t="s">
        <v>2</v>
      </c>
      <c r="E65" s="20" t="s">
        <v>2</v>
      </c>
      <c r="F65" s="21">
        <v>54657.760000000002</v>
      </c>
      <c r="G65" s="22">
        <v>0.94910000000000005</v>
      </c>
    </row>
    <row r="66" spans="1:7" ht="12.95" customHeight="1">
      <c r="A66" s="3"/>
      <c r="B66" s="11" t="s">
        <v>20</v>
      </c>
      <c r="C66" s="10" t="s">
        <v>2</v>
      </c>
      <c r="D66" s="23" t="s">
        <v>2</v>
      </c>
      <c r="E66" s="23" t="s">
        <v>2</v>
      </c>
      <c r="F66" s="24" t="s">
        <v>21</v>
      </c>
      <c r="G66" s="25" t="s">
        <v>21</v>
      </c>
    </row>
    <row r="67" spans="1:7" ht="12.95" customHeight="1">
      <c r="A67" s="3"/>
      <c r="B67" s="19" t="s">
        <v>19</v>
      </c>
      <c r="C67" s="26" t="s">
        <v>2</v>
      </c>
      <c r="D67" s="23" t="s">
        <v>2</v>
      </c>
      <c r="E67" s="23" t="s">
        <v>2</v>
      </c>
      <c r="F67" s="24" t="s">
        <v>21</v>
      </c>
      <c r="G67" s="25" t="s">
        <v>21</v>
      </c>
    </row>
    <row r="68" spans="1:7" ht="12.95" customHeight="1">
      <c r="A68" s="3"/>
      <c r="B68" s="28" t="s">
        <v>1996</v>
      </c>
      <c r="C68" s="27" t="s">
        <v>2</v>
      </c>
      <c r="D68" s="29" t="s">
        <v>2</v>
      </c>
      <c r="E68" s="29" t="s">
        <v>2</v>
      </c>
      <c r="F68" s="29" t="s">
        <v>2</v>
      </c>
      <c r="G68" s="30" t="s">
        <v>2</v>
      </c>
    </row>
    <row r="69" spans="1:7" ht="12.95" customHeight="1">
      <c r="A69" s="31"/>
      <c r="B69" s="33" t="s">
        <v>19</v>
      </c>
      <c r="C69" s="32" t="s">
        <v>2</v>
      </c>
      <c r="D69" s="33" t="s">
        <v>2</v>
      </c>
      <c r="E69" s="33" t="s">
        <v>2</v>
      </c>
      <c r="F69" s="34" t="s">
        <v>21</v>
      </c>
      <c r="G69" s="35" t="s">
        <v>21</v>
      </c>
    </row>
    <row r="70" spans="1:7" ht="12.95" customHeight="1">
      <c r="A70" s="3"/>
      <c r="B70" s="20" t="s">
        <v>22</v>
      </c>
      <c r="C70" s="26" t="s">
        <v>2</v>
      </c>
      <c r="D70" s="23" t="s">
        <v>2</v>
      </c>
      <c r="E70" s="36" t="s">
        <v>2</v>
      </c>
      <c r="F70" s="37">
        <v>54657.760000000002</v>
      </c>
      <c r="G70" s="38">
        <v>0.94910000000000005</v>
      </c>
    </row>
    <row r="71" spans="1:7" ht="12.95" customHeight="1">
      <c r="A71" s="3"/>
      <c r="B71" s="11" t="s">
        <v>23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3"/>
      <c r="B72" s="11" t="s">
        <v>37</v>
      </c>
      <c r="C72" s="10" t="s">
        <v>2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4" t="s">
        <v>2</v>
      </c>
      <c r="B73" s="15" t="s">
        <v>39</v>
      </c>
      <c r="C73" s="10" t="s">
        <v>2</v>
      </c>
      <c r="D73" s="12" t="s">
        <v>2</v>
      </c>
      <c r="E73" s="39" t="s">
        <v>2</v>
      </c>
      <c r="F73" s="17">
        <v>2190.27</v>
      </c>
      <c r="G73" s="18">
        <v>3.7999999999999999E-2</v>
      </c>
    </row>
    <row r="74" spans="1:7" ht="12.95" customHeight="1">
      <c r="A74" s="3"/>
      <c r="B74" s="20" t="s">
        <v>22</v>
      </c>
      <c r="C74" s="26" t="s">
        <v>2</v>
      </c>
      <c r="D74" s="23" t="s">
        <v>2</v>
      </c>
      <c r="E74" s="36" t="s">
        <v>2</v>
      </c>
      <c r="F74" s="37">
        <v>2190.27</v>
      </c>
      <c r="G74" s="38">
        <v>3.7999999999999999E-2</v>
      </c>
    </row>
    <row r="75" spans="1:7" ht="12.95" customHeight="1">
      <c r="A75" s="3"/>
      <c r="B75" s="20" t="s">
        <v>157</v>
      </c>
      <c r="C75" s="26" t="s">
        <v>2</v>
      </c>
      <c r="D75" s="23" t="s">
        <v>2</v>
      </c>
      <c r="E75" s="12" t="s">
        <v>2</v>
      </c>
      <c r="F75" s="37">
        <v>741.42</v>
      </c>
      <c r="G75" s="38">
        <v>1.29E-2</v>
      </c>
    </row>
    <row r="76" spans="1:7" ht="12.95" customHeight="1">
      <c r="A76" s="3"/>
      <c r="B76" s="41" t="s">
        <v>158</v>
      </c>
      <c r="C76" s="40" t="s">
        <v>2</v>
      </c>
      <c r="D76" s="42" t="s">
        <v>2</v>
      </c>
      <c r="E76" s="42" t="s">
        <v>2</v>
      </c>
      <c r="F76" s="43">
        <v>57589.454889200002</v>
      </c>
      <c r="G76" s="44">
        <v>1</v>
      </c>
    </row>
    <row r="77" spans="1:7" ht="12.95" customHeight="1">
      <c r="A77" s="3"/>
      <c r="B77" s="4" t="s">
        <v>2</v>
      </c>
      <c r="C77" s="3"/>
      <c r="D77" s="3"/>
      <c r="E77" s="3"/>
      <c r="F77" s="3"/>
      <c r="G77" s="3"/>
    </row>
    <row r="78" spans="1:7" ht="12.95" customHeight="1">
      <c r="A78" s="3"/>
      <c r="B78" s="45" t="s">
        <v>2</v>
      </c>
      <c r="C78" s="3"/>
      <c r="D78" s="3"/>
      <c r="E78" s="3"/>
      <c r="F78" s="3"/>
      <c r="G78" s="3"/>
    </row>
    <row r="79" spans="1:7" ht="12.95" customHeight="1">
      <c r="A79" s="3"/>
      <c r="B79" s="45" t="s">
        <v>2</v>
      </c>
      <c r="C79" s="3"/>
      <c r="D79" s="3"/>
      <c r="E79" s="3"/>
      <c r="F79" s="3"/>
      <c r="G79" s="3"/>
    </row>
    <row r="80" spans="1:7" ht="26.1" customHeight="1">
      <c r="A80" s="3"/>
      <c r="B80" s="56"/>
      <c r="C80" s="3"/>
      <c r="E80" s="3"/>
      <c r="F80" s="3"/>
      <c r="G80" s="3"/>
    </row>
    <row r="81" spans="1:7" ht="12.95" customHeight="1">
      <c r="A81" s="3"/>
      <c r="B81" s="45" t="s">
        <v>2</v>
      </c>
      <c r="C81" s="3"/>
      <c r="D81" s="3"/>
      <c r="E81" s="3"/>
      <c r="F81" s="3"/>
      <c r="G8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2:G80"/>
  <sheetViews>
    <sheetView showGridLines="0" zoomScaleNormal="100" workbookViewId="0"/>
  </sheetViews>
  <sheetFormatPr defaultRowHeight="12.75"/>
  <cols>
    <col min="1" max="1" width="8" style="1" bestFit="1" customWidth="1"/>
    <col min="2" max="2" width="61.7109375" style="1" bestFit="1" customWidth="1"/>
    <col min="3" max="3" width="12.710937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Government Securities Fund - Provident Fund Plan (Gilt_PF)</v>
      </c>
      <c r="C4" s="72"/>
      <c r="D4" s="72"/>
      <c r="E4" s="72"/>
      <c r="F4" s="72"/>
      <c r="G4" s="72"/>
    </row>
    <row r="5" spans="1:7" ht="15.95" customHeight="1">
      <c r="A5" s="2" t="s">
        <v>653</v>
      </c>
      <c r="B5" s="57" t="s">
        <v>2002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162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648</v>
      </c>
      <c r="B12" s="15" t="s">
        <v>650</v>
      </c>
      <c r="C12" s="10" t="s">
        <v>649</v>
      </c>
      <c r="D12" s="12" t="s">
        <v>166</v>
      </c>
      <c r="E12" s="16">
        <v>2525000</v>
      </c>
      <c r="F12" s="17">
        <v>2615.4</v>
      </c>
      <c r="G12" s="18">
        <v>0.24160000000000001</v>
      </c>
    </row>
    <row r="13" spans="1:7" ht="12.95" customHeight="1">
      <c r="A13" s="14" t="s">
        <v>535</v>
      </c>
      <c r="B13" s="15" t="s">
        <v>165</v>
      </c>
      <c r="C13" s="10" t="s">
        <v>536</v>
      </c>
      <c r="D13" s="12" t="s">
        <v>166</v>
      </c>
      <c r="E13" s="16">
        <v>710000</v>
      </c>
      <c r="F13" s="17">
        <v>742</v>
      </c>
      <c r="G13" s="18">
        <v>6.8500000000000005E-2</v>
      </c>
    </row>
    <row r="14" spans="1:7" ht="12.95" customHeight="1">
      <c r="A14" s="14" t="s">
        <v>167</v>
      </c>
      <c r="B14" s="15" t="s">
        <v>165</v>
      </c>
      <c r="C14" s="10" t="s">
        <v>168</v>
      </c>
      <c r="D14" s="12" t="s">
        <v>166</v>
      </c>
      <c r="E14" s="16">
        <v>580000</v>
      </c>
      <c r="F14" s="17">
        <v>602.22</v>
      </c>
      <c r="G14" s="18">
        <v>5.5599999999999997E-2</v>
      </c>
    </row>
    <row r="15" spans="1:7" ht="12.95" customHeight="1">
      <c r="A15" s="14" t="s">
        <v>465</v>
      </c>
      <c r="B15" s="15" t="s">
        <v>467</v>
      </c>
      <c r="C15" s="10" t="s">
        <v>466</v>
      </c>
      <c r="D15" s="12" t="s">
        <v>166</v>
      </c>
      <c r="E15" s="16">
        <v>490000</v>
      </c>
      <c r="F15" s="17">
        <v>499.59</v>
      </c>
      <c r="G15" s="18">
        <v>4.6100000000000002E-2</v>
      </c>
    </row>
    <row r="16" spans="1:7" ht="12.95" customHeight="1">
      <c r="A16" s="14" t="s">
        <v>310</v>
      </c>
      <c r="B16" s="15" t="s">
        <v>188</v>
      </c>
      <c r="C16" s="10" t="s">
        <v>311</v>
      </c>
      <c r="D16" s="12" t="s">
        <v>166</v>
      </c>
      <c r="E16" s="16">
        <v>440000</v>
      </c>
      <c r="F16" s="17">
        <v>453.74</v>
      </c>
      <c r="G16" s="18">
        <v>4.19E-2</v>
      </c>
    </row>
    <row r="17" spans="1:7" ht="12.95" customHeight="1">
      <c r="A17" s="14" t="s">
        <v>651</v>
      </c>
      <c r="B17" s="15" t="s">
        <v>508</v>
      </c>
      <c r="C17" s="10" t="s">
        <v>652</v>
      </c>
      <c r="D17" s="12" t="s">
        <v>166</v>
      </c>
      <c r="E17" s="16">
        <v>400000</v>
      </c>
      <c r="F17" s="17">
        <v>416.62</v>
      </c>
      <c r="G17" s="18">
        <v>3.85E-2</v>
      </c>
    </row>
    <row r="18" spans="1:7" ht="12.95" customHeight="1">
      <c r="A18" s="14" t="s">
        <v>550</v>
      </c>
      <c r="B18" s="15" t="s">
        <v>508</v>
      </c>
      <c r="C18" s="10" t="s">
        <v>551</v>
      </c>
      <c r="D18" s="12" t="s">
        <v>166</v>
      </c>
      <c r="E18" s="16">
        <v>370000</v>
      </c>
      <c r="F18" s="17">
        <v>385.37</v>
      </c>
      <c r="G18" s="18">
        <v>3.56E-2</v>
      </c>
    </row>
    <row r="19" spans="1:7" ht="12.95" customHeight="1">
      <c r="A19" s="14" t="s">
        <v>471</v>
      </c>
      <c r="B19" s="15" t="s">
        <v>473</v>
      </c>
      <c r="C19" s="10" t="s">
        <v>472</v>
      </c>
      <c r="D19" s="12" t="s">
        <v>166</v>
      </c>
      <c r="E19" s="16">
        <v>290000</v>
      </c>
      <c r="F19" s="17">
        <v>298.72000000000003</v>
      </c>
      <c r="G19" s="18">
        <v>2.76E-2</v>
      </c>
    </row>
    <row r="20" spans="1:7" ht="12.95" customHeight="1">
      <c r="A20" s="14" t="s">
        <v>594</v>
      </c>
      <c r="B20" s="15" t="s">
        <v>508</v>
      </c>
      <c r="C20" s="10" t="s">
        <v>595</v>
      </c>
      <c r="D20" s="12" t="s">
        <v>166</v>
      </c>
      <c r="E20" s="16">
        <v>190000</v>
      </c>
      <c r="F20" s="17">
        <v>197.46</v>
      </c>
      <c r="G20" s="18">
        <v>1.8200000000000001E-2</v>
      </c>
    </row>
    <row r="21" spans="1:7" ht="12.95" customHeight="1">
      <c r="A21" s="14" t="s">
        <v>490</v>
      </c>
      <c r="B21" s="15" t="s">
        <v>188</v>
      </c>
      <c r="C21" s="10" t="s">
        <v>491</v>
      </c>
      <c r="D21" s="12" t="s">
        <v>166</v>
      </c>
      <c r="E21" s="16">
        <v>190000</v>
      </c>
      <c r="F21" s="17">
        <v>195.78</v>
      </c>
      <c r="G21" s="18">
        <v>1.8100000000000002E-2</v>
      </c>
    </row>
    <row r="22" spans="1:7" ht="12.95" customHeight="1">
      <c r="A22" s="14" t="s">
        <v>463</v>
      </c>
      <c r="B22" s="15" t="s">
        <v>188</v>
      </c>
      <c r="C22" s="10" t="s">
        <v>464</v>
      </c>
      <c r="D22" s="12" t="s">
        <v>166</v>
      </c>
      <c r="E22" s="16">
        <v>190000</v>
      </c>
      <c r="F22" s="17">
        <v>195.61</v>
      </c>
      <c r="G22" s="18">
        <v>1.8100000000000002E-2</v>
      </c>
    </row>
    <row r="23" spans="1:7" ht="12.95" customHeight="1">
      <c r="A23" s="14" t="s">
        <v>596</v>
      </c>
      <c r="B23" s="15" t="s">
        <v>598</v>
      </c>
      <c r="C23" s="10" t="s">
        <v>597</v>
      </c>
      <c r="D23" s="12" t="s">
        <v>166</v>
      </c>
      <c r="E23" s="16">
        <v>190000</v>
      </c>
      <c r="F23" s="17">
        <v>195.55</v>
      </c>
      <c r="G23" s="18">
        <v>1.8100000000000002E-2</v>
      </c>
    </row>
    <row r="24" spans="1:7" ht="12.95" customHeight="1">
      <c r="A24" s="14" t="s">
        <v>599</v>
      </c>
      <c r="B24" s="15" t="s">
        <v>522</v>
      </c>
      <c r="C24" s="10" t="s">
        <v>600</v>
      </c>
      <c r="D24" s="12" t="s">
        <v>166</v>
      </c>
      <c r="E24" s="16">
        <v>190000</v>
      </c>
      <c r="F24" s="17">
        <v>195.12</v>
      </c>
      <c r="G24" s="18">
        <v>1.7999999999999999E-2</v>
      </c>
    </row>
    <row r="25" spans="1:7" ht="12.95" customHeight="1">
      <c r="A25" s="14" t="s">
        <v>601</v>
      </c>
      <c r="B25" s="15" t="s">
        <v>603</v>
      </c>
      <c r="C25" s="10" t="s">
        <v>602</v>
      </c>
      <c r="D25" s="12" t="s">
        <v>166</v>
      </c>
      <c r="E25" s="16">
        <v>190000</v>
      </c>
      <c r="F25" s="17">
        <v>193.82</v>
      </c>
      <c r="G25" s="18">
        <v>1.7899999999999999E-2</v>
      </c>
    </row>
    <row r="26" spans="1:7" ht="12.95" customHeight="1">
      <c r="A26" s="14" t="s">
        <v>604</v>
      </c>
      <c r="B26" s="15" t="s">
        <v>606</v>
      </c>
      <c r="C26" s="10" t="s">
        <v>605</v>
      </c>
      <c r="D26" s="12" t="s">
        <v>166</v>
      </c>
      <c r="E26" s="16">
        <v>190000</v>
      </c>
      <c r="F26" s="17">
        <v>193.82</v>
      </c>
      <c r="G26" s="18">
        <v>1.7899999999999999E-2</v>
      </c>
    </row>
    <row r="27" spans="1:7" ht="12.95" customHeight="1">
      <c r="A27" s="14" t="s">
        <v>607</v>
      </c>
      <c r="B27" s="15" t="s">
        <v>519</v>
      </c>
      <c r="C27" s="10" t="s">
        <v>608</v>
      </c>
      <c r="D27" s="12" t="s">
        <v>166</v>
      </c>
      <c r="E27" s="16">
        <v>190000</v>
      </c>
      <c r="F27" s="17">
        <v>193.09</v>
      </c>
      <c r="G27" s="18">
        <v>1.78E-2</v>
      </c>
    </row>
    <row r="28" spans="1:7" ht="12.95" customHeight="1">
      <c r="A28" s="14" t="s">
        <v>609</v>
      </c>
      <c r="B28" s="15" t="s">
        <v>611</v>
      </c>
      <c r="C28" s="10" t="s">
        <v>610</v>
      </c>
      <c r="D28" s="12" t="s">
        <v>166</v>
      </c>
      <c r="E28" s="16">
        <v>190000</v>
      </c>
      <c r="F28" s="17">
        <v>191.73</v>
      </c>
      <c r="G28" s="18">
        <v>1.77E-2</v>
      </c>
    </row>
    <row r="29" spans="1:7" ht="12.95" customHeight="1">
      <c r="A29" s="14" t="s">
        <v>612</v>
      </c>
      <c r="B29" s="15" t="s">
        <v>614</v>
      </c>
      <c r="C29" s="10" t="s">
        <v>613</v>
      </c>
      <c r="D29" s="12" t="s">
        <v>166</v>
      </c>
      <c r="E29" s="16">
        <v>190000</v>
      </c>
      <c r="F29" s="17">
        <v>191.02</v>
      </c>
      <c r="G29" s="18">
        <v>1.7600000000000001E-2</v>
      </c>
    </row>
    <row r="30" spans="1:7" ht="12.95" customHeight="1">
      <c r="A30" s="14" t="s">
        <v>501</v>
      </c>
      <c r="B30" s="15" t="s">
        <v>503</v>
      </c>
      <c r="C30" s="10" t="s">
        <v>502</v>
      </c>
      <c r="D30" s="12" t="s">
        <v>166</v>
      </c>
      <c r="E30" s="16">
        <v>190000</v>
      </c>
      <c r="F30" s="17">
        <v>190.39</v>
      </c>
      <c r="G30" s="18">
        <v>1.7600000000000001E-2</v>
      </c>
    </row>
    <row r="31" spans="1:7" ht="12.95" customHeight="1">
      <c r="A31" s="14" t="s">
        <v>615</v>
      </c>
      <c r="B31" s="15" t="s">
        <v>617</v>
      </c>
      <c r="C31" s="10" t="s">
        <v>616</v>
      </c>
      <c r="D31" s="12" t="s">
        <v>166</v>
      </c>
      <c r="E31" s="16">
        <v>190000</v>
      </c>
      <c r="F31" s="17">
        <v>188.65</v>
      </c>
      <c r="G31" s="18">
        <v>1.7399999999999999E-2</v>
      </c>
    </row>
    <row r="32" spans="1:7" ht="12.95" customHeight="1">
      <c r="A32" s="14" t="s">
        <v>468</v>
      </c>
      <c r="B32" s="15" t="s">
        <v>470</v>
      </c>
      <c r="C32" s="10" t="s">
        <v>469</v>
      </c>
      <c r="D32" s="12" t="s">
        <v>166</v>
      </c>
      <c r="E32" s="16">
        <v>160000</v>
      </c>
      <c r="F32" s="17">
        <v>166.61</v>
      </c>
      <c r="G32" s="18">
        <v>1.54E-2</v>
      </c>
    </row>
    <row r="33" spans="1:7" ht="12.95" customHeight="1">
      <c r="A33" s="14" t="s">
        <v>487</v>
      </c>
      <c r="B33" s="15" t="s">
        <v>489</v>
      </c>
      <c r="C33" s="10" t="s">
        <v>488</v>
      </c>
      <c r="D33" s="12" t="s">
        <v>166</v>
      </c>
      <c r="E33" s="16">
        <v>160000</v>
      </c>
      <c r="F33" s="17">
        <v>165.46</v>
      </c>
      <c r="G33" s="18">
        <v>1.5299999999999999E-2</v>
      </c>
    </row>
    <row r="34" spans="1:7" ht="12.95" customHeight="1">
      <c r="A34" s="14" t="s">
        <v>317</v>
      </c>
      <c r="B34" s="15" t="s">
        <v>319</v>
      </c>
      <c r="C34" s="10" t="s">
        <v>318</v>
      </c>
      <c r="D34" s="12" t="s">
        <v>166</v>
      </c>
      <c r="E34" s="16">
        <v>120000</v>
      </c>
      <c r="F34" s="17">
        <v>125.82</v>
      </c>
      <c r="G34" s="18">
        <v>1.1599999999999999E-2</v>
      </c>
    </row>
    <row r="35" spans="1:7" ht="12.95" customHeight="1">
      <c r="A35" s="14" t="s">
        <v>585</v>
      </c>
      <c r="B35" s="15" t="s">
        <v>587</v>
      </c>
      <c r="C35" s="10" t="s">
        <v>586</v>
      </c>
      <c r="D35" s="12" t="s">
        <v>166</v>
      </c>
      <c r="E35" s="16">
        <v>80000</v>
      </c>
      <c r="F35" s="17">
        <v>83.6</v>
      </c>
      <c r="G35" s="18">
        <v>7.7000000000000002E-3</v>
      </c>
    </row>
    <row r="36" spans="1:7" ht="12.95" customHeight="1">
      <c r="A36" s="14" t="s">
        <v>506</v>
      </c>
      <c r="B36" s="15" t="s">
        <v>508</v>
      </c>
      <c r="C36" s="10" t="s">
        <v>507</v>
      </c>
      <c r="D36" s="12" t="s">
        <v>166</v>
      </c>
      <c r="E36" s="16">
        <v>80000</v>
      </c>
      <c r="F36" s="17">
        <v>82.85</v>
      </c>
      <c r="G36" s="18">
        <v>7.7000000000000002E-3</v>
      </c>
    </row>
    <row r="37" spans="1:7" ht="12.95" customHeight="1">
      <c r="A37" s="14" t="s">
        <v>529</v>
      </c>
      <c r="B37" s="15" t="s">
        <v>531</v>
      </c>
      <c r="C37" s="10" t="s">
        <v>530</v>
      </c>
      <c r="D37" s="12" t="s">
        <v>166</v>
      </c>
      <c r="E37" s="16">
        <v>70000</v>
      </c>
      <c r="F37" s="17">
        <v>73.95</v>
      </c>
      <c r="G37" s="18">
        <v>6.7999999999999996E-3</v>
      </c>
    </row>
    <row r="38" spans="1:7" ht="12.95" customHeight="1">
      <c r="A38" s="14" t="s">
        <v>498</v>
      </c>
      <c r="B38" s="15" t="s">
        <v>500</v>
      </c>
      <c r="C38" s="10" t="s">
        <v>499</v>
      </c>
      <c r="D38" s="12" t="s">
        <v>166</v>
      </c>
      <c r="E38" s="16">
        <v>70000</v>
      </c>
      <c r="F38" s="17">
        <v>72.84</v>
      </c>
      <c r="G38" s="18">
        <v>6.7000000000000002E-3</v>
      </c>
    </row>
    <row r="39" spans="1:7" ht="12.95" customHeight="1">
      <c r="A39" s="14" t="s">
        <v>537</v>
      </c>
      <c r="B39" s="15" t="s">
        <v>467</v>
      </c>
      <c r="C39" s="10" t="s">
        <v>538</v>
      </c>
      <c r="D39" s="12" t="s">
        <v>166</v>
      </c>
      <c r="E39" s="16">
        <v>70000</v>
      </c>
      <c r="F39" s="17">
        <v>71.239999999999995</v>
      </c>
      <c r="G39" s="18">
        <v>6.6E-3</v>
      </c>
    </row>
    <row r="40" spans="1:7" ht="12.95" customHeight="1">
      <c r="A40" s="14" t="s">
        <v>511</v>
      </c>
      <c r="B40" s="50" t="s">
        <v>513</v>
      </c>
      <c r="C40" s="10" t="s">
        <v>512</v>
      </c>
      <c r="D40" s="51" t="s">
        <v>166</v>
      </c>
      <c r="E40" s="16">
        <v>60000</v>
      </c>
      <c r="F40" s="17">
        <v>62.41</v>
      </c>
      <c r="G40" s="18">
        <v>5.7999999999999996E-3</v>
      </c>
    </row>
    <row r="41" spans="1:7" ht="12.95" customHeight="1">
      <c r="A41" s="14" t="s">
        <v>514</v>
      </c>
      <c r="B41" s="15" t="s">
        <v>516</v>
      </c>
      <c r="C41" s="10" t="s">
        <v>515</v>
      </c>
      <c r="D41" s="12" t="s">
        <v>166</v>
      </c>
      <c r="E41" s="16">
        <v>60000</v>
      </c>
      <c r="F41" s="17">
        <v>61.88</v>
      </c>
      <c r="G41" s="18">
        <v>5.7000000000000002E-3</v>
      </c>
    </row>
    <row r="42" spans="1:7" ht="12.95" customHeight="1">
      <c r="A42" s="14" t="s">
        <v>517</v>
      </c>
      <c r="B42" s="15" t="s">
        <v>519</v>
      </c>
      <c r="C42" s="10" t="s">
        <v>518</v>
      </c>
      <c r="D42" s="12" t="s">
        <v>166</v>
      </c>
      <c r="E42" s="16">
        <v>60000</v>
      </c>
      <c r="F42" s="17">
        <v>61.61</v>
      </c>
      <c r="G42" s="18">
        <v>5.7000000000000002E-3</v>
      </c>
    </row>
    <row r="43" spans="1:7" ht="12.95" customHeight="1">
      <c r="A43" s="14" t="s">
        <v>520</v>
      </c>
      <c r="B43" s="15" t="s">
        <v>522</v>
      </c>
      <c r="C43" s="10" t="s">
        <v>521</v>
      </c>
      <c r="D43" s="12" t="s">
        <v>166</v>
      </c>
      <c r="E43" s="16">
        <v>60000</v>
      </c>
      <c r="F43" s="17">
        <v>61.55</v>
      </c>
      <c r="G43" s="18">
        <v>5.7000000000000002E-3</v>
      </c>
    </row>
    <row r="44" spans="1:7" ht="12.95" customHeight="1">
      <c r="A44" s="14" t="s">
        <v>523</v>
      </c>
      <c r="B44" s="15" t="s">
        <v>525</v>
      </c>
      <c r="C44" s="10" t="s">
        <v>524</v>
      </c>
      <c r="D44" s="12" t="s">
        <v>166</v>
      </c>
      <c r="E44" s="16">
        <v>60000</v>
      </c>
      <c r="F44" s="17">
        <v>61.27</v>
      </c>
      <c r="G44" s="18">
        <v>5.7000000000000002E-3</v>
      </c>
    </row>
    <row r="45" spans="1:7" ht="12.95" customHeight="1">
      <c r="A45" s="14" t="s">
        <v>174</v>
      </c>
      <c r="B45" s="15" t="s">
        <v>176</v>
      </c>
      <c r="C45" s="10" t="s">
        <v>175</v>
      </c>
      <c r="D45" s="12" t="s">
        <v>166</v>
      </c>
      <c r="E45" s="16">
        <v>60000</v>
      </c>
      <c r="F45" s="17">
        <v>61.21</v>
      </c>
      <c r="G45" s="18">
        <v>5.7000000000000002E-3</v>
      </c>
    </row>
    <row r="46" spans="1:7" ht="12.95" customHeight="1">
      <c r="A46" s="14" t="s">
        <v>526</v>
      </c>
      <c r="B46" s="15" t="s">
        <v>528</v>
      </c>
      <c r="C46" s="10" t="s">
        <v>527</v>
      </c>
      <c r="D46" s="12" t="s">
        <v>166</v>
      </c>
      <c r="E46" s="16">
        <v>60000</v>
      </c>
      <c r="F46" s="17">
        <v>60.84</v>
      </c>
      <c r="G46" s="18">
        <v>5.5999999999999999E-3</v>
      </c>
    </row>
    <row r="47" spans="1:7" ht="12.95" customHeight="1">
      <c r="A47" s="14" t="s">
        <v>177</v>
      </c>
      <c r="B47" s="15" t="s">
        <v>179</v>
      </c>
      <c r="C47" s="10" t="s">
        <v>178</v>
      </c>
      <c r="D47" s="12" t="s">
        <v>166</v>
      </c>
      <c r="E47" s="16">
        <v>60000</v>
      </c>
      <c r="F47" s="17">
        <v>60.78</v>
      </c>
      <c r="G47" s="18">
        <v>5.5999999999999999E-3</v>
      </c>
    </row>
    <row r="48" spans="1:7" ht="12.95" customHeight="1">
      <c r="A48" s="14" t="s">
        <v>180</v>
      </c>
      <c r="B48" s="15" t="s">
        <v>182</v>
      </c>
      <c r="C48" s="10" t="s">
        <v>181</v>
      </c>
      <c r="D48" s="12" t="s">
        <v>166</v>
      </c>
      <c r="E48" s="16">
        <v>60000</v>
      </c>
      <c r="F48" s="17">
        <v>60.28</v>
      </c>
      <c r="G48" s="18">
        <v>5.5999999999999999E-3</v>
      </c>
    </row>
    <row r="49" spans="1:7" ht="12.95" customHeight="1">
      <c r="A49" s="14" t="s">
        <v>532</v>
      </c>
      <c r="B49" s="15" t="s">
        <v>534</v>
      </c>
      <c r="C49" s="10" t="s">
        <v>533</v>
      </c>
      <c r="D49" s="12" t="s">
        <v>166</v>
      </c>
      <c r="E49" s="16">
        <v>60000</v>
      </c>
      <c r="F49" s="17">
        <v>59.95</v>
      </c>
      <c r="G49" s="18">
        <v>5.4999999999999997E-3</v>
      </c>
    </row>
    <row r="50" spans="1:7" ht="12.95" customHeight="1">
      <c r="A50" s="14" t="s">
        <v>545</v>
      </c>
      <c r="B50" s="15" t="s">
        <v>544</v>
      </c>
      <c r="C50" s="10" t="s">
        <v>546</v>
      </c>
      <c r="D50" s="12" t="s">
        <v>166</v>
      </c>
      <c r="E50" s="16">
        <v>50000</v>
      </c>
      <c r="F50" s="17">
        <v>52.79</v>
      </c>
      <c r="G50" s="18">
        <v>4.8999999999999998E-3</v>
      </c>
    </row>
    <row r="51" spans="1:7" ht="12.95" customHeight="1">
      <c r="A51" s="14" t="s">
        <v>547</v>
      </c>
      <c r="B51" s="15" t="s">
        <v>549</v>
      </c>
      <c r="C51" s="10" t="s">
        <v>548</v>
      </c>
      <c r="D51" s="12" t="s">
        <v>166</v>
      </c>
      <c r="E51" s="16">
        <v>50000</v>
      </c>
      <c r="F51" s="17">
        <v>52.75</v>
      </c>
      <c r="G51" s="18">
        <v>4.8999999999999998E-3</v>
      </c>
    </row>
    <row r="52" spans="1:7" ht="12.95" customHeight="1">
      <c r="A52" s="14" t="s">
        <v>579</v>
      </c>
      <c r="B52" s="15" t="s">
        <v>581</v>
      </c>
      <c r="C52" s="10" t="s">
        <v>580</v>
      </c>
      <c r="D52" s="12" t="s">
        <v>166</v>
      </c>
      <c r="E52" s="16">
        <v>30000</v>
      </c>
      <c r="F52" s="17">
        <v>31.32</v>
      </c>
      <c r="G52" s="18">
        <v>2.8999999999999998E-3</v>
      </c>
    </row>
    <row r="53" spans="1:7" ht="12.95" customHeight="1">
      <c r="A53" s="14" t="s">
        <v>555</v>
      </c>
      <c r="B53" s="15" t="s">
        <v>494</v>
      </c>
      <c r="C53" s="10" t="s">
        <v>556</v>
      </c>
      <c r="D53" s="12" t="s">
        <v>166</v>
      </c>
      <c r="E53" s="16">
        <v>30000</v>
      </c>
      <c r="F53" s="17">
        <v>31.21</v>
      </c>
      <c r="G53" s="18">
        <v>2.8999999999999998E-3</v>
      </c>
    </row>
    <row r="54" spans="1:7" ht="12.95" customHeight="1">
      <c r="A54" s="14" t="s">
        <v>557</v>
      </c>
      <c r="B54" s="15" t="s">
        <v>559</v>
      </c>
      <c r="C54" s="10" t="s">
        <v>558</v>
      </c>
      <c r="D54" s="12" t="s">
        <v>166</v>
      </c>
      <c r="E54" s="16">
        <v>30000</v>
      </c>
      <c r="F54" s="17">
        <v>30.91</v>
      </c>
      <c r="G54" s="18">
        <v>2.8999999999999998E-3</v>
      </c>
    </row>
    <row r="55" spans="1:7" ht="12.95" customHeight="1">
      <c r="A55" s="14" t="s">
        <v>560</v>
      </c>
      <c r="B55" s="15" t="s">
        <v>516</v>
      </c>
      <c r="C55" s="10" t="s">
        <v>561</v>
      </c>
      <c r="D55" s="12" t="s">
        <v>166</v>
      </c>
      <c r="E55" s="16">
        <v>30000</v>
      </c>
      <c r="F55" s="17">
        <v>30.78</v>
      </c>
      <c r="G55" s="18">
        <v>2.8E-3</v>
      </c>
    </row>
    <row r="56" spans="1:7" ht="12.95" customHeight="1">
      <c r="A56" s="14" t="s">
        <v>562</v>
      </c>
      <c r="B56" s="15" t="s">
        <v>176</v>
      </c>
      <c r="C56" s="10" t="s">
        <v>563</v>
      </c>
      <c r="D56" s="12" t="s">
        <v>166</v>
      </c>
      <c r="E56" s="16">
        <v>30000</v>
      </c>
      <c r="F56" s="17">
        <v>30.74</v>
      </c>
      <c r="G56" s="18">
        <v>2.8E-3</v>
      </c>
    </row>
    <row r="57" spans="1:7" ht="12.95" customHeight="1">
      <c r="A57" s="14" t="s">
        <v>564</v>
      </c>
      <c r="B57" s="15" t="s">
        <v>566</v>
      </c>
      <c r="C57" s="10" t="s">
        <v>565</v>
      </c>
      <c r="D57" s="12" t="s">
        <v>166</v>
      </c>
      <c r="E57" s="16">
        <v>30000</v>
      </c>
      <c r="F57" s="17">
        <v>30.62</v>
      </c>
      <c r="G57" s="18">
        <v>2.8E-3</v>
      </c>
    </row>
    <row r="58" spans="1:7" ht="12.95" customHeight="1">
      <c r="A58" s="14" t="s">
        <v>567</v>
      </c>
      <c r="B58" s="15" t="s">
        <v>569</v>
      </c>
      <c r="C58" s="10" t="s">
        <v>568</v>
      </c>
      <c r="D58" s="12" t="s">
        <v>166</v>
      </c>
      <c r="E58" s="16">
        <v>30000</v>
      </c>
      <c r="F58" s="17">
        <v>30.57</v>
      </c>
      <c r="G58" s="18">
        <v>2.8E-3</v>
      </c>
    </row>
    <row r="59" spans="1:7" ht="12.95" customHeight="1">
      <c r="A59" s="14" t="s">
        <v>570</v>
      </c>
      <c r="B59" s="15" t="s">
        <v>179</v>
      </c>
      <c r="C59" s="10" t="s">
        <v>571</v>
      </c>
      <c r="D59" s="12" t="s">
        <v>166</v>
      </c>
      <c r="E59" s="16">
        <v>30000</v>
      </c>
      <c r="F59" s="17">
        <v>30.45</v>
      </c>
      <c r="G59" s="18">
        <v>2.8E-3</v>
      </c>
    </row>
    <row r="60" spans="1:7" ht="12.95" customHeight="1">
      <c r="A60" s="14" t="s">
        <v>572</v>
      </c>
      <c r="B60" s="15" t="s">
        <v>525</v>
      </c>
      <c r="C60" s="10" t="s">
        <v>573</v>
      </c>
      <c r="D60" s="12" t="s">
        <v>166</v>
      </c>
      <c r="E60" s="16">
        <v>30000</v>
      </c>
      <c r="F60" s="17">
        <v>30.4</v>
      </c>
      <c r="G60" s="18">
        <v>2.8E-3</v>
      </c>
    </row>
    <row r="61" spans="1:7" ht="12.95" customHeight="1">
      <c r="A61" s="14" t="s">
        <v>574</v>
      </c>
      <c r="B61" s="15" t="s">
        <v>534</v>
      </c>
      <c r="C61" s="10" t="s">
        <v>575</v>
      </c>
      <c r="D61" s="12" t="s">
        <v>166</v>
      </c>
      <c r="E61" s="16">
        <v>30000</v>
      </c>
      <c r="F61" s="17">
        <v>30.15</v>
      </c>
      <c r="G61" s="18">
        <v>2.8E-3</v>
      </c>
    </row>
    <row r="62" spans="1:7" ht="12.95" customHeight="1">
      <c r="A62" s="14" t="s">
        <v>576</v>
      </c>
      <c r="B62" s="15" t="s">
        <v>578</v>
      </c>
      <c r="C62" s="10" t="s">
        <v>577</v>
      </c>
      <c r="D62" s="12" t="s">
        <v>166</v>
      </c>
      <c r="E62" s="16">
        <v>30000</v>
      </c>
      <c r="F62" s="17">
        <v>30</v>
      </c>
      <c r="G62" s="18">
        <v>2.8E-3</v>
      </c>
    </row>
    <row r="63" spans="1:7" ht="12.95" customHeight="1">
      <c r="A63" s="14" t="s">
        <v>582</v>
      </c>
      <c r="B63" s="15" t="s">
        <v>584</v>
      </c>
      <c r="C63" s="10" t="s">
        <v>583</v>
      </c>
      <c r="D63" s="12" t="s">
        <v>166</v>
      </c>
      <c r="E63" s="16">
        <v>20000</v>
      </c>
      <c r="F63" s="17">
        <v>21.06</v>
      </c>
      <c r="G63" s="18">
        <v>1.9E-3</v>
      </c>
    </row>
    <row r="64" spans="1:7" ht="12.95" customHeight="1">
      <c r="A64" s="3"/>
      <c r="B64" s="20" t="s">
        <v>19</v>
      </c>
      <c r="C64" s="19" t="s">
        <v>2</v>
      </c>
      <c r="D64" s="20" t="s">
        <v>2</v>
      </c>
      <c r="E64" s="20" t="s">
        <v>2</v>
      </c>
      <c r="F64" s="21">
        <v>10253.6</v>
      </c>
      <c r="G64" s="22">
        <v>0.94699999999999995</v>
      </c>
    </row>
    <row r="65" spans="1:7" ht="12.95" customHeight="1">
      <c r="A65" s="3"/>
      <c r="B65" s="11" t="s">
        <v>20</v>
      </c>
      <c r="C65" s="10" t="s">
        <v>2</v>
      </c>
      <c r="D65" s="23" t="s">
        <v>2</v>
      </c>
      <c r="E65" s="23" t="s">
        <v>2</v>
      </c>
      <c r="F65" s="24" t="s">
        <v>21</v>
      </c>
      <c r="G65" s="25" t="s">
        <v>21</v>
      </c>
    </row>
    <row r="66" spans="1:7" ht="12.95" customHeight="1">
      <c r="A66" s="3"/>
      <c r="B66" s="19" t="s">
        <v>19</v>
      </c>
      <c r="C66" s="26" t="s">
        <v>2</v>
      </c>
      <c r="D66" s="23" t="s">
        <v>2</v>
      </c>
      <c r="E66" s="23" t="s">
        <v>2</v>
      </c>
      <c r="F66" s="24" t="s">
        <v>21</v>
      </c>
      <c r="G66" s="25" t="s">
        <v>21</v>
      </c>
    </row>
    <row r="67" spans="1:7" ht="12.95" customHeight="1">
      <c r="A67" s="3"/>
      <c r="B67" s="28" t="s">
        <v>1996</v>
      </c>
      <c r="C67" s="27" t="s">
        <v>2</v>
      </c>
      <c r="D67" s="29" t="s">
        <v>2</v>
      </c>
      <c r="E67" s="29" t="s">
        <v>2</v>
      </c>
      <c r="F67" s="29" t="s">
        <v>2</v>
      </c>
      <c r="G67" s="30" t="s">
        <v>2</v>
      </c>
    </row>
    <row r="68" spans="1:7" ht="12.95" customHeight="1">
      <c r="A68" s="31"/>
      <c r="B68" s="33" t="s">
        <v>19</v>
      </c>
      <c r="C68" s="32" t="s">
        <v>2</v>
      </c>
      <c r="D68" s="33" t="s">
        <v>2</v>
      </c>
      <c r="E68" s="33" t="s">
        <v>2</v>
      </c>
      <c r="F68" s="34" t="s">
        <v>21</v>
      </c>
      <c r="G68" s="35" t="s">
        <v>21</v>
      </c>
    </row>
    <row r="69" spans="1:7" ht="12.95" customHeight="1">
      <c r="A69" s="3"/>
      <c r="B69" s="20" t="s">
        <v>22</v>
      </c>
      <c r="C69" s="26" t="s">
        <v>2</v>
      </c>
      <c r="D69" s="23" t="s">
        <v>2</v>
      </c>
      <c r="E69" s="36" t="s">
        <v>2</v>
      </c>
      <c r="F69" s="37">
        <v>10253.6</v>
      </c>
      <c r="G69" s="38">
        <v>0.94699999999999995</v>
      </c>
    </row>
    <row r="70" spans="1:7" ht="12.95" customHeight="1">
      <c r="A70" s="3"/>
      <c r="B70" s="11" t="s">
        <v>23</v>
      </c>
      <c r="C70" s="10" t="s">
        <v>2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ht="12.95" customHeight="1">
      <c r="A71" s="3"/>
      <c r="B71" s="11" t="s">
        <v>37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4" t="s">
        <v>2</v>
      </c>
      <c r="B72" s="15" t="s">
        <v>39</v>
      </c>
      <c r="C72" s="10" t="s">
        <v>2</v>
      </c>
      <c r="D72" s="12" t="s">
        <v>2</v>
      </c>
      <c r="E72" s="39" t="s">
        <v>2</v>
      </c>
      <c r="F72" s="17">
        <v>430.05</v>
      </c>
      <c r="G72" s="18">
        <v>3.9699999999999999E-2</v>
      </c>
    </row>
    <row r="73" spans="1:7" ht="12.95" customHeight="1">
      <c r="A73" s="3"/>
      <c r="B73" s="20" t="s">
        <v>22</v>
      </c>
      <c r="C73" s="26" t="s">
        <v>2</v>
      </c>
      <c r="D73" s="23" t="s">
        <v>2</v>
      </c>
      <c r="E73" s="36" t="s">
        <v>2</v>
      </c>
      <c r="F73" s="37">
        <v>430.05</v>
      </c>
      <c r="G73" s="38">
        <v>3.9699999999999999E-2</v>
      </c>
    </row>
    <row r="74" spans="1:7" ht="12.95" customHeight="1">
      <c r="A74" s="3"/>
      <c r="B74" s="20" t="s">
        <v>157</v>
      </c>
      <c r="C74" s="26" t="s">
        <v>2</v>
      </c>
      <c r="D74" s="23" t="s">
        <v>2</v>
      </c>
      <c r="E74" s="12" t="s">
        <v>2</v>
      </c>
      <c r="F74" s="37">
        <v>142.63999999999999</v>
      </c>
      <c r="G74" s="38">
        <v>1.3299999999999999E-2</v>
      </c>
    </row>
    <row r="75" spans="1:7" ht="12.95" customHeight="1">
      <c r="A75" s="3"/>
      <c r="B75" s="41" t="s">
        <v>158</v>
      </c>
      <c r="C75" s="40" t="s">
        <v>2</v>
      </c>
      <c r="D75" s="42" t="s">
        <v>2</v>
      </c>
      <c r="E75" s="42" t="s">
        <v>2</v>
      </c>
      <c r="F75" s="43">
        <v>10826.2896287</v>
      </c>
      <c r="G75" s="44">
        <v>1</v>
      </c>
    </row>
    <row r="76" spans="1:7" ht="12.95" customHeight="1">
      <c r="A76" s="3"/>
      <c r="B76" s="4" t="s">
        <v>2</v>
      </c>
      <c r="C76" s="3"/>
      <c r="D76" s="3"/>
      <c r="E76" s="3"/>
      <c r="F76" s="3"/>
      <c r="G76" s="3"/>
    </row>
    <row r="77" spans="1:7" ht="12.95" customHeight="1">
      <c r="A77" s="3"/>
      <c r="B77" s="45" t="s">
        <v>2</v>
      </c>
      <c r="C77" s="3"/>
      <c r="D77" s="3"/>
      <c r="E77" s="3"/>
      <c r="F77" s="3"/>
      <c r="G77" s="3"/>
    </row>
    <row r="78" spans="1:7" ht="12.95" customHeight="1">
      <c r="A78" s="3"/>
      <c r="B78" s="45" t="s">
        <v>2</v>
      </c>
      <c r="C78" s="3"/>
      <c r="D78" s="3"/>
      <c r="E78" s="3"/>
      <c r="F78" s="3"/>
      <c r="G78" s="3"/>
    </row>
    <row r="79" spans="1:7" ht="26.1" customHeight="1">
      <c r="A79" s="3"/>
      <c r="B79" s="56"/>
      <c r="C79" s="3"/>
      <c r="E79" s="3"/>
      <c r="F79" s="3"/>
      <c r="G79" s="3"/>
    </row>
    <row r="80" spans="1:7" ht="12.95" customHeight="1">
      <c r="A80" s="3"/>
      <c r="B80" s="45" t="s">
        <v>2</v>
      </c>
      <c r="C80" s="3"/>
      <c r="D80" s="3"/>
      <c r="E80" s="3"/>
      <c r="F80" s="3"/>
      <c r="G8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2:G30"/>
  <sheetViews>
    <sheetView showGridLines="0" zoomScaleNormal="100" workbookViewId="0"/>
  </sheetViews>
  <sheetFormatPr defaultRowHeight="12.75"/>
  <cols>
    <col min="1" max="1" width="8" style="1" bestFit="1" customWidth="1"/>
    <col min="2" max="2" width="61.7109375" style="1" bestFit="1" customWidth="1"/>
    <col min="3" max="3" width="12.710937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Government Securities Fund - Short Term Plan (Gilt_ST)</v>
      </c>
      <c r="C4" s="72"/>
      <c r="D4" s="72"/>
      <c r="E4" s="72"/>
      <c r="F4" s="72"/>
      <c r="G4" s="72"/>
    </row>
    <row r="5" spans="1:7" ht="15.95" customHeight="1">
      <c r="A5" s="2" t="s">
        <v>654</v>
      </c>
      <c r="B5" s="57" t="s">
        <v>2003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162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183</v>
      </c>
      <c r="B12" s="15" t="s">
        <v>185</v>
      </c>
      <c r="C12" s="10" t="s">
        <v>184</v>
      </c>
      <c r="D12" s="12" t="s">
        <v>166</v>
      </c>
      <c r="E12" s="16">
        <v>1100000</v>
      </c>
      <c r="F12" s="17">
        <v>1152.8800000000001</v>
      </c>
      <c r="G12" s="18">
        <v>0.58979999999999999</v>
      </c>
    </row>
    <row r="13" spans="1:7" ht="12.95" customHeight="1">
      <c r="A13" s="14" t="s">
        <v>320</v>
      </c>
      <c r="B13" s="15" t="s">
        <v>322</v>
      </c>
      <c r="C13" s="10" t="s">
        <v>321</v>
      </c>
      <c r="D13" s="12" t="s">
        <v>166</v>
      </c>
      <c r="E13" s="16">
        <v>200000</v>
      </c>
      <c r="F13" s="17">
        <v>209.33</v>
      </c>
      <c r="G13" s="18">
        <v>0.1071</v>
      </c>
    </row>
    <row r="14" spans="1:7" ht="12.95" customHeight="1">
      <c r="A14" s="3"/>
      <c r="B14" s="20" t="s">
        <v>19</v>
      </c>
      <c r="C14" s="19" t="s">
        <v>2</v>
      </c>
      <c r="D14" s="20" t="s">
        <v>2</v>
      </c>
      <c r="E14" s="20" t="s">
        <v>2</v>
      </c>
      <c r="F14" s="21">
        <v>1362.21</v>
      </c>
      <c r="G14" s="22">
        <v>0.69689999999999996</v>
      </c>
    </row>
    <row r="15" spans="1:7" ht="12.95" customHeight="1">
      <c r="A15" s="3"/>
      <c r="B15" s="11" t="s">
        <v>20</v>
      </c>
      <c r="C15" s="10" t="s">
        <v>2</v>
      </c>
      <c r="D15" s="23" t="s">
        <v>2</v>
      </c>
      <c r="E15" s="23" t="s">
        <v>2</v>
      </c>
      <c r="F15" s="24" t="s">
        <v>21</v>
      </c>
      <c r="G15" s="25" t="s">
        <v>21</v>
      </c>
    </row>
    <row r="16" spans="1:7" ht="12.95" customHeight="1">
      <c r="A16" s="3"/>
      <c r="B16" s="19" t="s">
        <v>19</v>
      </c>
      <c r="C16" s="26" t="s">
        <v>2</v>
      </c>
      <c r="D16" s="23" t="s">
        <v>2</v>
      </c>
      <c r="E16" s="23" t="s">
        <v>2</v>
      </c>
      <c r="F16" s="24" t="s">
        <v>21</v>
      </c>
      <c r="G16" s="25" t="s">
        <v>21</v>
      </c>
    </row>
    <row r="17" spans="1:7" ht="12.95" customHeight="1">
      <c r="A17" s="3"/>
      <c r="B17" s="28" t="s">
        <v>1996</v>
      </c>
      <c r="C17" s="27" t="s">
        <v>2</v>
      </c>
      <c r="D17" s="29" t="s">
        <v>2</v>
      </c>
      <c r="E17" s="29" t="s">
        <v>2</v>
      </c>
      <c r="F17" s="29" t="s">
        <v>2</v>
      </c>
      <c r="G17" s="30" t="s">
        <v>2</v>
      </c>
    </row>
    <row r="18" spans="1:7" ht="12.95" customHeight="1">
      <c r="A18" s="31"/>
      <c r="B18" s="33" t="s">
        <v>19</v>
      </c>
      <c r="C18" s="32" t="s">
        <v>2</v>
      </c>
      <c r="D18" s="33" t="s">
        <v>2</v>
      </c>
      <c r="E18" s="33" t="s">
        <v>2</v>
      </c>
      <c r="F18" s="34" t="s">
        <v>21</v>
      </c>
      <c r="G18" s="35" t="s">
        <v>21</v>
      </c>
    </row>
    <row r="19" spans="1:7" ht="12.95" customHeight="1">
      <c r="A19" s="3"/>
      <c r="B19" s="20" t="s">
        <v>22</v>
      </c>
      <c r="C19" s="26" t="s">
        <v>2</v>
      </c>
      <c r="D19" s="23" t="s">
        <v>2</v>
      </c>
      <c r="E19" s="36" t="s">
        <v>2</v>
      </c>
      <c r="F19" s="37">
        <v>1362.21</v>
      </c>
      <c r="G19" s="38">
        <v>0.69689999999999996</v>
      </c>
    </row>
    <row r="20" spans="1:7" ht="12.95" customHeight="1">
      <c r="A20" s="3"/>
      <c r="B20" s="11" t="s">
        <v>23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37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4" t="s">
        <v>2</v>
      </c>
      <c r="B22" s="15" t="s">
        <v>39</v>
      </c>
      <c r="C22" s="10" t="s">
        <v>2</v>
      </c>
      <c r="D22" s="12" t="s">
        <v>2</v>
      </c>
      <c r="E22" s="39" t="s">
        <v>2</v>
      </c>
      <c r="F22" s="17">
        <v>550.07000000000005</v>
      </c>
      <c r="G22" s="18">
        <v>0.28139999999999998</v>
      </c>
    </row>
    <row r="23" spans="1:7" ht="12.95" customHeight="1">
      <c r="A23" s="3"/>
      <c r="B23" s="20" t="s">
        <v>22</v>
      </c>
      <c r="C23" s="26" t="s">
        <v>2</v>
      </c>
      <c r="D23" s="23" t="s">
        <v>2</v>
      </c>
      <c r="E23" s="36" t="s">
        <v>2</v>
      </c>
      <c r="F23" s="37">
        <v>550.07000000000005</v>
      </c>
      <c r="G23" s="38">
        <v>0.28139999999999998</v>
      </c>
    </row>
    <row r="24" spans="1:7" ht="12.95" customHeight="1">
      <c r="A24" s="3"/>
      <c r="B24" s="20" t="s">
        <v>157</v>
      </c>
      <c r="C24" s="26" t="s">
        <v>2</v>
      </c>
      <c r="D24" s="23" t="s">
        <v>2</v>
      </c>
      <c r="E24" s="12" t="s">
        <v>2</v>
      </c>
      <c r="F24" s="37">
        <v>42.38</v>
      </c>
      <c r="G24" s="38">
        <v>2.1700000000000001E-2</v>
      </c>
    </row>
    <row r="25" spans="1:7" ht="12.95" customHeight="1">
      <c r="A25" s="3"/>
      <c r="B25" s="41" t="s">
        <v>158</v>
      </c>
      <c r="C25" s="40" t="s">
        <v>2</v>
      </c>
      <c r="D25" s="42" t="s">
        <v>2</v>
      </c>
      <c r="E25" s="42" t="s">
        <v>2</v>
      </c>
      <c r="F25" s="43">
        <v>1954.6625025000001</v>
      </c>
      <c r="G25" s="44">
        <v>1</v>
      </c>
    </row>
    <row r="26" spans="1:7" ht="12.95" customHeight="1">
      <c r="A26" s="3"/>
      <c r="B26" s="4" t="s">
        <v>2</v>
      </c>
      <c r="C26" s="3"/>
      <c r="D26" s="3"/>
      <c r="E26" s="3"/>
      <c r="F26" s="3"/>
      <c r="G26" s="3"/>
    </row>
    <row r="27" spans="1:7" ht="12.95" customHeight="1">
      <c r="A27" s="3"/>
      <c r="B27" s="45" t="s">
        <v>2</v>
      </c>
      <c r="C27" s="3"/>
      <c r="D27" s="3"/>
      <c r="E27" s="3"/>
      <c r="F27" s="3"/>
      <c r="G27" s="3"/>
    </row>
    <row r="28" spans="1:7" ht="12.95" customHeight="1">
      <c r="A28" s="3"/>
      <c r="B28" s="45" t="s">
        <v>2</v>
      </c>
      <c r="C28" s="3"/>
      <c r="D28" s="3"/>
      <c r="E28" s="3"/>
      <c r="F28" s="3"/>
      <c r="G28" s="3"/>
    </row>
    <row r="29" spans="1:7" ht="26.1" customHeight="1">
      <c r="A29" s="3"/>
      <c r="B29" s="56"/>
      <c r="C29" s="3"/>
      <c r="E29" s="3"/>
      <c r="F29" s="3"/>
      <c r="G29" s="3"/>
    </row>
    <row r="30" spans="1:7" ht="12.95" customHeight="1">
      <c r="A30" s="3"/>
      <c r="B30" s="45" t="s">
        <v>2</v>
      </c>
      <c r="C30" s="3"/>
      <c r="D30" s="3"/>
      <c r="E30" s="3"/>
      <c r="F30" s="3"/>
      <c r="G3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2:G107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42578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2052</v>
      </c>
      <c r="C2" s="72"/>
      <c r="D2" s="72"/>
      <c r="E2" s="72"/>
      <c r="F2" s="72"/>
      <c r="G2" s="72"/>
    </row>
    <row r="4" spans="1:7">
      <c r="B4" s="72" t="str">
        <f>+B5</f>
        <v>IDFC Super Saver Income Fund - Investment Plan (SSIF -IP)</v>
      </c>
      <c r="C4" s="72"/>
      <c r="D4" s="72"/>
      <c r="E4" s="72"/>
      <c r="F4" s="72"/>
      <c r="G4" s="72"/>
    </row>
    <row r="5" spans="1:7" ht="15.95" customHeight="1">
      <c r="A5" s="2" t="s">
        <v>655</v>
      </c>
      <c r="B5" s="57" t="s">
        <v>2004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162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465</v>
      </c>
      <c r="B12" s="15" t="s">
        <v>467</v>
      </c>
      <c r="C12" s="10" t="s">
        <v>466</v>
      </c>
      <c r="D12" s="12" t="s">
        <v>166</v>
      </c>
      <c r="E12" s="16">
        <v>6210000</v>
      </c>
      <c r="F12" s="17">
        <v>6331.54</v>
      </c>
      <c r="G12" s="18">
        <v>4.65E-2</v>
      </c>
    </row>
    <row r="13" spans="1:7" ht="12.95" customHeight="1">
      <c r="A13" s="14" t="s">
        <v>463</v>
      </c>
      <c r="B13" s="15" t="s">
        <v>188</v>
      </c>
      <c r="C13" s="10" t="s">
        <v>464</v>
      </c>
      <c r="D13" s="12" t="s">
        <v>166</v>
      </c>
      <c r="E13" s="16">
        <v>6000000</v>
      </c>
      <c r="F13" s="17">
        <v>6177.29</v>
      </c>
      <c r="G13" s="18">
        <v>4.5400000000000003E-2</v>
      </c>
    </row>
    <row r="14" spans="1:7" ht="12.95" customHeight="1">
      <c r="A14" s="14" t="s">
        <v>167</v>
      </c>
      <c r="B14" s="15" t="s">
        <v>165</v>
      </c>
      <c r="C14" s="10" t="s">
        <v>168</v>
      </c>
      <c r="D14" s="12" t="s">
        <v>166</v>
      </c>
      <c r="E14" s="16">
        <v>5800000</v>
      </c>
      <c r="F14" s="17">
        <v>6022.15</v>
      </c>
      <c r="G14" s="18">
        <v>4.4299999999999999E-2</v>
      </c>
    </row>
    <row r="15" spans="1:7" ht="12.95" customHeight="1">
      <c r="A15" s="14" t="s">
        <v>169</v>
      </c>
      <c r="B15" s="15" t="s">
        <v>165</v>
      </c>
      <c r="C15" s="10" t="s">
        <v>170</v>
      </c>
      <c r="D15" s="12" t="s">
        <v>166</v>
      </c>
      <c r="E15" s="16">
        <v>4600000</v>
      </c>
      <c r="F15" s="17">
        <v>4774.55</v>
      </c>
      <c r="G15" s="18">
        <v>3.5099999999999999E-2</v>
      </c>
    </row>
    <row r="16" spans="1:7" ht="12.95" customHeight="1">
      <c r="A16" s="14" t="s">
        <v>310</v>
      </c>
      <c r="B16" s="15" t="s">
        <v>188</v>
      </c>
      <c r="C16" s="10" t="s">
        <v>311</v>
      </c>
      <c r="D16" s="12" t="s">
        <v>166</v>
      </c>
      <c r="E16" s="16">
        <v>4500000</v>
      </c>
      <c r="F16" s="17">
        <v>4640.53</v>
      </c>
      <c r="G16" s="18">
        <v>3.4099999999999998E-2</v>
      </c>
    </row>
    <row r="17" spans="1:7" ht="12.95" customHeight="1">
      <c r="A17" s="14" t="s">
        <v>468</v>
      </c>
      <c r="B17" s="15" t="s">
        <v>470</v>
      </c>
      <c r="C17" s="10" t="s">
        <v>469</v>
      </c>
      <c r="D17" s="12" t="s">
        <v>166</v>
      </c>
      <c r="E17" s="16">
        <v>3670000</v>
      </c>
      <c r="F17" s="17">
        <v>3821.64</v>
      </c>
      <c r="G17" s="18">
        <v>2.81E-2</v>
      </c>
    </row>
    <row r="18" spans="1:7" ht="12.95" customHeight="1">
      <c r="A18" s="14" t="s">
        <v>471</v>
      </c>
      <c r="B18" s="15" t="s">
        <v>473</v>
      </c>
      <c r="C18" s="10" t="s">
        <v>472</v>
      </c>
      <c r="D18" s="12" t="s">
        <v>166</v>
      </c>
      <c r="E18" s="16">
        <v>3620000</v>
      </c>
      <c r="F18" s="17">
        <v>3728.89</v>
      </c>
      <c r="G18" s="18">
        <v>2.7400000000000001E-2</v>
      </c>
    </row>
    <row r="19" spans="1:7" ht="12.95" customHeight="1">
      <c r="A19" s="14" t="s">
        <v>474</v>
      </c>
      <c r="B19" s="15" t="s">
        <v>476</v>
      </c>
      <c r="C19" s="10" t="s">
        <v>475</v>
      </c>
      <c r="D19" s="12" t="s">
        <v>166</v>
      </c>
      <c r="E19" s="16">
        <v>3300000</v>
      </c>
      <c r="F19" s="17">
        <v>3463.81</v>
      </c>
      <c r="G19" s="18">
        <v>2.5499999999999998E-2</v>
      </c>
    </row>
    <row r="20" spans="1:7" ht="12.95" customHeight="1">
      <c r="A20" s="14" t="s">
        <v>484</v>
      </c>
      <c r="B20" s="15" t="s">
        <v>486</v>
      </c>
      <c r="C20" s="10" t="s">
        <v>485</v>
      </c>
      <c r="D20" s="12" t="s">
        <v>166</v>
      </c>
      <c r="E20" s="16">
        <v>3110000</v>
      </c>
      <c r="F20" s="17">
        <v>3242.72</v>
      </c>
      <c r="G20" s="18">
        <v>2.3800000000000002E-2</v>
      </c>
    </row>
    <row r="21" spans="1:7" ht="12.95" customHeight="1">
      <c r="A21" s="14" t="s">
        <v>482</v>
      </c>
      <c r="B21" s="15" t="s">
        <v>165</v>
      </c>
      <c r="C21" s="10" t="s">
        <v>483</v>
      </c>
      <c r="D21" s="12" t="s">
        <v>166</v>
      </c>
      <c r="E21" s="16">
        <v>2500000</v>
      </c>
      <c r="F21" s="17">
        <v>2609.38</v>
      </c>
      <c r="G21" s="18">
        <v>1.9199999999999998E-2</v>
      </c>
    </row>
    <row r="22" spans="1:7" ht="12.95" customHeight="1">
      <c r="A22" s="14" t="s">
        <v>480</v>
      </c>
      <c r="B22" s="15" t="s">
        <v>188</v>
      </c>
      <c r="C22" s="10" t="s">
        <v>481</v>
      </c>
      <c r="D22" s="12" t="s">
        <v>166</v>
      </c>
      <c r="E22" s="16">
        <v>2500000</v>
      </c>
      <c r="F22" s="17">
        <v>2576.58</v>
      </c>
      <c r="G22" s="18">
        <v>1.89E-2</v>
      </c>
    </row>
    <row r="23" spans="1:7" ht="12.95" customHeight="1">
      <c r="A23" s="14" t="s">
        <v>477</v>
      </c>
      <c r="B23" s="15" t="s">
        <v>479</v>
      </c>
      <c r="C23" s="10" t="s">
        <v>478</v>
      </c>
      <c r="D23" s="12" t="s">
        <v>166</v>
      </c>
      <c r="E23" s="16">
        <v>2400000</v>
      </c>
      <c r="F23" s="17">
        <v>2523.79</v>
      </c>
      <c r="G23" s="18">
        <v>1.8599999999999998E-2</v>
      </c>
    </row>
    <row r="24" spans="1:7" ht="12.95" customHeight="1">
      <c r="A24" s="14" t="s">
        <v>487</v>
      </c>
      <c r="B24" s="15" t="s">
        <v>489</v>
      </c>
      <c r="C24" s="10" t="s">
        <v>488</v>
      </c>
      <c r="D24" s="12" t="s">
        <v>166</v>
      </c>
      <c r="E24" s="16">
        <v>2070000</v>
      </c>
      <c r="F24" s="17">
        <v>2140.6999999999998</v>
      </c>
      <c r="G24" s="18">
        <v>1.5699999999999999E-2</v>
      </c>
    </row>
    <row r="25" spans="1:7" ht="12.95" customHeight="1">
      <c r="A25" s="14" t="s">
        <v>490</v>
      </c>
      <c r="B25" s="15" t="s">
        <v>188</v>
      </c>
      <c r="C25" s="10" t="s">
        <v>491</v>
      </c>
      <c r="D25" s="12" t="s">
        <v>166</v>
      </c>
      <c r="E25" s="16">
        <v>2000000</v>
      </c>
      <c r="F25" s="17">
        <v>2060.79</v>
      </c>
      <c r="G25" s="18">
        <v>1.5100000000000001E-2</v>
      </c>
    </row>
    <row r="26" spans="1:7" ht="12.95" customHeight="1">
      <c r="A26" s="14" t="s">
        <v>492</v>
      </c>
      <c r="B26" s="15" t="s">
        <v>494</v>
      </c>
      <c r="C26" s="10" t="s">
        <v>493</v>
      </c>
      <c r="D26" s="12" t="s">
        <v>166</v>
      </c>
      <c r="E26" s="16">
        <v>1800000</v>
      </c>
      <c r="F26" s="17">
        <v>1857.81</v>
      </c>
      <c r="G26" s="18">
        <v>1.37E-2</v>
      </c>
    </row>
    <row r="27" spans="1:7" ht="12.95" customHeight="1">
      <c r="A27" s="14" t="s">
        <v>495</v>
      </c>
      <c r="B27" s="15" t="s">
        <v>497</v>
      </c>
      <c r="C27" s="10" t="s">
        <v>496</v>
      </c>
      <c r="D27" s="12" t="s">
        <v>166</v>
      </c>
      <c r="E27" s="16">
        <v>1600000</v>
      </c>
      <c r="F27" s="17">
        <v>1684.48</v>
      </c>
      <c r="G27" s="18">
        <v>1.24E-2</v>
      </c>
    </row>
    <row r="28" spans="1:7" ht="12.95" customHeight="1">
      <c r="A28" s="14" t="s">
        <v>317</v>
      </c>
      <c r="B28" s="15" t="s">
        <v>319</v>
      </c>
      <c r="C28" s="10" t="s">
        <v>318</v>
      </c>
      <c r="D28" s="12" t="s">
        <v>166</v>
      </c>
      <c r="E28" s="16">
        <v>1550000</v>
      </c>
      <c r="F28" s="17">
        <v>1625.19</v>
      </c>
      <c r="G28" s="18">
        <v>1.1900000000000001E-2</v>
      </c>
    </row>
    <row r="29" spans="1:7" ht="12.95" customHeight="1">
      <c r="A29" s="14" t="s">
        <v>498</v>
      </c>
      <c r="B29" s="15" t="s">
        <v>500</v>
      </c>
      <c r="C29" s="10" t="s">
        <v>499</v>
      </c>
      <c r="D29" s="12" t="s">
        <v>166</v>
      </c>
      <c r="E29" s="16">
        <v>1500000</v>
      </c>
      <c r="F29" s="17">
        <v>1560.86</v>
      </c>
      <c r="G29" s="18">
        <v>1.15E-2</v>
      </c>
    </row>
    <row r="30" spans="1:7" ht="12.95" customHeight="1">
      <c r="A30" s="14" t="s">
        <v>648</v>
      </c>
      <c r="B30" s="15" t="s">
        <v>650</v>
      </c>
      <c r="C30" s="10" t="s">
        <v>649</v>
      </c>
      <c r="D30" s="12" t="s">
        <v>166</v>
      </c>
      <c r="E30" s="16">
        <v>1500000</v>
      </c>
      <c r="F30" s="17">
        <v>1553.7</v>
      </c>
      <c r="G30" s="18">
        <v>1.14E-2</v>
      </c>
    </row>
    <row r="31" spans="1:7" ht="12.95" customHeight="1">
      <c r="A31" s="14" t="s">
        <v>501</v>
      </c>
      <c r="B31" s="15" t="s">
        <v>503</v>
      </c>
      <c r="C31" s="10" t="s">
        <v>502</v>
      </c>
      <c r="D31" s="12" t="s">
        <v>166</v>
      </c>
      <c r="E31" s="16">
        <v>1480000</v>
      </c>
      <c r="F31" s="17">
        <v>1483.01</v>
      </c>
      <c r="G31" s="18">
        <v>1.09E-2</v>
      </c>
    </row>
    <row r="32" spans="1:7" ht="12.95" customHeight="1">
      <c r="A32" s="14" t="s">
        <v>585</v>
      </c>
      <c r="B32" s="15" t="s">
        <v>587</v>
      </c>
      <c r="C32" s="10" t="s">
        <v>586</v>
      </c>
      <c r="D32" s="12" t="s">
        <v>166</v>
      </c>
      <c r="E32" s="16">
        <v>1400000</v>
      </c>
      <c r="F32" s="17">
        <v>1463.03</v>
      </c>
      <c r="G32" s="18">
        <v>1.0800000000000001E-2</v>
      </c>
    </row>
    <row r="33" spans="1:7" ht="12.95" customHeight="1">
      <c r="A33" s="14" t="s">
        <v>506</v>
      </c>
      <c r="B33" s="15" t="s">
        <v>508</v>
      </c>
      <c r="C33" s="10" t="s">
        <v>507</v>
      </c>
      <c r="D33" s="12" t="s">
        <v>166</v>
      </c>
      <c r="E33" s="16">
        <v>1030000</v>
      </c>
      <c r="F33" s="17">
        <v>1066.6400000000001</v>
      </c>
      <c r="G33" s="18">
        <v>7.7999999999999996E-3</v>
      </c>
    </row>
    <row r="34" spans="1:7" ht="12.95" customHeight="1">
      <c r="A34" s="14" t="s">
        <v>504</v>
      </c>
      <c r="B34" s="15" t="s">
        <v>188</v>
      </c>
      <c r="C34" s="10" t="s">
        <v>505</v>
      </c>
      <c r="D34" s="12" t="s">
        <v>166</v>
      </c>
      <c r="E34" s="16">
        <v>1000000</v>
      </c>
      <c r="F34" s="17">
        <v>1034.1500000000001</v>
      </c>
      <c r="G34" s="18">
        <v>7.6E-3</v>
      </c>
    </row>
    <row r="35" spans="1:7" ht="12.95" customHeight="1">
      <c r="A35" s="14" t="s">
        <v>552</v>
      </c>
      <c r="B35" s="15" t="s">
        <v>554</v>
      </c>
      <c r="C35" s="10" t="s">
        <v>553</v>
      </c>
      <c r="D35" s="12" t="s">
        <v>166</v>
      </c>
      <c r="E35" s="16">
        <v>1000000</v>
      </c>
      <c r="F35" s="17">
        <v>1010.9</v>
      </c>
      <c r="G35" s="18">
        <v>7.4000000000000003E-3</v>
      </c>
    </row>
    <row r="36" spans="1:7" ht="12.95" customHeight="1">
      <c r="A36" s="14" t="s">
        <v>509</v>
      </c>
      <c r="B36" s="15" t="s">
        <v>188</v>
      </c>
      <c r="C36" s="10" t="s">
        <v>510</v>
      </c>
      <c r="D36" s="12" t="s">
        <v>166</v>
      </c>
      <c r="E36" s="16">
        <v>900000</v>
      </c>
      <c r="F36" s="17">
        <v>925.21</v>
      </c>
      <c r="G36" s="18">
        <v>6.7999999999999996E-3</v>
      </c>
    </row>
    <row r="37" spans="1:7" ht="12.95" customHeight="1">
      <c r="A37" s="14" t="s">
        <v>511</v>
      </c>
      <c r="B37" s="15" t="s">
        <v>513</v>
      </c>
      <c r="C37" s="10" t="s">
        <v>512</v>
      </c>
      <c r="D37" s="12" t="s">
        <v>166</v>
      </c>
      <c r="E37" s="16">
        <v>880000</v>
      </c>
      <c r="F37" s="17">
        <v>915.41</v>
      </c>
      <c r="G37" s="18">
        <v>6.7000000000000002E-3</v>
      </c>
    </row>
    <row r="38" spans="1:7" ht="12.95" customHeight="1">
      <c r="A38" s="14" t="s">
        <v>514</v>
      </c>
      <c r="B38" s="15" t="s">
        <v>516</v>
      </c>
      <c r="C38" s="10" t="s">
        <v>515</v>
      </c>
      <c r="D38" s="12" t="s">
        <v>166</v>
      </c>
      <c r="E38" s="16">
        <v>880000</v>
      </c>
      <c r="F38" s="17">
        <v>907.58</v>
      </c>
      <c r="G38" s="18">
        <v>6.7000000000000002E-3</v>
      </c>
    </row>
    <row r="39" spans="1:7" ht="12.95" customHeight="1">
      <c r="A39" s="14" t="s">
        <v>517</v>
      </c>
      <c r="B39" s="15" t="s">
        <v>519</v>
      </c>
      <c r="C39" s="10" t="s">
        <v>518</v>
      </c>
      <c r="D39" s="12" t="s">
        <v>166</v>
      </c>
      <c r="E39" s="16">
        <v>880000</v>
      </c>
      <c r="F39" s="17">
        <v>903.56</v>
      </c>
      <c r="G39" s="18">
        <v>6.6E-3</v>
      </c>
    </row>
    <row r="40" spans="1:7" ht="12.95" customHeight="1">
      <c r="A40" s="14" t="s">
        <v>520</v>
      </c>
      <c r="B40" s="50" t="s">
        <v>522</v>
      </c>
      <c r="C40" s="10" t="s">
        <v>521</v>
      </c>
      <c r="D40" s="51" t="s">
        <v>166</v>
      </c>
      <c r="E40" s="16">
        <v>880000</v>
      </c>
      <c r="F40" s="17">
        <v>902.76</v>
      </c>
      <c r="G40" s="18">
        <v>6.6E-3</v>
      </c>
    </row>
    <row r="41" spans="1:7" ht="12.95" customHeight="1">
      <c r="A41" s="14" t="s">
        <v>523</v>
      </c>
      <c r="B41" s="15" t="s">
        <v>525</v>
      </c>
      <c r="C41" s="10" t="s">
        <v>524</v>
      </c>
      <c r="D41" s="12" t="s">
        <v>166</v>
      </c>
      <c r="E41" s="16">
        <v>880000</v>
      </c>
      <c r="F41" s="17">
        <v>898.57</v>
      </c>
      <c r="G41" s="18">
        <v>6.6E-3</v>
      </c>
    </row>
    <row r="42" spans="1:7" ht="12.95" customHeight="1">
      <c r="A42" s="14" t="s">
        <v>174</v>
      </c>
      <c r="B42" s="15" t="s">
        <v>176</v>
      </c>
      <c r="C42" s="10" t="s">
        <v>175</v>
      </c>
      <c r="D42" s="12" t="s">
        <v>166</v>
      </c>
      <c r="E42" s="16">
        <v>880000</v>
      </c>
      <c r="F42" s="17">
        <v>897.7</v>
      </c>
      <c r="G42" s="18">
        <v>6.6E-3</v>
      </c>
    </row>
    <row r="43" spans="1:7" ht="12.95" customHeight="1">
      <c r="A43" s="14" t="s">
        <v>526</v>
      </c>
      <c r="B43" s="15" t="s">
        <v>528</v>
      </c>
      <c r="C43" s="10" t="s">
        <v>527</v>
      </c>
      <c r="D43" s="12" t="s">
        <v>166</v>
      </c>
      <c r="E43" s="16">
        <v>880000</v>
      </c>
      <c r="F43" s="17">
        <v>892.37</v>
      </c>
      <c r="G43" s="18">
        <v>6.6E-3</v>
      </c>
    </row>
    <row r="44" spans="1:7" ht="12.95" customHeight="1">
      <c r="A44" s="14" t="s">
        <v>177</v>
      </c>
      <c r="B44" s="15" t="s">
        <v>179</v>
      </c>
      <c r="C44" s="10" t="s">
        <v>178</v>
      </c>
      <c r="D44" s="12" t="s">
        <v>166</v>
      </c>
      <c r="E44" s="16">
        <v>880000</v>
      </c>
      <c r="F44" s="17">
        <v>891.4</v>
      </c>
      <c r="G44" s="18">
        <v>6.6E-3</v>
      </c>
    </row>
    <row r="45" spans="1:7" ht="12.95" customHeight="1">
      <c r="A45" s="14" t="s">
        <v>180</v>
      </c>
      <c r="B45" s="15" t="s">
        <v>182</v>
      </c>
      <c r="C45" s="10" t="s">
        <v>181</v>
      </c>
      <c r="D45" s="12" t="s">
        <v>166</v>
      </c>
      <c r="E45" s="16">
        <v>880000</v>
      </c>
      <c r="F45" s="17">
        <v>884.15</v>
      </c>
      <c r="G45" s="18">
        <v>6.4999999999999997E-3</v>
      </c>
    </row>
    <row r="46" spans="1:7" ht="12.95" customHeight="1">
      <c r="A46" s="14" t="s">
        <v>532</v>
      </c>
      <c r="B46" s="15" t="s">
        <v>534</v>
      </c>
      <c r="C46" s="10" t="s">
        <v>533</v>
      </c>
      <c r="D46" s="12" t="s">
        <v>166</v>
      </c>
      <c r="E46" s="16">
        <v>880000</v>
      </c>
      <c r="F46" s="17">
        <v>879.26</v>
      </c>
      <c r="G46" s="18">
        <v>6.4999999999999997E-3</v>
      </c>
    </row>
    <row r="47" spans="1:7" ht="12.95" customHeight="1">
      <c r="A47" s="14" t="s">
        <v>529</v>
      </c>
      <c r="B47" s="15" t="s">
        <v>531</v>
      </c>
      <c r="C47" s="10" t="s">
        <v>530</v>
      </c>
      <c r="D47" s="12" t="s">
        <v>166</v>
      </c>
      <c r="E47" s="16">
        <v>830000</v>
      </c>
      <c r="F47" s="17">
        <v>876.79</v>
      </c>
      <c r="G47" s="18">
        <v>6.4000000000000003E-3</v>
      </c>
    </row>
    <row r="48" spans="1:7" ht="12.95" customHeight="1">
      <c r="A48" s="14" t="s">
        <v>537</v>
      </c>
      <c r="B48" s="15" t="s">
        <v>467</v>
      </c>
      <c r="C48" s="10" t="s">
        <v>538</v>
      </c>
      <c r="D48" s="12" t="s">
        <v>166</v>
      </c>
      <c r="E48" s="16">
        <v>830000</v>
      </c>
      <c r="F48" s="17">
        <v>844.7</v>
      </c>
      <c r="G48" s="18">
        <v>6.1999999999999998E-3</v>
      </c>
    </row>
    <row r="49" spans="1:7" ht="12.95" customHeight="1">
      <c r="A49" s="14" t="s">
        <v>535</v>
      </c>
      <c r="B49" s="15" t="s">
        <v>165</v>
      </c>
      <c r="C49" s="10" t="s">
        <v>536</v>
      </c>
      <c r="D49" s="12" t="s">
        <v>166</v>
      </c>
      <c r="E49" s="16">
        <v>800000</v>
      </c>
      <c r="F49" s="17">
        <v>836.05</v>
      </c>
      <c r="G49" s="18">
        <v>6.1000000000000004E-3</v>
      </c>
    </row>
    <row r="50" spans="1:7" ht="12.95" customHeight="1">
      <c r="A50" s="14" t="s">
        <v>545</v>
      </c>
      <c r="B50" s="15" t="s">
        <v>544</v>
      </c>
      <c r="C50" s="10" t="s">
        <v>546</v>
      </c>
      <c r="D50" s="12" t="s">
        <v>166</v>
      </c>
      <c r="E50" s="16">
        <v>630000</v>
      </c>
      <c r="F50" s="17">
        <v>665.13</v>
      </c>
      <c r="G50" s="18">
        <v>4.8999999999999998E-3</v>
      </c>
    </row>
    <row r="51" spans="1:7" ht="12.95" customHeight="1">
      <c r="A51" s="14" t="s">
        <v>547</v>
      </c>
      <c r="B51" s="15" t="s">
        <v>549</v>
      </c>
      <c r="C51" s="10" t="s">
        <v>548</v>
      </c>
      <c r="D51" s="12" t="s">
        <v>166</v>
      </c>
      <c r="E51" s="16">
        <v>630000</v>
      </c>
      <c r="F51" s="17">
        <v>664.65</v>
      </c>
      <c r="G51" s="18">
        <v>4.8999999999999998E-3</v>
      </c>
    </row>
    <row r="52" spans="1:7" ht="12.95" customHeight="1">
      <c r="A52" s="14" t="s">
        <v>550</v>
      </c>
      <c r="B52" s="15" t="s">
        <v>508</v>
      </c>
      <c r="C52" s="10" t="s">
        <v>551</v>
      </c>
      <c r="D52" s="12" t="s">
        <v>166</v>
      </c>
      <c r="E52" s="16">
        <v>620000</v>
      </c>
      <c r="F52" s="17">
        <v>645.75</v>
      </c>
      <c r="G52" s="18">
        <v>4.7000000000000002E-3</v>
      </c>
    </row>
    <row r="53" spans="1:7" ht="12.95" customHeight="1">
      <c r="A53" s="14" t="s">
        <v>539</v>
      </c>
      <c r="B53" s="15" t="s">
        <v>541</v>
      </c>
      <c r="C53" s="10" t="s">
        <v>540</v>
      </c>
      <c r="D53" s="12" t="s">
        <v>166</v>
      </c>
      <c r="E53" s="16">
        <v>600000</v>
      </c>
      <c r="F53" s="17">
        <v>628.52</v>
      </c>
      <c r="G53" s="18">
        <v>4.5999999999999999E-3</v>
      </c>
    </row>
    <row r="54" spans="1:7" ht="12.95" customHeight="1">
      <c r="A54" s="14" t="s">
        <v>542</v>
      </c>
      <c r="B54" s="15" t="s">
        <v>544</v>
      </c>
      <c r="C54" s="10" t="s">
        <v>543</v>
      </c>
      <c r="D54" s="12" t="s">
        <v>166</v>
      </c>
      <c r="E54" s="16">
        <v>600000</v>
      </c>
      <c r="F54" s="17">
        <v>626.24</v>
      </c>
      <c r="G54" s="18">
        <v>4.5999999999999999E-3</v>
      </c>
    </row>
    <row r="55" spans="1:7" ht="12.95" customHeight="1">
      <c r="A55" s="14" t="s">
        <v>555</v>
      </c>
      <c r="B55" s="15" t="s">
        <v>494</v>
      </c>
      <c r="C55" s="10" t="s">
        <v>556</v>
      </c>
      <c r="D55" s="12" t="s">
        <v>166</v>
      </c>
      <c r="E55" s="16">
        <v>520000</v>
      </c>
      <c r="F55" s="17">
        <v>540.96</v>
      </c>
      <c r="G55" s="18">
        <v>4.0000000000000001E-3</v>
      </c>
    </row>
    <row r="56" spans="1:7" ht="12.95" customHeight="1">
      <c r="A56" s="14" t="s">
        <v>557</v>
      </c>
      <c r="B56" s="15" t="s">
        <v>559</v>
      </c>
      <c r="C56" s="10" t="s">
        <v>558</v>
      </c>
      <c r="D56" s="12" t="s">
        <v>166</v>
      </c>
      <c r="E56" s="16">
        <v>520000</v>
      </c>
      <c r="F56" s="17">
        <v>535.84</v>
      </c>
      <c r="G56" s="18">
        <v>3.8999999999999998E-3</v>
      </c>
    </row>
    <row r="57" spans="1:7" ht="12.95" customHeight="1">
      <c r="A57" s="14" t="s">
        <v>560</v>
      </c>
      <c r="B57" s="15" t="s">
        <v>516</v>
      </c>
      <c r="C57" s="10" t="s">
        <v>561</v>
      </c>
      <c r="D57" s="12" t="s">
        <v>166</v>
      </c>
      <c r="E57" s="16">
        <v>520000</v>
      </c>
      <c r="F57" s="17">
        <v>533.45000000000005</v>
      </c>
      <c r="G57" s="18">
        <v>3.8999999999999998E-3</v>
      </c>
    </row>
    <row r="58" spans="1:7" ht="12.95" customHeight="1">
      <c r="A58" s="14" t="s">
        <v>562</v>
      </c>
      <c r="B58" s="15" t="s">
        <v>176</v>
      </c>
      <c r="C58" s="10" t="s">
        <v>563</v>
      </c>
      <c r="D58" s="12" t="s">
        <v>166</v>
      </c>
      <c r="E58" s="16">
        <v>520000</v>
      </c>
      <c r="F58" s="17">
        <v>532.84</v>
      </c>
      <c r="G58" s="18">
        <v>3.8999999999999998E-3</v>
      </c>
    </row>
    <row r="59" spans="1:7" ht="12.95" customHeight="1">
      <c r="A59" s="14" t="s">
        <v>564</v>
      </c>
      <c r="B59" s="15" t="s">
        <v>566</v>
      </c>
      <c r="C59" s="10" t="s">
        <v>565</v>
      </c>
      <c r="D59" s="12" t="s">
        <v>166</v>
      </c>
      <c r="E59" s="16">
        <v>520000</v>
      </c>
      <c r="F59" s="17">
        <v>530.69000000000005</v>
      </c>
      <c r="G59" s="18">
        <v>3.8999999999999998E-3</v>
      </c>
    </row>
    <row r="60" spans="1:7" ht="12.95" customHeight="1">
      <c r="A60" s="14" t="s">
        <v>567</v>
      </c>
      <c r="B60" s="15" t="s">
        <v>569</v>
      </c>
      <c r="C60" s="10" t="s">
        <v>568</v>
      </c>
      <c r="D60" s="12" t="s">
        <v>166</v>
      </c>
      <c r="E60" s="16">
        <v>520000</v>
      </c>
      <c r="F60" s="17">
        <v>529.80999999999995</v>
      </c>
      <c r="G60" s="18">
        <v>3.8999999999999998E-3</v>
      </c>
    </row>
    <row r="61" spans="1:7" ht="12.95" customHeight="1">
      <c r="A61" s="14" t="s">
        <v>570</v>
      </c>
      <c r="B61" s="15" t="s">
        <v>179</v>
      </c>
      <c r="C61" s="10" t="s">
        <v>571</v>
      </c>
      <c r="D61" s="12" t="s">
        <v>166</v>
      </c>
      <c r="E61" s="16">
        <v>520000</v>
      </c>
      <c r="F61" s="17">
        <v>527.79</v>
      </c>
      <c r="G61" s="18">
        <v>3.8999999999999998E-3</v>
      </c>
    </row>
    <row r="62" spans="1:7" ht="12.95" customHeight="1">
      <c r="A62" s="14" t="s">
        <v>572</v>
      </c>
      <c r="B62" s="15" t="s">
        <v>525</v>
      </c>
      <c r="C62" s="10" t="s">
        <v>573</v>
      </c>
      <c r="D62" s="12" t="s">
        <v>166</v>
      </c>
      <c r="E62" s="16">
        <v>520000</v>
      </c>
      <c r="F62" s="17">
        <v>527.01</v>
      </c>
      <c r="G62" s="18">
        <v>3.8999999999999998E-3</v>
      </c>
    </row>
    <row r="63" spans="1:7" ht="12.95" customHeight="1">
      <c r="A63" s="14" t="s">
        <v>574</v>
      </c>
      <c r="B63" s="15" t="s">
        <v>534</v>
      </c>
      <c r="C63" s="10" t="s">
        <v>575</v>
      </c>
      <c r="D63" s="12" t="s">
        <v>166</v>
      </c>
      <c r="E63" s="16">
        <v>520000</v>
      </c>
      <c r="F63" s="17">
        <v>522.57000000000005</v>
      </c>
      <c r="G63" s="18">
        <v>3.8E-3</v>
      </c>
    </row>
    <row r="64" spans="1:7" ht="12.95" customHeight="1">
      <c r="A64" s="14" t="s">
        <v>576</v>
      </c>
      <c r="B64" s="15" t="s">
        <v>578</v>
      </c>
      <c r="C64" s="10" t="s">
        <v>577</v>
      </c>
      <c r="D64" s="12" t="s">
        <v>166</v>
      </c>
      <c r="E64" s="16">
        <v>520000</v>
      </c>
      <c r="F64" s="17">
        <v>520.05999999999995</v>
      </c>
      <c r="G64" s="18">
        <v>3.8E-3</v>
      </c>
    </row>
    <row r="65" spans="1:7" ht="12.95" customHeight="1">
      <c r="A65" s="14" t="s">
        <v>582</v>
      </c>
      <c r="B65" s="15" t="s">
        <v>584</v>
      </c>
      <c r="C65" s="10" t="s">
        <v>583</v>
      </c>
      <c r="D65" s="12" t="s">
        <v>166</v>
      </c>
      <c r="E65" s="16">
        <v>310000</v>
      </c>
      <c r="F65" s="17">
        <v>326.5</v>
      </c>
      <c r="G65" s="18">
        <v>2.3999999999999998E-3</v>
      </c>
    </row>
    <row r="66" spans="1:7" ht="12.95" customHeight="1">
      <c r="A66" s="14" t="s">
        <v>579</v>
      </c>
      <c r="B66" s="15" t="s">
        <v>581</v>
      </c>
      <c r="C66" s="10" t="s">
        <v>580</v>
      </c>
      <c r="D66" s="12" t="s">
        <v>166</v>
      </c>
      <c r="E66" s="16">
        <v>300000</v>
      </c>
      <c r="F66" s="17">
        <v>313.18</v>
      </c>
      <c r="G66" s="18">
        <v>2.3E-3</v>
      </c>
    </row>
    <row r="67" spans="1:7" ht="12.95" customHeight="1">
      <c r="A67" s="14" t="s">
        <v>594</v>
      </c>
      <c r="B67" s="15" t="s">
        <v>508</v>
      </c>
      <c r="C67" s="10" t="s">
        <v>595</v>
      </c>
      <c r="D67" s="12" t="s">
        <v>166</v>
      </c>
      <c r="E67" s="16">
        <v>80000</v>
      </c>
      <c r="F67" s="17">
        <v>83.14</v>
      </c>
      <c r="G67" s="18">
        <v>5.9999999999999995E-4</v>
      </c>
    </row>
    <row r="68" spans="1:7" ht="12.95" customHeight="1">
      <c r="A68" s="14" t="s">
        <v>596</v>
      </c>
      <c r="B68" s="15" t="s">
        <v>598</v>
      </c>
      <c r="C68" s="10" t="s">
        <v>597</v>
      </c>
      <c r="D68" s="12" t="s">
        <v>166</v>
      </c>
      <c r="E68" s="16">
        <v>80000</v>
      </c>
      <c r="F68" s="17">
        <v>82.34</v>
      </c>
      <c r="G68" s="18">
        <v>5.9999999999999995E-4</v>
      </c>
    </row>
    <row r="69" spans="1:7" ht="12.95" customHeight="1">
      <c r="A69" s="14" t="s">
        <v>599</v>
      </c>
      <c r="B69" s="15" t="s">
        <v>522</v>
      </c>
      <c r="C69" s="10" t="s">
        <v>600</v>
      </c>
      <c r="D69" s="12" t="s">
        <v>166</v>
      </c>
      <c r="E69" s="16">
        <v>80000</v>
      </c>
      <c r="F69" s="17">
        <v>82.15</v>
      </c>
      <c r="G69" s="18">
        <v>5.9999999999999995E-4</v>
      </c>
    </row>
    <row r="70" spans="1:7" ht="12.95" customHeight="1">
      <c r="A70" s="14" t="s">
        <v>601</v>
      </c>
      <c r="B70" s="15" t="s">
        <v>603</v>
      </c>
      <c r="C70" s="10" t="s">
        <v>602</v>
      </c>
      <c r="D70" s="12" t="s">
        <v>166</v>
      </c>
      <c r="E70" s="16">
        <v>80000</v>
      </c>
      <c r="F70" s="17">
        <v>81.61</v>
      </c>
      <c r="G70" s="18">
        <v>5.9999999999999995E-4</v>
      </c>
    </row>
    <row r="71" spans="1:7" ht="12.95" customHeight="1">
      <c r="A71" s="14" t="s">
        <v>604</v>
      </c>
      <c r="B71" s="15" t="s">
        <v>606</v>
      </c>
      <c r="C71" s="10" t="s">
        <v>605</v>
      </c>
      <c r="D71" s="12" t="s">
        <v>166</v>
      </c>
      <c r="E71" s="16">
        <v>80000</v>
      </c>
      <c r="F71" s="17">
        <v>81.61</v>
      </c>
      <c r="G71" s="18">
        <v>5.9999999999999995E-4</v>
      </c>
    </row>
    <row r="72" spans="1:7" ht="12.95" customHeight="1">
      <c r="A72" s="14" t="s">
        <v>607</v>
      </c>
      <c r="B72" s="15" t="s">
        <v>519</v>
      </c>
      <c r="C72" s="10" t="s">
        <v>608</v>
      </c>
      <c r="D72" s="12" t="s">
        <v>166</v>
      </c>
      <c r="E72" s="16">
        <v>80000</v>
      </c>
      <c r="F72" s="17">
        <v>81.3</v>
      </c>
      <c r="G72" s="18">
        <v>5.9999999999999995E-4</v>
      </c>
    </row>
    <row r="73" spans="1:7" ht="12.95" customHeight="1">
      <c r="A73" s="14" t="s">
        <v>609</v>
      </c>
      <c r="B73" s="15" t="s">
        <v>611</v>
      </c>
      <c r="C73" s="10" t="s">
        <v>610</v>
      </c>
      <c r="D73" s="12" t="s">
        <v>166</v>
      </c>
      <c r="E73" s="16">
        <v>80000</v>
      </c>
      <c r="F73" s="17">
        <v>80.73</v>
      </c>
      <c r="G73" s="18">
        <v>5.9999999999999995E-4</v>
      </c>
    </row>
    <row r="74" spans="1:7" ht="12.95" customHeight="1">
      <c r="A74" s="14" t="s">
        <v>612</v>
      </c>
      <c r="B74" s="15" t="s">
        <v>614</v>
      </c>
      <c r="C74" s="10" t="s">
        <v>613</v>
      </c>
      <c r="D74" s="12" t="s">
        <v>166</v>
      </c>
      <c r="E74" s="16">
        <v>80000</v>
      </c>
      <c r="F74" s="17">
        <v>80.430000000000007</v>
      </c>
      <c r="G74" s="18">
        <v>5.9999999999999995E-4</v>
      </c>
    </row>
    <row r="75" spans="1:7" ht="12.95" customHeight="1">
      <c r="A75" s="14" t="s">
        <v>615</v>
      </c>
      <c r="B75" s="15" t="s">
        <v>617</v>
      </c>
      <c r="C75" s="10" t="s">
        <v>616</v>
      </c>
      <c r="D75" s="12" t="s">
        <v>166</v>
      </c>
      <c r="E75" s="16">
        <v>80000</v>
      </c>
      <c r="F75" s="17">
        <v>79.430000000000007</v>
      </c>
      <c r="G75" s="18">
        <v>5.9999999999999995E-4</v>
      </c>
    </row>
    <row r="76" spans="1:7" ht="12.95" customHeight="1">
      <c r="A76" s="3"/>
      <c r="B76" s="11" t="s">
        <v>11</v>
      </c>
      <c r="C76" s="10" t="s">
        <v>2</v>
      </c>
      <c r="D76" s="12" t="s">
        <v>2</v>
      </c>
      <c r="E76" s="12" t="s">
        <v>2</v>
      </c>
      <c r="F76" s="12" t="s">
        <v>2</v>
      </c>
      <c r="G76" s="13" t="s">
        <v>2</v>
      </c>
    </row>
    <row r="77" spans="1:7" ht="12.95" customHeight="1">
      <c r="A77" s="14" t="s">
        <v>626</v>
      </c>
      <c r="B77" s="15" t="s">
        <v>2128</v>
      </c>
      <c r="C77" s="10" t="s">
        <v>627</v>
      </c>
      <c r="D77" s="12" t="s">
        <v>14</v>
      </c>
      <c r="E77" s="16">
        <v>8100000</v>
      </c>
      <c r="F77" s="17">
        <v>8290.16</v>
      </c>
      <c r="G77" s="18">
        <v>6.0900000000000003E-2</v>
      </c>
    </row>
    <row r="78" spans="1:7" ht="12.95" customHeight="1">
      <c r="A78" s="14" t="s">
        <v>628</v>
      </c>
      <c r="B78" s="15" t="s">
        <v>630</v>
      </c>
      <c r="C78" s="10" t="s">
        <v>629</v>
      </c>
      <c r="D78" s="12" t="s">
        <v>14</v>
      </c>
      <c r="E78" s="16">
        <v>7500000</v>
      </c>
      <c r="F78" s="17">
        <v>7653.62</v>
      </c>
      <c r="G78" s="18">
        <v>5.6300000000000003E-2</v>
      </c>
    </row>
    <row r="79" spans="1:7" ht="12.95" customHeight="1">
      <c r="A79" s="14" t="s">
        <v>635</v>
      </c>
      <c r="B79" s="15" t="s">
        <v>2677</v>
      </c>
      <c r="C79" s="10" t="s">
        <v>636</v>
      </c>
      <c r="D79" s="12" t="s">
        <v>14</v>
      </c>
      <c r="E79" s="16">
        <v>6000000</v>
      </c>
      <c r="F79" s="17">
        <v>5959.29</v>
      </c>
      <c r="G79" s="18">
        <v>4.3799999999999999E-2</v>
      </c>
    </row>
    <row r="80" spans="1:7" ht="12.95" customHeight="1">
      <c r="A80" s="14" t="s">
        <v>631</v>
      </c>
      <c r="B80" s="15" t="s">
        <v>2129</v>
      </c>
      <c r="C80" s="10" t="s">
        <v>632</v>
      </c>
      <c r="D80" s="12" t="s">
        <v>14</v>
      </c>
      <c r="E80" s="16">
        <v>5000000</v>
      </c>
      <c r="F80" s="17">
        <v>4904.03</v>
      </c>
      <c r="G80" s="18">
        <v>3.5999999999999997E-2</v>
      </c>
    </row>
    <row r="81" spans="1:7" ht="12.95" customHeight="1">
      <c r="A81" s="14" t="s">
        <v>633</v>
      </c>
      <c r="B81" s="15" t="s">
        <v>2130</v>
      </c>
      <c r="C81" s="10" t="s">
        <v>634</v>
      </c>
      <c r="D81" s="12" t="s">
        <v>14</v>
      </c>
      <c r="E81" s="16">
        <v>2900000</v>
      </c>
      <c r="F81" s="17">
        <v>2918.95</v>
      </c>
      <c r="G81" s="18">
        <v>2.1499999999999998E-2</v>
      </c>
    </row>
    <row r="82" spans="1:7" ht="12.95" customHeight="1">
      <c r="A82" s="14" t="s">
        <v>637</v>
      </c>
      <c r="B82" s="15" t="s">
        <v>2131</v>
      </c>
      <c r="C82" s="10" t="s">
        <v>638</v>
      </c>
      <c r="D82" s="12" t="s">
        <v>14</v>
      </c>
      <c r="E82" s="16">
        <v>1900000</v>
      </c>
      <c r="F82" s="17">
        <v>1858.16</v>
      </c>
      <c r="G82" s="18">
        <v>1.37E-2</v>
      </c>
    </row>
    <row r="83" spans="1:7" ht="12.95" customHeight="1">
      <c r="A83" s="14" t="s">
        <v>639</v>
      </c>
      <c r="B83" s="15" t="s">
        <v>2132</v>
      </c>
      <c r="C83" s="10" t="s">
        <v>640</v>
      </c>
      <c r="D83" s="12" t="s">
        <v>14</v>
      </c>
      <c r="E83" s="16">
        <v>1100000</v>
      </c>
      <c r="F83" s="17">
        <v>1098.57</v>
      </c>
      <c r="G83" s="18">
        <v>8.0999999999999996E-3</v>
      </c>
    </row>
    <row r="84" spans="1:7" ht="12.95" customHeight="1">
      <c r="A84" s="14" t="s">
        <v>641</v>
      </c>
      <c r="B84" s="15" t="s">
        <v>2133</v>
      </c>
      <c r="C84" s="10" t="s">
        <v>642</v>
      </c>
      <c r="D84" s="12" t="s">
        <v>14</v>
      </c>
      <c r="E84" s="16">
        <v>1100000</v>
      </c>
      <c r="F84" s="17">
        <v>1068.53</v>
      </c>
      <c r="G84" s="18">
        <v>7.9000000000000008E-3</v>
      </c>
    </row>
    <row r="85" spans="1:7" ht="12.95" customHeight="1">
      <c r="A85" s="14" t="s">
        <v>645</v>
      </c>
      <c r="B85" s="15" t="s">
        <v>2135</v>
      </c>
      <c r="C85" s="10" t="s">
        <v>646</v>
      </c>
      <c r="D85" s="12" t="s">
        <v>14</v>
      </c>
      <c r="E85" s="16">
        <v>1000000</v>
      </c>
      <c r="F85" s="17">
        <v>1057.18</v>
      </c>
      <c r="G85" s="18">
        <v>7.7999999999999996E-3</v>
      </c>
    </row>
    <row r="86" spans="1:7" ht="12.95" customHeight="1">
      <c r="A86" s="14" t="s">
        <v>643</v>
      </c>
      <c r="B86" s="15" t="s">
        <v>2134</v>
      </c>
      <c r="C86" s="10" t="s">
        <v>644</v>
      </c>
      <c r="D86" s="12" t="s">
        <v>14</v>
      </c>
      <c r="E86" s="16">
        <v>1000000</v>
      </c>
      <c r="F86" s="17">
        <v>993.3</v>
      </c>
      <c r="G86" s="18">
        <v>7.3000000000000001E-3</v>
      </c>
    </row>
    <row r="87" spans="1:7" ht="12.95" customHeight="1">
      <c r="A87" s="3"/>
      <c r="B87" s="20" t="s">
        <v>19</v>
      </c>
      <c r="C87" s="19" t="s">
        <v>2</v>
      </c>
      <c r="D87" s="20" t="s">
        <v>2</v>
      </c>
      <c r="E87" s="20" t="s">
        <v>2</v>
      </c>
      <c r="F87" s="21">
        <v>126615.16</v>
      </c>
      <c r="G87" s="22">
        <v>0.93059999999999998</v>
      </c>
    </row>
    <row r="88" spans="1:7" ht="12.95" customHeight="1">
      <c r="A88" s="3"/>
      <c r="B88" s="11" t="s">
        <v>20</v>
      </c>
      <c r="C88" s="10" t="s">
        <v>2</v>
      </c>
      <c r="D88" s="23" t="s">
        <v>2</v>
      </c>
      <c r="E88" s="23" t="s">
        <v>2</v>
      </c>
      <c r="F88" s="24" t="s">
        <v>21</v>
      </c>
      <c r="G88" s="25" t="s">
        <v>21</v>
      </c>
    </row>
    <row r="89" spans="1:7" ht="12.95" customHeight="1">
      <c r="A89" s="3"/>
      <c r="B89" s="19" t="s">
        <v>19</v>
      </c>
      <c r="C89" s="26" t="s">
        <v>2</v>
      </c>
      <c r="D89" s="23" t="s">
        <v>2</v>
      </c>
      <c r="E89" s="23" t="s">
        <v>2</v>
      </c>
      <c r="F89" s="24" t="s">
        <v>21</v>
      </c>
      <c r="G89" s="25" t="s">
        <v>21</v>
      </c>
    </row>
    <row r="90" spans="1:7" ht="12.95" customHeight="1">
      <c r="A90" s="3"/>
      <c r="B90" s="28" t="s">
        <v>1996</v>
      </c>
      <c r="C90" s="27" t="s">
        <v>2</v>
      </c>
      <c r="D90" s="29" t="s">
        <v>2</v>
      </c>
      <c r="E90" s="29" t="s">
        <v>2</v>
      </c>
      <c r="F90" s="29" t="s">
        <v>2</v>
      </c>
      <c r="G90" s="30" t="s">
        <v>2</v>
      </c>
    </row>
    <row r="91" spans="1:7" ht="12.95" customHeight="1">
      <c r="A91" s="31"/>
      <c r="B91" s="33" t="s">
        <v>19</v>
      </c>
      <c r="C91" s="32" t="s">
        <v>2</v>
      </c>
      <c r="D91" s="33" t="s">
        <v>2</v>
      </c>
      <c r="E91" s="33" t="s">
        <v>2</v>
      </c>
      <c r="F91" s="34" t="s">
        <v>21</v>
      </c>
      <c r="G91" s="35" t="s">
        <v>21</v>
      </c>
    </row>
    <row r="92" spans="1:7" ht="12.95" customHeight="1">
      <c r="A92" s="3"/>
      <c r="B92" s="20" t="s">
        <v>22</v>
      </c>
      <c r="C92" s="26" t="s">
        <v>2</v>
      </c>
      <c r="D92" s="23" t="s">
        <v>2</v>
      </c>
      <c r="E92" s="36" t="s">
        <v>2</v>
      </c>
      <c r="F92" s="37">
        <v>126615.16</v>
      </c>
      <c r="G92" s="38">
        <v>0.93059999999999998</v>
      </c>
    </row>
    <row r="93" spans="1:7" ht="12.95" customHeight="1">
      <c r="A93" s="3"/>
      <c r="B93" s="11" t="s">
        <v>23</v>
      </c>
      <c r="C93" s="10" t="s">
        <v>2</v>
      </c>
      <c r="D93" s="12" t="s">
        <v>2</v>
      </c>
      <c r="E93" s="12" t="s">
        <v>2</v>
      </c>
      <c r="F93" s="12" t="s">
        <v>2</v>
      </c>
      <c r="G93" s="13" t="s">
        <v>2</v>
      </c>
    </row>
    <row r="94" spans="1:7" ht="12.95" customHeight="1">
      <c r="A94" s="3"/>
      <c r="B94" s="11" t="s">
        <v>37</v>
      </c>
      <c r="C94" s="10" t="s">
        <v>2</v>
      </c>
      <c r="D94" s="12" t="s">
        <v>2</v>
      </c>
      <c r="E94" s="12" t="s">
        <v>2</v>
      </c>
      <c r="F94" s="12" t="s">
        <v>2</v>
      </c>
      <c r="G94" s="13" t="s">
        <v>2</v>
      </c>
    </row>
    <row r="95" spans="1:7" ht="12.95" customHeight="1">
      <c r="A95" s="4" t="s">
        <v>2</v>
      </c>
      <c r="B95" s="15" t="s">
        <v>39</v>
      </c>
      <c r="C95" s="10" t="s">
        <v>2</v>
      </c>
      <c r="D95" s="12" t="s">
        <v>2</v>
      </c>
      <c r="E95" s="39" t="s">
        <v>2</v>
      </c>
      <c r="F95" s="17">
        <v>9001.85</v>
      </c>
      <c r="G95" s="18">
        <v>6.6199999999999995E-2</v>
      </c>
    </row>
    <row r="96" spans="1:7" ht="12.95" customHeight="1">
      <c r="A96" s="3"/>
      <c r="B96" s="20" t="s">
        <v>22</v>
      </c>
      <c r="C96" s="26" t="s">
        <v>2</v>
      </c>
      <c r="D96" s="23" t="s">
        <v>2</v>
      </c>
      <c r="E96" s="36" t="s">
        <v>2</v>
      </c>
      <c r="F96" s="37">
        <v>9001.85</v>
      </c>
      <c r="G96" s="38">
        <v>6.6199999999999995E-2</v>
      </c>
    </row>
    <row r="97" spans="1:7" ht="12.95" customHeight="1">
      <c r="A97" s="3"/>
      <c r="B97" s="11" t="s">
        <v>154</v>
      </c>
      <c r="C97" s="10" t="s">
        <v>2</v>
      </c>
      <c r="D97" s="12" t="s">
        <v>2</v>
      </c>
      <c r="E97" s="12" t="s">
        <v>2</v>
      </c>
      <c r="F97" s="12" t="s">
        <v>2</v>
      </c>
      <c r="G97" s="13" t="s">
        <v>2</v>
      </c>
    </row>
    <row r="98" spans="1:7" ht="12.95" customHeight="1">
      <c r="A98" s="14" t="s">
        <v>155</v>
      </c>
      <c r="B98" s="15" t="s">
        <v>156</v>
      </c>
      <c r="C98" s="10" t="s">
        <v>2</v>
      </c>
      <c r="D98" s="12" t="s">
        <v>2</v>
      </c>
      <c r="E98" s="39" t="s">
        <v>2</v>
      </c>
      <c r="F98" s="17">
        <v>300</v>
      </c>
      <c r="G98" s="18">
        <v>2.2000000000000001E-3</v>
      </c>
    </row>
    <row r="99" spans="1:7" ht="12.95" customHeight="1">
      <c r="A99" s="3"/>
      <c r="B99" s="20" t="s">
        <v>22</v>
      </c>
      <c r="C99" s="26" t="s">
        <v>2</v>
      </c>
      <c r="D99" s="23" t="s">
        <v>2</v>
      </c>
      <c r="E99" s="36" t="s">
        <v>2</v>
      </c>
      <c r="F99" s="37">
        <v>300</v>
      </c>
      <c r="G99" s="38">
        <v>2.2000000000000001E-3</v>
      </c>
    </row>
    <row r="100" spans="1:7" ht="12.95" customHeight="1">
      <c r="A100" s="3"/>
      <c r="B100" s="20" t="s">
        <v>157</v>
      </c>
      <c r="C100" s="26" t="s">
        <v>2</v>
      </c>
      <c r="D100" s="23" t="s">
        <v>2</v>
      </c>
      <c r="E100" s="12" t="s">
        <v>2</v>
      </c>
      <c r="F100" s="37">
        <v>135.16</v>
      </c>
      <c r="G100" s="38">
        <v>1E-3</v>
      </c>
    </row>
    <row r="101" spans="1:7" ht="12.95" customHeight="1">
      <c r="A101" s="3"/>
      <c r="B101" s="41" t="s">
        <v>158</v>
      </c>
      <c r="C101" s="40" t="s">
        <v>2</v>
      </c>
      <c r="D101" s="42" t="s">
        <v>2</v>
      </c>
      <c r="E101" s="42" t="s">
        <v>2</v>
      </c>
      <c r="F101" s="43">
        <v>136052.16917179999</v>
      </c>
      <c r="G101" s="44">
        <v>1</v>
      </c>
    </row>
    <row r="102" spans="1:7" ht="12.95" customHeight="1">
      <c r="A102" s="3"/>
      <c r="B102" s="4" t="s">
        <v>2</v>
      </c>
      <c r="C102" s="3"/>
      <c r="D102" s="3"/>
      <c r="E102" s="3"/>
      <c r="F102" s="3"/>
      <c r="G102" s="3"/>
    </row>
    <row r="103" spans="1:7" ht="12.95" customHeight="1">
      <c r="A103" s="3"/>
      <c r="B103" s="45" t="s">
        <v>2</v>
      </c>
      <c r="C103" s="3"/>
      <c r="D103" s="3"/>
      <c r="E103" s="3"/>
      <c r="F103" s="3"/>
      <c r="G103" s="3"/>
    </row>
    <row r="104" spans="1:7" ht="12.95" customHeight="1">
      <c r="A104" s="3"/>
      <c r="B104" s="45" t="s">
        <v>159</v>
      </c>
      <c r="C104" s="3"/>
      <c r="D104" s="3"/>
      <c r="E104" s="3"/>
      <c r="F104" s="3"/>
      <c r="G104" s="3"/>
    </row>
    <row r="105" spans="1:7" ht="12.95" customHeight="1">
      <c r="A105" s="3"/>
      <c r="B105" s="45" t="s">
        <v>2</v>
      </c>
      <c r="C105" s="3"/>
      <c r="D105" s="3"/>
      <c r="E105" s="3"/>
      <c r="F105" s="3"/>
      <c r="G105" s="3"/>
    </row>
    <row r="106" spans="1:7" ht="26.1" customHeight="1">
      <c r="A106" s="3"/>
      <c r="B106" s="56"/>
      <c r="C106" s="3"/>
      <c r="E106" s="3"/>
      <c r="F106" s="3"/>
      <c r="G106" s="3"/>
    </row>
    <row r="107" spans="1:7" ht="12.95" customHeight="1">
      <c r="A107" s="3"/>
      <c r="B107" s="45" t="s">
        <v>2</v>
      </c>
      <c r="C107" s="3"/>
      <c r="D107" s="3"/>
      <c r="E107" s="3"/>
      <c r="F107" s="3"/>
      <c r="G10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IDF001</vt:lpstr>
      <vt:lpstr>IDF002</vt:lpstr>
      <vt:lpstr>IDF003</vt:lpstr>
      <vt:lpstr>IDF004</vt:lpstr>
      <vt:lpstr>IDF006</vt:lpstr>
      <vt:lpstr>IDF007</vt:lpstr>
      <vt:lpstr>IDF008</vt:lpstr>
      <vt:lpstr>IDF009</vt:lpstr>
      <vt:lpstr>IDF010</vt:lpstr>
      <vt:lpstr>IDF011</vt:lpstr>
      <vt:lpstr>IDF012</vt:lpstr>
      <vt:lpstr>IDF013</vt:lpstr>
      <vt:lpstr>IDF014</vt:lpstr>
      <vt:lpstr>IDF015</vt:lpstr>
      <vt:lpstr>IDF016</vt:lpstr>
      <vt:lpstr>IDF017</vt:lpstr>
      <vt:lpstr>IDF019</vt:lpstr>
      <vt:lpstr>IDF020</vt:lpstr>
      <vt:lpstr>IDF022</vt:lpstr>
      <vt:lpstr>IDF024</vt:lpstr>
      <vt:lpstr>IDF025</vt:lpstr>
      <vt:lpstr>IDF026</vt:lpstr>
      <vt:lpstr>IDF027</vt:lpstr>
      <vt:lpstr>IDF028</vt:lpstr>
      <vt:lpstr>IDF029</vt:lpstr>
      <vt:lpstr>IDF052</vt:lpstr>
      <vt:lpstr>IDF132</vt:lpstr>
      <vt:lpstr>IDF138</vt:lpstr>
      <vt:lpstr>IDF150</vt:lpstr>
      <vt:lpstr>IDF185</vt:lpstr>
      <vt:lpstr>IDF189</vt:lpstr>
      <vt:lpstr>IDF196</vt:lpstr>
      <vt:lpstr>IDF197</vt:lpstr>
      <vt:lpstr>IDF199</vt:lpstr>
      <vt:lpstr>IDF203</vt:lpstr>
      <vt:lpstr>IDF204</vt:lpstr>
      <vt:lpstr>IDF206</vt:lpstr>
      <vt:lpstr>IDF207</vt:lpstr>
      <vt:lpstr>IDF208</vt:lpstr>
      <vt:lpstr>IDF210</vt:lpstr>
      <vt:lpstr>IDF211</vt:lpstr>
      <vt:lpstr>IDF212</vt:lpstr>
      <vt:lpstr>IDF213</vt:lpstr>
      <vt:lpstr>IDF214</vt:lpstr>
      <vt:lpstr>IDF215</vt:lpstr>
      <vt:lpstr>IDF219</vt:lpstr>
      <vt:lpstr>IDF221</vt:lpstr>
      <vt:lpstr>IDF223</vt:lpstr>
      <vt:lpstr>IDF225</vt:lpstr>
      <vt:lpstr>IDF228</vt:lpstr>
      <vt:lpstr>IDF229</vt:lpstr>
      <vt:lpstr>IDF230</vt:lpstr>
      <vt:lpstr>IDF231</vt:lpstr>
      <vt:lpstr>IDF232</vt:lpstr>
      <vt:lpstr>IDF233</vt:lpstr>
      <vt:lpstr>IDF234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Salian</dc:creator>
  <cp:keywords>For internal use only</cp:keywords>
  <cp:lastModifiedBy>hema.davda</cp:lastModifiedBy>
  <dcterms:created xsi:type="dcterms:W3CDTF">2017-04-03T14:21:07Z</dcterms:created>
  <dcterms:modified xsi:type="dcterms:W3CDTF">2017-04-10T12:42:03Z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9acb3002-736d-4a28-9f71-c7f09767c97f</vt:lpwstr>
  </property>
  <property fmtid="{D5CDD505-2E9C-101B-9397-08002B2CF9AE}" pid="3" name="aliashDocumentMarking">
    <vt:lpwstr>For internal use only//For internal use only//For internal use only</vt:lpwstr>
  </property>
  <property fmtid="{D5CDD505-2E9C-101B-9397-08002B2CF9AE}" pid="4" name="db.comClassification">
    <vt:lpwstr>For internal use only</vt:lpwstr>
  </property>
</Properties>
</file>