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  <sheet name="IDF236" sheetId="49" r:id="rId49"/>
  </sheets>
  <calcPr calcId="152511"/>
</workbook>
</file>

<file path=xl/calcChain.xml><?xml version="1.0" encoding="utf-8"?>
<calcChain xmlns="http://schemas.openxmlformats.org/spreadsheetml/2006/main">
  <c r="G76" i="17"/>
  <c r="F76"/>
  <c r="G80"/>
  <c r="F80"/>
  <c r="F152" i="45"/>
  <c r="F143" i="40"/>
  <c r="G143" s="1"/>
  <c r="G144" s="1"/>
  <c r="F88" i="25"/>
  <c r="F123" i="14"/>
  <c r="F124" s="1"/>
  <c r="F166" i="13"/>
  <c r="F383" i="12"/>
  <c r="F150" i="45"/>
  <c r="G151"/>
  <c r="G152"/>
  <c r="G150"/>
  <c r="F153"/>
  <c r="G142" i="40"/>
  <c r="G141"/>
  <c r="F141"/>
  <c r="F144" l="1"/>
  <c r="G153" i="45"/>
  <c r="G88" i="25"/>
  <c r="F86"/>
  <c r="G86"/>
  <c r="G87"/>
  <c r="F89"/>
  <c r="F84" i="17"/>
  <c r="G84" s="1"/>
  <c r="G121" i="14"/>
  <c r="F121"/>
  <c r="G122"/>
  <c r="G166" i="13"/>
  <c r="G383" i="12"/>
  <c r="G89" i="25" l="1"/>
  <c r="G123" i="14"/>
  <c r="G124" s="1"/>
  <c r="B4" i="2" l="1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1"/>
</calcChain>
</file>

<file path=xl/sharedStrings.xml><?xml version="1.0" encoding="utf-8"?>
<sst xmlns="http://schemas.openxmlformats.org/spreadsheetml/2006/main" count="14117" uniqueCount="3112">
  <si>
    <t>IDF001</t>
  </si>
  <si>
    <t>Monthly Portfolio Statement as on January 31,2018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</si>
  <si>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</si>
  <si>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</si>
  <si>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</si>
  <si>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</si>
  <si>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</si>
  <si>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</si>
  <si>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</si>
  <si>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</si>
  <si>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</si>
  <si>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</si>
  <si>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KOMP1366</t>
  </si>
  <si>
    <t>INE916DA7MA9</t>
  </si>
  <si>
    <t>CRISIL AAA</t>
  </si>
  <si>
    <t>KOMP1346</t>
  </si>
  <si>
    <t>INE916DA7LS3</t>
  </si>
  <si>
    <t>KOMP1318</t>
  </si>
  <si>
    <t>INE916DA7KX5</t>
  </si>
  <si>
    <t>IBHF449</t>
  </si>
  <si>
    <t>INE148I07FO9</t>
  </si>
  <si>
    <t>8.7% Indiabulls Housing Finance Limited **</t>
  </si>
  <si>
    <t>CARE AAA</t>
  </si>
  <si>
    <t>Zero Coupon Bonds</t>
  </si>
  <si>
    <t>KOMP1479</t>
  </si>
  <si>
    <t>INE916DA7ME1</t>
  </si>
  <si>
    <t>Kotak Mahindra Prime Limited **</t>
  </si>
  <si>
    <t>MMFS1063</t>
  </si>
  <si>
    <t>INE774D07QJ0</t>
  </si>
  <si>
    <t>Mahindra &amp; Mahindra Financial Services Limited **</t>
  </si>
  <si>
    <t>FITCH AAA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</si>
  <si>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</si>
  <si>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</si>
  <si>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</si>
  <si>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</si>
  <si>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</si>
  <si>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</si>
  <si>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IBCL1038</t>
  </si>
  <si>
    <t>INE090A166N5</t>
  </si>
  <si>
    <t>ICICI Bank Limited **</t>
  </si>
  <si>
    <t>CARE A1+</t>
  </si>
  <si>
    <t>PUBA930</t>
  </si>
  <si>
    <t>INE160A16LC5</t>
  </si>
  <si>
    <t>Punjab National Bank **</t>
  </si>
  <si>
    <t>UTIB977</t>
  </si>
  <si>
    <t>INE238A16W01</t>
  </si>
  <si>
    <t>Axis Bank Limited **</t>
  </si>
  <si>
    <t>CRISIL A1+</t>
  </si>
  <si>
    <t>FEBA255</t>
  </si>
  <si>
    <t>INE171A16GH1</t>
  </si>
  <si>
    <t>The Federal Bank  Limited **</t>
  </si>
  <si>
    <t>UTIB960</t>
  </si>
  <si>
    <t>INE238A16U94</t>
  </si>
  <si>
    <t>YESB673</t>
  </si>
  <si>
    <t>INE528G16L98</t>
  </si>
  <si>
    <t>Yes Bank Limited **</t>
  </si>
  <si>
    <t>ICRA A1+</t>
  </si>
  <si>
    <t>IBCL1042</t>
  </si>
  <si>
    <t>INE090A162O2</t>
  </si>
  <si>
    <t>UTIB967</t>
  </si>
  <si>
    <t>INE238A16V51</t>
  </si>
  <si>
    <t>FEBA256</t>
  </si>
  <si>
    <t>INE171A16GJ7</t>
  </si>
  <si>
    <t>UTIB978</t>
  </si>
  <si>
    <t>INE238A16W50</t>
  </si>
  <si>
    <t>UTIB931</t>
  </si>
  <si>
    <t>INE238A16S23</t>
  </si>
  <si>
    <t>Commercial Paper</t>
  </si>
  <si>
    <t>SHTR405</t>
  </si>
  <si>
    <t>INE721A14AP4</t>
  </si>
  <si>
    <t>Shriram Transport Finance Company Limited **</t>
  </si>
  <si>
    <t>FITCH A1+</t>
  </si>
  <si>
    <t>IBHF595</t>
  </si>
  <si>
    <t>INE148I14TR9</t>
  </si>
  <si>
    <t>Indiabulls Housing Finance Limited **</t>
  </si>
  <si>
    <t>LTFH50</t>
  </si>
  <si>
    <t>INE498L14695</t>
  </si>
  <si>
    <t>L&amp;T Finance Holdings Limited **</t>
  </si>
  <si>
    <t>NBAR389</t>
  </si>
  <si>
    <t>INE261F14CF7</t>
  </si>
  <si>
    <t>National Bank For Agriculture and Rural Development **</t>
  </si>
  <si>
    <t>MUND160</t>
  </si>
  <si>
    <t>INE742F14EN6</t>
  </si>
  <si>
    <t>Adani Ports and Special Economic Zone Limited **</t>
  </si>
  <si>
    <t>EXIM627</t>
  </si>
  <si>
    <t>INE514E14MX4</t>
  </si>
  <si>
    <t>Export Import Bank of India **</t>
  </si>
  <si>
    <t>NBAR385</t>
  </si>
  <si>
    <t>INE261F14CD2</t>
  </si>
  <si>
    <t>NICH815</t>
  </si>
  <si>
    <t>INE140A14RN6</t>
  </si>
  <si>
    <t>Piramal Enterprises Limited **</t>
  </si>
  <si>
    <t>RIND208</t>
  </si>
  <si>
    <t>INE002A14722</t>
  </si>
  <si>
    <t>Reliance Industries Limited **</t>
  </si>
  <si>
    <t>RIND207</t>
  </si>
  <si>
    <t>INE002A14730</t>
  </si>
  <si>
    <t>NBAR388</t>
  </si>
  <si>
    <t>INE261F14CE0</t>
  </si>
  <si>
    <t>IIIS558</t>
  </si>
  <si>
    <t>INE866I14VW2</t>
  </si>
  <si>
    <t>India Infoline Finance Limited **</t>
  </si>
  <si>
    <t>RERL50</t>
  </si>
  <si>
    <t>INE742O14526</t>
  </si>
  <si>
    <t>SESA348</t>
  </si>
  <si>
    <t>INE205A14LB5</t>
  </si>
  <si>
    <t>Vedanta Limited **</t>
  </si>
  <si>
    <t>IIHF79</t>
  </si>
  <si>
    <t>INE477L14CD2</t>
  </si>
  <si>
    <t>India Infoline Housing Finance Limited **</t>
  </si>
  <si>
    <t>NBAR371</t>
  </si>
  <si>
    <t>INE261F14BR4</t>
  </si>
  <si>
    <t>MMFS1061</t>
  </si>
  <si>
    <t>INE774D14NO3</t>
  </si>
  <si>
    <t>SHEB43</t>
  </si>
  <si>
    <t>INE601U14372</t>
  </si>
  <si>
    <t>Tata Motors Finance Limited **</t>
  </si>
  <si>
    <t>AFGL171</t>
  </si>
  <si>
    <t>INE523E14RM7</t>
  </si>
  <si>
    <t>L&amp;T Finance Limited **</t>
  </si>
  <si>
    <t>SESA359</t>
  </si>
  <si>
    <t>INE205A14LO8</t>
  </si>
  <si>
    <t>IBHF593</t>
  </si>
  <si>
    <t>INE148I14TQ1</t>
  </si>
  <si>
    <t>TCFS449</t>
  </si>
  <si>
    <t>INE306N14MC0</t>
  </si>
  <si>
    <t>Tata Capital Financial Services Limited **</t>
  </si>
  <si>
    <t>SBCP114</t>
  </si>
  <si>
    <t>INE018E14JM5</t>
  </si>
  <si>
    <t>SBI Cards &amp; Payment Services Pvt Limited **</t>
  </si>
  <si>
    <t>DHFL327</t>
  </si>
  <si>
    <t>INE202B14LH7</t>
  </si>
  <si>
    <t>Dewan Housing Finance Corporation Limited **</t>
  </si>
  <si>
    <t>GRUH237</t>
  </si>
  <si>
    <t>INE580B14HC5</t>
  </si>
  <si>
    <t>Gruh Finance Limited **</t>
  </si>
  <si>
    <t>IIIS564</t>
  </si>
  <si>
    <t>INE866I14WB4</t>
  </si>
  <si>
    <t>LTHF119</t>
  </si>
  <si>
    <t>INE476M14AI5</t>
  </si>
  <si>
    <t>L &amp; T Housing Finance **</t>
  </si>
  <si>
    <t>CHOL843</t>
  </si>
  <si>
    <t>INE121A14OR4</t>
  </si>
  <si>
    <t>Cholamandalam Investment and Finance Company Limited **</t>
  </si>
  <si>
    <t>SESA344</t>
  </si>
  <si>
    <t>INE205A14KW3</t>
  </si>
  <si>
    <t>SBCP112</t>
  </si>
  <si>
    <t>INE018E14JL7</t>
  </si>
  <si>
    <t>SESA345</t>
  </si>
  <si>
    <t>INE205A14KX1</t>
  </si>
  <si>
    <t>JMMS327</t>
  </si>
  <si>
    <t>INE012I14IJ7</t>
  </si>
  <si>
    <t>JM Financial Services Limited **</t>
  </si>
  <si>
    <t>SHTR407</t>
  </si>
  <si>
    <t>INE721A14AS8</t>
  </si>
  <si>
    <t>PHFP130</t>
  </si>
  <si>
    <t>INE572E14CU9</t>
  </si>
  <si>
    <t>PNB Housing Finance Limited **</t>
  </si>
  <si>
    <t>THDC138</t>
  </si>
  <si>
    <t>INE582L14CM0</t>
  </si>
  <si>
    <t>Tata Housing Development Company Limited **</t>
  </si>
  <si>
    <t>PHFP97</t>
  </si>
  <si>
    <t>INE572E14BM8</t>
  </si>
  <si>
    <t>KOSE150</t>
  </si>
  <si>
    <t>INE028E14DF1</t>
  </si>
  <si>
    <t>Kotak Securities Limited **</t>
  </si>
  <si>
    <t>MCEL269</t>
  </si>
  <si>
    <t>INE331A14FM8</t>
  </si>
  <si>
    <t>The Ramco Cements Limited **</t>
  </si>
  <si>
    <t>SCUF111</t>
  </si>
  <si>
    <t>INE722A14BS4</t>
  </si>
  <si>
    <t>Shriram City Union Finance Limited **</t>
  </si>
  <si>
    <t>JMFL60</t>
  </si>
  <si>
    <t>INE780C14901</t>
  </si>
  <si>
    <t>JM Financial Limited **</t>
  </si>
  <si>
    <t>JMFP746</t>
  </si>
  <si>
    <t>INE523H14F35</t>
  </si>
  <si>
    <t>JM Financial Products  Limited **</t>
  </si>
  <si>
    <t>JMFL61</t>
  </si>
  <si>
    <t>INE780C14927</t>
  </si>
  <si>
    <t>JMMS326</t>
  </si>
  <si>
    <t>INE012I14II9</t>
  </si>
  <si>
    <t>JFCS67</t>
  </si>
  <si>
    <t>INE651J14768</t>
  </si>
  <si>
    <t>JM Financial Credit Solution Limited **</t>
  </si>
  <si>
    <t>JBCI31</t>
  </si>
  <si>
    <t>INE824H14518</t>
  </si>
  <si>
    <t>SHTR408</t>
  </si>
  <si>
    <t>INE721A14AR0</t>
  </si>
  <si>
    <t>SCUF108</t>
  </si>
  <si>
    <t>INE722A14AD8</t>
  </si>
  <si>
    <t>Treasury Bill</t>
  </si>
  <si>
    <t>TBIL1375</t>
  </si>
  <si>
    <t>IN002017X445</t>
  </si>
  <si>
    <t xml:space="preserve">91 Days Tbill </t>
  </si>
  <si>
    <t>TBIL1367</t>
  </si>
  <si>
    <t>IN002017X411</t>
  </si>
  <si>
    <t>TBIL1283</t>
  </si>
  <si>
    <t>IN002017X031</t>
  </si>
  <si>
    <t xml:space="preserve">329 Days Tbill </t>
  </si>
  <si>
    <t>TBIL1362</t>
  </si>
  <si>
    <t>IN002017X403</t>
  </si>
  <si>
    <t>TBIL1288</t>
  </si>
  <si>
    <t>IN002017X072</t>
  </si>
  <si>
    <t xml:space="preserve">317 Days Tbill </t>
  </si>
  <si>
    <t>Fixed Deposit</t>
  </si>
  <si>
    <t>Duration (in Days)</t>
  </si>
  <si>
    <t>FDHD1120</t>
  </si>
  <si>
    <t>HDFC Bank Limited</t>
  </si>
  <si>
    <t>91</t>
  </si>
  <si>
    <t>FDRT633</t>
  </si>
  <si>
    <t>RBL Bank Limited</t>
  </si>
  <si>
    <t>85</t>
  </si>
  <si>
    <t>FDYB870</t>
  </si>
  <si>
    <t>Yes Bank Limited</t>
  </si>
  <si>
    <t>FDRT631</t>
  </si>
  <si>
    <t>OTHERS</t>
  </si>
  <si>
    <t>CCILMGN</t>
  </si>
  <si>
    <t>Cash Margin - CCIL</t>
  </si>
  <si>
    <t>$0.00%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</si>
  <si>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</si>
  <si>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</si>
  <si>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</si>
  <si>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</si>
  <si>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</si>
  <si>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</si>
  <si>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</si>
  <si>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</si>
  <si>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SOVEREIGN</t>
  </si>
  <si>
    <t>GOI892</t>
  </si>
  <si>
    <t>IN0020120013</t>
  </si>
  <si>
    <t>8.15% Government of India</t>
  </si>
  <si>
    <t>GOI1581</t>
  </si>
  <si>
    <t>IN2920160057</t>
  </si>
  <si>
    <t>7.86% State Government Securities</t>
  </si>
  <si>
    <t>GOI561</t>
  </si>
  <si>
    <t>IN0020060037</t>
  </si>
  <si>
    <t>8.2% Government of India</t>
  </si>
  <si>
    <t>GOI1539</t>
  </si>
  <si>
    <t>IN1620150152</t>
  </si>
  <si>
    <t>8.21% State Government Securities</t>
  </si>
  <si>
    <t>GOI1825</t>
  </si>
  <si>
    <t>IN3120161325</t>
  </si>
  <si>
    <t>7.67% State Government Securities</t>
  </si>
  <si>
    <t>IBHF433</t>
  </si>
  <si>
    <t>INE148I07FE0</t>
  </si>
  <si>
    <t>9% Indiabulls Housing Finance Limited **</t>
  </si>
  <si>
    <t>HDFC880</t>
  </si>
  <si>
    <t>INE001A07PP3</t>
  </si>
  <si>
    <t>7.7% Housing Development Finance Corporation Limited **</t>
  </si>
  <si>
    <t>CIFI393</t>
  </si>
  <si>
    <t>INE915D07E19</t>
  </si>
  <si>
    <t>7.5% Citicorp Finance India Limited **</t>
  </si>
  <si>
    <t>ICRA AAA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</si>
  <si>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</si>
  <si>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</si>
  <si>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</si>
  <si>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</si>
  <si>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</si>
  <si>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</si>
  <si>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CHOL845</t>
  </si>
  <si>
    <t>INE121A07OA4</t>
  </si>
  <si>
    <t>FITCH AA+</t>
  </si>
  <si>
    <t>LTHF106</t>
  </si>
  <si>
    <t>INE476M07BG1</t>
  </si>
  <si>
    <t>7.7% L &amp; T Housing Finance **</t>
  </si>
  <si>
    <t>ICRA AA+</t>
  </si>
  <si>
    <t>TCFS433</t>
  </si>
  <si>
    <t>INE306N07JN7</t>
  </si>
  <si>
    <t>7.67% Tata Capital Financial Services Limited **</t>
  </si>
  <si>
    <t>POWF318</t>
  </si>
  <si>
    <t>INE134E08HN4</t>
  </si>
  <si>
    <t>8.4% Power Finance Corporation Limited **</t>
  </si>
  <si>
    <t>JMFP719</t>
  </si>
  <si>
    <t>INE523H07809</t>
  </si>
  <si>
    <t>CRISIL AA</t>
  </si>
  <si>
    <t>TCFS429</t>
  </si>
  <si>
    <t>INE306N08243</t>
  </si>
  <si>
    <t>7.9% Tata Capital Financial Services Limited **</t>
  </si>
  <si>
    <t>CRISIL AA+</t>
  </si>
  <si>
    <t>LTHF102</t>
  </si>
  <si>
    <t>INE476M07BB2</t>
  </si>
  <si>
    <t>7.85% L &amp; T Housing Finance **</t>
  </si>
  <si>
    <t>CARE AA+</t>
  </si>
  <si>
    <t>LICH382</t>
  </si>
  <si>
    <t>INE115A07LH7</t>
  </si>
  <si>
    <t>7.79% LIC Housing Finance Limited **</t>
  </si>
  <si>
    <t>IBHF470</t>
  </si>
  <si>
    <t>INE148I07FZ5</t>
  </si>
  <si>
    <t>8.65% Indiabulls Housing Finance Limited **</t>
  </si>
  <si>
    <t>SIDB202</t>
  </si>
  <si>
    <t>INE556F09510</t>
  </si>
  <si>
    <t>8.27% Small Industries Dev Bank of India **</t>
  </si>
  <si>
    <t>RECL290</t>
  </si>
  <si>
    <t>INE020B08971</t>
  </si>
  <si>
    <t>8.05% Rural Electrification Corporation Limited **</t>
  </si>
  <si>
    <t>MMFS975</t>
  </si>
  <si>
    <t>INE774D07PB9</t>
  </si>
  <si>
    <t>8.51% Mahindra &amp; Mahindra Financial Services Limited **</t>
  </si>
  <si>
    <t>NBAR352</t>
  </si>
  <si>
    <t>INE261F08790</t>
  </si>
  <si>
    <t>7% National Bank For Agriculture and Rural Development **</t>
  </si>
  <si>
    <t>HDFC915</t>
  </si>
  <si>
    <t>INE001A07QE5</t>
  </si>
  <si>
    <t>7.65% Housing Development Finance Corporation Limited **</t>
  </si>
  <si>
    <t>CHOL799</t>
  </si>
  <si>
    <t>INE121A07NA6</t>
  </si>
  <si>
    <t>ICRA AA</t>
  </si>
  <si>
    <t>KMIL297</t>
  </si>
  <si>
    <t>INE975F07FV6</t>
  </si>
  <si>
    <t>MMFS990</t>
  </si>
  <si>
    <t>INE774D07PX3</t>
  </si>
  <si>
    <t>MRHF69</t>
  </si>
  <si>
    <t>INE950O07180</t>
  </si>
  <si>
    <t>7.73% MAHINDRA RURAL HOUSING FINANCE **</t>
  </si>
  <si>
    <t>TCFS426</t>
  </si>
  <si>
    <t>INE306N07JJ5</t>
  </si>
  <si>
    <t>7.87% Tata Capital Financial Services Limited **</t>
  </si>
  <si>
    <t>MMFS980</t>
  </si>
  <si>
    <t>INE774D07PI4</t>
  </si>
  <si>
    <t>8% Mahindra &amp; Mahindra Financial Services Limited **</t>
  </si>
  <si>
    <t>SIDB247</t>
  </si>
  <si>
    <t>INE556F09619</t>
  </si>
  <si>
    <t>8.28% Small Industries Dev Bank of India **</t>
  </si>
  <si>
    <t>BAFL490</t>
  </si>
  <si>
    <t>INE296A07JU2</t>
  </si>
  <si>
    <t>8.85% Bajaj Finance Limited **</t>
  </si>
  <si>
    <t>JFCS64</t>
  </si>
  <si>
    <t>INE651J07481</t>
  </si>
  <si>
    <t>8.75% JM Financial Credit Solution Limited **</t>
  </si>
  <si>
    <t>IBHF556</t>
  </si>
  <si>
    <t>INE148I07HQ0</t>
  </si>
  <si>
    <t>7.85% Indiabulls Housing Finance Limited **</t>
  </si>
  <si>
    <t>CHOL755</t>
  </si>
  <si>
    <t>INE121A07LJ1</t>
  </si>
  <si>
    <t>POWF342</t>
  </si>
  <si>
    <t>INE134E08IC5</t>
  </si>
  <si>
    <t>7.85% Power Finance Corporation Limited</t>
  </si>
  <si>
    <t>BAFL503</t>
  </si>
  <si>
    <t>INE296A07KT2</t>
  </si>
  <si>
    <t>8.7% Bajaj Finance Limited **</t>
  </si>
  <si>
    <t>LTFL669</t>
  </si>
  <si>
    <t>INE523E07DK5</t>
  </si>
  <si>
    <t>8.65% L&amp;T Finance Limited **</t>
  </si>
  <si>
    <t>HDFC771</t>
  </si>
  <si>
    <t>INE001A07NY0</t>
  </si>
  <si>
    <t>8.57% Housing Development Finance Corporation Limited **</t>
  </si>
  <si>
    <t>LTIF191</t>
  </si>
  <si>
    <t>INE691I07AB6</t>
  </si>
  <si>
    <t>LTIF253</t>
  </si>
  <si>
    <t>INE691I07DG9</t>
  </si>
  <si>
    <t>8.64% L &amp; T Infrastructure Finance Company Limited **</t>
  </si>
  <si>
    <t>LICH346</t>
  </si>
  <si>
    <t>INE115A07DY9</t>
  </si>
  <si>
    <t>8.31% LIC Housing Finance Limited **</t>
  </si>
  <si>
    <t>KOMP1431</t>
  </si>
  <si>
    <t>INE916DA7NY7</t>
  </si>
  <si>
    <t>SUHF192</t>
  </si>
  <si>
    <t>INE667F07GS3</t>
  </si>
  <si>
    <t>7.67% Sundaram BNP Paribas Home Finance Limited **</t>
  </si>
  <si>
    <t>KOMP1341</t>
  </si>
  <si>
    <t>INE916DA7LQ7</t>
  </si>
  <si>
    <t>8.25% Kotak Mahindra Prime Limited **</t>
  </si>
  <si>
    <t>NBAR309</t>
  </si>
  <si>
    <t>INE261F08642</t>
  </si>
  <si>
    <t>7.85% National Bank For Agriculture and Rural Development **</t>
  </si>
  <si>
    <t>PGCI256</t>
  </si>
  <si>
    <t>INE752E07HS4</t>
  </si>
  <si>
    <t>8.84% Power Grid Corporation of India Limited **</t>
  </si>
  <si>
    <t>SIDB242</t>
  </si>
  <si>
    <t>INE556F09593</t>
  </si>
  <si>
    <t>8.06% Small Industries Dev Bank of India **</t>
  </si>
  <si>
    <t>EXIM387</t>
  </si>
  <si>
    <t>INE514E08DE5</t>
  </si>
  <si>
    <t>9.63% Export Import Bank of India **</t>
  </si>
  <si>
    <t>RECL202</t>
  </si>
  <si>
    <t>INE020B08799</t>
  </si>
  <si>
    <t>9.02% Rural Electrification Corporation Limited **</t>
  </si>
  <si>
    <t>NHPC59</t>
  </si>
  <si>
    <t>INE848E07674</t>
  </si>
  <si>
    <t>8.54% NHPC Limited **</t>
  </si>
  <si>
    <t>SIDB195</t>
  </si>
  <si>
    <t>INE556F09478</t>
  </si>
  <si>
    <t>8.2% Small Industries Dev Bank of India **</t>
  </si>
  <si>
    <t>NBAR264</t>
  </si>
  <si>
    <t>INE261F08519</t>
  </si>
  <si>
    <t>8.3% National Bank For Agriculture and Rural Development **</t>
  </si>
  <si>
    <t>POWF326</t>
  </si>
  <si>
    <t>INE134E08HT1</t>
  </si>
  <si>
    <t>8.17% Power Finance Corporation Limited **</t>
  </si>
  <si>
    <t>RECL206</t>
  </si>
  <si>
    <t>INE020B08815</t>
  </si>
  <si>
    <t>8.7% Rural Electrification Corporation Limited **</t>
  </si>
  <si>
    <t>PGCI386</t>
  </si>
  <si>
    <t>INE752E07MX4</t>
  </si>
  <si>
    <t>8.4% Power Grid Corporation of India Limited **</t>
  </si>
  <si>
    <t>IRLY210</t>
  </si>
  <si>
    <t>INE053F09FU0</t>
  </si>
  <si>
    <t>8.55% Indian Railway Finance Corporation Limited **</t>
  </si>
  <si>
    <t>IRLY203</t>
  </si>
  <si>
    <t>INE053F09FN5</t>
  </si>
  <si>
    <t>9.43% Indian Railway Finance Corporation Limited **</t>
  </si>
  <si>
    <t>RECL130</t>
  </si>
  <si>
    <t>INE020B07DE1</t>
  </si>
  <si>
    <t>9.07% Rural Electrification Corporation Limited **</t>
  </si>
  <si>
    <t>CHOL756</t>
  </si>
  <si>
    <t>INE121A07LL7</t>
  </si>
  <si>
    <t>POWF235</t>
  </si>
  <si>
    <t>INE134E08FD9</t>
  </si>
  <si>
    <t>8.72% Power Finance Corporation Limited **</t>
  </si>
  <si>
    <t>KOMP1323</t>
  </si>
  <si>
    <t>INE916DA7LF0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</si>
  <si>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</si>
  <si>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</si>
  <si>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</si>
  <si>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</si>
  <si>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</si>
  <si>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</si>
  <si>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</si>
  <si>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</si>
  <si>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</si>
  <si>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IIBL719</t>
  </si>
  <si>
    <t>INE095A16VR0</t>
  </si>
  <si>
    <t>IndusInd Bank Limited **</t>
  </si>
  <si>
    <t>KMBK704</t>
  </si>
  <si>
    <t>INE237A166D0</t>
  </si>
  <si>
    <t>Kotak Mahindra Bank Limited **</t>
  </si>
  <si>
    <t>UTIB972</t>
  </si>
  <si>
    <t>INE238A16W19</t>
  </si>
  <si>
    <t>IBCL1018</t>
  </si>
  <si>
    <t>INE090A168L5</t>
  </si>
  <si>
    <t>UTIB973</t>
  </si>
  <si>
    <t>INE238A16W35</t>
  </si>
  <si>
    <t>IIBL765</t>
  </si>
  <si>
    <t>INE095A16WS6</t>
  </si>
  <si>
    <t>IIBL739</t>
  </si>
  <si>
    <t>INE095A16WC0</t>
  </si>
  <si>
    <t>Collateralised Borrowing &amp; Lending Obligation / Reverse Repo Instrument</t>
  </si>
  <si>
    <t>CBLO</t>
  </si>
  <si>
    <t>TRIF70</t>
  </si>
  <si>
    <t>INE371K14563</t>
  </si>
  <si>
    <t>TATA Realty &amp; Infrastructure Limited **</t>
  </si>
  <si>
    <t>THDC136</t>
  </si>
  <si>
    <t>INE582L14CK4</t>
  </si>
  <si>
    <t>THDC137</t>
  </si>
  <si>
    <t>INE582L14CL2</t>
  </si>
  <si>
    <t>SPCL149</t>
  </si>
  <si>
    <t>INE404K14CY4</t>
  </si>
  <si>
    <t>Shapoorji Pallonji and Company Pvt Limited **</t>
  </si>
  <si>
    <t>SPCL152</t>
  </si>
  <si>
    <t>INE404K14DE4</t>
  </si>
  <si>
    <t>TTIP114</t>
  </si>
  <si>
    <t>INE977J14FF3</t>
  </si>
  <si>
    <t>Trapti Trading &amp; Invest Pvt Limited **</t>
  </si>
  <si>
    <t>TGSI203</t>
  </si>
  <si>
    <t>INE597H14GX4</t>
  </si>
  <si>
    <t>TGS Investment &amp; Trade Pvt Limited **</t>
  </si>
  <si>
    <t>SPCL156</t>
  </si>
  <si>
    <t>INE404K14DH7</t>
  </si>
  <si>
    <t>POWF394</t>
  </si>
  <si>
    <t>INE134E14923</t>
  </si>
  <si>
    <t>Power Finance Corporation Limited **</t>
  </si>
  <si>
    <t>SPCL154</t>
  </si>
  <si>
    <t>INE404K14DF1</t>
  </si>
  <si>
    <t>SPCL150</t>
  </si>
  <si>
    <t>INE404K14DA2</t>
  </si>
  <si>
    <t>IDF003</t>
  </si>
  <si>
    <t>GOI1583</t>
  </si>
  <si>
    <t>IN2920160073</t>
  </si>
  <si>
    <t>8.15% State Government Securities</t>
  </si>
  <si>
    <t>GOI1712</t>
  </si>
  <si>
    <t>IN2220160179</t>
  </si>
  <si>
    <t>7.38% State Government Securities</t>
  </si>
  <si>
    <t>JMFP668</t>
  </si>
  <si>
    <t>INE523H07528</t>
  </si>
  <si>
    <t>BTAT34</t>
  </si>
  <si>
    <t>INE669E07021</t>
  </si>
  <si>
    <t>9.45% Idea Cellular Limited **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</si>
  <si>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</si>
  <si>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</si>
  <si>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</si>
  <si>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</si>
  <si>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</si>
  <si>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</si>
  <si>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</si>
  <si>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</si>
  <si>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</si>
  <si>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</si>
  <si>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</si>
  <si>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</si>
  <si>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</si>
  <si>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SHTR393</t>
  </si>
  <si>
    <t>INE721A07MR9</t>
  </si>
  <si>
    <t>MMFS960</t>
  </si>
  <si>
    <t>INE774D07OS6</t>
  </si>
  <si>
    <t>SUHF181</t>
  </si>
  <si>
    <t>INE667F07GH6</t>
  </si>
  <si>
    <t>INBS86</t>
  </si>
  <si>
    <t>INE110L07062</t>
  </si>
  <si>
    <t>8.1% Reliance Jio Infocomm Limited **</t>
  </si>
  <si>
    <t>EXIM473</t>
  </si>
  <si>
    <t>INE514E08EN4</t>
  </si>
  <si>
    <t>7.95% Export Import Bank of India **</t>
  </si>
  <si>
    <t>TELC552</t>
  </si>
  <si>
    <t>INE155A08316</t>
  </si>
  <si>
    <t>7.5% Tata Motors Limited **</t>
  </si>
  <si>
    <t>LICH303</t>
  </si>
  <si>
    <t>INE115A07IK7</t>
  </si>
  <si>
    <t>8.38% LIC Housing Finance Limited **</t>
  </si>
  <si>
    <t>MMFS956</t>
  </si>
  <si>
    <t>INE774D07OQ0</t>
  </si>
  <si>
    <t>PGCI348</t>
  </si>
  <si>
    <t>INE752E07LS6</t>
  </si>
  <si>
    <t>8.93% Power Grid Corporation of India Limited **</t>
  </si>
  <si>
    <t>HDFC843</t>
  </si>
  <si>
    <t>INE001A07OV4</t>
  </si>
  <si>
    <t>8.38% Housing Development Finance Corporation Limited **</t>
  </si>
  <si>
    <t>NHPC50</t>
  </si>
  <si>
    <t>INE848E07294</t>
  </si>
  <si>
    <t>8.85% NHPC Limited **</t>
  </si>
  <si>
    <t>POWF128</t>
  </si>
  <si>
    <t>INE134E08AT6</t>
  </si>
  <si>
    <t>9.68% Power Finance Corporation Limited **</t>
  </si>
  <si>
    <t>TCHF163</t>
  </si>
  <si>
    <t>INE033L07BL2</t>
  </si>
  <si>
    <t>9% Tata Capital Housing Finance Limited **</t>
  </si>
  <si>
    <t>BGFL640</t>
  </si>
  <si>
    <t>INE860H07896</t>
  </si>
  <si>
    <t>Aditya Birla Finance Limited **</t>
  </si>
  <si>
    <t>RTBK305</t>
  </si>
  <si>
    <t>INE976G16HA3</t>
  </si>
  <si>
    <t>RBL Bank Limited **</t>
  </si>
  <si>
    <t>HDFB588</t>
  </si>
  <si>
    <t>INE040A16BR8</t>
  </si>
  <si>
    <t>HDFC Bank Limited **</t>
  </si>
  <si>
    <t>UTIB979</t>
  </si>
  <si>
    <t>INE238A16W84</t>
  </si>
  <si>
    <t>TLFH22</t>
  </si>
  <si>
    <t>INE974X14047</t>
  </si>
  <si>
    <t>Tube Investments of India Limited **</t>
  </si>
  <si>
    <t>SPCL151</t>
  </si>
  <si>
    <t>INE404K14DB0</t>
  </si>
  <si>
    <t>IDF004</t>
  </si>
  <si>
    <t>GOI1865</t>
  </si>
  <si>
    <t>IN2220170012</t>
  </si>
  <si>
    <t>7.42% State Government Securities</t>
  </si>
  <si>
    <t>GOI922</t>
  </si>
  <si>
    <t>IN0020120047</t>
  </si>
  <si>
    <t>GOI1133</t>
  </si>
  <si>
    <t>IN0020130061</t>
  </si>
  <si>
    <t>8.83% Government of India</t>
  </si>
  <si>
    <t>GOI1252</t>
  </si>
  <si>
    <t>IN0020140060</t>
  </si>
  <si>
    <t>GOI989</t>
  </si>
  <si>
    <t>IN3120120149</t>
  </si>
  <si>
    <t>8.62% State Government Securities</t>
  </si>
  <si>
    <t>GOI968</t>
  </si>
  <si>
    <t>IN3120120123</t>
  </si>
  <si>
    <t>8.63% State Government Securities</t>
  </si>
  <si>
    <t>GOI975</t>
  </si>
  <si>
    <t>IN3120120131</t>
  </si>
  <si>
    <t>8.56% State Government Securities</t>
  </si>
  <si>
    <t>GOI896</t>
  </si>
  <si>
    <t>IN0020120039</t>
  </si>
  <si>
    <t>8.33% Government of India</t>
  </si>
  <si>
    <t>GOI1913</t>
  </si>
  <si>
    <t>IN1620120114</t>
  </si>
  <si>
    <t>8.64% State Government Securities</t>
  </si>
  <si>
    <t>GOI849</t>
  </si>
  <si>
    <t>IN3120110116</t>
  </si>
  <si>
    <t>8.66% State Government Securities</t>
  </si>
  <si>
    <t>GOI1515</t>
  </si>
  <si>
    <t>IN2920150322</t>
  </si>
  <si>
    <t>8.39% State Government Securities</t>
  </si>
  <si>
    <t>GOI1538</t>
  </si>
  <si>
    <t>IN2920150421</t>
  </si>
  <si>
    <t>GOI981</t>
  </si>
  <si>
    <t>IN1020120185</t>
  </si>
  <si>
    <t>8.72% State Government Securities</t>
  </si>
  <si>
    <t>GOI1615</t>
  </si>
  <si>
    <t>IN1620150145</t>
  </si>
  <si>
    <t>GOI1001</t>
  </si>
  <si>
    <t>IN1920120095</t>
  </si>
  <si>
    <t>8.65% State Government Securities</t>
  </si>
  <si>
    <t>GOI1057</t>
  </si>
  <si>
    <t>IN3120130064</t>
  </si>
  <si>
    <t>7.95% State Government Securities</t>
  </si>
  <si>
    <t>GOI1054</t>
  </si>
  <si>
    <t>IN2220130024</t>
  </si>
  <si>
    <t>GOI862</t>
  </si>
  <si>
    <t>IN1920110062</t>
  </si>
  <si>
    <t>8.92% State Government Securities</t>
  </si>
  <si>
    <t>GOI1923</t>
  </si>
  <si>
    <t>IN1620120130</t>
  </si>
  <si>
    <t>GOI1927</t>
  </si>
  <si>
    <t>IN3120160301</t>
  </si>
  <si>
    <t>7.71% State Government Securities</t>
  </si>
  <si>
    <t>GOI1050</t>
  </si>
  <si>
    <t>IN1520130023</t>
  </si>
  <si>
    <t>7.77% State Government Securities</t>
  </si>
  <si>
    <t>CHOL835</t>
  </si>
  <si>
    <t>INE121A07NW0</t>
  </si>
  <si>
    <t>7.8% Cholamandalam Investment and Finance Company Limited **</t>
  </si>
  <si>
    <t>MMFS1042</t>
  </si>
  <si>
    <t>INE774D07RL4</t>
  </si>
  <si>
    <t>7.65% Mahindra &amp; Mahindra Financial Services Limited **</t>
  </si>
  <si>
    <t>HDFC795</t>
  </si>
  <si>
    <t>INE001A07OA8</t>
  </si>
  <si>
    <t>8.65% Housing Development Finance Corporation Limited **</t>
  </si>
  <si>
    <t>HDFC765</t>
  </si>
  <si>
    <t>INE001A07NW4</t>
  </si>
  <si>
    <t>8.7% Housing Development Finance Corporation Limited **</t>
  </si>
  <si>
    <t>LICH430</t>
  </si>
  <si>
    <t>INE115A07GC8</t>
  </si>
  <si>
    <t>EXIM388</t>
  </si>
  <si>
    <t>INE514E08DF2</t>
  </si>
  <si>
    <t>9.6% Export Import Bank of India **</t>
  </si>
  <si>
    <t>LICH343</t>
  </si>
  <si>
    <t>INE115A07KC0</t>
  </si>
  <si>
    <t>8.02% LIC Housing Finance Limited **</t>
  </si>
  <si>
    <t>POWF320</t>
  </si>
  <si>
    <t>INE134E08HP9</t>
  </si>
  <si>
    <t>8.53% Power Finance Corporation Limited **</t>
  </si>
  <si>
    <t>KOMP1483</t>
  </si>
  <si>
    <t>INE916DA7PM7</t>
  </si>
  <si>
    <t>8.03% Kotak Mahindra Prime Limited **</t>
  </si>
  <si>
    <t>EXIM318</t>
  </si>
  <si>
    <t>INE514E08BS9</t>
  </si>
  <si>
    <t>8.88% Export Import Bank of India **</t>
  </si>
  <si>
    <t>POWF323</t>
  </si>
  <si>
    <t>INE134E08HQ7</t>
  </si>
  <si>
    <t>8.45% Power Finance Corporation Limited **</t>
  </si>
  <si>
    <t>POWF328</t>
  </si>
  <si>
    <t>INE134E08HV7</t>
  </si>
  <si>
    <t>8.36% Power Finance Corporation Limited **</t>
  </si>
  <si>
    <t>INBS95</t>
  </si>
  <si>
    <t>INE110L07070</t>
  </si>
  <si>
    <t>8.32% Reliance Jio Infocomm Limited **</t>
  </si>
  <si>
    <t>LICH326</t>
  </si>
  <si>
    <t>INE115A07HO1</t>
  </si>
  <si>
    <t>8.6% LIC Housing Finance Limited **</t>
  </si>
  <si>
    <t>HDFC940</t>
  </si>
  <si>
    <t>INE001A07QW7</t>
  </si>
  <si>
    <t>7.33% Housing Development Finance Corporation Limited **</t>
  </si>
  <si>
    <t>KOMP1407</t>
  </si>
  <si>
    <t>INE916DA7NO8</t>
  </si>
  <si>
    <t>7.79% Kotak Mahindra Prime Limited **</t>
  </si>
  <si>
    <t>KOMP1446</t>
  </si>
  <si>
    <t>INE916DA7OS7</t>
  </si>
  <si>
    <t>7.55% Kotak Mahindra Prime Limited **</t>
  </si>
  <si>
    <t>KOMP1464</t>
  </si>
  <si>
    <t>INE916DA7PC8</t>
  </si>
  <si>
    <t>7.47% Kotak Mahindra Prime Limited **</t>
  </si>
  <si>
    <t>HDFC737</t>
  </si>
  <si>
    <t>INE001A07NH5</t>
  </si>
  <si>
    <t>8.75% Housing Development Finance Corporation Limited **</t>
  </si>
  <si>
    <t>HDFC930</t>
  </si>
  <si>
    <t>INE001A07QP1</t>
  </si>
  <si>
    <t>7.6% Housing Development Finance Corporation Limited **</t>
  </si>
  <si>
    <t>NBAR367</t>
  </si>
  <si>
    <t>INE261F08907</t>
  </si>
  <si>
    <t>6.98% National Bank For Agriculture and Rural Development **</t>
  </si>
  <si>
    <t>POWF302</t>
  </si>
  <si>
    <t>INE134E08GS5</t>
  </si>
  <si>
    <t>8.52% Power Finance Corporation Limited **</t>
  </si>
  <si>
    <t>LICH263</t>
  </si>
  <si>
    <t>INE115A07GH7</t>
  </si>
  <si>
    <t>8.72% LIC Housing Finance Limited</t>
  </si>
  <si>
    <t>HDFC757</t>
  </si>
  <si>
    <t>INE001A07NU8</t>
  </si>
  <si>
    <t>8.49% Housing Development Finance Corporation Limited **</t>
  </si>
  <si>
    <t>BAFL559</t>
  </si>
  <si>
    <t>INE296A07NL3</t>
  </si>
  <si>
    <t>7.65% Bajaj Finance Limited **</t>
  </si>
  <si>
    <t>RECL201</t>
  </si>
  <si>
    <t>INE020B08807</t>
  </si>
  <si>
    <t>EXIM325</t>
  </si>
  <si>
    <t>INE514E08BQ3</t>
  </si>
  <si>
    <t>8.87% Export Import Bank of India **</t>
  </si>
  <si>
    <t>POWF172</t>
  </si>
  <si>
    <t>INE134E08CX4</t>
  </si>
  <si>
    <t>8.7% Power Finance Corporation Limited **</t>
  </si>
  <si>
    <t>LICH273</t>
  </si>
  <si>
    <t>INE115A07GX4</t>
  </si>
  <si>
    <t>8.68% LIC Housing Finance Limited **</t>
  </si>
  <si>
    <t>HDFC804</t>
  </si>
  <si>
    <t>INE001A07OD2</t>
  </si>
  <si>
    <t>8.25% Housing Development Finance Corporation Limited **</t>
  </si>
  <si>
    <t>LICH344</t>
  </si>
  <si>
    <t>INE115A07KD8</t>
  </si>
  <si>
    <t>7.9% LIC Housing Finance Limited **</t>
  </si>
  <si>
    <t>POWF385</t>
  </si>
  <si>
    <t>INE134E08JB5</t>
  </si>
  <si>
    <t>7.28% Power Finance Corporation Limited **</t>
  </si>
  <si>
    <t>POWF241</t>
  </si>
  <si>
    <t>INE134E08FK4</t>
  </si>
  <si>
    <t>8.95% Power Finance Corporation Limited **</t>
  </si>
  <si>
    <t>BAFL579</t>
  </si>
  <si>
    <t>INE296A14LP4</t>
  </si>
  <si>
    <t>Bajaj Finance Limited **</t>
  </si>
  <si>
    <t>IDF006</t>
  </si>
  <si>
    <t>GOI1909</t>
  </si>
  <si>
    <t>IN0020170042</t>
  </si>
  <si>
    <t>6.68% Government of India</t>
  </si>
  <si>
    <t>GOI1644</t>
  </si>
  <si>
    <t>IN0020160050</t>
  </si>
  <si>
    <t>6.84% Government of India</t>
  </si>
  <si>
    <t>GOI1779</t>
  </si>
  <si>
    <t>IN3320150474</t>
  </si>
  <si>
    <t>GOI658</t>
  </si>
  <si>
    <t>IN0020090034</t>
  </si>
  <si>
    <t>7.35% Government of India</t>
  </si>
  <si>
    <t>GOI1973</t>
  </si>
  <si>
    <t>IN0020170174</t>
  </si>
  <si>
    <t>7.17% Government of India</t>
  </si>
  <si>
    <t>GOI1774</t>
  </si>
  <si>
    <t>IN4520160164</t>
  </si>
  <si>
    <t>7.63% State Government Securities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</si>
  <si>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</si>
  <si>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</si>
  <si>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</si>
  <si>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</si>
  <si>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</si>
  <si>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</si>
  <si>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</si>
  <si>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</si>
  <si>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</si>
  <si>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GOI1602</t>
  </si>
  <si>
    <t>IN3320150672</t>
  </si>
  <si>
    <t>8.44%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</si>
  <si>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</si>
  <si>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</si>
  <si>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</si>
  <si>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</si>
  <si>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</si>
  <si>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</si>
  <si>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</si>
  <si>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</si>
  <si>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</si>
  <si>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GOI1364</t>
  </si>
  <si>
    <t>IN0020150051</t>
  </si>
  <si>
    <t>7.73% Government of India</t>
  </si>
  <si>
    <t>POWF360</t>
  </si>
  <si>
    <t>INE134E08IM4</t>
  </si>
  <si>
    <t>7.4% Power Finance Corporation Limited **</t>
  </si>
  <si>
    <t>POWF354</t>
  </si>
  <si>
    <t>INE134E08IH4</t>
  </si>
  <si>
    <t>7.5% Power Finance Corporation Limited</t>
  </si>
  <si>
    <t>IDF007</t>
  </si>
  <si>
    <t>GOI1380</t>
  </si>
  <si>
    <t>IN0020150069</t>
  </si>
  <si>
    <t>7.59% Government of India</t>
  </si>
  <si>
    <t>IDF008</t>
  </si>
  <si>
    <t>IDF009</t>
  </si>
  <si>
    <t>GOI1894</t>
  </si>
  <si>
    <t>IN1620120155</t>
  </si>
  <si>
    <t>8.6% State Government Securities</t>
  </si>
  <si>
    <t>GOI979</t>
  </si>
  <si>
    <t>IN1520120149</t>
  </si>
  <si>
    <t>8.68% State Government Securities</t>
  </si>
  <si>
    <t>IDF010</t>
  </si>
  <si>
    <t>GOI1514</t>
  </si>
  <si>
    <t>IN2920150314</t>
  </si>
  <si>
    <t>IDF011</t>
  </si>
  <si>
    <t>GOI1584</t>
  </si>
  <si>
    <t>IN2920160081</t>
  </si>
  <si>
    <t>8.27% State Government Securities</t>
  </si>
  <si>
    <t>GOI990</t>
  </si>
  <si>
    <t>IN1020120201</t>
  </si>
  <si>
    <t>GOI1480</t>
  </si>
  <si>
    <t>IN2920150280</t>
  </si>
  <si>
    <t>GOI1721</t>
  </si>
  <si>
    <t>IN3120160244</t>
  </si>
  <si>
    <t>7.75% State Government Securities</t>
  </si>
  <si>
    <t>GOI1023</t>
  </si>
  <si>
    <t>IN2920120135</t>
  </si>
  <si>
    <t>GOI1918</t>
  </si>
  <si>
    <t>IN3120161044</t>
  </si>
  <si>
    <t>7.78% State Government Securities</t>
  </si>
  <si>
    <t>GOI1786</t>
  </si>
  <si>
    <t>IN3120160251</t>
  </si>
  <si>
    <t>GOI1738</t>
  </si>
  <si>
    <t>IN3120161002</t>
  </si>
  <si>
    <t>7.74% State Government Securities</t>
  </si>
  <si>
    <t>GOI1926</t>
  </si>
  <si>
    <t>IN3120160921</t>
  </si>
  <si>
    <t>7.7% State Government Securities</t>
  </si>
  <si>
    <t>GOI1815</t>
  </si>
  <si>
    <t>IN4520160271</t>
  </si>
  <si>
    <t>GOI1925</t>
  </si>
  <si>
    <t>IN3120160566</t>
  </si>
  <si>
    <t>7.69% State Government Securities</t>
  </si>
  <si>
    <t>KOMP1386</t>
  </si>
  <si>
    <t>INE916DA7MR3</t>
  </si>
  <si>
    <t>KOMP1452</t>
  </si>
  <si>
    <t>INE916DA7OY5</t>
  </si>
  <si>
    <t>HDFC745</t>
  </si>
  <si>
    <t>INE001A07NO1</t>
  </si>
  <si>
    <t>POWF290</t>
  </si>
  <si>
    <t>INE134E08GJ4</t>
  </si>
  <si>
    <t>9.32% Power Finance Corporation Limited **</t>
  </si>
  <si>
    <t>BAFL614</t>
  </si>
  <si>
    <t>INE296A07PZ8</t>
  </si>
  <si>
    <t>7.62% Bajaj Finance Limited **</t>
  </si>
  <si>
    <t>HDBF187</t>
  </si>
  <si>
    <t>INE756I07BM2</t>
  </si>
  <si>
    <t>7.43% HDB Financial Services Limited</t>
  </si>
  <si>
    <t>NAVY22</t>
  </si>
  <si>
    <t>INE589A07029</t>
  </si>
  <si>
    <t>8.83% NLC India Limited **</t>
  </si>
  <si>
    <t>HDBF122</t>
  </si>
  <si>
    <t>INE756I07811</t>
  </si>
  <si>
    <t>HDFC896</t>
  </si>
  <si>
    <t>INE001A07PU3</t>
  </si>
  <si>
    <t>7.8% Housing Development Finance Corporation Limited **</t>
  </si>
  <si>
    <t>RECL326</t>
  </si>
  <si>
    <t>INE020B08AL0</t>
  </si>
  <si>
    <t>6.75% Rural Electrification Corporation Limited **</t>
  </si>
  <si>
    <t>BAFL562</t>
  </si>
  <si>
    <t>INE296A07NG3</t>
  </si>
  <si>
    <t>7.5% Bajaj Finance Limited **</t>
  </si>
  <si>
    <t>POWF371</t>
  </si>
  <si>
    <t>INE134E08IS1</t>
  </si>
  <si>
    <t>7.05% Power Finance Corporation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</si>
  <si>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</si>
  <si>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</si>
  <si>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</si>
  <si>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</si>
  <si>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</si>
  <si>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</si>
  <si>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HDFC872</t>
  </si>
  <si>
    <t>INE001A07OR2</t>
  </si>
  <si>
    <t>8.26% Housing Development Finance Corporation Limited **</t>
  </si>
  <si>
    <t>POWF378</t>
  </si>
  <si>
    <t>INE134E08IY9</t>
  </si>
  <si>
    <t>7.42% Power Finance Corporation Limited **</t>
  </si>
  <si>
    <t>RECL258</t>
  </si>
  <si>
    <t>INE020B07IV4</t>
  </si>
  <si>
    <t>POWF259</t>
  </si>
  <si>
    <t>INE134E07406</t>
  </si>
  <si>
    <t>9.81% Power Finance Corporation Limited **</t>
  </si>
  <si>
    <t>HDFC862</t>
  </si>
  <si>
    <t>INE001A07PH0</t>
  </si>
  <si>
    <t>IBCL703</t>
  </si>
  <si>
    <t>INE090A08SO1</t>
  </si>
  <si>
    <t>9% ICICI Bank Limited **</t>
  </si>
  <si>
    <t>INBS50</t>
  </si>
  <si>
    <t>INE110L07013</t>
  </si>
  <si>
    <t>8.55% Reliance Jio Infocomm Limited **</t>
  </si>
  <si>
    <t>INBS48</t>
  </si>
  <si>
    <t>INE110L07021</t>
  </si>
  <si>
    <t>8.4% Reliance Jio Infocomm Limited **</t>
  </si>
  <si>
    <t>LICH338</t>
  </si>
  <si>
    <t>INE115A07JZ3</t>
  </si>
  <si>
    <t>8.18% LIC Housing Finance Limited **</t>
  </si>
  <si>
    <t>HDFC870</t>
  </si>
  <si>
    <t>INE001A07PM0</t>
  </si>
  <si>
    <t>7.95% Housing Development Finance Corporation Limited **</t>
  </si>
  <si>
    <t>HDFC888</t>
  </si>
  <si>
    <t>INE001A07PS7</t>
  </si>
  <si>
    <t>7.5% Housing Development Finance Corporation Limited</t>
  </si>
  <si>
    <t>BAFL538</t>
  </si>
  <si>
    <t>INE296A07MQ4</t>
  </si>
  <si>
    <t>7.9% Bajaj Finance Limited **</t>
  </si>
  <si>
    <t>HDFC889</t>
  </si>
  <si>
    <t>INE001A07PT5</t>
  </si>
  <si>
    <t>7.48% Housing Development Finance Corporation Limited **</t>
  </si>
  <si>
    <t>BAFL618</t>
  </si>
  <si>
    <t>INE296A07QB7</t>
  </si>
  <si>
    <t>IRLY277</t>
  </si>
  <si>
    <t>INE053F07850</t>
  </si>
  <si>
    <t>8.33% Indian Railway Finance Corporation Limited **</t>
  </si>
  <si>
    <t>IRLY291</t>
  </si>
  <si>
    <t>INE053F07975</t>
  </si>
  <si>
    <t>7.15% Indian Railway Finance Corporation Limited **</t>
  </si>
  <si>
    <t>HDFB85</t>
  </si>
  <si>
    <t>INE040A08245</t>
  </si>
  <si>
    <t>10.7% HDFC Bank Limited **</t>
  </si>
  <si>
    <t>NBAR249</t>
  </si>
  <si>
    <t>INE261F08469</t>
  </si>
  <si>
    <t>8.19% National Bank For Agriculture and Rural Development **</t>
  </si>
  <si>
    <t>LICH268</t>
  </si>
  <si>
    <t>INE115A07GQ8</t>
  </si>
  <si>
    <t>8.7% LIC Housing Finance Limited **</t>
  </si>
  <si>
    <t>HDFC551</t>
  </si>
  <si>
    <t>INE001A07KB4</t>
  </si>
  <si>
    <t>9.18% Housing Development Finance Corporation Limited **</t>
  </si>
  <si>
    <t>BAFL442</t>
  </si>
  <si>
    <t>INE296A07GI3</t>
  </si>
  <si>
    <t>IIBL754</t>
  </si>
  <si>
    <t>INE095A16WK3</t>
  </si>
  <si>
    <t>IDF012</t>
  </si>
  <si>
    <t>BAFL462</t>
  </si>
  <si>
    <t>INE296A07HT8</t>
  </si>
  <si>
    <t>8.8% Bajaj Finance Limited **</t>
  </si>
  <si>
    <t>NHAI51</t>
  </si>
  <si>
    <t>INE906B07FG1</t>
  </si>
  <si>
    <t>7.6% National Highways Auth Of Ind</t>
  </si>
  <si>
    <t>IRLY294</t>
  </si>
  <si>
    <t>INE053F07991</t>
  </si>
  <si>
    <t>7.2% Indian Railway Finance Corporation Limited **</t>
  </si>
  <si>
    <t>RIND191</t>
  </si>
  <si>
    <t>INE002A08476</t>
  </si>
  <si>
    <t>7% Reliance Industries Limited</t>
  </si>
  <si>
    <t>LICH381</t>
  </si>
  <si>
    <t>INE115A07LG9</t>
  </si>
  <si>
    <t>ULCC64</t>
  </si>
  <si>
    <t>INE481G07208</t>
  </si>
  <si>
    <t>7.15% UltraTech Cement Limited **</t>
  </si>
  <si>
    <t>POWF304</t>
  </si>
  <si>
    <t>INE134E08GX5</t>
  </si>
  <si>
    <t>NBAR265</t>
  </si>
  <si>
    <t>INE261F08527</t>
  </si>
  <si>
    <t>8.37% National Bank For Agriculture and Rural Development</t>
  </si>
  <si>
    <t>RECL316</t>
  </si>
  <si>
    <t>INE020B08AF2</t>
  </si>
  <si>
    <t>7.46% Rural Electrification Corporation Limited **</t>
  </si>
  <si>
    <t>HDFC875</t>
  </si>
  <si>
    <t>INE001A07OM3</t>
  </si>
  <si>
    <t>8.59% Housing Development Finance Corporation Limited **</t>
  </si>
  <si>
    <t>ULCC62</t>
  </si>
  <si>
    <t>INE481G07174</t>
  </si>
  <si>
    <t>7.57% UltraTech Cement Limited **</t>
  </si>
  <si>
    <t>KOMP1410</t>
  </si>
  <si>
    <t>INE916DA7NN0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</si>
  <si>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</si>
  <si>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</si>
  <si>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</si>
  <si>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</si>
  <si>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</si>
  <si>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</si>
  <si>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</si>
  <si>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</si>
  <si>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</si>
  <si>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</si>
  <si>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</si>
  <si>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</si>
  <si>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</si>
  <si>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</si>
  <si>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NHAI53</t>
  </si>
  <si>
    <t>INE906B07FT4</t>
  </si>
  <si>
    <t>7.27% National Highways Auth Of Ind **</t>
  </si>
  <si>
    <t>HDFC797</t>
  </si>
  <si>
    <t>INE001A07OB6</t>
  </si>
  <si>
    <t>8.6% Housing Development Finance Corporation Limited **</t>
  </si>
  <si>
    <t>PGCI402</t>
  </si>
  <si>
    <t>INE752E07MZ9</t>
  </si>
  <si>
    <t>RECL284</t>
  </si>
  <si>
    <t>INE020B08955</t>
  </si>
  <si>
    <t>8.36% Rural Electrification Corporation Limited **</t>
  </si>
  <si>
    <t>HDBF170</t>
  </si>
  <si>
    <t>INE756I07787</t>
  </si>
  <si>
    <t>8.67% HDB Financial Services Limited **</t>
  </si>
  <si>
    <t>NTPC79</t>
  </si>
  <si>
    <t>INE733E07CE5</t>
  </si>
  <si>
    <t>7.89% NTPC Limited **</t>
  </si>
  <si>
    <t>IRLY282</t>
  </si>
  <si>
    <t>INE053F07918</t>
  </si>
  <si>
    <t>7.65% Indian Railway Finance Corporation Limited **</t>
  </si>
  <si>
    <t>KOMP1312</t>
  </si>
  <si>
    <t>INE916DA7KR7</t>
  </si>
  <si>
    <t>8.48% Kotak Mahindra Prime Limited **</t>
  </si>
  <si>
    <t>HDFC822</t>
  </si>
  <si>
    <t>INE001A07OK7</t>
  </si>
  <si>
    <t>BAFL440</t>
  </si>
  <si>
    <t>INE296A07GH5</t>
  </si>
  <si>
    <t>RECL314</t>
  </si>
  <si>
    <t>INE020B08AD7</t>
  </si>
  <si>
    <t>6.83% Rural Electrification Corporation Limited **</t>
  </si>
  <si>
    <t>IRLY204A</t>
  </si>
  <si>
    <t>INE053F09FO3</t>
  </si>
  <si>
    <t>10.6% Indian Railway Finance Corporation Limited **</t>
  </si>
  <si>
    <t>POWF359</t>
  </si>
  <si>
    <t>INE134E08IJ0</t>
  </si>
  <si>
    <t>7.47% Power Finance Corporation Limited</t>
  </si>
  <si>
    <t>PGCI329</t>
  </si>
  <si>
    <t>INE752E07KN9</t>
  </si>
  <si>
    <t>8.8% Power Grid Corporation of India Limited **</t>
  </si>
  <si>
    <t>MMFS796</t>
  </si>
  <si>
    <t>INE774D07JG1</t>
  </si>
  <si>
    <t>9.25% Mahindra &amp; Mahindra Financial Services Limited **</t>
  </si>
  <si>
    <t>EXIM601</t>
  </si>
  <si>
    <t>INE514E08FM3</t>
  </si>
  <si>
    <t>7.35% Export Import Bank of India **</t>
  </si>
  <si>
    <t>PGCI360</t>
  </si>
  <si>
    <t>INE752E07ME4</t>
  </si>
  <si>
    <t>8.2% Power Grid Corporation of India Limited **</t>
  </si>
  <si>
    <t>BAFL521</t>
  </si>
  <si>
    <t>INE296A07LN3</t>
  </si>
  <si>
    <t>8.48% Bajaj Finance Limited **</t>
  </si>
  <si>
    <t>KOMP1333</t>
  </si>
  <si>
    <t>INE916DA7LO2</t>
  </si>
  <si>
    <t>8.4% Kotak Mahindra Prime Limited **</t>
  </si>
  <si>
    <t>HDFC906</t>
  </si>
  <si>
    <t>INE001A07QA3</t>
  </si>
  <si>
    <t>7.49% Housing Development Finance Corporation Limited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</si>
  <si>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</si>
  <si>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</si>
  <si>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</si>
  <si>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</si>
  <si>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</si>
  <si>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</si>
  <si>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</si>
  <si>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</si>
  <si>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</si>
  <si>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HDBF178</t>
  </si>
  <si>
    <t>INE756I07AL6</t>
  </si>
  <si>
    <t>7.78% HDB Financial Services Limited **</t>
  </si>
  <si>
    <t>PGCI364</t>
  </si>
  <si>
    <t>INE752E07MI5</t>
  </si>
  <si>
    <t>8.15% Power Grid Corporation of India Limited **</t>
  </si>
  <si>
    <t>KOMP1322</t>
  </si>
  <si>
    <t>INE916DA7LE3</t>
  </si>
  <si>
    <t>8.65% Kotak Mahindra Prime Limited **</t>
  </si>
  <si>
    <t>POWF382</t>
  </si>
  <si>
    <t>INE134E08JA7</t>
  </si>
  <si>
    <t>7.3% Power Finance Corporation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</si>
  <si>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</si>
  <si>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</si>
  <si>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</si>
  <si>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</si>
  <si>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</si>
  <si>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</si>
  <si>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</si>
  <si>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</si>
  <si>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</si>
  <si>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IRLY231</t>
  </si>
  <si>
    <t>INE053F09GL7</t>
  </si>
  <si>
    <t>8.2% Indian Railway Finance Corporation Limited **</t>
  </si>
  <si>
    <t>LICH212</t>
  </si>
  <si>
    <t>INE115A07ED1</t>
  </si>
  <si>
    <t>ULCC59</t>
  </si>
  <si>
    <t>INE481G07166</t>
  </si>
  <si>
    <t>POWF238</t>
  </si>
  <si>
    <t>INE134E08FG2</t>
  </si>
  <si>
    <t>8.82% Power Finance Corporation Limited **</t>
  </si>
  <si>
    <t>RECL223</t>
  </si>
  <si>
    <t>INE020B07HY0</t>
  </si>
  <si>
    <t>9.38% Rural Electrification Corporation Limited **</t>
  </si>
  <si>
    <t>PGCI390</t>
  </si>
  <si>
    <t>INE752E07NP8</t>
  </si>
  <si>
    <t>8.13% Power Grid Corporation of India Limited **</t>
  </si>
  <si>
    <t>HDBF106</t>
  </si>
  <si>
    <t>INE756I07654</t>
  </si>
  <si>
    <t>8.71% HDB Financial Services Limited **</t>
  </si>
  <si>
    <t>POWF307</t>
  </si>
  <si>
    <t>INE134E08HB9</t>
  </si>
  <si>
    <t>IDF013</t>
  </si>
  <si>
    <t>Equity &amp; Equity related</t>
  </si>
  <si>
    <t>(a) Listed / awaiting listing on Stock Exchanges</t>
  </si>
  <si>
    <t>BTVL02</t>
  </si>
  <si>
    <t>INE397D01024</t>
  </si>
  <si>
    <t>Bharti Airtel Limited</t>
  </si>
  <si>
    <t>Telecom - Services</t>
  </si>
  <si>
    <t>IBHF01</t>
  </si>
  <si>
    <t>INE148I01020</t>
  </si>
  <si>
    <t>Indiabulls Housing Finance Limited</t>
  </si>
  <si>
    <t>Finance</t>
  </si>
  <si>
    <t>CENT02</t>
  </si>
  <si>
    <t>INE055A01016</t>
  </si>
  <si>
    <t>Century Textiles &amp; Industries Limited</t>
  </si>
  <si>
    <t>Cement</t>
  </si>
  <si>
    <t>CHOL01</t>
  </si>
  <si>
    <t>INE121A01016</t>
  </si>
  <si>
    <t>Cholamandalam Investment and Finance Company Limited</t>
  </si>
  <si>
    <t>TCHE01</t>
  </si>
  <si>
    <t>INE092A01019</t>
  </si>
  <si>
    <t>Tata Chemicals Limited</t>
  </si>
  <si>
    <t>Chemicals</t>
  </si>
  <si>
    <t>AUPH03</t>
  </si>
  <si>
    <t>INE406A01037</t>
  </si>
  <si>
    <t>Aurobindo Pharma Limited</t>
  </si>
  <si>
    <t>Pharmaceuticals</t>
  </si>
  <si>
    <t>SKSM01</t>
  </si>
  <si>
    <t>INE180K01011</t>
  </si>
  <si>
    <t>Bharat Financial Inclusion Limited</t>
  </si>
  <si>
    <t>CALC01</t>
  </si>
  <si>
    <t>INE486A01013</t>
  </si>
  <si>
    <t>CESC Limited</t>
  </si>
  <si>
    <t>Power</t>
  </si>
  <si>
    <t>DLFL01</t>
  </si>
  <si>
    <t>INE271C01023</t>
  </si>
  <si>
    <t>DLF Limited</t>
  </si>
  <si>
    <t>Construction</t>
  </si>
  <si>
    <t>TTEA02</t>
  </si>
  <si>
    <t>INE192A01025</t>
  </si>
  <si>
    <t>Tata Global Beverages Limited</t>
  </si>
  <si>
    <t>Consumer Non Durables</t>
  </si>
  <si>
    <t>NMDC01</t>
  </si>
  <si>
    <t>INE584A01023</t>
  </si>
  <si>
    <t>NMDC Limited</t>
  </si>
  <si>
    <t>Minerals/Mining</t>
  </si>
  <si>
    <t>SPIL03</t>
  </si>
  <si>
    <t>INE044A01036</t>
  </si>
  <si>
    <t>Sun Pharmaceutical Industries Limited</t>
  </si>
  <si>
    <t>EQMF01</t>
  </si>
  <si>
    <t>INE988K01017</t>
  </si>
  <si>
    <t>Equitas Holdings Limited</t>
  </si>
  <si>
    <t>JVSL04</t>
  </si>
  <si>
    <t>INE019A01038</t>
  </si>
  <si>
    <t>JSW Steel Limited</t>
  </si>
  <si>
    <t>Ferrous Metals</t>
  </si>
  <si>
    <t>FRHL01</t>
  </si>
  <si>
    <t>INE061F01013</t>
  </si>
  <si>
    <t>Fortis Healthcare Limited</t>
  </si>
  <si>
    <t>Healthcare Services</t>
  </si>
  <si>
    <t>BALI02</t>
  </si>
  <si>
    <t>INE787D01026</t>
  </si>
  <si>
    <t>Balkrishna Industries Limited</t>
  </si>
  <si>
    <t>Auto Ancillaries</t>
  </si>
  <si>
    <t>BKBA02</t>
  </si>
  <si>
    <t>INE028A01039</t>
  </si>
  <si>
    <t>Bank of Baroda</t>
  </si>
  <si>
    <t>Banks</t>
  </si>
  <si>
    <t>CAST03</t>
  </si>
  <si>
    <t>INE172A01027</t>
  </si>
  <si>
    <t>Castrol India Limited</t>
  </si>
  <si>
    <t>Petroleum Products</t>
  </si>
  <si>
    <t>BSES01</t>
  </si>
  <si>
    <t>INE036A01016</t>
  </si>
  <si>
    <t>Reliance Infrastructure Limited</t>
  </si>
  <si>
    <t>RECA01</t>
  </si>
  <si>
    <t>INE013A01015</t>
  </si>
  <si>
    <t>Reliance Capital Limited</t>
  </si>
  <si>
    <t>TWAT02</t>
  </si>
  <si>
    <t>INE280A01028</t>
  </si>
  <si>
    <t>Titan Company Limited</t>
  </si>
  <si>
    <t>Consumer Durables</t>
  </si>
  <si>
    <t>DRRL02</t>
  </si>
  <si>
    <t>INE089A01023</t>
  </si>
  <si>
    <t>Dr. Reddy's Laboratories Limited</t>
  </si>
  <si>
    <t>PFCL01</t>
  </si>
  <si>
    <t>INE134E01011</t>
  </si>
  <si>
    <t>Power Finance Corporation Limited</t>
  </si>
  <si>
    <t>LTFL01</t>
  </si>
  <si>
    <t>INE498L01015</t>
  </si>
  <si>
    <t>L&amp;T Finance Holdings Limited</t>
  </si>
  <si>
    <t>NACL03</t>
  </si>
  <si>
    <t>INE139A01034</t>
  </si>
  <si>
    <t>National Aluminium Company Limited</t>
  </si>
  <si>
    <t>Non - Ferrous Metals</t>
  </si>
  <si>
    <t>DHFL01</t>
  </si>
  <si>
    <t>INE202B01012</t>
  </si>
  <si>
    <t>Dewan Housing Finance Corporation Limited</t>
  </si>
  <si>
    <t>GUSF02</t>
  </si>
  <si>
    <t>INE026A01025</t>
  </si>
  <si>
    <t>Gujarat State Fertilizers &amp; Chemicals Limited</t>
  </si>
  <si>
    <t>Fertilisers</t>
  </si>
  <si>
    <t>VSNL01</t>
  </si>
  <si>
    <t>INE151A01013</t>
  </si>
  <si>
    <t>Tata Communications Limited</t>
  </si>
  <si>
    <t>RAWO01</t>
  </si>
  <si>
    <t>INE301A01014</t>
  </si>
  <si>
    <t>Raymond Limited</t>
  </si>
  <si>
    <t>Textile Products</t>
  </si>
  <si>
    <t>GMRI03</t>
  </si>
  <si>
    <t>INE776C01039</t>
  </si>
  <si>
    <t>GMR Infrastructure Limited</t>
  </si>
  <si>
    <t>Construction Project</t>
  </si>
  <si>
    <t>MAFS02</t>
  </si>
  <si>
    <t>INE774D01024</t>
  </si>
  <si>
    <t>Mahindra &amp; Mahindra Financial Services Limited</t>
  </si>
  <si>
    <t>MAUD01</t>
  </si>
  <si>
    <t>INE585B01010</t>
  </si>
  <si>
    <t>Maruti Suzuki India Limited</t>
  </si>
  <si>
    <t>Auto</t>
  </si>
  <si>
    <t>MUND02</t>
  </si>
  <si>
    <t>INE742F01042</t>
  </si>
  <si>
    <t>Adani Ports and Special Economic Zone Limited</t>
  </si>
  <si>
    <t>Transportation</t>
  </si>
  <si>
    <t>MAHI02</t>
  </si>
  <si>
    <t>INE101A01026</t>
  </si>
  <si>
    <t>Mahindra &amp; Mahindra Limited</t>
  </si>
  <si>
    <t>BHAH02</t>
  </si>
  <si>
    <t>INE257A01026</t>
  </si>
  <si>
    <t>Bharat Heavy Electricals Limited</t>
  </si>
  <si>
    <t>Industrial Capital Goods</t>
  </si>
  <si>
    <t>RLPL01</t>
  </si>
  <si>
    <t>INE614G01033</t>
  </si>
  <si>
    <t>Reliance Power Limited</t>
  </si>
  <si>
    <t>PGCI01</t>
  </si>
  <si>
    <t>INE752E01010</t>
  </si>
  <si>
    <t>Power Grid Corporation of India Limited</t>
  </si>
  <si>
    <t>CHLO02</t>
  </si>
  <si>
    <t>INE302A01020</t>
  </si>
  <si>
    <t>Exide Industries Limited</t>
  </si>
  <si>
    <t>ASCE01</t>
  </si>
  <si>
    <t>INE836F01026</t>
  </si>
  <si>
    <t>Dish TV India Limited</t>
  </si>
  <si>
    <t>Media &amp; Entertainment</t>
  </si>
  <si>
    <t>MNGF02</t>
  </si>
  <si>
    <t>INE522D01027</t>
  </si>
  <si>
    <t>Manappuram Finance Limited</t>
  </si>
  <si>
    <t>PUBA02</t>
  </si>
  <si>
    <t>INE160A01022</t>
  </si>
  <si>
    <t>Punjab National Bank</t>
  </si>
  <si>
    <t>SYBA01</t>
  </si>
  <si>
    <t>INE667A01018</t>
  </si>
  <si>
    <t>Syndicate Bank</t>
  </si>
  <si>
    <t>LICH02</t>
  </si>
  <si>
    <t>INE115A01026</t>
  </si>
  <si>
    <t>LIC Housing Finance Limited</t>
  </si>
  <si>
    <t>MUFL01</t>
  </si>
  <si>
    <t>INE414G01012</t>
  </si>
  <si>
    <t>Muthoot Finance Limited</t>
  </si>
  <si>
    <t>BAFL02</t>
  </si>
  <si>
    <t>INE296A01024</t>
  </si>
  <si>
    <t>Bajaj Finance Limited</t>
  </si>
  <si>
    <t>CANB01</t>
  </si>
  <si>
    <t>INE476A01014</t>
  </si>
  <si>
    <t>Canara Bank</t>
  </si>
  <si>
    <t>MARC02</t>
  </si>
  <si>
    <t>INE196A01026</t>
  </si>
  <si>
    <t>Marico Limited</t>
  </si>
  <si>
    <t>PCJW01</t>
  </si>
  <si>
    <t>INE785M01013</t>
  </si>
  <si>
    <t>PC Jeweller Limited</t>
  </si>
  <si>
    <t>MCSP01</t>
  </si>
  <si>
    <t>INE854D01016</t>
  </si>
  <si>
    <t>United Spirits Limited</t>
  </si>
  <si>
    <t>AMRA03</t>
  </si>
  <si>
    <t>INE885A01032</t>
  </si>
  <si>
    <t>Amara Raja Batteries Limited</t>
  </si>
  <si>
    <t>SREI01</t>
  </si>
  <si>
    <t>INE872A01014</t>
  </si>
  <si>
    <t>SREI Infrastructure Finance Limited</t>
  </si>
  <si>
    <t>GRAN02</t>
  </si>
  <si>
    <t>INE101D01020</t>
  </si>
  <si>
    <t>Granules India Limited</t>
  </si>
  <si>
    <t>MAXI02</t>
  </si>
  <si>
    <t>INE180A01020</t>
  </si>
  <si>
    <t>Max Financial Services Limited</t>
  </si>
  <si>
    <t>JSPL03</t>
  </si>
  <si>
    <t>INE749A01030</t>
  </si>
  <si>
    <t>Jindal Steel &amp; Power Limited</t>
  </si>
  <si>
    <t>MAGL01</t>
  </si>
  <si>
    <t>INE002S01010</t>
  </si>
  <si>
    <t>Mahanagar Gas Limited</t>
  </si>
  <si>
    <t>Gas</t>
  </si>
  <si>
    <t>ADAN02</t>
  </si>
  <si>
    <t>INE423A01024</t>
  </si>
  <si>
    <t>Adani Enterprises Limited</t>
  </si>
  <si>
    <t>Trading</t>
  </si>
  <si>
    <t>HDIL01</t>
  </si>
  <si>
    <t>INE191I01012</t>
  </si>
  <si>
    <t>Housing Development and Infrastructure Limited</t>
  </si>
  <si>
    <t>KPIT03</t>
  </si>
  <si>
    <t>INE836A01035</t>
  </si>
  <si>
    <t>KPIT Technologies Limited</t>
  </si>
  <si>
    <t>Software</t>
  </si>
  <si>
    <t>UNBI01</t>
  </si>
  <si>
    <t>INE692A01016</t>
  </si>
  <si>
    <t>Union Bank of India</t>
  </si>
  <si>
    <t>BATA02</t>
  </si>
  <si>
    <t>INE176A01028</t>
  </si>
  <si>
    <t>Bata India Limited</t>
  </si>
  <si>
    <t>NAGF02</t>
  </si>
  <si>
    <t>INE868B01028</t>
  </si>
  <si>
    <t>NCC Limited</t>
  </si>
  <si>
    <t>NITL01</t>
  </si>
  <si>
    <t>INE591G01017</t>
  </si>
  <si>
    <t>NIIT Technologies Limited</t>
  </si>
  <si>
    <t>SAEL02</t>
  </si>
  <si>
    <t>INE494B01023</t>
  </si>
  <si>
    <t>TVS Motor Company Limited</t>
  </si>
  <si>
    <t>HCOC02</t>
  </si>
  <si>
    <t>INE549A01026</t>
  </si>
  <si>
    <t>Hindustan Construction Company Limited</t>
  </si>
  <si>
    <t>SHTR01</t>
  </si>
  <si>
    <t>INE721A01013</t>
  </si>
  <si>
    <t>Shriram Transport Finance Company Limited</t>
  </si>
  <si>
    <t>UFSP02</t>
  </si>
  <si>
    <t>INE334L01012</t>
  </si>
  <si>
    <t>Ujjivan Financial Services Limited</t>
  </si>
  <si>
    <t>IGAS02</t>
  </si>
  <si>
    <t>INE203G01027</t>
  </si>
  <si>
    <t>Indraprastha Gas Limited</t>
  </si>
  <si>
    <t>TPOW02</t>
  </si>
  <si>
    <t>INE245A01021</t>
  </si>
  <si>
    <t>Tata Power Company Limited</t>
  </si>
  <si>
    <t>FCHL01</t>
  </si>
  <si>
    <t>INE688I01017</t>
  </si>
  <si>
    <t>Capital First Limited</t>
  </si>
  <si>
    <t>BALC02</t>
  </si>
  <si>
    <t>INE119A01028</t>
  </si>
  <si>
    <t>Balrampur Chini Mills Limited</t>
  </si>
  <si>
    <t>STAR01</t>
  </si>
  <si>
    <t>INE939A01011</t>
  </si>
  <si>
    <t>Strides Shasun Limited</t>
  </si>
  <si>
    <t>HAIL03</t>
  </si>
  <si>
    <t>INE176B01034</t>
  </si>
  <si>
    <t>Havells India Limited</t>
  </si>
  <si>
    <t>ALBA01</t>
  </si>
  <si>
    <t>INE428A01015</t>
  </si>
  <si>
    <t>Allahabad Bank</t>
  </si>
  <si>
    <t>IPLI01</t>
  </si>
  <si>
    <t>INE726G01019</t>
  </si>
  <si>
    <t>ICICI Prudential Life Insurance Company Limited</t>
  </si>
  <si>
    <t>KRAB01</t>
  </si>
  <si>
    <t>INE614B01018</t>
  </si>
  <si>
    <t>The Karnataka Bank Limited</t>
  </si>
  <si>
    <t>LUPL02</t>
  </si>
  <si>
    <t>INE326A01037</t>
  </si>
  <si>
    <t>Lupin Limited</t>
  </si>
  <si>
    <t>DCBL01</t>
  </si>
  <si>
    <t>INE503A01015</t>
  </si>
  <si>
    <t>DCB Bank Limited</t>
  </si>
  <si>
    <t>ICEM01</t>
  </si>
  <si>
    <t>INE383A01012</t>
  </si>
  <si>
    <t>The India Cements Limited</t>
  </si>
  <si>
    <t>ANBA01</t>
  </si>
  <si>
    <t>INE434A01013</t>
  </si>
  <si>
    <t>Andhra Bank</t>
  </si>
  <si>
    <t>MREL01</t>
  </si>
  <si>
    <t>INE178A01016</t>
  </si>
  <si>
    <t>Chennai Petroleum Corporation Limited</t>
  </si>
  <si>
    <t>RATN01</t>
  </si>
  <si>
    <t>INE976G01028</t>
  </si>
  <si>
    <t>INBK01</t>
  </si>
  <si>
    <t>INE562A01011</t>
  </si>
  <si>
    <t>Indian Bank</t>
  </si>
  <si>
    <t>FEBA02</t>
  </si>
  <si>
    <t>INE171A01029</t>
  </si>
  <si>
    <t>The Federal Bank  Limited</t>
  </si>
  <si>
    <t>BFSL01</t>
  </si>
  <si>
    <t>INE918I01018</t>
  </si>
  <si>
    <t>Bajaj Finserv Limited</t>
  </si>
  <si>
    <t>MARE01</t>
  </si>
  <si>
    <t>INE103A01014</t>
  </si>
  <si>
    <t>Mangalore Refinery and Petrochemicals Limited</t>
  </si>
  <si>
    <t>TELC03</t>
  </si>
  <si>
    <t>INE155A01022</t>
  </si>
  <si>
    <t>Tata Motors Limited</t>
  </si>
  <si>
    <t>ORBA01</t>
  </si>
  <si>
    <t>INE141A01014</t>
  </si>
  <si>
    <t>Oriental Bank of Commerce</t>
  </si>
  <si>
    <t>HZIN02</t>
  </si>
  <si>
    <t>INE267A01025</t>
  </si>
  <si>
    <t>Hindustan Zinc Limited</t>
  </si>
  <si>
    <t>JUFL01</t>
  </si>
  <si>
    <t>INE797F01012</t>
  </si>
  <si>
    <t>Jubilant Foodworks Limited</t>
  </si>
  <si>
    <t>BHEL02</t>
  </si>
  <si>
    <t>INE263A01024</t>
  </si>
  <si>
    <t>Bharat Electronics Limited</t>
  </si>
  <si>
    <t>APOT02</t>
  </si>
  <si>
    <t>INE438A01022</t>
  </si>
  <si>
    <t>Apollo Tyres Limited</t>
  </si>
  <si>
    <t>MOSU03</t>
  </si>
  <si>
    <t>INE775A01035</t>
  </si>
  <si>
    <t>Motherson Sumi Systems Limited</t>
  </si>
  <si>
    <t>HINI02</t>
  </si>
  <si>
    <t>INE038A01020</t>
  </si>
  <si>
    <t>Hindalco Industries Limited</t>
  </si>
  <si>
    <t>JAAS02</t>
  </si>
  <si>
    <t>INE455F01025</t>
  </si>
  <si>
    <t>Jaiprakash Associates Limited</t>
  </si>
  <si>
    <t>IRBL01</t>
  </si>
  <si>
    <t>INE821I01014</t>
  </si>
  <si>
    <t>IRB Infrastructure Developers Limited</t>
  </si>
  <si>
    <t>TISC01</t>
  </si>
  <si>
    <t>INE081A01012</t>
  </si>
  <si>
    <t>Tata Steel Limited</t>
  </si>
  <si>
    <t>IOIC01</t>
  </si>
  <si>
    <t>INE242A01010</t>
  </si>
  <si>
    <t>Indian Oil Corporation Limited</t>
  </si>
  <si>
    <t>TELC04</t>
  </si>
  <si>
    <t>IN9155A01020</t>
  </si>
  <si>
    <t>Tata Motors Limited (DVR Shares)</t>
  </si>
  <si>
    <t>DABU02</t>
  </si>
  <si>
    <t>INE016A01026</t>
  </si>
  <si>
    <t>Dabur India Limited</t>
  </si>
  <si>
    <t>SUNT02</t>
  </si>
  <si>
    <t>INE424H01027</t>
  </si>
  <si>
    <t>Sun TV Network Limited</t>
  </si>
  <si>
    <t>ARVI01</t>
  </si>
  <si>
    <t>INE034A01011</t>
  </si>
  <si>
    <t>Arvind Limited</t>
  </si>
  <si>
    <t>EIML01</t>
  </si>
  <si>
    <t>INE066A01013</t>
  </si>
  <si>
    <t>Eicher Motors Limited</t>
  </si>
  <si>
    <t>PTCI01</t>
  </si>
  <si>
    <t>INE877F01012</t>
  </si>
  <si>
    <t>PTC India Limited</t>
  </si>
  <si>
    <t>VOLT02</t>
  </si>
  <si>
    <t>INE226A01021</t>
  </si>
  <si>
    <t>Voltas Limited</t>
  </si>
  <si>
    <t>SESA02</t>
  </si>
  <si>
    <t>INE205A01025</t>
  </si>
  <si>
    <t>Vedanta Limited</t>
  </si>
  <si>
    <t>CEAT02</t>
  </si>
  <si>
    <t>INE482A01020</t>
  </si>
  <si>
    <t>CEAT Limited</t>
  </si>
  <si>
    <t>SAIL01</t>
  </si>
  <si>
    <t>INE114A01011</t>
  </si>
  <si>
    <t>Steel Authority of India Limited</t>
  </si>
  <si>
    <t>BKIN01</t>
  </si>
  <si>
    <t>INE084A01016</t>
  </si>
  <si>
    <t>Bank of India</t>
  </si>
  <si>
    <t>JDPL01</t>
  </si>
  <si>
    <t>INE599M01018</t>
  </si>
  <si>
    <t>Just Dial Limited</t>
  </si>
  <si>
    <t>BRIT02</t>
  </si>
  <si>
    <t>INE216A01022</t>
  </si>
  <si>
    <t>Britannia Industries Limited</t>
  </si>
  <si>
    <t>CHEL02</t>
  </si>
  <si>
    <t>INE010B01027</t>
  </si>
  <si>
    <t>Cadila Healthcare Limited</t>
  </si>
  <si>
    <t>BERG03</t>
  </si>
  <si>
    <t>INE463A01038</t>
  </si>
  <si>
    <t>Berger Paints (I) Limited</t>
  </si>
  <si>
    <t>WOPA02</t>
  </si>
  <si>
    <t>INE049B01025</t>
  </si>
  <si>
    <t>Wockhardt Limited</t>
  </si>
  <si>
    <t>ITCL02</t>
  </si>
  <si>
    <t>INE154A01025</t>
  </si>
  <si>
    <t>ITC Limited</t>
  </si>
  <si>
    <t>BTAT01</t>
  </si>
  <si>
    <t>INE669E01016</t>
  </si>
  <si>
    <t>Idea Cellular Limited</t>
  </si>
  <si>
    <t>JAIL01</t>
  </si>
  <si>
    <t>INE802G01018</t>
  </si>
  <si>
    <t>Jet Airways (India) Limited</t>
  </si>
  <si>
    <t>SRFL01</t>
  </si>
  <si>
    <t>INE647A01010</t>
  </si>
  <si>
    <t>SRF Limited</t>
  </si>
  <si>
    <t>MINT01</t>
  </si>
  <si>
    <t>INE018I01017</t>
  </si>
  <si>
    <t>MindTree Limited</t>
  </si>
  <si>
    <t>NBCC02</t>
  </si>
  <si>
    <t>INE095N01023</t>
  </si>
  <si>
    <t>NBCC (India) Limited</t>
  </si>
  <si>
    <t>ADAP01</t>
  </si>
  <si>
    <t>INE814H01011</t>
  </si>
  <si>
    <t>Adani Power Limited</t>
  </si>
  <si>
    <t>SECH03</t>
  </si>
  <si>
    <t>INE628A01036</t>
  </si>
  <si>
    <t>UPL Limited</t>
  </si>
  <si>
    <t>Pesticides</t>
  </si>
  <si>
    <t>ENGI02</t>
  </si>
  <si>
    <t>INE510A01028</t>
  </si>
  <si>
    <t>Engineers India Limited</t>
  </si>
  <si>
    <t>ASHL02</t>
  </si>
  <si>
    <t>INE208A01029</t>
  </si>
  <si>
    <t>Ashok Leyland Limited</t>
  </si>
  <si>
    <t>GRAS02</t>
  </si>
  <si>
    <t>INE047A01021</t>
  </si>
  <si>
    <t>Grasim Industries Limited</t>
  </si>
  <si>
    <t>IDBI01</t>
  </si>
  <si>
    <t>INE008A01015</t>
  </si>
  <si>
    <t>IDBI Bank Limited</t>
  </si>
  <si>
    <t>SOBA02</t>
  </si>
  <si>
    <t>INE683A01023</t>
  </si>
  <si>
    <t>The South Indian Bank Limited</t>
  </si>
  <si>
    <t>PIDI02</t>
  </si>
  <si>
    <t>INE318A01026</t>
  </si>
  <si>
    <t>Pidilite Industries Limited</t>
  </si>
  <si>
    <t>ZEET02</t>
  </si>
  <si>
    <t>INE256A01028</t>
  </si>
  <si>
    <t>Zee Entertainment Enterprises Limited</t>
  </si>
  <si>
    <t>TOPL01</t>
  </si>
  <si>
    <t>INE813H01021</t>
  </si>
  <si>
    <t>Torrent Power Limited</t>
  </si>
  <si>
    <t>CROM02</t>
  </si>
  <si>
    <t>INE067A01029</t>
  </si>
  <si>
    <t>CG Power and Industrial Solutions Limited</t>
  </si>
  <si>
    <t>UTIB02</t>
  </si>
  <si>
    <t>INE238A01034</t>
  </si>
  <si>
    <t>Axis Bank Limited</t>
  </si>
  <si>
    <t>BINL01</t>
  </si>
  <si>
    <t>INE121J01017</t>
  </si>
  <si>
    <t>Bharti Infratel Limited</t>
  </si>
  <si>
    <t>Telecom -  Equipment &amp; Accessories</t>
  </si>
  <si>
    <t>INAV01</t>
  </si>
  <si>
    <t>INE646L01027</t>
  </si>
  <si>
    <t>InterGlobe Aviation Limited</t>
  </si>
  <si>
    <t>GLPH03</t>
  </si>
  <si>
    <t>INE935A01035</t>
  </si>
  <si>
    <t>Glenmark Pharmaceuticals Limited</t>
  </si>
  <si>
    <t>HERO02</t>
  </si>
  <si>
    <t>INE158A01026</t>
  </si>
  <si>
    <t>Hero MotoCorp Limited</t>
  </si>
  <si>
    <t>GODF02</t>
  </si>
  <si>
    <t>INE260B01028</t>
  </si>
  <si>
    <t>Godfrey Phillips India Limited</t>
  </si>
  <si>
    <t>AJPH03</t>
  </si>
  <si>
    <t>INE031B01049</t>
  </si>
  <si>
    <t>Ajanta Pharma Limited</t>
  </si>
  <si>
    <t>BHFO02</t>
  </si>
  <si>
    <t>INE465A01025</t>
  </si>
  <si>
    <t>Bharat Forge Limited</t>
  </si>
  <si>
    <t>Industrial Products</t>
  </si>
  <si>
    <t>WIPR02</t>
  </si>
  <si>
    <t>INE075A01022</t>
  </si>
  <si>
    <t>Wipro Limited</t>
  </si>
  <si>
    <t>BHAE01</t>
  </si>
  <si>
    <t>INE258A01016</t>
  </si>
  <si>
    <t>BEML Limited</t>
  </si>
  <si>
    <t>IFEL01</t>
  </si>
  <si>
    <t>INE881D01027</t>
  </si>
  <si>
    <t>Oracle Financial Services Software Limited</t>
  </si>
  <si>
    <t>CIPL03</t>
  </si>
  <si>
    <t>INE059A01026</t>
  </si>
  <si>
    <t>Cipla Limited</t>
  </si>
  <si>
    <t>HDFC03</t>
  </si>
  <si>
    <t>INE001A01036</t>
  </si>
  <si>
    <t>Housing Development Finance Corporation Limited</t>
  </si>
  <si>
    <t>TAEL01</t>
  </si>
  <si>
    <t>INE670A01012</t>
  </si>
  <si>
    <t>Tata Elxsi Limited</t>
  </si>
  <si>
    <t>UBBL02</t>
  </si>
  <si>
    <t>INE686F01025</t>
  </si>
  <si>
    <t>United Breweries Limited</t>
  </si>
  <si>
    <t>KAVS02</t>
  </si>
  <si>
    <t>INE455I01029</t>
  </si>
  <si>
    <t>Kaveri Seed Company Limited</t>
  </si>
  <si>
    <t>PVRL01</t>
  </si>
  <si>
    <t>INE191H01014</t>
  </si>
  <si>
    <t>PVR Limited</t>
  </si>
  <si>
    <t>(b) UNLISTED</t>
  </si>
  <si>
    <t>Derivatives</t>
  </si>
  <si>
    <t>Index / Stock Futures</t>
  </si>
  <si>
    <t>PVRLFEB18</t>
  </si>
  <si>
    <t>PVR Limited February 2018 Future</t>
  </si>
  <si>
    <t xml:space="preserve"> </t>
  </si>
  <si>
    <t>KAVSFEB18</t>
  </si>
  <si>
    <t>Kaveri Seed Company Limited February 2018 Future</t>
  </si>
  <si>
    <t>UBBLFEB18</t>
  </si>
  <si>
    <t>United Breweries Limited February 2018 Future</t>
  </si>
  <si>
    <t>TAELFEB18</t>
  </si>
  <si>
    <t>Tata Elxsi Limited February 2018 Future</t>
  </si>
  <si>
    <t>HDFCFEB18</t>
  </si>
  <si>
    <t>Housing Development Finance Corporation Limited February 2018 Future</t>
  </si>
  <si>
    <t>CIPLFEB18</t>
  </si>
  <si>
    <t>Cipla Limited February 2018 Future</t>
  </si>
  <si>
    <t>IFELFEB18</t>
  </si>
  <si>
    <t>Oracle Financial Services Software Limited February 2018 Future</t>
  </si>
  <si>
    <t>BHAEFEB18</t>
  </si>
  <si>
    <t>BEML Limited February 2018 Future</t>
  </si>
  <si>
    <t>WIPRFEB18</t>
  </si>
  <si>
    <t>Wipro Limited February 2018 Future</t>
  </si>
  <si>
    <t>BHFOFEB18</t>
  </si>
  <si>
    <t>Bharat Forge Limited February 2018 Future</t>
  </si>
  <si>
    <t>AJPHFEB18</t>
  </si>
  <si>
    <t>Ajanta Pharma Limited February 2018 Future</t>
  </si>
  <si>
    <t>GODFFEB18</t>
  </si>
  <si>
    <t>Godfrey Phillips India Limited February 2018 Future</t>
  </si>
  <si>
    <t>HEROFEB18</t>
  </si>
  <si>
    <t>Hero MotoCorp Limited February 2018 Future</t>
  </si>
  <si>
    <t>GLPHFEB18</t>
  </si>
  <si>
    <t>Glenmark Pharmaceuticals Limited February 2018 Future</t>
  </si>
  <si>
    <t>INAVFEB18</t>
  </si>
  <si>
    <t>InterGlobe Aviation Limited February 2018 Future</t>
  </si>
  <si>
    <t>BINLFEB18</t>
  </si>
  <si>
    <t>Bharti Infratel Limited February 2018 Future</t>
  </si>
  <si>
    <t>UTIBFEB18</t>
  </si>
  <si>
    <t>Axis Bank Limited February 2018 Future</t>
  </si>
  <si>
    <t>CROMFEB18</t>
  </si>
  <si>
    <t>CG Power and Industrial Solutions Limited February 2018 Future</t>
  </si>
  <si>
    <t>TOPLFEB18</t>
  </si>
  <si>
    <t>Torrent Power Limited February 2018 Future</t>
  </si>
  <si>
    <t>ZEETFEB18</t>
  </si>
  <si>
    <t>Zee Entertainment Enterprises Limited February 2018 Future</t>
  </si>
  <si>
    <t>PIDIFEB18</t>
  </si>
  <si>
    <t>Pidilite Industries Limited February 2018 Future</t>
  </si>
  <si>
    <t>SOBAFEB18</t>
  </si>
  <si>
    <t>The South Indian Bank Limited February 2018 Future</t>
  </si>
  <si>
    <t>IDBIFEB18</t>
  </si>
  <si>
    <t>IDBI Bank Limited February 2018 Future</t>
  </si>
  <si>
    <t>GRASFEB18</t>
  </si>
  <si>
    <t>Grasim Industries Limited February 2018 Future</t>
  </si>
  <si>
    <t>ASHLFEB18</t>
  </si>
  <si>
    <t>Ashok Leyland Limited February 2018 Future</t>
  </si>
  <si>
    <t>ENGIFEB18</t>
  </si>
  <si>
    <t>Engineers India Limited February 2018 Future</t>
  </si>
  <si>
    <t>SECHFEB18</t>
  </si>
  <si>
    <t>UPL Limited February 2018 Future</t>
  </si>
  <si>
    <t>ADAPFEB18</t>
  </si>
  <si>
    <t>Adani Power Limited February 2018 Future</t>
  </si>
  <si>
    <t>NBCCFEB18</t>
  </si>
  <si>
    <t>NBCC (India) Limited February 2018 Future</t>
  </si>
  <si>
    <t>MINTFEB18</t>
  </si>
  <si>
    <t>MindTree Limited February 2018 Future</t>
  </si>
  <si>
    <t>SRFLFEB18</t>
  </si>
  <si>
    <t>SRF Limited February 2018 Future</t>
  </si>
  <si>
    <t>BTATFEB18</t>
  </si>
  <si>
    <t>Idea Cellular Limited February 2018 Future</t>
  </si>
  <si>
    <t>JAILFEB18</t>
  </si>
  <si>
    <t>Jet Airways (India) Limited February 2018 Future</t>
  </si>
  <si>
    <t>ITCLFEB18</t>
  </si>
  <si>
    <t>ITC Limited February 2018 Future</t>
  </si>
  <si>
    <t>WOPAFEB18</t>
  </si>
  <si>
    <t>Wockhardt Limited February 2018 Future</t>
  </si>
  <si>
    <t>BERGFEB18</t>
  </si>
  <si>
    <t>Berger Paints (I) Limited February 2018 Future</t>
  </si>
  <si>
    <t>CHELFEB18</t>
  </si>
  <si>
    <t>Cadila Healthcare Limited February 2018 Future</t>
  </si>
  <si>
    <t>BRITFEB18</t>
  </si>
  <si>
    <t>Britannia Industries Limited February 2018 Future</t>
  </si>
  <si>
    <t>JDPLFEB18</t>
  </si>
  <si>
    <t>Just Dial Limited February 2018 Future</t>
  </si>
  <si>
    <t>BKINFEB18</t>
  </si>
  <si>
    <t>Bank of India February 2018 Future</t>
  </si>
  <si>
    <t>SAILFEB18</t>
  </si>
  <si>
    <t>Steel Authority of India Limited February 2018 Future</t>
  </si>
  <si>
    <t>CEATFEB18</t>
  </si>
  <si>
    <t>CEAT Limited February 2018 Future</t>
  </si>
  <si>
    <t>SESAFEB18</t>
  </si>
  <si>
    <t>Vedanta Limited February 2018 Future</t>
  </si>
  <si>
    <t>VOLTFEB18</t>
  </si>
  <si>
    <t>Voltas Limited February 2018 Future</t>
  </si>
  <si>
    <t>PTCIFEB18</t>
  </si>
  <si>
    <t>PTC India Limited February 2018 Future</t>
  </si>
  <si>
    <t>EIMLFEB18</t>
  </si>
  <si>
    <t>Eicher Motors Limited February 2018 Future</t>
  </si>
  <si>
    <t>SUNTFEB18</t>
  </si>
  <si>
    <t>Sun TV Network Limited February 2018 Future</t>
  </si>
  <si>
    <t>ARVIFEB18</t>
  </si>
  <si>
    <t>Arvind Limited February 2018 Future</t>
  </si>
  <si>
    <t>IOICFEB18</t>
  </si>
  <si>
    <t>Indian Oil Corporation Limited February 2018 Future</t>
  </si>
  <si>
    <t>DABUFEB18</t>
  </si>
  <si>
    <t>Dabur India Limited February 2018 Future</t>
  </si>
  <si>
    <t>TELCDFEB18</t>
  </si>
  <si>
    <t>Tata Motors Limited February 2018 Future</t>
  </si>
  <si>
    <t>IRBLFEB18</t>
  </si>
  <si>
    <t>IRB Infrastructure Developers Limited February 2018 Future</t>
  </si>
  <si>
    <t>TISCFEB18</t>
  </si>
  <si>
    <t>Tata Steel Limited February 2018 Future</t>
  </si>
  <si>
    <t>JAASFEB18</t>
  </si>
  <si>
    <t>Jaiprakash Associates Limited February 2018 Future</t>
  </si>
  <si>
    <t>HINIFEB18</t>
  </si>
  <si>
    <t>Hindalco Industries Limited February 2018 Future</t>
  </si>
  <si>
    <t>MOSUFEB18</t>
  </si>
  <si>
    <t>Motherson Sumi Systems Limited February 2018 Future</t>
  </si>
  <si>
    <t>APOTFEB18</t>
  </si>
  <si>
    <t>Apollo Tyres Limited February 2018 Future</t>
  </si>
  <si>
    <t>BHELFEB18</t>
  </si>
  <si>
    <t>Bharat Electronics Limited February 2018 Future</t>
  </si>
  <si>
    <t>HZINFEB18</t>
  </si>
  <si>
    <t>Hindustan Zinc Limited February 2018 Future</t>
  </si>
  <si>
    <t>JUFLFEB18</t>
  </si>
  <si>
    <t>Jubilant Foodworks Limited February 2018 Future</t>
  </si>
  <si>
    <t>ORBAFEB18</t>
  </si>
  <si>
    <t>Oriental Bank of Commerce February 2018 Future</t>
  </si>
  <si>
    <t>TELCFEB18</t>
  </si>
  <si>
    <t>MAREFEB18</t>
  </si>
  <si>
    <t>Mangalore Refinery and Petrochemicals Limited February 2018 Future</t>
  </si>
  <si>
    <t>BFSLFEB18</t>
  </si>
  <si>
    <t>Bajaj Finserv Limited February 2018 Future</t>
  </si>
  <si>
    <t>FEBAFEB18</t>
  </si>
  <si>
    <t>The Federal Bank  Limited February 2018 Future</t>
  </si>
  <si>
    <t>INBKFEB18</t>
  </si>
  <si>
    <t>Indian Bank February 2018 Future</t>
  </si>
  <si>
    <t>RTBKFEB18</t>
  </si>
  <si>
    <t>RBL Bank Limited February 2018 Future</t>
  </si>
  <si>
    <t>MRELFEB18</t>
  </si>
  <si>
    <t>Chennai Petroleum Corporation Limited February 2018 Future</t>
  </si>
  <si>
    <t>ANBAFEB18</t>
  </si>
  <si>
    <t>Andhra Bank February 2018 Future</t>
  </si>
  <si>
    <t>ICEMFEB18</t>
  </si>
  <si>
    <t>The India Cements Limited February 2018 Future</t>
  </si>
  <si>
    <t>DCBLFEB18</t>
  </si>
  <si>
    <t>DCB Bank Limited February 2018 Future</t>
  </si>
  <si>
    <t>LUPLFEB18</t>
  </si>
  <si>
    <t>Lupin Limited February 2018 Future</t>
  </si>
  <si>
    <t>KRABFEB18</t>
  </si>
  <si>
    <t>The Karnataka Bank Limited February 2018 Future</t>
  </si>
  <si>
    <t>IPLIFEB18</t>
  </si>
  <si>
    <t>ICICI Prudential Life Insurance Company Limited February 2018 Future</t>
  </si>
  <si>
    <t>ALBAFEB18</t>
  </si>
  <si>
    <t>Allahabad Bank February 2018 Future</t>
  </si>
  <si>
    <t>HAILFEB18</t>
  </si>
  <si>
    <t>Havells India Limited February 2018 Future</t>
  </si>
  <si>
    <t>STARFEB18</t>
  </si>
  <si>
    <t>Strides Shasun Limited February 2018 Future</t>
  </si>
  <si>
    <t>BALCFEB18</t>
  </si>
  <si>
    <t>Balrampur Chini Mills Limited February 2018 Future</t>
  </si>
  <si>
    <t>FCHLFEB18</t>
  </si>
  <si>
    <t>Capital First Limited February 2018 Future</t>
  </si>
  <si>
    <t>TPOWFEB18</t>
  </si>
  <si>
    <t>Tata Power Company Limited February 2018 Future</t>
  </si>
  <si>
    <t>IGASFEB18</t>
  </si>
  <si>
    <t>Indraprastha Gas Limited February 2018 Future</t>
  </si>
  <si>
    <t>UFSPFEB18</t>
  </si>
  <si>
    <t>Ujjivan Financial Services Limited February 2018 Future</t>
  </si>
  <si>
    <t>HCOCFEB18</t>
  </si>
  <si>
    <t>Hindustan Construction Company Limited February 2018 Future</t>
  </si>
  <si>
    <t>SHTRFEB18</t>
  </si>
  <si>
    <t>Shriram Transport Finance Company Limited February 2018 Future</t>
  </si>
  <si>
    <t>SAELFEB18</t>
  </si>
  <si>
    <t>TVS Motor Company Limited February 2018 Future</t>
  </si>
  <si>
    <t>NITLFEB18</t>
  </si>
  <si>
    <t>NIIT Technologies Limited February 2018 Future</t>
  </si>
  <si>
    <t>NAGFFEB18</t>
  </si>
  <si>
    <t>NCC Limited February 2018 Future</t>
  </si>
  <si>
    <t>BATAFEB18</t>
  </si>
  <si>
    <t>Bata India Limited February 2018 Future</t>
  </si>
  <si>
    <t>UNBIFEB18</t>
  </si>
  <si>
    <t>Union Bank of India February 2018 Future</t>
  </si>
  <si>
    <t>KPITFEB18</t>
  </si>
  <si>
    <t>KPIT Technologies Limited February 2018 Future</t>
  </si>
  <si>
    <t>HDILFEB18</t>
  </si>
  <si>
    <t>Housing Development and Infrastructure Limited February 2018 Future</t>
  </si>
  <si>
    <t>ADANFEB18</t>
  </si>
  <si>
    <t>Adani Enterprises Limited February 2018 Future</t>
  </si>
  <si>
    <t>MAGLFEB18</t>
  </si>
  <si>
    <t>Mahanagar Gas Limited February 2018 Future</t>
  </si>
  <si>
    <t>JSPLFEB18</t>
  </si>
  <si>
    <t>Jindal Steel &amp; Power Limited February 2018 Future</t>
  </si>
  <si>
    <t>MAXIFEB18</t>
  </si>
  <si>
    <t>Max Financial Services Limited February 2018 Future</t>
  </si>
  <si>
    <t>GRANFEB18</t>
  </si>
  <si>
    <t>Granules India Limited February 2018 Future</t>
  </si>
  <si>
    <t>SREIFEB18</t>
  </si>
  <si>
    <t>SREI Infrastructure Finance Limited February 2018 Future</t>
  </si>
  <si>
    <t>AMRAFEB18</t>
  </si>
  <si>
    <t>Amara Raja Batteries Limited February 2018 Future</t>
  </si>
  <si>
    <t>MCSPFEB18</t>
  </si>
  <si>
    <t>United Spirits Limited February 2018 Future</t>
  </si>
  <si>
    <t>PCJWFEB18</t>
  </si>
  <si>
    <t>PC Jeweller Limited February 2018 Future</t>
  </si>
  <si>
    <t>MARCFEB18</t>
  </si>
  <si>
    <t>Marico Limited February 2018 Future</t>
  </si>
  <si>
    <t>NMDCMAR18</t>
  </si>
  <si>
    <t>NMDC Limited March 2018 Future</t>
  </si>
  <si>
    <t>CANBFEB18</t>
  </si>
  <si>
    <t>Canara Bank February 2018 Future</t>
  </si>
  <si>
    <t>BAFLFEB18</t>
  </si>
  <si>
    <t>Bajaj Finance Limited February 2018 Future</t>
  </si>
  <si>
    <t>NMDCFEB18</t>
  </si>
  <si>
    <t>NMDC Limited February 2018 Future</t>
  </si>
  <si>
    <t>MUFLFEB18</t>
  </si>
  <si>
    <t>Muthoot Finance Limited February 2018 Future</t>
  </si>
  <si>
    <t>LICHFEB18</t>
  </si>
  <si>
    <t>LIC Housing Finance Limited February 2018 Future</t>
  </si>
  <si>
    <t>SYBAFEB18</t>
  </si>
  <si>
    <t>Syndicate Bank February 2018 Future</t>
  </si>
  <si>
    <t>PUBAFEB18</t>
  </si>
  <si>
    <t>Punjab National Bank February 2018 Future</t>
  </si>
  <si>
    <t>MNGFFEB18</t>
  </si>
  <si>
    <t>Manappuram Finance Limited February 2018 Future</t>
  </si>
  <si>
    <t>ASCEFEB18</t>
  </si>
  <si>
    <t>Dish TV India Limited February 2018 Future</t>
  </si>
  <si>
    <t>CHLOFEB18</t>
  </si>
  <si>
    <t>Exide Industries Limited February 2018 Future</t>
  </si>
  <si>
    <t>PGCIFEB18</t>
  </si>
  <si>
    <t>Power Grid Corporation of India Limited February 2018 Future</t>
  </si>
  <si>
    <t>RLPLFEB18</t>
  </si>
  <si>
    <t>Reliance Power Limited February 2018 Future</t>
  </si>
  <si>
    <t>BHAHFEB18</t>
  </si>
  <si>
    <t>Bharat Heavy Electricals Limited February 2018 Future</t>
  </si>
  <si>
    <t>MAHIFEB18</t>
  </si>
  <si>
    <t>Mahindra &amp; Mahindra Limited February 2018 Future</t>
  </si>
  <si>
    <t>MUNDFEB18</t>
  </si>
  <si>
    <t>Adani Ports and Special Economic Zone Limited February 2018 Future</t>
  </si>
  <si>
    <t>MAUDFEB18</t>
  </si>
  <si>
    <t>Maruti Suzuki India Limited February 2018 Future</t>
  </si>
  <si>
    <t>MMFSFEB18</t>
  </si>
  <si>
    <t>Mahindra &amp; Mahindra Financial Services Limited February 2018 Future</t>
  </si>
  <si>
    <t>GMRIFEB18</t>
  </si>
  <si>
    <t>GMR Infrastructure Limited February 2018 Future</t>
  </si>
  <si>
    <t>RAWOFEB18</t>
  </si>
  <si>
    <t>Raymond Limited February 2018 Future</t>
  </si>
  <si>
    <t>VSNLFEB18</t>
  </si>
  <si>
    <t>Tata Communications Limited February 2018 Future</t>
  </si>
  <si>
    <t>NACLFEB18</t>
  </si>
  <si>
    <t>National Aluminium Company Limited February 2018 Future</t>
  </si>
  <si>
    <t>GUSFFEB18</t>
  </si>
  <si>
    <t>Gujarat State Fertilizers &amp; Chemicals Limited February 2018 Future</t>
  </si>
  <si>
    <t>DHFLFEB18</t>
  </si>
  <si>
    <t>Dewan Housing Finance Corporation Limited February 2018 Future</t>
  </si>
  <si>
    <t>LTFLFEB18</t>
  </si>
  <si>
    <t>L&amp;T Finance Holdings Limited February 2018 Future</t>
  </si>
  <si>
    <t>POWFFEB18</t>
  </si>
  <si>
    <t>Power Finance Corporation Limited February 2018 Future</t>
  </si>
  <si>
    <t>DRRLFEB18</t>
  </si>
  <si>
    <t>Dr. Reddy's Laboratories Limited February 2018 Future</t>
  </si>
  <si>
    <t>TWATFEB18</t>
  </si>
  <si>
    <t>Titan Company Limited February 2018 Future</t>
  </si>
  <si>
    <t>RECAFEB18</t>
  </si>
  <si>
    <t>Reliance Capital Limited February 2018 Future</t>
  </si>
  <si>
    <t>BSESFEB18</t>
  </si>
  <si>
    <t>Reliance Infrastructure Limited February 2018 Future</t>
  </si>
  <si>
    <t>CASTFEB18</t>
  </si>
  <si>
    <t>Castrol India Limited February 2018 Future</t>
  </si>
  <si>
    <t>BKBAFEB18</t>
  </si>
  <si>
    <t>Bank of Baroda February 2018 Future</t>
  </si>
  <si>
    <t>BALIFEB18</t>
  </si>
  <si>
    <t>Balkrishna Industries Limited February 2018 Future</t>
  </si>
  <si>
    <t>FRHLFEB18</t>
  </si>
  <si>
    <t>Fortis Healthcare Limited February 2018 Future</t>
  </si>
  <si>
    <t>SPILFEB18</t>
  </si>
  <si>
    <t>Sun Pharmaceutical Industries Limited February 2018 Future</t>
  </si>
  <si>
    <t>EQMFFEB18</t>
  </si>
  <si>
    <t>Equitas Holdings Limited February 2018 Future</t>
  </si>
  <si>
    <t>JVSLFEB18</t>
  </si>
  <si>
    <t>JSW Steel Limited February 2018 Future</t>
  </si>
  <si>
    <t>TTEAFEB18</t>
  </si>
  <si>
    <t>Tata Global Beverages Limited February 2018 Future</t>
  </si>
  <si>
    <t>DLFLFEB18</t>
  </si>
  <si>
    <t>DLF Limited February 2018 Future</t>
  </si>
  <si>
    <t>CALCFEB18</t>
  </si>
  <si>
    <t>CESC Limited February 2018 Future</t>
  </si>
  <si>
    <t>SKSMFEB18</t>
  </si>
  <si>
    <t>Bharat Financial Inclusion Limited February 2018 Future</t>
  </si>
  <si>
    <t>AUPHFEB18</t>
  </si>
  <si>
    <t>Aurobindo Pharma Limited February 2018 Future</t>
  </si>
  <si>
    <t>TCHEFEB18</t>
  </si>
  <si>
    <t>Tata Chemicals Limited February 2018 Future</t>
  </si>
  <si>
    <t>CHOLFEB18</t>
  </si>
  <si>
    <t>Cholamandalam Investment and Finance Company Limited February 2018 Future</t>
  </si>
  <si>
    <t>CENTFEB18</t>
  </si>
  <si>
    <t>Century Textiles &amp; Industries Limited February 2018 Future</t>
  </si>
  <si>
    <t>IBHFFEB18</t>
  </si>
  <si>
    <t>Indiabulls Housing Finance Limited February 2018 Future</t>
  </si>
  <si>
    <t>BTVLFEB18</t>
  </si>
  <si>
    <t>Bharti Airtel Limited February 2018 Future</t>
  </si>
  <si>
    <t>LICH294</t>
  </si>
  <si>
    <t>INE115A07HY0</t>
  </si>
  <si>
    <t>8.45% LIC Housing Finance Limited **</t>
  </si>
  <si>
    <t>BAFL551</t>
  </si>
  <si>
    <t>INE296A07IF5</t>
  </si>
  <si>
    <t>8.5% Bajaj Finance Limited **</t>
  </si>
  <si>
    <t>MMFS1024</t>
  </si>
  <si>
    <t>INE774D07OZ1</t>
  </si>
  <si>
    <t>8.6% Mahindra &amp; Mahindra Financial Services Limited **</t>
  </si>
  <si>
    <t>MMFS1010</t>
  </si>
  <si>
    <t>INE774D07QP7</t>
  </si>
  <si>
    <t>MMFS1021</t>
  </si>
  <si>
    <t>INE774D07RF6</t>
  </si>
  <si>
    <t>POWF149</t>
  </si>
  <si>
    <t>INE134E08BO5</t>
  </si>
  <si>
    <t>8.6% Power Finance Corporation Limited **</t>
  </si>
  <si>
    <t>HDFC812</t>
  </si>
  <si>
    <t>INE001A07OG5</t>
  </si>
  <si>
    <t>8.35% Housing Development Finance Corporation Limited **</t>
  </si>
  <si>
    <t>HDFC567</t>
  </si>
  <si>
    <t>INE001A07KO7</t>
  </si>
  <si>
    <t>9.25% Housing Development Finance Corporation Limited **</t>
  </si>
  <si>
    <t>CHOL823</t>
  </si>
  <si>
    <t>INE121A07MV4</t>
  </si>
  <si>
    <t>8.2% Cholamandalam Investment and Finance Company Limited **</t>
  </si>
  <si>
    <t>KOMP1420</t>
  </si>
  <si>
    <t>INE916DA7NZ4</t>
  </si>
  <si>
    <t>7.76% Kotak Mahindra Prime Limited **</t>
  </si>
  <si>
    <t>TCAL456</t>
  </si>
  <si>
    <t>INE976I08219</t>
  </si>
  <si>
    <t>8.75% Tata Capital Limited **</t>
  </si>
  <si>
    <t>GRUH226</t>
  </si>
  <si>
    <t>INE580B07422</t>
  </si>
  <si>
    <t>7.48% Gruh Finance Limited **</t>
  </si>
  <si>
    <t>TGSI214</t>
  </si>
  <si>
    <t>INE597H14HQ6</t>
  </si>
  <si>
    <t>KMIL313</t>
  </si>
  <si>
    <t>INE975F14MY2</t>
  </si>
  <si>
    <t>Kotak Mahindra Investments Limited **</t>
  </si>
  <si>
    <t>Margin Fixed Deposit</t>
  </si>
  <si>
    <t>FDHD1077</t>
  </si>
  <si>
    <t>369</t>
  </si>
  <si>
    <t>FDIB814</t>
  </si>
  <si>
    <t>IndusInd Bank Limited</t>
  </si>
  <si>
    <t>265</t>
  </si>
  <si>
    <t>FDHD1086</t>
  </si>
  <si>
    <t>FDIB825</t>
  </si>
  <si>
    <t>287</t>
  </si>
  <si>
    <t>FDHD1131</t>
  </si>
  <si>
    <t>FDIB821</t>
  </si>
  <si>
    <t>215</t>
  </si>
  <si>
    <t>FDHD1127</t>
  </si>
  <si>
    <t>140</t>
  </si>
  <si>
    <t>FDIB824</t>
  </si>
  <si>
    <t>276</t>
  </si>
  <si>
    <t>FDYB864</t>
  </si>
  <si>
    <t>FDHD1046</t>
  </si>
  <si>
    <t>188</t>
  </si>
  <si>
    <t>FDHD1048</t>
  </si>
  <si>
    <t>FDHD1148</t>
  </si>
  <si>
    <t>185</t>
  </si>
  <si>
    <t>FDHD1151</t>
  </si>
  <si>
    <t>366</t>
  </si>
  <si>
    <t>FDHD1091</t>
  </si>
  <si>
    <t>FDHD1149</t>
  </si>
  <si>
    <t>FDHD1150</t>
  </si>
  <si>
    <t>367</t>
  </si>
  <si>
    <t>FDHD1132</t>
  </si>
  <si>
    <t>365</t>
  </si>
  <si>
    <t>FDHD1137</t>
  </si>
  <si>
    <t>368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</si>
  <si>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</si>
  <si>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</si>
  <si>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</si>
  <si>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</si>
  <si>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</si>
  <si>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</si>
  <si>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</si>
  <si>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</si>
  <si>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</si>
  <si>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</si>
  <si>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</si>
  <si>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</si>
  <si>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</si>
  <si>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GBNL02</t>
  </si>
  <si>
    <t>INE886H01027</t>
  </si>
  <si>
    <t>TV18 Broadcast Limited</t>
  </si>
  <si>
    <t>TCSL01</t>
  </si>
  <si>
    <t>INE467B01029</t>
  </si>
  <si>
    <t>Tata Consultancy Services Limited</t>
  </si>
  <si>
    <t>RIND01</t>
  </si>
  <si>
    <t>INE002A01018</t>
  </si>
  <si>
    <t>Reliance Industries Limited</t>
  </si>
  <si>
    <t>YESB02</t>
  </si>
  <si>
    <t>INE528G01027</t>
  </si>
  <si>
    <t>JAII02</t>
  </si>
  <si>
    <t>INE175A01038</t>
  </si>
  <si>
    <t>Jain Irrigation Systems Limited</t>
  </si>
  <si>
    <t>JAIIFEB18</t>
  </si>
  <si>
    <t>Jain Irrigation Systems Limited February 2018 Future</t>
  </si>
  <si>
    <t>YESBFEB18</t>
  </si>
  <si>
    <t>Yes Bank Limited February 2018 Future</t>
  </si>
  <si>
    <t>RINDFEB18</t>
  </si>
  <si>
    <t>Reliance Industries Limited February 2018 Future</t>
  </si>
  <si>
    <t>TCSLFEB18</t>
  </si>
  <si>
    <t>Tata Consultancy Services Limited February 2018 Future</t>
  </si>
  <si>
    <t>GBNLFEB18</t>
  </si>
  <si>
    <t>TV18 Broadcast Limited February 2018 Future</t>
  </si>
  <si>
    <t>FDHD1074</t>
  </si>
  <si>
    <t>FDHD1133</t>
  </si>
  <si>
    <t>FDHD1001</t>
  </si>
  <si>
    <t>FDHD1002</t>
  </si>
  <si>
    <t>FDHD1003</t>
  </si>
  <si>
    <t>FDHD993</t>
  </si>
  <si>
    <t>FDHD994</t>
  </si>
  <si>
    <t>FDHD995</t>
  </si>
  <si>
    <t>FDHD996</t>
  </si>
  <si>
    <t>FDHD998</t>
  </si>
  <si>
    <t>FDHD999</t>
  </si>
  <si>
    <t>IDF015</t>
  </si>
  <si>
    <t>HDFB02</t>
  </si>
  <si>
    <t>INE040A01026</t>
  </si>
  <si>
    <t>LARS02</t>
  </si>
  <si>
    <t>INE018A01030</t>
  </si>
  <si>
    <t>Larsen &amp; Toubro Limited</t>
  </si>
  <si>
    <t>IBCL05</t>
  </si>
  <si>
    <t>INE090A01021</t>
  </si>
  <si>
    <t>ICICI Bank Limited</t>
  </si>
  <si>
    <t>INFS02</t>
  </si>
  <si>
    <t>INE009A01021</t>
  </si>
  <si>
    <t>Infosys Limited</t>
  </si>
  <si>
    <t>KOMA02</t>
  </si>
  <si>
    <t>INE237A01028</t>
  </si>
  <si>
    <t>Kotak Mahindra Bank Limited</t>
  </si>
  <si>
    <t>SBAI02</t>
  </si>
  <si>
    <t>INE062A01020</t>
  </si>
  <si>
    <t>State Bank of India</t>
  </si>
  <si>
    <t>BRET01</t>
  </si>
  <si>
    <t>INE752P01024</t>
  </si>
  <si>
    <t>Future Retail Limited</t>
  </si>
  <si>
    <t>Retailing</t>
  </si>
  <si>
    <t>GUAM02</t>
  </si>
  <si>
    <t>INE079A01024</t>
  </si>
  <si>
    <t>Ambuja Cements Limited</t>
  </si>
  <si>
    <t>CARB02</t>
  </si>
  <si>
    <t>INE371A01025</t>
  </si>
  <si>
    <t>Graphite India Limited</t>
  </si>
  <si>
    <t>SCUF01</t>
  </si>
  <si>
    <t>INE722A01011</t>
  </si>
  <si>
    <t>Shriram City Union Finance Limited</t>
  </si>
  <si>
    <t>SUFI01</t>
  </si>
  <si>
    <t>INE660A01013</t>
  </si>
  <si>
    <t>Sundaram Finance Limited</t>
  </si>
  <si>
    <t>IHOT02</t>
  </si>
  <si>
    <t>INE053A01029</t>
  </si>
  <si>
    <t>The Indian Hotels Company Limited</t>
  </si>
  <si>
    <t>Hotels, Resorts And Other Recreational Activities</t>
  </si>
  <si>
    <t>MRFL01</t>
  </si>
  <si>
    <t>INE883A01011</t>
  </si>
  <si>
    <t>MRF Limited</t>
  </si>
  <si>
    <t>NTPC01</t>
  </si>
  <si>
    <t>INE733E01010</t>
  </si>
  <si>
    <t>NTPC Limited</t>
  </si>
  <si>
    <t>PLNG01</t>
  </si>
  <si>
    <t>INE347G01014</t>
  </si>
  <si>
    <t>Petronet LNG Limited</t>
  </si>
  <si>
    <t>FLFL01</t>
  </si>
  <si>
    <t>INE452O01016</t>
  </si>
  <si>
    <t>Future Lifestyle Fashions Limited</t>
  </si>
  <si>
    <t>NAVB02</t>
  </si>
  <si>
    <t>INE725A01022</t>
  </si>
  <si>
    <t>Nava Bharat Ventures Limited</t>
  </si>
  <si>
    <t>MIIL02</t>
  </si>
  <si>
    <t>INE405E01023</t>
  </si>
  <si>
    <t>Minda Industries Limited</t>
  </si>
  <si>
    <t>NAPH02</t>
  </si>
  <si>
    <t>INE987B01026</t>
  </si>
  <si>
    <t>Natco Pharma Limited</t>
  </si>
  <si>
    <t>HCLT02</t>
  </si>
  <si>
    <t>INE860A01027</t>
  </si>
  <si>
    <t>HCL Technologies Limited</t>
  </si>
  <si>
    <t>KPTL02</t>
  </si>
  <si>
    <t>INE220B01022</t>
  </si>
  <si>
    <t>Kalpataru Power Transmission Limited</t>
  </si>
  <si>
    <t>GAIL01</t>
  </si>
  <si>
    <t>INE129A01019</t>
  </si>
  <si>
    <t>GAIL (India) Limited</t>
  </si>
  <si>
    <t>HPEC01</t>
  </si>
  <si>
    <t>INE094A01015</t>
  </si>
  <si>
    <t>Hindustan Petroleum Corporation Limited</t>
  </si>
  <si>
    <t>THER02</t>
  </si>
  <si>
    <t>INE152A01029</t>
  </si>
  <si>
    <t>Thermax Limited</t>
  </si>
  <si>
    <t>MAAU01</t>
  </si>
  <si>
    <t>INE536H01010</t>
  </si>
  <si>
    <t>Mahindra CIE Automotive Limited</t>
  </si>
  <si>
    <t>RCAM01</t>
  </si>
  <si>
    <t>INE298J01013</t>
  </si>
  <si>
    <t>Reliance Nippon Life Asset Management Limited</t>
  </si>
  <si>
    <t>INRL02</t>
  </si>
  <si>
    <t>INE873D01024</t>
  </si>
  <si>
    <t>Indoco Remedies Limited</t>
  </si>
  <si>
    <t>SADB02</t>
  </si>
  <si>
    <t>INE226H01026</t>
  </si>
  <si>
    <t>Sadbhav Engineering Limited</t>
  </si>
  <si>
    <t>BPCL01</t>
  </si>
  <si>
    <t>INE029A01011</t>
  </si>
  <si>
    <t>Bharat Petroleum Corporation Limited</t>
  </si>
  <si>
    <t>NEST01</t>
  </si>
  <si>
    <t>INE239A01016</t>
  </si>
  <si>
    <t>Nestle India Limited</t>
  </si>
  <si>
    <t>ONGC02</t>
  </si>
  <si>
    <t>INE213A01029</t>
  </si>
  <si>
    <t>Oil &amp; Natural Gas Corporation Limited</t>
  </si>
  <si>
    <t>Oil</t>
  </si>
  <si>
    <t>BALN01</t>
  </si>
  <si>
    <t>INE917I01010</t>
  </si>
  <si>
    <t>Bajaj Auto Limited</t>
  </si>
  <si>
    <t>MCEL03</t>
  </si>
  <si>
    <t>INE331A01037</t>
  </si>
  <si>
    <t>The Ramco Cements Limited</t>
  </si>
  <si>
    <t>ILOM01</t>
  </si>
  <si>
    <t>INE765G01017</t>
  </si>
  <si>
    <t>ICICI Lombard General Insurance Company Limited</t>
  </si>
  <si>
    <t>TINV04</t>
  </si>
  <si>
    <t>INE149A01033</t>
  </si>
  <si>
    <t>TI Financial Holdings Limited</t>
  </si>
  <si>
    <t>DENI02</t>
  </si>
  <si>
    <t>INE288B01029</t>
  </si>
  <si>
    <t>Deepak Nitrite Limited</t>
  </si>
  <si>
    <t>COFE03</t>
  </si>
  <si>
    <t>INE169A01031</t>
  </si>
  <si>
    <t>Coromandel International Limited</t>
  </si>
  <si>
    <t>CCOI01</t>
  </si>
  <si>
    <t>INE111A01017</t>
  </si>
  <si>
    <t>Container Corporation of India Limited</t>
  </si>
  <si>
    <t>IIBL01</t>
  </si>
  <si>
    <t>INE095A01012</t>
  </si>
  <si>
    <t>JKCE01</t>
  </si>
  <si>
    <t>INE823G01014</t>
  </si>
  <si>
    <t>JK Cement Limited</t>
  </si>
  <si>
    <t>MASL02</t>
  </si>
  <si>
    <t>INE759A01021</t>
  </si>
  <si>
    <t>Mastek Limited</t>
  </si>
  <si>
    <t>DOLA02</t>
  </si>
  <si>
    <t>INE325C01035</t>
  </si>
  <si>
    <t>Dollar Industries Limited</t>
  </si>
  <si>
    <t>CGCE01</t>
  </si>
  <si>
    <t>INE299U01018</t>
  </si>
  <si>
    <t>Crompton Greaves Consumer Electricals Limited</t>
  </si>
  <si>
    <t>ASAI01</t>
  </si>
  <si>
    <t>INE439A01020</t>
  </si>
  <si>
    <t>Asahi India Glass Limited</t>
  </si>
  <si>
    <t>DCMC02</t>
  </si>
  <si>
    <t>INE499A01024</t>
  </si>
  <si>
    <t>DCM Shriram Limited</t>
  </si>
  <si>
    <t>ERIS01</t>
  </si>
  <si>
    <t>INE406M01024</t>
  </si>
  <si>
    <t>Eris Lifesciences Limited</t>
  </si>
  <si>
    <t>COAL01</t>
  </si>
  <si>
    <t>INE522F01014</t>
  </si>
  <si>
    <t>Coal India Limited</t>
  </si>
  <si>
    <t>PEFR01</t>
  </si>
  <si>
    <t>INE647O01011</t>
  </si>
  <si>
    <t>Aditya Birla Fashion and Retail Limited</t>
  </si>
  <si>
    <t>SHEE01</t>
  </si>
  <si>
    <t>INE916U01025</t>
  </si>
  <si>
    <t>Sheela Foam Limited</t>
  </si>
  <si>
    <t>DECL02</t>
  </si>
  <si>
    <t>INE583C01021</t>
  </si>
  <si>
    <t>Deccan Cements Limited</t>
  </si>
  <si>
    <t>PHRP01</t>
  </si>
  <si>
    <t>INE546Y01022</t>
  </si>
  <si>
    <t>Praxis Home Retail Limited</t>
  </si>
  <si>
    <t>ZEET20PSS</t>
  </si>
  <si>
    <t>INE256A04022</t>
  </si>
  <si>
    <t>Zee Entertainment Enterprises Limited (Preference shares)</t>
  </si>
  <si>
    <t>TISC02RF</t>
  </si>
  <si>
    <t>TISC03RF</t>
  </si>
  <si>
    <t>TEMAFEB18</t>
  </si>
  <si>
    <t>Tech Mahindra Limited February 2018 Future</t>
  </si>
  <si>
    <t>IDF016</t>
  </si>
  <si>
    <t>HLEL02</t>
  </si>
  <si>
    <t>INE030A01027</t>
  </si>
  <si>
    <t>Hindustan Unilever Limited</t>
  </si>
  <si>
    <t>GCPL02</t>
  </si>
  <si>
    <t>INE102D01028</t>
  </si>
  <si>
    <t>Godrej Consumer Products Limited</t>
  </si>
  <si>
    <t>SLIF01</t>
  </si>
  <si>
    <t>INE123W01016</t>
  </si>
  <si>
    <t>SBI Life Insurance Company Limited</t>
  </si>
  <si>
    <t>CAAM01</t>
  </si>
  <si>
    <t>INE385W01011</t>
  </si>
  <si>
    <t>Dishman Carbogen Amcis Limited</t>
  </si>
  <si>
    <t>BAAB01</t>
  </si>
  <si>
    <t>INE189B01011</t>
  </si>
  <si>
    <t>INEOS Styrolution India Limited</t>
  </si>
  <si>
    <t>MICP01</t>
  </si>
  <si>
    <t>INE898S01029</t>
  </si>
  <si>
    <t>Majesco Limited</t>
  </si>
  <si>
    <t>NTSP01</t>
  </si>
  <si>
    <t>INE229H01012</t>
  </si>
  <si>
    <t>Nitin Spinners Limited</t>
  </si>
  <si>
    <t>Textiles - Cotton</t>
  </si>
  <si>
    <t>KHAD01</t>
  </si>
  <si>
    <t>INE834I01025</t>
  </si>
  <si>
    <t>Khadim India Limited</t>
  </si>
  <si>
    <t>PSPL03</t>
  </si>
  <si>
    <t>INE393P01035</t>
  </si>
  <si>
    <t>Prataap Snacks Limited</t>
  </si>
  <si>
    <t>PSPR01</t>
  </si>
  <si>
    <t>INE488V01015</t>
  </si>
  <si>
    <t>PSP Projects Limited</t>
  </si>
  <si>
    <t>MALE02</t>
  </si>
  <si>
    <t>INE511C01022</t>
  </si>
  <si>
    <t>Magma Fincorp Limited</t>
  </si>
  <si>
    <t>AMUL01</t>
  </si>
  <si>
    <t>INE126J01016</t>
  </si>
  <si>
    <t>Amulya Leasing And Finance Limited</t>
  </si>
  <si>
    <t>Miscellaneous</t>
  </si>
  <si>
    <t>TEXR01</t>
  </si>
  <si>
    <t>INE621L01012</t>
  </si>
  <si>
    <t>Texmaco Rail &amp; Engineering Limited</t>
  </si>
  <si>
    <t>AVSP01</t>
  </si>
  <si>
    <t>INE192R01011</t>
  </si>
  <si>
    <t>Avenue Supermarts Limited</t>
  </si>
  <si>
    <t>IDF017</t>
  </si>
  <si>
    <t>PHFP02</t>
  </si>
  <si>
    <t>INE572E01012</t>
  </si>
  <si>
    <t>PNB Housing Finance Limited</t>
  </si>
  <si>
    <t>ASTP04</t>
  </si>
  <si>
    <t>INE006I01046</t>
  </si>
  <si>
    <t>Astral Poly Technik Limited</t>
  </si>
  <si>
    <t>SEIS01</t>
  </si>
  <si>
    <t>INE285J01010</t>
  </si>
  <si>
    <t>Security and Intelligence Services (India) Limited</t>
  </si>
  <si>
    <t>Commercial Services</t>
  </si>
  <si>
    <t>CDSL01</t>
  </si>
  <si>
    <t>INE736A01011</t>
  </si>
  <si>
    <t>Central Depository Services (India) Limited</t>
  </si>
  <si>
    <t>KACE03</t>
  </si>
  <si>
    <t>INE217B01036</t>
  </si>
  <si>
    <t>Kajaria Ceramics Limited</t>
  </si>
  <si>
    <t>SCEM01</t>
  </si>
  <si>
    <t>INE229C01013</t>
  </si>
  <si>
    <t>Sagar Cements Limited</t>
  </si>
  <si>
    <t>SKIP01</t>
  </si>
  <si>
    <t>INE439E01022</t>
  </si>
  <si>
    <t>Skipper Limited</t>
  </si>
  <si>
    <t>IDF019</t>
  </si>
  <si>
    <t>JMFL02</t>
  </si>
  <si>
    <t>INE780C01023</t>
  </si>
  <si>
    <t>JM Financial Limited</t>
  </si>
  <si>
    <t>BIRM01</t>
  </si>
  <si>
    <t>INE470A01017</t>
  </si>
  <si>
    <t>3M India Limited</t>
  </si>
  <si>
    <t>BTUL01</t>
  </si>
  <si>
    <t>INE702C01019</t>
  </si>
  <si>
    <t>APL Apollo Tubes Limited</t>
  </si>
  <si>
    <t>VATE03</t>
  </si>
  <si>
    <t>INE956G01038</t>
  </si>
  <si>
    <t>VA Tech Wabag Limited</t>
  </si>
  <si>
    <t>Engineering Services</t>
  </si>
  <si>
    <t>FAGP01</t>
  </si>
  <si>
    <t>INE513A01014</t>
  </si>
  <si>
    <t>Schaeffler India Limited</t>
  </si>
  <si>
    <t>ASPA02</t>
  </si>
  <si>
    <t>INE021A01026</t>
  </si>
  <si>
    <t>Asian Paints Limited</t>
  </si>
  <si>
    <t>GREC02</t>
  </si>
  <si>
    <t>INE224A01026</t>
  </si>
  <si>
    <t>Greaves Cotton Limited</t>
  </si>
  <si>
    <t>PAGE01</t>
  </si>
  <si>
    <t>INE761H01022</t>
  </si>
  <si>
    <t>Page Industries Limited</t>
  </si>
  <si>
    <t>922121USD</t>
  </si>
  <si>
    <t>US1924461023</t>
  </si>
  <si>
    <t>Cognizant Technology Solutions Corp</t>
  </si>
  <si>
    <t>IT Consulting &amp; Other Services</t>
  </si>
  <si>
    <t>PROG01</t>
  </si>
  <si>
    <t>INE179A01014</t>
  </si>
  <si>
    <t>Procter &amp; Gamble Hygiene and Health Care Limited</t>
  </si>
  <si>
    <t>SUVE02</t>
  </si>
  <si>
    <t>INE495B01038</t>
  </si>
  <si>
    <t>Suven Life Sciences Limited</t>
  </si>
  <si>
    <t>SCIL02</t>
  </si>
  <si>
    <t>INE686A01026</t>
  </si>
  <si>
    <t>ITD Cementation India Limited</t>
  </si>
  <si>
    <t>BLDA01</t>
  </si>
  <si>
    <t>INE233B01017</t>
  </si>
  <si>
    <t>Blue Dart Express Limited</t>
  </si>
  <si>
    <t>MCEX01</t>
  </si>
  <si>
    <t>INE745G01035</t>
  </si>
  <si>
    <t>Multi Commodity Exchange of India Limited</t>
  </si>
  <si>
    <t>HDLI01</t>
  </si>
  <si>
    <t>INE795G01014</t>
  </si>
  <si>
    <t>HDFC Standard Life Insurance Company Limited</t>
  </si>
  <si>
    <t>ENTN01</t>
  </si>
  <si>
    <t>INE265F01028</t>
  </si>
  <si>
    <t>Entertainment Network (India) Limited</t>
  </si>
  <si>
    <t>TCIE01</t>
  </si>
  <si>
    <t>INE586V01016</t>
  </si>
  <si>
    <t>TCI Express Limited</t>
  </si>
  <si>
    <t>CUBI02</t>
  </si>
  <si>
    <t>INE491A01021</t>
  </si>
  <si>
    <t>City Union Bank Limited</t>
  </si>
  <si>
    <t>GSPL01</t>
  </si>
  <si>
    <t>INE246F01010</t>
  </si>
  <si>
    <t>Gujarat State Petronet Limited</t>
  </si>
  <si>
    <t>RASP01</t>
  </si>
  <si>
    <t>INE611A01016</t>
  </si>
  <si>
    <t>RSWM Limited</t>
  </si>
  <si>
    <t>GRIL01</t>
  </si>
  <si>
    <t>INE544R01013</t>
  </si>
  <si>
    <t>Greenlam Industries Limited</t>
  </si>
  <si>
    <t>WEAL01</t>
  </si>
  <si>
    <t>INE888B01018</t>
  </si>
  <si>
    <t>Poddar Housing and Development Limited</t>
  </si>
  <si>
    <t>TCII02</t>
  </si>
  <si>
    <t>INE688A01022</t>
  </si>
  <si>
    <t>Transport Corporation of India Limited</t>
  </si>
  <si>
    <t>COLG02</t>
  </si>
  <si>
    <t>INE259A01022</t>
  </si>
  <si>
    <t>Colgate Palmolive (India) Limited</t>
  </si>
  <si>
    <t>MASP01</t>
  </si>
  <si>
    <t>INE825A01012</t>
  </si>
  <si>
    <t>Vardhman Textiles Limited</t>
  </si>
  <si>
    <t>DIIL01</t>
  </si>
  <si>
    <t>INE131C01011</t>
  </si>
  <si>
    <t>Disa India Limited</t>
  </si>
  <si>
    <t>INGE01</t>
  </si>
  <si>
    <t>INE177A01018</t>
  </si>
  <si>
    <t>Ingersoll Rand (India) Limited</t>
  </si>
  <si>
    <t>KPNE01</t>
  </si>
  <si>
    <t>INE811A01012</t>
  </si>
  <si>
    <t>Kirloskar Pneumatic Company Limited</t>
  </si>
  <si>
    <t>PCAM01</t>
  </si>
  <si>
    <t>INE484I01029</t>
  </si>
  <si>
    <t>Precision Camshafts Limited</t>
  </si>
  <si>
    <t>SHKE01</t>
  </si>
  <si>
    <t>INE500L01026</t>
  </si>
  <si>
    <t>S H Kelkar and Company Limited</t>
  </si>
  <si>
    <t>POWM01</t>
  </si>
  <si>
    <t>INE211R01019</t>
  </si>
  <si>
    <t>Power Mech Projects Limited</t>
  </si>
  <si>
    <t>KEWI01</t>
  </si>
  <si>
    <t>INE717A01029</t>
  </si>
  <si>
    <t>Kennametal India Limited</t>
  </si>
  <si>
    <t>MCLE01</t>
  </si>
  <si>
    <t>INE942G01012</t>
  </si>
  <si>
    <t>Mcleod Russel India Limited</t>
  </si>
  <si>
    <t>TLFH01</t>
  </si>
  <si>
    <t>INE974X01010</t>
  </si>
  <si>
    <t>Tube Investments of India Limited</t>
  </si>
  <si>
    <t>IDF020</t>
  </si>
  <si>
    <t>KEIN02</t>
  </si>
  <si>
    <t>INE389H01022</t>
  </si>
  <si>
    <t>KEC International Limited</t>
  </si>
  <si>
    <t>VRLO01</t>
  </si>
  <si>
    <t>INE366I01010</t>
  </si>
  <si>
    <t>VRL Logistics Limited</t>
  </si>
  <si>
    <t>INEN02</t>
  </si>
  <si>
    <t>INE136B01020</t>
  </si>
  <si>
    <t>Cyient Limited</t>
  </si>
  <si>
    <t>HNPS02</t>
  </si>
  <si>
    <t>INE292B01021</t>
  </si>
  <si>
    <t>HBL Power Systems Limited</t>
  </si>
  <si>
    <t>VMAR01</t>
  </si>
  <si>
    <t>INE665J01013</t>
  </si>
  <si>
    <t>V-Mart Retail Limited</t>
  </si>
  <si>
    <t>GPIL03</t>
  </si>
  <si>
    <t>INE461C01038</t>
  </si>
  <si>
    <t>Greenply Industries Limited</t>
  </si>
  <si>
    <t>FSCS01</t>
  </si>
  <si>
    <t>INE935Q01015</t>
  </si>
  <si>
    <t>Future Supply Chain Solutions Limited</t>
  </si>
  <si>
    <t>KEII02</t>
  </si>
  <si>
    <t>INE878B01027</t>
  </si>
  <si>
    <t>KEI Industries Limited</t>
  </si>
  <si>
    <t>MHSE02</t>
  </si>
  <si>
    <t>INE271B01025</t>
  </si>
  <si>
    <t>Maharashtra Seamless Limited</t>
  </si>
  <si>
    <t>WABT01</t>
  </si>
  <si>
    <t>INE342J01019</t>
  </si>
  <si>
    <t>WABCO India Limited</t>
  </si>
  <si>
    <t>EASI02</t>
  </si>
  <si>
    <t>INE230A01023</t>
  </si>
  <si>
    <t>EIH Limited</t>
  </si>
  <si>
    <t>HIKC02</t>
  </si>
  <si>
    <t>INE475B01022</t>
  </si>
  <si>
    <t>Hikal Limited</t>
  </si>
  <si>
    <t>WOHO01</t>
  </si>
  <si>
    <t>INE066O01014</t>
  </si>
  <si>
    <t>Wonderla Holidays Limited</t>
  </si>
  <si>
    <t>MFSL01</t>
  </si>
  <si>
    <t>INE348L01012</t>
  </si>
  <si>
    <t>Mas Financial Services Limited</t>
  </si>
  <si>
    <t>KPRM02</t>
  </si>
  <si>
    <t>INE930H01023</t>
  </si>
  <si>
    <t>K.P.R. Mill Limited</t>
  </si>
  <si>
    <t>CGIM01</t>
  </si>
  <si>
    <t>INE188B01013</t>
  </si>
  <si>
    <t>Igarashi Motors India Limited</t>
  </si>
  <si>
    <t>STTO02</t>
  </si>
  <si>
    <t>INE334A01023</t>
  </si>
  <si>
    <t>Sterling Tools Limited</t>
  </si>
  <si>
    <t>GAAP01</t>
  </si>
  <si>
    <t>INE295F01017</t>
  </si>
  <si>
    <t>Butterfly Gandhimathi Appliances Limited</t>
  </si>
  <si>
    <t>LMAW02</t>
  </si>
  <si>
    <t>INE269B01029</t>
  </si>
  <si>
    <t>Lakshmi Machine Works Limited</t>
  </si>
  <si>
    <t>GGLT01</t>
  </si>
  <si>
    <t>INE844O01022</t>
  </si>
  <si>
    <t>Gujarat Gas Limited</t>
  </si>
  <si>
    <t>PSYL01</t>
  </si>
  <si>
    <t>INE262H01013</t>
  </si>
  <si>
    <t>Persistent Systems Limited</t>
  </si>
  <si>
    <t>TDPS01</t>
  </si>
  <si>
    <t>INE419M01019</t>
  </si>
  <si>
    <t>TD Power Systems Limited</t>
  </si>
  <si>
    <t>STPR03</t>
  </si>
  <si>
    <t>INE786A01032</t>
  </si>
  <si>
    <t>JK Lakshmi Cement Limited</t>
  </si>
  <si>
    <t>KIFE02</t>
  </si>
  <si>
    <t>INE884B01025</t>
  </si>
  <si>
    <t>Kirloskar Ferrous Industries Limited</t>
  </si>
  <si>
    <t>IDF022</t>
  </si>
  <si>
    <t>HEGL01</t>
  </si>
  <si>
    <t>INE545A01016</t>
  </si>
  <si>
    <t>HEG Limited</t>
  </si>
  <si>
    <t>MOTI02</t>
  </si>
  <si>
    <t>INE323A01026</t>
  </si>
  <si>
    <t>Bosch Limited</t>
  </si>
  <si>
    <t>ASGI01</t>
  </si>
  <si>
    <t>INE022I01019</t>
  </si>
  <si>
    <t>Asian Granito India Limited</t>
  </si>
  <si>
    <t>ATUL01</t>
  </si>
  <si>
    <t>INE100A01010</t>
  </si>
  <si>
    <t>Atul Limited</t>
  </si>
  <si>
    <t>CAPA01</t>
  </si>
  <si>
    <t>INE264T01014</t>
  </si>
  <si>
    <t>Capacit'e Infraprojects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</si>
  <si>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</si>
  <si>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</si>
  <si>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</si>
  <si>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</si>
  <si>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</si>
  <si>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</si>
  <si>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</si>
  <si>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</si>
  <si>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118407</t>
  </si>
  <si>
    <t>INF194K01U07</t>
  </si>
  <si>
    <t>IDFC Super Saver Inc Fund - Short Term-Dir Pl-Gro</t>
  </si>
  <si>
    <t>IDF025</t>
  </si>
  <si>
    <t>CONS02</t>
  </si>
  <si>
    <t>INE493A01027</t>
  </si>
  <si>
    <t>Tata Coffee Limited</t>
  </si>
  <si>
    <t>TGVK02</t>
  </si>
  <si>
    <t>INE586B01026</t>
  </si>
  <si>
    <t>Taj GVK Hotels &amp; Resorts Limited</t>
  </si>
  <si>
    <t>MIRZ02</t>
  </si>
  <si>
    <t>INE771A01026</t>
  </si>
  <si>
    <t>Mirza International Limited</t>
  </si>
  <si>
    <t>TEMA02</t>
  </si>
  <si>
    <t>INE669C01036</t>
  </si>
  <si>
    <t>Tech Mahindra Limited</t>
  </si>
  <si>
    <t>GICH01</t>
  </si>
  <si>
    <t>INE289B01019</t>
  </si>
  <si>
    <t>GIC Housing Finance Limited</t>
  </si>
  <si>
    <t>IIBL731</t>
  </si>
  <si>
    <t>INE095A08066</t>
  </si>
  <si>
    <t>9.5% IndusInd Bank Limited **</t>
  </si>
  <si>
    <t>SIDB244</t>
  </si>
  <si>
    <t>INE556F09601</t>
  </si>
  <si>
    <t>8.04% Small Industries Dev Bank of India **</t>
  </si>
  <si>
    <t>NHPC62</t>
  </si>
  <si>
    <t>INE848E07708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</si>
  <si>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</si>
  <si>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</si>
  <si>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</si>
  <si>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</si>
  <si>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</si>
  <si>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</si>
  <si>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</si>
  <si>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</si>
  <si>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</si>
  <si>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</si>
  <si>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</si>
  <si>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</si>
  <si>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</si>
  <si>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</si>
  <si>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119018</t>
  </si>
  <si>
    <t>INF179K01YV8</t>
  </si>
  <si>
    <t>HDFC Top 200 Fund -Direct Plan - Growth Option</t>
  </si>
  <si>
    <t>119564</t>
  </si>
  <si>
    <t>INF209K01WE3</t>
  </si>
  <si>
    <t>Aditya Birla SL Top 100 Fund - Growth -Di Pl</t>
  </si>
  <si>
    <t>118935</t>
  </si>
  <si>
    <t>INF179K01VC4</t>
  </si>
  <si>
    <t>HDFC Cap Builder Fund - Growth Option - DP</t>
  </si>
  <si>
    <t>118419</t>
  </si>
  <si>
    <t>INF194K01V89</t>
  </si>
  <si>
    <t>IDFC Classic Equity Fund-Direct Plan-Growth</t>
  </si>
  <si>
    <t>118371</t>
  </si>
  <si>
    <t>INF194K01J77</t>
  </si>
  <si>
    <t>IDFC Ultra Short - Direct Plan - GROWTH</t>
  </si>
  <si>
    <t>118668</t>
  </si>
  <si>
    <t>INF204K01E54</t>
  </si>
  <si>
    <t>Reliance Grwt Fund -Grwt Pl-Grwt Opt-DP</t>
  </si>
  <si>
    <t>120137</t>
  </si>
  <si>
    <t>INF200K01SK7</t>
  </si>
  <si>
    <t>SBI Magnum Gilt Fund-Short Term-Grwt-DP</t>
  </si>
  <si>
    <t>120608</t>
  </si>
  <si>
    <t>INF109K014D2</t>
  </si>
  <si>
    <t>ICICI Prudential Short Term Gilt Fund-Grwt-DP</t>
  </si>
  <si>
    <t>119114</t>
  </si>
  <si>
    <t>INF179K01VV4</t>
  </si>
  <si>
    <t>HDFC Gilt Fund Shrt Term Pl DP-Gwth Op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</si>
  <si>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</si>
  <si>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</si>
  <si>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</si>
  <si>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</si>
  <si>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</si>
  <si>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</si>
  <si>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</si>
  <si>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</si>
  <si>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</si>
  <si>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ULCC01</t>
  </si>
  <si>
    <t>INE481G01011</t>
  </si>
  <si>
    <t>UltraTech Cement Limited</t>
  </si>
  <si>
    <t>NIFYFEB18</t>
  </si>
  <si>
    <t>Nifty Index February 2018 Future</t>
  </si>
  <si>
    <t>NTPC100</t>
  </si>
  <si>
    <t>INE733E07JP6</t>
  </si>
  <si>
    <t>8.49% NTPC Limited **</t>
  </si>
  <si>
    <t>IDF052</t>
  </si>
  <si>
    <t>PNCI02</t>
  </si>
  <si>
    <t>INE195J01029</t>
  </si>
  <si>
    <t>PNC Infratech Limited</t>
  </si>
  <si>
    <t>COCH01</t>
  </si>
  <si>
    <t>INE704P01017</t>
  </si>
  <si>
    <t>Cochin Shipyard Limited</t>
  </si>
  <si>
    <t>TEJN01</t>
  </si>
  <si>
    <t>INE010J01012</t>
  </si>
  <si>
    <t>Tejas Networks Limited</t>
  </si>
  <si>
    <t>NAVK01</t>
  </si>
  <si>
    <t>INE278M01019</t>
  </si>
  <si>
    <t>Navkar Corporation Limited</t>
  </si>
  <si>
    <t>GTWA01</t>
  </si>
  <si>
    <t>INE852F01015</t>
  </si>
  <si>
    <t>Gateway Distriparks Limited</t>
  </si>
  <si>
    <t>DILB01</t>
  </si>
  <si>
    <t>INE917M01012</t>
  </si>
  <si>
    <t>Dilip Buildcon Limited</t>
  </si>
  <si>
    <t>BLUS03</t>
  </si>
  <si>
    <t>INE472A01039</t>
  </si>
  <si>
    <t>Blue Star Limited</t>
  </si>
  <si>
    <t>AHCO01</t>
  </si>
  <si>
    <t>INE758C01029</t>
  </si>
  <si>
    <t>Ahluwalia Contracts (India) Limited</t>
  </si>
  <si>
    <t>SIDS01</t>
  </si>
  <si>
    <t>INE858B01011</t>
  </si>
  <si>
    <t>ISGEC Heavy Engineering  Limited</t>
  </si>
  <si>
    <t>KIBO03</t>
  </si>
  <si>
    <t>INE732A01036</t>
  </si>
  <si>
    <t>Kirloskar Brothers Limited</t>
  </si>
  <si>
    <t>SAWP02</t>
  </si>
  <si>
    <t>INE324A01024</t>
  </si>
  <si>
    <t>Jindal Saw Limited</t>
  </si>
  <si>
    <t>IEEL01</t>
  </si>
  <si>
    <t>INE022Q01012</t>
  </si>
  <si>
    <t>Indian Energy Exchange Limited</t>
  </si>
  <si>
    <t>GPTI01</t>
  </si>
  <si>
    <t>INE390G01014</t>
  </si>
  <si>
    <t>GPT Infraprojects Limited</t>
  </si>
  <si>
    <t>JKIF02</t>
  </si>
  <si>
    <t>INE576I01022</t>
  </si>
  <si>
    <t>J.Kumar Infraprojects Limited</t>
  </si>
  <si>
    <t>PRAJ02</t>
  </si>
  <si>
    <t>INE074A01025</t>
  </si>
  <si>
    <t>Praj Industries Limited</t>
  </si>
  <si>
    <t>RATM02</t>
  </si>
  <si>
    <t>INE703B01027</t>
  </si>
  <si>
    <t>Ratnamani Metals &amp; Tubes Limited</t>
  </si>
  <si>
    <t>PTCF01</t>
  </si>
  <si>
    <t>INE560K01014</t>
  </si>
  <si>
    <t>PTC India Financial Services Limited</t>
  </si>
  <si>
    <t>IDF132</t>
  </si>
  <si>
    <t>EXIM346</t>
  </si>
  <si>
    <t>INE514E08CF4</t>
  </si>
  <si>
    <t>8.77% Export Import Bank of India **</t>
  </si>
  <si>
    <t>UTIB913</t>
  </si>
  <si>
    <t>INE238A16Q41</t>
  </si>
  <si>
    <t>NBAR338</t>
  </si>
  <si>
    <t>INE261F16249</t>
  </si>
  <si>
    <t>IIBL724</t>
  </si>
  <si>
    <t>INE095A16VV2</t>
  </si>
  <si>
    <t>YESB662</t>
  </si>
  <si>
    <t>INE528G16J50</t>
  </si>
  <si>
    <t>KOMP1391</t>
  </si>
  <si>
    <t>INE916D14B79</t>
  </si>
  <si>
    <t>IDF138</t>
  </si>
  <si>
    <t>GOI977</t>
  </si>
  <si>
    <t>IN2120120026</t>
  </si>
  <si>
    <t>UTIB910</t>
  </si>
  <si>
    <t>INE238A08427</t>
  </si>
  <si>
    <t>8.75% Axis Bank Limited **</t>
  </si>
  <si>
    <t>IBCL1000</t>
  </si>
  <si>
    <t>INE090A08TW2</t>
  </si>
  <si>
    <t>9.2% ICICI Bank Limited **</t>
  </si>
  <si>
    <t>SIDB316</t>
  </si>
  <si>
    <t>INE556F08IV6</t>
  </si>
  <si>
    <t>7.25% Small Industries Dev Bank of India **</t>
  </si>
  <si>
    <t>PGCI349</t>
  </si>
  <si>
    <t>INE752E07LT4</t>
  </si>
  <si>
    <t>PGCI320</t>
  </si>
  <si>
    <t>INE752E07KE8</t>
  </si>
  <si>
    <t>NBAR297</t>
  </si>
  <si>
    <t>INE261F08451</t>
  </si>
  <si>
    <t>8.22% National Bank For Agriculture and Rural Development **</t>
  </si>
  <si>
    <t>IIBL741</t>
  </si>
  <si>
    <t>INE095A08074</t>
  </si>
  <si>
    <t>EXIM586</t>
  </si>
  <si>
    <t>INE514E08FK7</t>
  </si>
  <si>
    <t>7.09% Export Import Bank of India **</t>
  </si>
  <si>
    <t>UTIB935</t>
  </si>
  <si>
    <t>INE238A08443</t>
  </si>
  <si>
    <t>IRLY224</t>
  </si>
  <si>
    <t>INE053F09GO1</t>
  </si>
  <si>
    <t>8.6% Indian Railway Finance Corporation Limited **</t>
  </si>
  <si>
    <t>RECL269</t>
  </si>
  <si>
    <t>INE020B08856</t>
  </si>
  <si>
    <t>9.04% Rural Electrification Corporation Limited **</t>
  </si>
  <si>
    <t>RECL145</t>
  </si>
  <si>
    <t>INE020B07EG4</t>
  </si>
  <si>
    <t>8.65% Rural Electrification Corporation Limited **</t>
  </si>
  <si>
    <t>SBAI191</t>
  </si>
  <si>
    <t>INE062A08124</t>
  </si>
  <si>
    <t>9% State Bank of India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</si>
  <si>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</si>
  <si>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</si>
  <si>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</si>
  <si>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</si>
  <si>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</si>
  <si>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</si>
  <si>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</si>
  <si>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</si>
  <si>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</si>
  <si>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</si>
  <si>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</si>
  <si>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</si>
  <si>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</si>
  <si>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</si>
  <si>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</si>
  <si>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</si>
  <si>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</si>
  <si>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</si>
  <si>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</si>
  <si>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</si>
  <si>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</si>
  <si>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</si>
  <si>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</si>
  <si>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</si>
  <si>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</si>
  <si>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</si>
  <si>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</si>
  <si>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</si>
  <si>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</si>
  <si>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</si>
  <si>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</si>
  <si>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</si>
  <si>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HMML01</t>
  </si>
  <si>
    <t>INE264A01014</t>
  </si>
  <si>
    <t>GlaxoSmithKline Consumer Healthcare Limited</t>
  </si>
  <si>
    <t>GNAA01</t>
  </si>
  <si>
    <t>INE934S01014</t>
  </si>
  <si>
    <t>GNA Axles Limited</t>
  </si>
  <si>
    <t>MNCL01</t>
  </si>
  <si>
    <t>INE842C01021</t>
  </si>
  <si>
    <t>Minda Corporation Limited</t>
  </si>
  <si>
    <t>AMBE01</t>
  </si>
  <si>
    <t>INE371P01015</t>
  </si>
  <si>
    <t>Amber Enterprises India Limited</t>
  </si>
  <si>
    <t>HPECFEB18</t>
  </si>
  <si>
    <t>Hindustan Petroleum Corporation Limited February 2018 Future</t>
  </si>
  <si>
    <t>SBAIFEB18</t>
  </si>
  <si>
    <t>State Bank of India February 2018 Future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</si>
  <si>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</si>
  <si>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</si>
  <si>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</si>
  <si>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</si>
  <si>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</si>
  <si>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</si>
  <si>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LICH418</t>
  </si>
  <si>
    <t>INE115A07MK9</t>
  </si>
  <si>
    <t>HDBF154</t>
  </si>
  <si>
    <t>INE756I07AN2</t>
  </si>
  <si>
    <t>7.97% HDB Financial Services Limited **</t>
  </si>
  <si>
    <t>FDHD1103</t>
  </si>
  <si>
    <t>IDF225</t>
  </si>
  <si>
    <t>IDF228</t>
  </si>
  <si>
    <t>EXIM566</t>
  </si>
  <si>
    <t>INE514E08FD2</t>
  </si>
  <si>
    <t>8% Export Import Bank of India **</t>
  </si>
  <si>
    <t>HDBF145</t>
  </si>
  <si>
    <t>INE756I07AD3</t>
  </si>
  <si>
    <t>RECL322</t>
  </si>
  <si>
    <t>INE020B08AJ4</t>
  </si>
  <si>
    <t>6.87% Rural Electrification Corporation Limited **</t>
  </si>
  <si>
    <t>IRLY288</t>
  </si>
  <si>
    <t>INE053F07959</t>
  </si>
  <si>
    <t>6.73% Indian Railway Finance Corporation Limited **</t>
  </si>
  <si>
    <t>NBAR250</t>
  </si>
  <si>
    <t>INE261F08477</t>
  </si>
  <si>
    <t>8.15% National Bank For Agriculture and Rural Development **</t>
  </si>
  <si>
    <t>HDFC914</t>
  </si>
  <si>
    <t>INE001A07QF2</t>
  </si>
  <si>
    <t>7.78% Housing Development Finance Corporation Limited **</t>
  </si>
  <si>
    <t>RIND162</t>
  </si>
  <si>
    <t>INE002A07775</t>
  </si>
  <si>
    <t>8.75% Reliance Industries Limited **</t>
  </si>
  <si>
    <t>HDBF169</t>
  </si>
  <si>
    <t>INE756I07BB5</t>
  </si>
  <si>
    <t>7.82% HDB Financial Services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</si>
  <si>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</si>
  <si>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</si>
  <si>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</si>
  <si>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</si>
  <si>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</si>
  <si>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</si>
  <si>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NBAR322</t>
  </si>
  <si>
    <t>INE261F08600</t>
  </si>
  <si>
    <t>7.95% National Bank For Agriculture and Rural Development **</t>
  </si>
  <si>
    <t>RECL270</t>
  </si>
  <si>
    <t>INE020B08864</t>
  </si>
  <si>
    <t>8.56% Rural Electrification Corporation Limited **</t>
  </si>
  <si>
    <t>LICH387</t>
  </si>
  <si>
    <t>INE115A07LN5</t>
  </si>
  <si>
    <t>7.78% LIC Housing Finance Limited **</t>
  </si>
  <si>
    <t>MMFS1043</t>
  </si>
  <si>
    <t>INE774D07RK6</t>
  </si>
  <si>
    <t>HURD184</t>
  </si>
  <si>
    <t>INE031A08533</t>
  </si>
  <si>
    <t>7.05% Housing &amp; Urban Development Corporation Limited **</t>
  </si>
  <si>
    <t>POWF309</t>
  </si>
  <si>
    <t>INE134E08HF0</t>
  </si>
  <si>
    <t>8.38% Power Finance Corporation Limited **</t>
  </si>
  <si>
    <t>LICH378</t>
  </si>
  <si>
    <t>INE115A07KV0</t>
  </si>
  <si>
    <t>7.2% LIC Housing Finance Limited **</t>
  </si>
  <si>
    <t>RECL208</t>
  </si>
  <si>
    <t>INE020B08823</t>
  </si>
  <si>
    <t>8.87% Rural Electrification Corporation Limited **</t>
  </si>
  <si>
    <t>POWF375</t>
  </si>
  <si>
    <t>INE134E08IW3</t>
  </si>
  <si>
    <t>7.5% Power Finance Corporation Limited **</t>
  </si>
  <si>
    <t>BAFL608</t>
  </si>
  <si>
    <t>INE296A07PR5</t>
  </si>
  <si>
    <t>7.77% Bajaj Finance Limited **</t>
  </si>
  <si>
    <t>MMFS1050</t>
  </si>
  <si>
    <t>INE774D07RR1</t>
  </si>
  <si>
    <t>7.32% Mahindra &amp; Mahindra Financial Services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</si>
  <si>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</si>
  <si>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</si>
  <si>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</si>
  <si>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</si>
  <si>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</si>
  <si>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</si>
  <si>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</si>
  <si>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</si>
  <si>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</si>
  <si>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</si>
  <si>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</si>
  <si>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</si>
  <si>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</si>
  <si>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</si>
  <si>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</si>
  <si>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</si>
  <si>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PGCI368</t>
  </si>
  <si>
    <t>INE752E07MM7</t>
  </si>
  <si>
    <t>LICH306</t>
  </si>
  <si>
    <t>INE115A07IO9</t>
  </si>
  <si>
    <t>8.5% LIC Housing Finance Limited **</t>
  </si>
  <si>
    <t>LICH349</t>
  </si>
  <si>
    <t>INE115A07KH9</t>
  </si>
  <si>
    <t>7.98% LIC Housing Finance Limited **</t>
  </si>
  <si>
    <t>MMFS976</t>
  </si>
  <si>
    <t>INE774D07PC7</t>
  </si>
  <si>
    <t>8.48% Mahindra &amp; Mahindra Financial Services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</si>
  <si>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</si>
  <si>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</si>
  <si>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</si>
  <si>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</si>
  <si>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</si>
  <si>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</si>
  <si>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</si>
  <si>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</si>
  <si>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BAFL591</t>
  </si>
  <si>
    <t>INE296A07OZ1</t>
  </si>
  <si>
    <t>BAFL596</t>
  </si>
  <si>
    <t>INE296A07PG8</t>
  </si>
  <si>
    <t>KOMP1421</t>
  </si>
  <si>
    <t>INE916DA7OD9</t>
  </si>
  <si>
    <t>BAFL637</t>
  </si>
  <si>
    <t>INE296A07NU4</t>
  </si>
  <si>
    <t>RECL315</t>
  </si>
  <si>
    <t>INE020B08AE5</t>
  </si>
  <si>
    <t>7.13% Rural Electrification Corporation Limited **</t>
  </si>
  <si>
    <t>HDFC943</t>
  </si>
  <si>
    <t>INE001A07QY3</t>
  </si>
  <si>
    <t>7.2% Housing Development Finance Corporation Limited **</t>
  </si>
  <si>
    <t>HDFC858</t>
  </si>
  <si>
    <t>INE001A07PE7</t>
  </si>
  <si>
    <t>PGCI345</t>
  </si>
  <si>
    <t>INE752E07LP2</t>
  </si>
  <si>
    <t>9.3% Power Grid Corporation of India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</si>
  <si>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</si>
  <si>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</si>
  <si>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</si>
  <si>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</si>
  <si>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</si>
  <si>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</si>
  <si>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</si>
  <si>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</si>
  <si>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</si>
  <si>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KOMP1432</t>
  </si>
  <si>
    <t>INE916DA7OA5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</si>
  <si>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</si>
  <si>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</si>
  <si>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</si>
  <si>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</si>
  <si>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</si>
  <si>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</si>
  <si>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</si>
  <si>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</si>
  <si>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</si>
  <si>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NTPC109</t>
  </si>
  <si>
    <t>INE733E07KB4</t>
  </si>
  <si>
    <t>8.1% NTPC Limited **</t>
  </si>
  <si>
    <t>LICH286</t>
  </si>
  <si>
    <t>INE115A07GM7</t>
  </si>
  <si>
    <t>8.75% LIC Housing Finance Limited **</t>
  </si>
  <si>
    <t>POWF169</t>
  </si>
  <si>
    <t>INE134E08CU0</t>
  </si>
  <si>
    <t>LICH352</t>
  </si>
  <si>
    <t>INE115A07FV0</t>
  </si>
  <si>
    <t>9.24% LIC Housing Finance Limited **</t>
  </si>
  <si>
    <t>PGCI382</t>
  </si>
  <si>
    <t>INE752E07MY2</t>
  </si>
  <si>
    <t>LICH293</t>
  </si>
  <si>
    <t>INE115A07IA8</t>
  </si>
  <si>
    <t>8.65% LIC Housing Finance Limited **</t>
  </si>
  <si>
    <t>MMFS988</t>
  </si>
  <si>
    <t>INE774D07OA4</t>
  </si>
  <si>
    <t>8.8% Mahindra &amp; Mahindra Financial Services Limited **</t>
  </si>
  <si>
    <t>PGCI337</t>
  </si>
  <si>
    <t>INE752E07KS8</t>
  </si>
  <si>
    <t>7.93% Power Grid Corporation of India Limited **</t>
  </si>
  <si>
    <t>RECL333</t>
  </si>
  <si>
    <t>INE020B08AR7</t>
  </si>
  <si>
    <t>7.6% Rural Electrification Corporation Limited</t>
  </si>
  <si>
    <t>MMFS998</t>
  </si>
  <si>
    <t>INE774D07PU9</t>
  </si>
  <si>
    <t>7.87% Mahindra &amp; Mahindra Financial Services Limited **</t>
  </si>
  <si>
    <t>ENAM125</t>
  </si>
  <si>
    <t>INE891K07317</t>
  </si>
  <si>
    <t>7.8% Axis Finance Limited **</t>
  </si>
  <si>
    <t>KOMP1478</t>
  </si>
  <si>
    <t>INE916DA7NK6</t>
  </si>
  <si>
    <t>KOMP1472</t>
  </si>
  <si>
    <t>INE916DA7NG4</t>
  </si>
  <si>
    <t>KOMP1460</t>
  </si>
  <si>
    <t>INE916DA7PB0</t>
  </si>
  <si>
    <t>7.38% Kotak Mahindra Prime Limited **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</si>
  <si>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</si>
  <si>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</si>
  <si>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</si>
  <si>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</si>
  <si>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</si>
  <si>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</si>
  <si>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</si>
  <si>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</si>
  <si>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</si>
  <si>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</si>
  <si>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PGCI245</t>
  </si>
  <si>
    <t>INE752E07HI5</t>
  </si>
  <si>
    <t>8.64% Power Grid Corporation of India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</si>
  <si>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</si>
  <si>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</si>
  <si>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</si>
  <si>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</si>
  <si>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</si>
  <si>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</si>
  <si>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</si>
  <si>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</si>
  <si>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</si>
  <si>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PGCI350</t>
  </si>
  <si>
    <t>INE752E07LU2</t>
  </si>
  <si>
    <t>PGCI235</t>
  </si>
  <si>
    <t>INE752E07GW8</t>
  </si>
  <si>
    <t>NTPC80</t>
  </si>
  <si>
    <t>INE733E07CF2</t>
  </si>
  <si>
    <t>8.78% NTPC Limited **</t>
  </si>
  <si>
    <t>NHPC87</t>
  </si>
  <si>
    <t>INE848E07807</t>
  </si>
  <si>
    <t>8.5% NHPC Limited **</t>
  </si>
  <si>
    <t>LICH238</t>
  </si>
  <si>
    <t>INE115A07FB2</t>
  </si>
  <si>
    <t>IRLY208</t>
  </si>
  <si>
    <t>INE053F09FR6</t>
  </si>
  <si>
    <t>8.45% Indian Railway Finance Corporation Limited **</t>
  </si>
  <si>
    <t>HDFC849</t>
  </si>
  <si>
    <t>INE001A07OZ5</t>
  </si>
  <si>
    <t>HDFC887</t>
  </si>
  <si>
    <t>INE001A07PR9</t>
  </si>
  <si>
    <t>7.69% Housing Development Finance Corporation Limited **</t>
  </si>
  <si>
    <t>NHPC52</t>
  </si>
  <si>
    <t>INE848E07310</t>
  </si>
  <si>
    <t>PGCI310</t>
  </si>
  <si>
    <t>INE752E07JU6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</si>
  <si>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</si>
  <si>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</si>
  <si>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</si>
  <si>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</si>
  <si>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</si>
  <si>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</si>
  <si>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</si>
  <si>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</si>
  <si>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</si>
  <si>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</si>
  <si>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</si>
  <si>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</si>
  <si>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</si>
  <si>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</si>
  <si>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</si>
  <si>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</si>
  <si>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</si>
  <si>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</si>
  <si>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</si>
  <si>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</si>
  <si>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PGCI387</t>
  </si>
  <si>
    <t>INE752E07NM5</t>
  </si>
  <si>
    <t>HDBF131</t>
  </si>
  <si>
    <t>INE756I07910</t>
  </si>
  <si>
    <t>8.63% HDB Financial Services Limited **</t>
  </si>
  <si>
    <t>BAFL497</t>
  </si>
  <si>
    <t>INE296A07JZ1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</si>
  <si>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</si>
  <si>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</si>
  <si>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</si>
  <si>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</si>
  <si>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</si>
  <si>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</si>
  <si>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LICH413</t>
  </si>
  <si>
    <t>INE115A07FQ0</t>
  </si>
  <si>
    <t>LIC Housing Finance Limited **</t>
  </si>
  <si>
    <t>HDFC821</t>
  </si>
  <si>
    <t>INE001A07NI3</t>
  </si>
  <si>
    <t>Housing Development Finance Corporation Limited **</t>
  </si>
  <si>
    <t>MMFS913</t>
  </si>
  <si>
    <t>INE774D07KB0</t>
  </si>
  <si>
    <t>MMFS924</t>
  </si>
  <si>
    <t>INE774D07KO3</t>
  </si>
  <si>
    <t>MMFS1034</t>
  </si>
  <si>
    <t>INE774D07KS4</t>
  </si>
  <si>
    <t>TASO117</t>
  </si>
  <si>
    <t>INE895D08741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</si>
  <si>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</si>
  <si>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</si>
  <si>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</si>
  <si>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</si>
  <si>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</si>
  <si>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</si>
  <si>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</si>
  <si>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</si>
  <si>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TASO127</t>
  </si>
  <si>
    <t>INE895D08899</t>
  </si>
  <si>
    <t>GRUH232</t>
  </si>
  <si>
    <t>INE580B07430</t>
  </si>
  <si>
    <t>7.4% Gruh Finance Limited **</t>
  </si>
  <si>
    <t>IDF229</t>
  </si>
  <si>
    <t>IDF230</t>
  </si>
  <si>
    <t>IDF231</t>
  </si>
  <si>
    <t>JYLL02</t>
  </si>
  <si>
    <t>INE668F01031</t>
  </si>
  <si>
    <t>Jyothy Laboratories Limited</t>
  </si>
  <si>
    <t>ABFS01</t>
  </si>
  <si>
    <t>INE674K01013</t>
  </si>
  <si>
    <t>Aditya Birla Capital Limited</t>
  </si>
  <si>
    <t>FVIL02</t>
  </si>
  <si>
    <t>INE220J01025</t>
  </si>
  <si>
    <t>Future Consumer Limited</t>
  </si>
  <si>
    <t>GOI1864</t>
  </si>
  <si>
    <t>IN0020170026</t>
  </si>
  <si>
    <t>6.79% Government of India</t>
  </si>
  <si>
    <t>GOI1290</t>
  </si>
  <si>
    <t>IN0020150010</t>
  </si>
  <si>
    <t>7.68% Government of India</t>
  </si>
  <si>
    <t>FDHD1052</t>
  </si>
  <si>
    <t>FDHD1068</t>
  </si>
  <si>
    <t>IDF232</t>
  </si>
  <si>
    <t>SIND405</t>
  </si>
  <si>
    <t>INE268A07152</t>
  </si>
  <si>
    <t>9.17% Vedanta Limited **</t>
  </si>
  <si>
    <t>IIHF77</t>
  </si>
  <si>
    <t>INE477L07784</t>
  </si>
  <si>
    <t>8.1% India Infoline Housing Finance Limited **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</si>
  <si>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</si>
  <si>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</si>
  <si>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</si>
  <si>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</si>
  <si>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</si>
  <si>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</si>
  <si>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</si>
  <si>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LTHF104</t>
  </si>
  <si>
    <t>INE476M07AY6</t>
  </si>
  <si>
    <t>TAPR26</t>
  </si>
  <si>
    <t>INE607M08048</t>
  </si>
  <si>
    <t>8.45% Tata Power Renewable Energy Limited **</t>
  </si>
  <si>
    <t>TELC565</t>
  </si>
  <si>
    <t>INE155A08357</t>
  </si>
  <si>
    <t>7.28% Tata Motors Limited **</t>
  </si>
  <si>
    <t>SUHF186</t>
  </si>
  <si>
    <t>INE667F07GA1</t>
  </si>
  <si>
    <t>8.75% Sundaram BNP Paribas Home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</si>
  <si>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</si>
  <si>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</si>
  <si>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</si>
  <si>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</si>
  <si>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</si>
  <si>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</si>
  <si>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</si>
  <si>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</si>
  <si>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CARE AA</t>
  </si>
  <si>
    <t>JMFP688</t>
  </si>
  <si>
    <t>INE523H07692</t>
  </si>
  <si>
    <t>MRHF60</t>
  </si>
  <si>
    <t>INE950O07131</t>
  </si>
  <si>
    <t>8.2% MAHINDRA RURAL HOUSING FINANCE **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</si>
  <si>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</si>
  <si>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</si>
  <si>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</si>
  <si>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</si>
  <si>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</si>
  <si>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</si>
  <si>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HDFB516</t>
  </si>
  <si>
    <t>INE040A08377</t>
  </si>
  <si>
    <t>8.85% HDFC Bank Limited **</t>
  </si>
  <si>
    <t>SBAI194</t>
  </si>
  <si>
    <t>INE062A08157</t>
  </si>
  <si>
    <t>8.15% State Bank of India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</si>
  <si>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</si>
  <si>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</si>
  <si>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</si>
  <si>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</si>
  <si>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</si>
  <si>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</si>
  <si>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</si>
  <si>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</si>
  <si>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</si>
  <si>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</si>
  <si>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</si>
  <si>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</si>
  <si>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</si>
  <si>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</si>
  <si>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</si>
  <si>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</si>
  <si>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</si>
  <si>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IDF236</t>
  </si>
  <si>
    <t>SUPW01</t>
  </si>
  <si>
    <t>INE286K01024</t>
  </si>
  <si>
    <t>Techno Electric &amp; Engineering Company Limited</t>
  </si>
  <si>
    <t>WPIT01</t>
  </si>
  <si>
    <t>INE765D01014</t>
  </si>
  <si>
    <t>W P I L LIMITED</t>
  </si>
  <si>
    <t>JDIL03</t>
  </si>
  <si>
    <t>INE742C01031</t>
  </si>
  <si>
    <t>Jindal Drilling And Industries Limited</t>
  </si>
  <si>
    <t>IDFC Cash Fund (CF)</t>
    <phoneticPr fontId="7" type="noConversion"/>
  </si>
  <si>
    <t>(c) Securitised Debt</t>
  </si>
  <si>
    <t>IDFC Ultra Short Term Fund (USTF)</t>
    <phoneticPr fontId="7" type="noConversion"/>
  </si>
  <si>
    <t>IDFC Money Manager Fund - Treasury Plan (MMF-TP)</t>
    <phoneticPr fontId="7" type="noConversion"/>
  </si>
  <si>
    <t>IDFC Money Manager Fund - Investment Plan (MMF-IP)</t>
    <phoneticPr fontId="7" type="noConversion"/>
  </si>
  <si>
    <t>IDFC Dynamic Bond Fund (DBF)</t>
    <phoneticPr fontId="7" type="noConversion"/>
  </si>
  <si>
    <t>IDFC Government Securities Fund - Investment Plan (Gilt_IP)</t>
    <phoneticPr fontId="7" type="noConversion"/>
  </si>
  <si>
    <t>IDFC Government Securities Fund - Provident Fund Plan (Gilt_PF)</t>
    <phoneticPr fontId="7" type="noConversion"/>
  </si>
  <si>
    <t>IDFC Government Securities Fund - Short Term Plan (Gilt_ST)</t>
    <phoneticPr fontId="7" type="noConversion"/>
  </si>
  <si>
    <t>IDFC Super Saver Income Fund - Investment Plan (SSIF -IP)</t>
    <phoneticPr fontId="7" type="noConversion"/>
  </si>
  <si>
    <t>IDFC Super Saver Income Fund - Medium Term Plan (SSIF -MT)</t>
    <phoneticPr fontId="7" type="noConversion"/>
  </si>
  <si>
    <t>IDFC Super Saver Income Fund - Short Term Plan (SSIF-ST)</t>
    <phoneticPr fontId="7" type="noConversion"/>
  </si>
  <si>
    <t>IDFC Arbitrage Fund (AF)</t>
    <phoneticPr fontId="7" type="noConversion"/>
  </si>
  <si>
    <t>IDFC Arbitrage Plus Fund (AF-PLUS)</t>
    <phoneticPr fontId="7" type="noConversion"/>
  </si>
  <si>
    <t>IDFC Classic Equity Fund (CEF)</t>
    <phoneticPr fontId="7" type="noConversion"/>
  </si>
  <si>
    <t>IDFC Equity Fund (IDFC EF)</t>
    <phoneticPr fontId="7" type="noConversion"/>
  </si>
  <si>
    <t>IDFC Focused Equity Fund (FEF)</t>
    <phoneticPr fontId="7" type="noConversion"/>
  </si>
  <si>
    <t>IDFC Premier Equity Fund (PEF)</t>
    <phoneticPr fontId="7" type="noConversion"/>
  </si>
  <si>
    <t>IDFC Sterling Equity Fund (SEF)</t>
    <phoneticPr fontId="7" type="noConversion"/>
  </si>
  <si>
    <t>IDFC Tax Advantage (ELSS) Fund (IDFC-TAF)</t>
    <phoneticPr fontId="7" type="noConversion"/>
  </si>
  <si>
    <t>IDFC All Seasons Bond Fund (ASBF)</t>
    <phoneticPr fontId="7" type="noConversion"/>
  </si>
  <si>
    <t>IDFC Monthly Income Plan (IDFC-MIP)</t>
    <phoneticPr fontId="7" type="noConversion"/>
  </si>
  <si>
    <t>IDFC Asset Allocation Fund of Fund - Aggressive Plan (IDFCAAF-AP)</t>
    <phoneticPr fontId="7" type="noConversion"/>
  </si>
  <si>
    <t>IDFC Asset Allocation Fund of Fund - Conservative Plan (IDFCAAF-CP)</t>
    <phoneticPr fontId="7" type="noConversion"/>
  </si>
  <si>
    <t>IDFC Asset Allocation Fund of Fund - Moderate Plan (IDFCAAF-MP)</t>
    <phoneticPr fontId="7" type="noConversion"/>
  </si>
  <si>
    <t>IDFC Nifty Fund (IDFC-NIFTY)</t>
    <phoneticPr fontId="7" type="noConversion"/>
  </si>
  <si>
    <t>IDFC Infrastructure Fund (IDFC-IF)</t>
    <phoneticPr fontId="7" type="noConversion"/>
  </si>
  <si>
    <t>IDFC Yearly Series Interval Fund - Series II (IDFC YS IF - S2)</t>
    <phoneticPr fontId="7" type="noConversion"/>
  </si>
  <si>
    <t>IDFC Banking &amp; Psu Debt Fund (IDFC BDF)</t>
    <phoneticPr fontId="7" type="noConversion"/>
  </si>
  <si>
    <t>IDFC Fixed Term Plan - Series 66 (IDFC FTP S66)</t>
    <phoneticPr fontId="7" type="noConversion"/>
  </si>
  <si>
    <t>IDFC Fixed Term Plan - Series 70 (IDFC FTP S70)</t>
    <phoneticPr fontId="7" type="noConversion"/>
  </si>
  <si>
    <t>IDFC Fixed Term Plan - Series 74 (IDFC FTP S74)</t>
    <phoneticPr fontId="7" type="noConversion"/>
  </si>
  <si>
    <t>IDFC Fixed Term Plan - Series 75 (IDFC FTP S75)</t>
    <phoneticPr fontId="7" type="noConversion"/>
  </si>
  <si>
    <t>IDFC Fixed Term Plan - Series 77 (IDFC FTP S77)</t>
    <phoneticPr fontId="7" type="noConversion"/>
  </si>
  <si>
    <t>IDFC Fixed Term Plan - Series 78 (IDFC FTP S78)</t>
    <phoneticPr fontId="7" type="noConversion"/>
  </si>
  <si>
    <t>IDFC Fixed Term Plan - Series 79 (IDFC FTP S79)</t>
    <phoneticPr fontId="7" type="noConversion"/>
  </si>
  <si>
    <t>IDFC Fixed Term Plan - Series 84 (IDFC FTP S84)</t>
    <phoneticPr fontId="7" type="noConversion"/>
  </si>
  <si>
    <t>IDFC Fixed Term Plan - Series 86 (IDFC FTP S86)</t>
    <phoneticPr fontId="7" type="noConversion"/>
  </si>
  <si>
    <t>IDFC Fixed Term Plan - Series 88 (IDFC FTP S88)</t>
    <phoneticPr fontId="7" type="noConversion"/>
  </si>
  <si>
    <t>IDFC Fixed Term Plan - Series 91 (IDFC FTP S91)</t>
    <phoneticPr fontId="7" type="noConversion"/>
  </si>
  <si>
    <t>IDFC Dynamic Equity Fund (IDFC DEF)</t>
    <phoneticPr fontId="7" type="noConversion"/>
  </si>
  <si>
    <t>IDFC Fixed Term Plan - Series 108 (IDFC FTP S108)</t>
    <phoneticPr fontId="7" type="noConversion"/>
  </si>
  <si>
    <t>IDFC Corporate Bond Fund (IDFC CBF)</t>
    <phoneticPr fontId="7" type="noConversion"/>
  </si>
  <si>
    <t>IDFC Sensex Exchange Traded Fund (SENSEXET)</t>
    <phoneticPr fontId="7" type="noConversion"/>
  </si>
  <si>
    <t>IDFC Nifty Exchange Traded Fund (NIFTYETF)</t>
    <phoneticPr fontId="7" type="noConversion"/>
  </si>
  <si>
    <t>IDFC Balanced Fund (BF)</t>
    <phoneticPr fontId="7" type="noConversion"/>
  </si>
  <si>
    <t>IDFC Credit Opportunities Fund (COF)</t>
    <phoneticPr fontId="7" type="noConversion"/>
  </si>
  <si>
    <t>IDFC Fixed Term Plan - Series 129 (IDFC FTP S129)</t>
    <phoneticPr fontId="7" type="noConversion"/>
  </si>
  <si>
    <t>IDFC Fixed Term Plan - Series 131 (IDFC FTP S131)</t>
    <phoneticPr fontId="7" type="noConversion"/>
  </si>
  <si>
    <t>IDFC Equity Opportunity - Series 4 (1102 Days)</t>
    <phoneticPr fontId="7" type="noConversion"/>
  </si>
  <si>
    <t>PORTFOLIO STATEMENT AS ON JANUARY 31, 2018</t>
    <phoneticPr fontId="7" type="noConversion"/>
  </si>
  <si>
    <t>Cash / Bank Balance</t>
  </si>
  <si>
    <t>Net Receivables/Payables</t>
  </si>
  <si>
    <t>Foreign Securities/overseas ETFs</t>
  </si>
  <si>
    <t>Tata Steel Limited - Rights Form**</t>
  </si>
  <si>
    <t>Tata Steel Limited - Rights Form**</t>
    <phoneticPr fontId="7" type="noConversion"/>
  </si>
  <si>
    <t>Tata Motors Limited (DVR Shares) February 2018 Future</t>
  </si>
  <si>
    <t>Tata Motors Limited (DVR Shares) February 2018 Future</t>
    <phoneticPr fontId="7" type="noConversion"/>
  </si>
  <si>
    <t>8.6625% HDB Financial Services Limited **</t>
  </si>
  <si>
    <t>8.6625% HDB Financial Services Limited **</t>
    <phoneticPr fontId="7" type="noConversion"/>
  </si>
  <si>
    <t>8.8920% Bajaj Finance Limited **</t>
  </si>
  <si>
    <t>8.8920% Bajaj Finance Limited **</t>
    <phoneticPr fontId="7" type="noConversion"/>
  </si>
  <si>
    <t>9.0014% L &amp; T Infrastructure Finance Company Limited **</t>
  </si>
  <si>
    <t>9.0014% L &amp; T Infrastructure Finance Company Limited **</t>
    <phoneticPr fontId="7" type="noConversion"/>
  </si>
  <si>
    <t>8.6967% Mahindra &amp; Mahindra Financial Services Limited **</t>
  </si>
  <si>
    <t>8.6967% Mahindra &amp; Mahindra Financial Services Limited **</t>
    <phoneticPr fontId="7" type="noConversion"/>
  </si>
  <si>
    <t>8.6964% Mahindra &amp; Mahindra Financial Services Limited **</t>
  </si>
  <si>
    <t>8.6964% Mahindra &amp; Mahindra Financial Services Limited **</t>
    <phoneticPr fontId="7" type="noConversion"/>
  </si>
  <si>
    <t>8.055% HDB Financial Services Limited **</t>
  </si>
  <si>
    <t>8.055% HDB Financial Services Limited **</t>
    <phoneticPr fontId="7" type="noConversion"/>
  </si>
  <si>
    <t>7.5072% LIC Housing Finance Limited</t>
    <phoneticPr fontId="7" type="noConversion"/>
  </si>
  <si>
    <t>7.6342% Mahindra &amp; Mahindra Financial Services Limited **</t>
  </si>
  <si>
    <t>7.6342% Mahindra &amp; Mahindra Financial Services Limited **</t>
    <phoneticPr fontId="7" type="noConversion"/>
  </si>
  <si>
    <t>7.6932% Kotak Mahindra Prime Limited **</t>
  </si>
  <si>
    <t>7.6932% Kotak Mahindra Prime Limited **</t>
    <phoneticPr fontId="7" type="noConversion"/>
  </si>
  <si>
    <t>9.2205% L&amp;T Finance Limited **</t>
    <phoneticPr fontId="7" type="noConversion"/>
  </si>
  <si>
    <t>8.8476% Bajaj Finance Limited **</t>
    <phoneticPr fontId="7" type="noConversion"/>
  </si>
  <si>
    <t>9.0109% Cholamandalam Investment and Finance Company Limited **</t>
    <phoneticPr fontId="7" type="noConversion"/>
  </si>
  <si>
    <t>8.9893% Cholamandalam Investment and Finance Company Limited **</t>
    <phoneticPr fontId="7" type="noConversion"/>
  </si>
  <si>
    <t>8.3347% Kotak Mahindra Prime Limited **</t>
    <phoneticPr fontId="7" type="noConversion"/>
  </si>
  <si>
    <t>8.8145% JM Financial Products  Limited **</t>
    <phoneticPr fontId="7" type="noConversion"/>
  </si>
  <si>
    <t>7.9585% Cholamandalam Investment and Finance Company Limited **</t>
    <phoneticPr fontId="7" type="noConversion"/>
  </si>
  <si>
    <t>9.7624% LIC Housing Finance Limited **</t>
    <phoneticPr fontId="7" type="noConversion"/>
  </si>
  <si>
    <t>7.6225% Mahindra &amp; Mahindra Financial Services Limited **</t>
    <phoneticPr fontId="7" type="noConversion"/>
  </si>
  <si>
    <t>7.6621% Kotak Mahindra Prime Limited **</t>
    <phoneticPr fontId="7" type="noConversion"/>
  </si>
  <si>
    <t>8.8803% JM Financial Products  Limited **</t>
    <phoneticPr fontId="7" type="noConversion"/>
  </si>
  <si>
    <t>7.8425% Bajaj Finance Limited **</t>
    <phoneticPr fontId="7" type="noConversion"/>
  </si>
  <si>
    <t>7.8409% Bajaj Finance Limited **</t>
    <phoneticPr fontId="7" type="noConversion"/>
  </si>
  <si>
    <t>7.9558% Sundaram BNP Paribas Home Finance Limited **</t>
    <phoneticPr fontId="7" type="noConversion"/>
  </si>
  <si>
    <t>7.6540% Kotak Mahindra Prime Limited **</t>
    <phoneticPr fontId="7" type="noConversion"/>
  </si>
  <si>
    <t>8.6846% JM Financial Products  Limited **</t>
    <phoneticPr fontId="7" type="noConversion"/>
  </si>
  <si>
    <t>7.7671% Kotak Mahindra Investments Limited **</t>
    <phoneticPr fontId="7" type="noConversion"/>
  </si>
  <si>
    <t>7.813% LIC Housing Finance Limited **</t>
    <phoneticPr fontId="7" type="noConversion"/>
  </si>
  <si>
    <t>8.5371% JM Financial Products  Limited **</t>
    <phoneticPr fontId="7" type="noConversion"/>
  </si>
  <si>
    <t>7.7125% Shriram Transport Finance Company Limited **</t>
    <phoneticPr fontId="7" type="noConversion"/>
  </si>
  <si>
    <t>7.1453% Kotak Mahindra Prime Limited **</t>
    <phoneticPr fontId="7" type="noConversion"/>
  </si>
  <si>
    <t>7.6314% Mahindra &amp; Mahindra Financial Services Limited **</t>
    <phoneticPr fontId="7" type="noConversion"/>
  </si>
  <si>
    <t>8.8205% HDB Financial Services Limited **</t>
    <phoneticPr fontId="7" type="noConversion"/>
  </si>
  <si>
    <t>8.5937% LIC Housing Finance Limited **</t>
    <phoneticPr fontId="7" type="noConversion"/>
  </si>
  <si>
    <t>7.085% LIC Housing Finance Limited **</t>
    <phoneticPr fontId="7" type="noConversion"/>
  </si>
  <si>
    <t>7.4805% Kotak Mahindra Prime Limited **</t>
    <phoneticPr fontId="7" type="noConversion"/>
  </si>
  <si>
    <t>7.8058% Kotak Mahindra Prime Limited **</t>
    <phoneticPr fontId="7" type="noConversion"/>
  </si>
  <si>
    <t>8.8896% Bajaj Finance Limited **</t>
    <phoneticPr fontId="7" type="noConversion"/>
  </si>
  <si>
    <t>7.7605% Kotak Mahindra Prime Limited **</t>
    <phoneticPr fontId="7" type="noConversion"/>
  </si>
  <si>
    <t>7.6503% Cholamandalam Investment and Finance Company Limited **</t>
    <phoneticPr fontId="7" type="noConversion"/>
  </si>
  <si>
    <t>7.8966% Kotak Mahindra Prime Limited **</t>
    <phoneticPr fontId="7" type="noConversion"/>
  </si>
  <si>
    <t>7.749% Kotak Mahindra Prime Limited **</t>
    <phoneticPr fontId="7" type="noConversion"/>
  </si>
  <si>
    <t>8.5716% Kotak Mahindra Prime Limited **</t>
    <phoneticPr fontId="7" type="noConversion"/>
  </si>
  <si>
    <t>7.7455% Kotak Mahindra Prime Limited **</t>
    <phoneticPr fontId="7" type="noConversion"/>
  </si>
  <si>
    <t>7.7612% Kotak Mahindra Prime Limited **</t>
    <phoneticPr fontId="7" type="noConversion"/>
  </si>
  <si>
    <t>Tata Steel Limited - Rights Form Partly Paid**</t>
  </si>
  <si>
    <t>Reliance Retail Limited **</t>
  </si>
  <si>
    <t>Julius Baer Capital India Pvt Limited. **</t>
  </si>
  <si>
    <t>7.9% Tata Sons Limited **</t>
  </si>
  <si>
    <t>8.25% Tata Sons Limited **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</si>
</sst>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name val="FangSong"/>
      <family val="3"/>
      <charset val="134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3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/>
    <xf numFmtId="0" fontId="1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/>
    <xf numFmtId="39" fontId="3" fillId="0" borderId="0" xfId="0" applyNumberFormat="1" applyFont="1" applyFill="1" applyBorder="1" applyAlignment="1" applyProtection="1">
      <alignment horizontal="left" vertical="top"/>
    </xf>
    <xf numFmtId="0" fontId="2" fillId="0" borderId="5" xfId="0" applyNumberFormat="1" applyFont="1" applyFill="1" applyBorder="1" applyAlignment="1" applyProtection="1">
      <alignment horizontal="lef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0"/>
  <sheetViews>
    <sheetView showGridLines="0" tabSelected="1" zoomScaleNormal="100" workbookViewId="0"/>
  </sheetViews>
  <sheetFormatPr defaultRowHeight="12.75"/>
  <cols>
    <col min="1" max="1" width="10.5703125" style="8" bestFit="1" customWidth="1"/>
    <col min="2" max="2" width="55.28515625" style="8" bestFit="1" customWidth="1"/>
    <col min="3" max="3" width="15" style="8" bestFit="1" customWidth="1"/>
    <col min="4" max="4" width="16.7109375" style="8" bestFit="1" customWidth="1"/>
    <col min="5" max="5" width="12.28515625" style="8" bestFit="1" customWidth="1"/>
    <col min="6" max="6" width="29.7109375" style="8" bestFit="1" customWidth="1"/>
    <col min="7" max="7" width="8.85546875" style="8" bestFit="1" customWidth="1"/>
    <col min="8" max="8" width="9.140625" style="8"/>
    <col min="9" max="9" width="11" style="8" bestFit="1" customWidth="1"/>
    <col min="10" max="16384" width="9.140625" style="8"/>
  </cols>
  <sheetData>
    <row r="2" spans="1:9">
      <c r="B2" s="62" t="s">
        <v>3047</v>
      </c>
      <c r="C2" s="62"/>
      <c r="D2" s="62"/>
      <c r="E2" s="62"/>
      <c r="F2" s="62"/>
      <c r="G2" s="62"/>
    </row>
    <row r="4" spans="1:9">
      <c r="B4" s="62" t="str">
        <f>+B5</f>
        <v>IDFC Cash Fund (CF)</v>
      </c>
      <c r="C4" s="62"/>
      <c r="D4" s="62"/>
      <c r="E4" s="62"/>
      <c r="F4" s="62"/>
      <c r="G4" s="62"/>
    </row>
    <row r="5" spans="1:9" ht="15.95" customHeight="1">
      <c r="A5" s="9" t="s">
        <v>0</v>
      </c>
      <c r="B5" s="54" t="s">
        <v>2997</v>
      </c>
      <c r="C5" s="55"/>
      <c r="D5" s="56"/>
      <c r="E5" s="56"/>
      <c r="F5" s="10"/>
      <c r="G5" s="10"/>
    </row>
    <row r="6" spans="1:9" ht="12.95" customHeight="1">
      <c r="A6" s="10"/>
      <c r="B6" s="54" t="s">
        <v>1</v>
      </c>
      <c r="C6" s="55"/>
      <c r="D6" s="56"/>
      <c r="E6" s="56"/>
      <c r="F6" s="10"/>
      <c r="G6" s="10"/>
    </row>
    <row r="7" spans="1:9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9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9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9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9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9" ht="12.95" customHeight="1">
      <c r="A12" s="21" t="s">
        <v>12</v>
      </c>
      <c r="B12" s="22" t="s">
        <v>3103</v>
      </c>
      <c r="C12" s="17" t="s">
        <v>13</v>
      </c>
      <c r="D12" s="19" t="s">
        <v>14</v>
      </c>
      <c r="E12" s="23">
        <v>10000000</v>
      </c>
      <c r="F12" s="24">
        <v>10000.98</v>
      </c>
      <c r="G12" s="25">
        <v>8.5000000000000006E-3</v>
      </c>
      <c r="I12" s="57"/>
    </row>
    <row r="13" spans="1:9" ht="12.95" customHeight="1">
      <c r="A13" s="21" t="s">
        <v>15</v>
      </c>
      <c r="B13" s="22" t="s">
        <v>3102</v>
      </c>
      <c r="C13" s="17" t="s">
        <v>16</v>
      </c>
      <c r="D13" s="19" t="s">
        <v>14</v>
      </c>
      <c r="E13" s="23">
        <v>6500000</v>
      </c>
      <c r="F13" s="24">
        <v>6502.3</v>
      </c>
      <c r="G13" s="25">
        <v>5.4999999999999997E-3</v>
      </c>
      <c r="I13" s="57"/>
    </row>
    <row r="14" spans="1:9" ht="12.95" customHeight="1">
      <c r="A14" s="21" t="s">
        <v>17</v>
      </c>
      <c r="B14" s="22" t="s">
        <v>3104</v>
      </c>
      <c r="C14" s="17" t="s">
        <v>18</v>
      </c>
      <c r="D14" s="19" t="s">
        <v>14</v>
      </c>
      <c r="E14" s="23">
        <v>5000000</v>
      </c>
      <c r="F14" s="24">
        <v>5006.29</v>
      </c>
      <c r="G14" s="25">
        <v>4.3E-3</v>
      </c>
      <c r="I14" s="57"/>
    </row>
    <row r="15" spans="1:9" ht="12.95" customHeight="1">
      <c r="A15" s="21" t="s">
        <v>19</v>
      </c>
      <c r="B15" s="22" t="s">
        <v>21</v>
      </c>
      <c r="C15" s="17" t="s">
        <v>20</v>
      </c>
      <c r="D15" s="19" t="s">
        <v>22</v>
      </c>
      <c r="E15" s="23">
        <v>5000000</v>
      </c>
      <c r="F15" s="24">
        <v>5001.9799999999996</v>
      </c>
      <c r="G15" s="25">
        <v>4.3E-3</v>
      </c>
      <c r="I15" s="57"/>
    </row>
    <row r="16" spans="1:9" ht="12.95" customHeight="1">
      <c r="A16" s="10"/>
      <c r="B16" s="18" t="s">
        <v>23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  <c r="I16" s="57"/>
    </row>
    <row r="17" spans="1:9" ht="12.95" customHeight="1">
      <c r="A17" s="21" t="s">
        <v>24</v>
      </c>
      <c r="B17" s="22" t="s">
        <v>26</v>
      </c>
      <c r="C17" s="17" t="s">
        <v>25</v>
      </c>
      <c r="D17" s="19" t="s">
        <v>14</v>
      </c>
      <c r="E17" s="23">
        <v>11000000</v>
      </c>
      <c r="F17" s="24">
        <v>10959.94</v>
      </c>
      <c r="G17" s="25">
        <v>9.2999999999999992E-3</v>
      </c>
      <c r="I17" s="57"/>
    </row>
    <row r="18" spans="1:9" ht="12.95" customHeight="1">
      <c r="A18" s="21" t="s">
        <v>27</v>
      </c>
      <c r="B18" s="22" t="s">
        <v>29</v>
      </c>
      <c r="C18" s="17" t="s">
        <v>28</v>
      </c>
      <c r="D18" s="19" t="s">
        <v>30</v>
      </c>
      <c r="E18" s="23">
        <v>2500000</v>
      </c>
      <c r="F18" s="24">
        <v>2482.4</v>
      </c>
      <c r="G18" s="25">
        <v>2.0999999999999999E-3</v>
      </c>
      <c r="I18" s="57"/>
    </row>
    <row r="19" spans="1:9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39953.89</v>
      </c>
      <c r="G19" s="29">
        <v>3.4000000000000002E-2</v>
      </c>
      <c r="I19" s="57"/>
    </row>
    <row r="20" spans="1:9" ht="12.95" customHeight="1">
      <c r="A20" s="10"/>
      <c r="B20" s="18" t="s">
        <v>32</v>
      </c>
      <c r="C20" s="17" t="s">
        <v>2</v>
      </c>
      <c r="D20" s="30" t="s">
        <v>2</v>
      </c>
      <c r="E20" s="30" t="s">
        <v>2</v>
      </c>
      <c r="F20" s="31" t="s">
        <v>33</v>
      </c>
      <c r="G20" s="32" t="s">
        <v>33</v>
      </c>
      <c r="I20" s="57"/>
    </row>
    <row r="21" spans="1:9" ht="12.95" customHeight="1">
      <c r="A21" s="10"/>
      <c r="B21" s="26" t="s">
        <v>31</v>
      </c>
      <c r="C21" s="33" t="s">
        <v>2</v>
      </c>
      <c r="D21" s="30" t="s">
        <v>2</v>
      </c>
      <c r="E21" s="30" t="s">
        <v>2</v>
      </c>
      <c r="F21" s="31" t="s">
        <v>33</v>
      </c>
      <c r="G21" s="32" t="s">
        <v>33</v>
      </c>
      <c r="I21" s="57"/>
    </row>
    <row r="22" spans="1:9" ht="12.95" customHeight="1">
      <c r="A22" s="10"/>
      <c r="B22" s="18" t="s">
        <v>2998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  <c r="I22" s="57"/>
    </row>
    <row r="23" spans="1:9" ht="12.95" customHeight="1">
      <c r="A23" s="34"/>
      <c r="B23" s="27" t="s">
        <v>31</v>
      </c>
      <c r="C23" s="26" t="s">
        <v>2</v>
      </c>
      <c r="D23" s="27" t="s">
        <v>2</v>
      </c>
      <c r="E23" s="27" t="s">
        <v>2</v>
      </c>
      <c r="F23" s="28" t="s">
        <v>33</v>
      </c>
      <c r="G23" s="29" t="s">
        <v>33</v>
      </c>
      <c r="I23" s="57"/>
    </row>
    <row r="24" spans="1:9" ht="12.95" customHeight="1">
      <c r="A24" s="10"/>
      <c r="B24" s="27" t="s">
        <v>34</v>
      </c>
      <c r="C24" s="33" t="s">
        <v>2</v>
      </c>
      <c r="D24" s="30" t="s">
        <v>2</v>
      </c>
      <c r="E24" s="35" t="s">
        <v>2</v>
      </c>
      <c r="F24" s="36">
        <v>39953.89</v>
      </c>
      <c r="G24" s="37">
        <v>3.4000000000000002E-2</v>
      </c>
      <c r="I24" s="57"/>
    </row>
    <row r="25" spans="1:9" ht="12.95" customHeight="1">
      <c r="A25" s="10"/>
      <c r="B25" s="18" t="s">
        <v>35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  <c r="I25" s="57"/>
    </row>
    <row r="26" spans="1:9" ht="12.95" customHeight="1">
      <c r="A26" s="10"/>
      <c r="B26" s="18" t="s">
        <v>36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  <c r="I26" s="57"/>
    </row>
    <row r="27" spans="1:9" ht="12.95" customHeight="1">
      <c r="A27" s="21" t="s">
        <v>37</v>
      </c>
      <c r="B27" s="22" t="s">
        <v>39</v>
      </c>
      <c r="C27" s="17" t="s">
        <v>38</v>
      </c>
      <c r="D27" s="19" t="s">
        <v>40</v>
      </c>
      <c r="E27" s="23">
        <v>70000000</v>
      </c>
      <c r="F27" s="24">
        <v>69869.73</v>
      </c>
      <c r="G27" s="25">
        <v>5.9499999999999997E-2</v>
      </c>
      <c r="I27" s="57"/>
    </row>
    <row r="28" spans="1:9" ht="12.95" customHeight="1">
      <c r="A28" s="21" t="s">
        <v>41</v>
      </c>
      <c r="B28" s="22" t="s">
        <v>43</v>
      </c>
      <c r="C28" s="17" t="s">
        <v>42</v>
      </c>
      <c r="D28" s="19" t="s">
        <v>40</v>
      </c>
      <c r="E28" s="23">
        <v>60000000</v>
      </c>
      <c r="F28" s="24">
        <v>59589.36</v>
      </c>
      <c r="G28" s="25">
        <v>5.0799999999999998E-2</v>
      </c>
      <c r="I28" s="57"/>
    </row>
    <row r="29" spans="1:9" ht="12.95" customHeight="1">
      <c r="A29" s="21" t="s">
        <v>44</v>
      </c>
      <c r="B29" s="22" t="s">
        <v>46</v>
      </c>
      <c r="C29" s="17" t="s">
        <v>45</v>
      </c>
      <c r="D29" s="19" t="s">
        <v>47</v>
      </c>
      <c r="E29" s="23">
        <v>45000000</v>
      </c>
      <c r="F29" s="24">
        <v>44698.55</v>
      </c>
      <c r="G29" s="25">
        <v>3.8100000000000002E-2</v>
      </c>
      <c r="I29" s="57"/>
    </row>
    <row r="30" spans="1:9" ht="12.95" customHeight="1">
      <c r="A30" s="21" t="s">
        <v>48</v>
      </c>
      <c r="B30" s="22" t="s">
        <v>50</v>
      </c>
      <c r="C30" s="17" t="s">
        <v>49</v>
      </c>
      <c r="D30" s="19" t="s">
        <v>47</v>
      </c>
      <c r="E30" s="23">
        <v>29500000</v>
      </c>
      <c r="F30" s="24">
        <v>29479.53</v>
      </c>
      <c r="G30" s="25">
        <v>2.5100000000000001E-2</v>
      </c>
      <c r="I30" s="57"/>
    </row>
    <row r="31" spans="1:9" ht="12.95" customHeight="1">
      <c r="A31" s="21" t="s">
        <v>51</v>
      </c>
      <c r="B31" s="22" t="s">
        <v>46</v>
      </c>
      <c r="C31" s="17" t="s">
        <v>52</v>
      </c>
      <c r="D31" s="19" t="s">
        <v>47</v>
      </c>
      <c r="E31" s="23">
        <v>25000000</v>
      </c>
      <c r="F31" s="24">
        <v>24892.28</v>
      </c>
      <c r="G31" s="25">
        <v>2.12E-2</v>
      </c>
      <c r="I31" s="57"/>
    </row>
    <row r="32" spans="1:9" ht="12.95" customHeight="1">
      <c r="A32" s="21" t="s">
        <v>53</v>
      </c>
      <c r="B32" s="22" t="s">
        <v>55</v>
      </c>
      <c r="C32" s="17" t="s">
        <v>54</v>
      </c>
      <c r="D32" s="19" t="s">
        <v>56</v>
      </c>
      <c r="E32" s="23">
        <v>20000000</v>
      </c>
      <c r="F32" s="24">
        <v>19914.78</v>
      </c>
      <c r="G32" s="25">
        <v>1.7000000000000001E-2</v>
      </c>
      <c r="I32" s="57"/>
    </row>
    <row r="33" spans="1:9" ht="12.95" customHeight="1">
      <c r="A33" s="21" t="s">
        <v>57</v>
      </c>
      <c r="B33" s="22" t="s">
        <v>39</v>
      </c>
      <c r="C33" s="17" t="s">
        <v>58</v>
      </c>
      <c r="D33" s="19" t="s">
        <v>56</v>
      </c>
      <c r="E33" s="23">
        <v>20000000</v>
      </c>
      <c r="F33" s="24">
        <v>19809.86</v>
      </c>
      <c r="G33" s="25">
        <v>1.6899999999999998E-2</v>
      </c>
      <c r="I33" s="57"/>
    </row>
    <row r="34" spans="1:9" ht="12.95" customHeight="1">
      <c r="A34" s="21" t="s">
        <v>59</v>
      </c>
      <c r="B34" s="22" t="s">
        <v>46</v>
      </c>
      <c r="C34" s="17" t="s">
        <v>60</v>
      </c>
      <c r="D34" s="19" t="s">
        <v>47</v>
      </c>
      <c r="E34" s="23">
        <v>19000000</v>
      </c>
      <c r="F34" s="24">
        <v>18963.37</v>
      </c>
      <c r="G34" s="25">
        <v>1.6199999999999999E-2</v>
      </c>
      <c r="I34" s="57"/>
    </row>
    <row r="35" spans="1:9" ht="12.95" customHeight="1">
      <c r="A35" s="21" t="s">
        <v>61</v>
      </c>
      <c r="B35" s="22" t="s">
        <v>50</v>
      </c>
      <c r="C35" s="17" t="s">
        <v>62</v>
      </c>
      <c r="D35" s="19" t="s">
        <v>47</v>
      </c>
      <c r="E35" s="23">
        <v>17500000</v>
      </c>
      <c r="F35" s="24">
        <v>17466</v>
      </c>
      <c r="G35" s="25">
        <v>1.49E-2</v>
      </c>
      <c r="I35" s="57"/>
    </row>
    <row r="36" spans="1:9" ht="12.95" customHeight="1">
      <c r="A36" s="21" t="s">
        <v>63</v>
      </c>
      <c r="B36" s="22" t="s">
        <v>46</v>
      </c>
      <c r="C36" s="17" t="s">
        <v>64</v>
      </c>
      <c r="D36" s="19" t="s">
        <v>56</v>
      </c>
      <c r="E36" s="23">
        <v>7500000</v>
      </c>
      <c r="F36" s="24">
        <v>7429.89</v>
      </c>
      <c r="G36" s="25">
        <v>6.3E-3</v>
      </c>
      <c r="I36" s="57"/>
    </row>
    <row r="37" spans="1:9" ht="12.95" customHeight="1">
      <c r="A37" s="21" t="s">
        <v>65</v>
      </c>
      <c r="B37" s="22" t="s">
        <v>46</v>
      </c>
      <c r="C37" s="17" t="s">
        <v>66</v>
      </c>
      <c r="D37" s="19" t="s">
        <v>56</v>
      </c>
      <c r="E37" s="23">
        <v>5000000</v>
      </c>
      <c r="F37" s="24">
        <v>4980.78</v>
      </c>
      <c r="G37" s="25">
        <v>4.1999999999999997E-3</v>
      </c>
      <c r="I37" s="57"/>
    </row>
    <row r="38" spans="1:9" ht="12.95" customHeight="1">
      <c r="A38" s="10"/>
      <c r="B38" s="18" t="s">
        <v>67</v>
      </c>
      <c r="C38" s="17" t="s">
        <v>2</v>
      </c>
      <c r="D38" s="19" t="s">
        <v>2</v>
      </c>
      <c r="E38" s="19" t="s">
        <v>2</v>
      </c>
      <c r="F38" s="19" t="s">
        <v>2</v>
      </c>
      <c r="G38" s="20" t="s">
        <v>2</v>
      </c>
      <c r="I38" s="57"/>
    </row>
    <row r="39" spans="1:9" ht="12.95" customHeight="1">
      <c r="A39" s="21" t="s">
        <v>68</v>
      </c>
      <c r="B39" s="22" t="s">
        <v>70</v>
      </c>
      <c r="C39" s="17" t="s">
        <v>69</v>
      </c>
      <c r="D39" s="19" t="s">
        <v>71</v>
      </c>
      <c r="E39" s="23">
        <v>40000000</v>
      </c>
      <c r="F39" s="24">
        <v>39796.68</v>
      </c>
      <c r="G39" s="25">
        <v>3.39E-2</v>
      </c>
      <c r="I39" s="57"/>
    </row>
    <row r="40" spans="1:9" ht="12.95" customHeight="1">
      <c r="A40" s="21" t="s">
        <v>72</v>
      </c>
      <c r="B40" s="22" t="s">
        <v>74</v>
      </c>
      <c r="C40" s="17" t="s">
        <v>73</v>
      </c>
      <c r="D40" s="19" t="s">
        <v>47</v>
      </c>
      <c r="E40" s="23">
        <v>30000000</v>
      </c>
      <c r="F40" s="24">
        <v>29994.75</v>
      </c>
      <c r="G40" s="25">
        <v>2.5600000000000001E-2</v>
      </c>
      <c r="I40" s="57"/>
    </row>
    <row r="41" spans="1:9" ht="12.95" customHeight="1">
      <c r="A41" s="21" t="s">
        <v>75</v>
      </c>
      <c r="B41" s="22" t="s">
        <v>77</v>
      </c>
      <c r="C41" s="17" t="s">
        <v>76</v>
      </c>
      <c r="D41" s="19" t="s">
        <v>40</v>
      </c>
      <c r="E41" s="23">
        <v>30000000</v>
      </c>
      <c r="F41" s="24">
        <v>29977.68</v>
      </c>
      <c r="G41" s="25">
        <v>2.5499999999999998E-2</v>
      </c>
      <c r="I41" s="57"/>
    </row>
    <row r="42" spans="1:9" ht="12.95" customHeight="1">
      <c r="A42" s="21" t="s">
        <v>78</v>
      </c>
      <c r="B42" s="22" t="s">
        <v>80</v>
      </c>
      <c r="C42" s="17" t="s">
        <v>79</v>
      </c>
      <c r="D42" s="19" t="s">
        <v>56</v>
      </c>
      <c r="E42" s="23">
        <v>30000000</v>
      </c>
      <c r="F42" s="24">
        <v>29901.39</v>
      </c>
      <c r="G42" s="25">
        <v>2.5499999999999998E-2</v>
      </c>
      <c r="I42" s="57"/>
    </row>
    <row r="43" spans="1:9" ht="12.95" customHeight="1">
      <c r="A43" s="21" t="s">
        <v>81</v>
      </c>
      <c r="B43" s="22" t="s">
        <v>83</v>
      </c>
      <c r="C43" s="17" t="s">
        <v>82</v>
      </c>
      <c r="D43" s="19" t="s">
        <v>56</v>
      </c>
      <c r="E43" s="23">
        <v>30000000</v>
      </c>
      <c r="F43" s="24">
        <v>29865.21</v>
      </c>
      <c r="G43" s="25">
        <v>2.5499999999999998E-2</v>
      </c>
      <c r="I43" s="57"/>
    </row>
    <row r="44" spans="1:9" ht="12.95" customHeight="1">
      <c r="A44" s="21" t="s">
        <v>84</v>
      </c>
      <c r="B44" s="22" t="s">
        <v>86</v>
      </c>
      <c r="C44" s="17" t="s">
        <v>85</v>
      </c>
      <c r="D44" s="19" t="s">
        <v>47</v>
      </c>
      <c r="E44" s="23">
        <v>30000000</v>
      </c>
      <c r="F44" s="24">
        <v>29863.83</v>
      </c>
      <c r="G44" s="25">
        <v>2.5499999999999998E-2</v>
      </c>
      <c r="I44" s="57"/>
    </row>
    <row r="45" spans="1:9" ht="12.95" customHeight="1">
      <c r="A45" s="21" t="s">
        <v>87</v>
      </c>
      <c r="B45" s="22" t="s">
        <v>80</v>
      </c>
      <c r="C45" s="17" t="s">
        <v>88</v>
      </c>
      <c r="D45" s="19" t="s">
        <v>56</v>
      </c>
      <c r="E45" s="23">
        <v>30000000</v>
      </c>
      <c r="F45" s="24">
        <v>29856.51</v>
      </c>
      <c r="G45" s="25">
        <v>2.5399999999999999E-2</v>
      </c>
      <c r="I45" s="57"/>
    </row>
    <row r="46" spans="1:9" ht="12.95" customHeight="1">
      <c r="A46" s="21" t="s">
        <v>89</v>
      </c>
      <c r="B46" s="22" t="s">
        <v>91</v>
      </c>
      <c r="C46" s="17" t="s">
        <v>90</v>
      </c>
      <c r="D46" s="19" t="s">
        <v>56</v>
      </c>
      <c r="E46" s="23">
        <v>30000000</v>
      </c>
      <c r="F46" s="24">
        <v>29824.23</v>
      </c>
      <c r="G46" s="25">
        <v>2.5399999999999999E-2</v>
      </c>
      <c r="I46" s="57"/>
    </row>
    <row r="47" spans="1:9" ht="12.95" customHeight="1">
      <c r="A47" s="21" t="s">
        <v>92</v>
      </c>
      <c r="B47" s="22" t="s">
        <v>94</v>
      </c>
      <c r="C47" s="17" t="s">
        <v>93</v>
      </c>
      <c r="D47" s="19" t="s">
        <v>47</v>
      </c>
      <c r="E47" s="23">
        <v>25000000</v>
      </c>
      <c r="F47" s="24">
        <v>24848.15</v>
      </c>
      <c r="G47" s="25">
        <v>2.12E-2</v>
      </c>
      <c r="I47" s="57"/>
    </row>
    <row r="48" spans="1:9" ht="12.95" customHeight="1">
      <c r="A48" s="21" t="s">
        <v>95</v>
      </c>
      <c r="B48" s="22" t="s">
        <v>94</v>
      </c>
      <c r="C48" s="17" t="s">
        <v>96</v>
      </c>
      <c r="D48" s="19" t="s">
        <v>47</v>
      </c>
      <c r="E48" s="23">
        <v>25000000</v>
      </c>
      <c r="F48" s="24">
        <v>24831.599999999999</v>
      </c>
      <c r="G48" s="25">
        <v>2.12E-2</v>
      </c>
      <c r="I48" s="57"/>
    </row>
    <row r="49" spans="1:9" ht="12.95" customHeight="1">
      <c r="A49" s="21" t="s">
        <v>97</v>
      </c>
      <c r="B49" s="22" t="s">
        <v>80</v>
      </c>
      <c r="C49" s="17" t="s">
        <v>98</v>
      </c>
      <c r="D49" s="19" t="s">
        <v>56</v>
      </c>
      <c r="E49" s="23">
        <v>25000000</v>
      </c>
      <c r="F49" s="24">
        <v>24818.7</v>
      </c>
      <c r="G49" s="25">
        <v>2.12E-2</v>
      </c>
      <c r="I49" s="57"/>
    </row>
    <row r="50" spans="1:9" ht="12.95" customHeight="1">
      <c r="A50" s="21" t="s">
        <v>99</v>
      </c>
      <c r="B50" s="22" t="s">
        <v>101</v>
      </c>
      <c r="C50" s="17" t="s">
        <v>100</v>
      </c>
      <c r="D50" s="19" t="s">
        <v>47</v>
      </c>
      <c r="E50" s="23">
        <v>20000000</v>
      </c>
      <c r="F50" s="24">
        <v>19977.32</v>
      </c>
      <c r="G50" s="25">
        <v>1.7000000000000001E-2</v>
      </c>
      <c r="I50" s="57"/>
    </row>
    <row r="51" spans="1:9" ht="12.95" customHeight="1">
      <c r="A51" s="21" t="s">
        <v>102</v>
      </c>
      <c r="B51" s="22" t="s">
        <v>3108</v>
      </c>
      <c r="C51" s="17" t="s">
        <v>103</v>
      </c>
      <c r="D51" s="19" t="s">
        <v>40</v>
      </c>
      <c r="E51" s="23">
        <v>20000000</v>
      </c>
      <c r="F51" s="24">
        <v>19951.759999999998</v>
      </c>
      <c r="G51" s="25">
        <v>1.7000000000000001E-2</v>
      </c>
      <c r="I51" s="57"/>
    </row>
    <row r="52" spans="1:9" ht="12.95" customHeight="1">
      <c r="A52" s="21" t="s">
        <v>104</v>
      </c>
      <c r="B52" s="22" t="s">
        <v>106</v>
      </c>
      <c r="C52" s="17" t="s">
        <v>105</v>
      </c>
      <c r="D52" s="19" t="s">
        <v>47</v>
      </c>
      <c r="E52" s="23">
        <v>20000000</v>
      </c>
      <c r="F52" s="24">
        <v>19931.72</v>
      </c>
      <c r="G52" s="25">
        <v>1.7000000000000001E-2</v>
      </c>
      <c r="I52" s="57"/>
    </row>
    <row r="53" spans="1:9" ht="12.95" customHeight="1">
      <c r="A53" s="21" t="s">
        <v>107</v>
      </c>
      <c r="B53" s="22" t="s">
        <v>109</v>
      </c>
      <c r="C53" s="17" t="s">
        <v>108</v>
      </c>
      <c r="D53" s="19" t="s">
        <v>47</v>
      </c>
      <c r="E53" s="23">
        <v>20000000</v>
      </c>
      <c r="F53" s="24">
        <v>19931.099999999999</v>
      </c>
      <c r="G53" s="25">
        <v>1.7000000000000001E-2</v>
      </c>
      <c r="I53" s="57"/>
    </row>
    <row r="54" spans="1:9" ht="12.95" customHeight="1">
      <c r="A54" s="21" t="s">
        <v>110</v>
      </c>
      <c r="B54" s="22" t="s">
        <v>80</v>
      </c>
      <c r="C54" s="17" t="s">
        <v>111</v>
      </c>
      <c r="D54" s="19" t="s">
        <v>47</v>
      </c>
      <c r="E54" s="23">
        <v>20000000</v>
      </c>
      <c r="F54" s="24">
        <v>19906.84</v>
      </c>
      <c r="G54" s="25">
        <v>1.7000000000000001E-2</v>
      </c>
      <c r="I54" s="57"/>
    </row>
    <row r="55" spans="1:9" ht="12.95" customHeight="1">
      <c r="A55" s="21" t="s">
        <v>112</v>
      </c>
      <c r="B55" s="22" t="s">
        <v>29</v>
      </c>
      <c r="C55" s="17" t="s">
        <v>113</v>
      </c>
      <c r="D55" s="19" t="s">
        <v>47</v>
      </c>
      <c r="E55" s="23">
        <v>20000000</v>
      </c>
      <c r="F55" s="24">
        <v>19902.7</v>
      </c>
      <c r="G55" s="25">
        <v>1.7000000000000001E-2</v>
      </c>
      <c r="I55" s="57"/>
    </row>
    <row r="56" spans="1:9" ht="12.95" customHeight="1">
      <c r="A56" s="21" t="s">
        <v>114</v>
      </c>
      <c r="B56" s="22" t="s">
        <v>116</v>
      </c>
      <c r="C56" s="17" t="s">
        <v>115</v>
      </c>
      <c r="D56" s="19" t="s">
        <v>56</v>
      </c>
      <c r="E56" s="23">
        <v>20000000</v>
      </c>
      <c r="F56" s="24">
        <v>19880.72</v>
      </c>
      <c r="G56" s="25">
        <v>1.6899999999999998E-2</v>
      </c>
      <c r="I56" s="57"/>
    </row>
    <row r="57" spans="1:9" ht="12.95" customHeight="1">
      <c r="A57" s="21" t="s">
        <v>117</v>
      </c>
      <c r="B57" s="22" t="s">
        <v>119</v>
      </c>
      <c r="C57" s="17" t="s">
        <v>118</v>
      </c>
      <c r="D57" s="19" t="s">
        <v>56</v>
      </c>
      <c r="E57" s="23">
        <v>20000000</v>
      </c>
      <c r="F57" s="24">
        <v>19810.400000000001</v>
      </c>
      <c r="G57" s="25">
        <v>1.6899999999999998E-2</v>
      </c>
      <c r="I57" s="57"/>
    </row>
    <row r="58" spans="1:9" ht="12.95" customHeight="1">
      <c r="A58" s="21" t="s">
        <v>120</v>
      </c>
      <c r="B58" s="22" t="s">
        <v>106</v>
      </c>
      <c r="C58" s="17" t="s">
        <v>121</v>
      </c>
      <c r="D58" s="19" t="s">
        <v>47</v>
      </c>
      <c r="E58" s="23">
        <v>16000000</v>
      </c>
      <c r="F58" s="24">
        <v>15844.48</v>
      </c>
      <c r="G58" s="25">
        <v>1.35E-2</v>
      </c>
      <c r="I58" s="57"/>
    </row>
    <row r="59" spans="1:9" ht="12.95" customHeight="1">
      <c r="A59" s="21" t="s">
        <v>122</v>
      </c>
      <c r="B59" s="22" t="s">
        <v>74</v>
      </c>
      <c r="C59" s="17" t="s">
        <v>123</v>
      </c>
      <c r="D59" s="19" t="s">
        <v>47</v>
      </c>
      <c r="E59" s="23">
        <v>15000000</v>
      </c>
      <c r="F59" s="24">
        <v>15000</v>
      </c>
      <c r="G59" s="25">
        <v>1.2800000000000001E-2</v>
      </c>
      <c r="I59" s="57"/>
    </row>
    <row r="60" spans="1:9" ht="12.95" customHeight="1">
      <c r="A60" s="21" t="s">
        <v>124</v>
      </c>
      <c r="B60" s="22" t="s">
        <v>126</v>
      </c>
      <c r="C60" s="17" t="s">
        <v>125</v>
      </c>
      <c r="D60" s="19" t="s">
        <v>47</v>
      </c>
      <c r="E60" s="23">
        <v>15000000</v>
      </c>
      <c r="F60" s="24">
        <v>14988.9</v>
      </c>
      <c r="G60" s="25">
        <v>1.2800000000000001E-2</v>
      </c>
      <c r="I60" s="57"/>
    </row>
    <row r="61" spans="1:9" ht="12.95" customHeight="1">
      <c r="A61" s="21" t="s">
        <v>127</v>
      </c>
      <c r="B61" s="22" t="s">
        <v>129</v>
      </c>
      <c r="C61" s="17" t="s">
        <v>128</v>
      </c>
      <c r="D61" s="19" t="s">
        <v>47</v>
      </c>
      <c r="E61" s="23">
        <v>15000000</v>
      </c>
      <c r="F61" s="24">
        <v>14961.06</v>
      </c>
      <c r="G61" s="25">
        <v>1.2800000000000001E-2</v>
      </c>
      <c r="I61" s="57"/>
    </row>
    <row r="62" spans="1:9" ht="12.95" customHeight="1">
      <c r="A62" s="21" t="s">
        <v>130</v>
      </c>
      <c r="B62" s="22" t="s">
        <v>132</v>
      </c>
      <c r="C62" s="17" t="s">
        <v>131</v>
      </c>
      <c r="D62" s="19" t="s">
        <v>47</v>
      </c>
      <c r="E62" s="23">
        <v>15000000</v>
      </c>
      <c r="F62" s="24">
        <v>14927.49</v>
      </c>
      <c r="G62" s="25">
        <v>1.2699999999999999E-2</v>
      </c>
      <c r="I62" s="57"/>
    </row>
    <row r="63" spans="1:9" ht="12.95" customHeight="1">
      <c r="A63" s="21" t="s">
        <v>133</v>
      </c>
      <c r="B63" s="22" t="s">
        <v>135</v>
      </c>
      <c r="C63" s="17" t="s">
        <v>134</v>
      </c>
      <c r="D63" s="19" t="s">
        <v>47</v>
      </c>
      <c r="E63" s="23">
        <v>15000000</v>
      </c>
      <c r="F63" s="24">
        <v>14857.68</v>
      </c>
      <c r="G63" s="25">
        <v>1.2699999999999999E-2</v>
      </c>
      <c r="I63" s="57"/>
    </row>
    <row r="64" spans="1:9" ht="12.95" customHeight="1">
      <c r="A64" s="21" t="s">
        <v>136</v>
      </c>
      <c r="B64" s="22" t="s">
        <v>101</v>
      </c>
      <c r="C64" s="17" t="s">
        <v>137</v>
      </c>
      <c r="D64" s="19" t="s">
        <v>47</v>
      </c>
      <c r="E64" s="23">
        <v>10000000</v>
      </c>
      <c r="F64" s="24">
        <v>10000</v>
      </c>
      <c r="G64" s="25">
        <v>8.5000000000000006E-3</v>
      </c>
      <c r="I64" s="57"/>
    </row>
    <row r="65" spans="1:9" ht="12.95" customHeight="1">
      <c r="A65" s="21" t="s">
        <v>138</v>
      </c>
      <c r="B65" s="22" t="s">
        <v>140</v>
      </c>
      <c r="C65" s="17" t="s">
        <v>139</v>
      </c>
      <c r="D65" s="19" t="s">
        <v>56</v>
      </c>
      <c r="E65" s="23">
        <v>10000000</v>
      </c>
      <c r="F65" s="24">
        <v>9992.99</v>
      </c>
      <c r="G65" s="25">
        <v>8.5000000000000006E-3</v>
      </c>
      <c r="I65" s="57"/>
    </row>
    <row r="66" spans="1:9" ht="12.95" customHeight="1">
      <c r="A66" s="21" t="s">
        <v>141</v>
      </c>
      <c r="B66" s="22" t="s">
        <v>143</v>
      </c>
      <c r="C66" s="17" t="s">
        <v>142</v>
      </c>
      <c r="D66" s="19" t="s">
        <v>56</v>
      </c>
      <c r="E66" s="23">
        <v>10000000</v>
      </c>
      <c r="F66" s="24">
        <v>9986.91</v>
      </c>
      <c r="G66" s="25">
        <v>8.5000000000000006E-3</v>
      </c>
      <c r="I66" s="57"/>
    </row>
    <row r="67" spans="1:9" ht="12.95" customHeight="1">
      <c r="A67" s="21" t="s">
        <v>144</v>
      </c>
      <c r="B67" s="22" t="s">
        <v>106</v>
      </c>
      <c r="C67" s="17" t="s">
        <v>145</v>
      </c>
      <c r="D67" s="19" t="s">
        <v>47</v>
      </c>
      <c r="E67" s="23">
        <v>10000000</v>
      </c>
      <c r="F67" s="24">
        <v>9986.1299999999992</v>
      </c>
      <c r="G67" s="25">
        <v>8.5000000000000006E-3</v>
      </c>
      <c r="I67" s="57"/>
    </row>
    <row r="68" spans="1:9" ht="12.95" customHeight="1">
      <c r="A68" s="21" t="s">
        <v>146</v>
      </c>
      <c r="B68" s="22" t="s">
        <v>129</v>
      </c>
      <c r="C68" s="17" t="s">
        <v>147</v>
      </c>
      <c r="D68" s="19" t="s">
        <v>47</v>
      </c>
      <c r="E68" s="23">
        <v>10000000</v>
      </c>
      <c r="F68" s="24">
        <v>9985.2000000000007</v>
      </c>
      <c r="G68" s="25">
        <v>8.5000000000000006E-3</v>
      </c>
      <c r="I68" s="57"/>
    </row>
    <row r="69" spans="1:9" ht="12.95" customHeight="1">
      <c r="A69" s="21" t="s">
        <v>148</v>
      </c>
      <c r="B69" s="22" t="s">
        <v>106</v>
      </c>
      <c r="C69" s="17" t="s">
        <v>149</v>
      </c>
      <c r="D69" s="19" t="s">
        <v>47</v>
      </c>
      <c r="E69" s="23">
        <v>10000000</v>
      </c>
      <c r="F69" s="24">
        <v>9980.85</v>
      </c>
      <c r="G69" s="25">
        <v>8.5000000000000006E-3</v>
      </c>
      <c r="I69" s="57"/>
    </row>
    <row r="70" spans="1:9" ht="12.95" customHeight="1">
      <c r="A70" s="21" t="s">
        <v>150</v>
      </c>
      <c r="B70" s="22" t="s">
        <v>152</v>
      </c>
      <c r="C70" s="17" t="s">
        <v>151</v>
      </c>
      <c r="D70" s="19" t="s">
        <v>56</v>
      </c>
      <c r="E70" s="23">
        <v>10000000</v>
      </c>
      <c r="F70" s="24">
        <v>9958.44</v>
      </c>
      <c r="G70" s="25">
        <v>8.5000000000000006E-3</v>
      </c>
      <c r="I70" s="57"/>
    </row>
    <row r="71" spans="1:9" ht="12.95" customHeight="1">
      <c r="A71" s="21" t="s">
        <v>153</v>
      </c>
      <c r="B71" s="22" t="s">
        <v>70</v>
      </c>
      <c r="C71" s="17" t="s">
        <v>154</v>
      </c>
      <c r="D71" s="19" t="s">
        <v>71</v>
      </c>
      <c r="E71" s="23">
        <v>10000000</v>
      </c>
      <c r="F71" s="24">
        <v>9932.2199999999993</v>
      </c>
      <c r="G71" s="25">
        <v>8.5000000000000006E-3</v>
      </c>
      <c r="I71" s="57"/>
    </row>
    <row r="72" spans="1:9" ht="12.95" customHeight="1">
      <c r="A72" s="21" t="s">
        <v>155</v>
      </c>
      <c r="B72" s="22" t="s">
        <v>157</v>
      </c>
      <c r="C72" s="17" t="s">
        <v>156</v>
      </c>
      <c r="D72" s="19" t="s">
        <v>47</v>
      </c>
      <c r="E72" s="23">
        <v>10000000</v>
      </c>
      <c r="F72" s="24">
        <v>9930.0400000000009</v>
      </c>
      <c r="G72" s="25">
        <v>8.5000000000000006E-3</v>
      </c>
      <c r="I72" s="57"/>
    </row>
    <row r="73" spans="1:9" ht="12.95" customHeight="1">
      <c r="A73" s="21" t="s">
        <v>158</v>
      </c>
      <c r="B73" s="22" t="s">
        <v>160</v>
      </c>
      <c r="C73" s="17" t="s">
        <v>159</v>
      </c>
      <c r="D73" s="19" t="s">
        <v>40</v>
      </c>
      <c r="E73" s="23">
        <v>10000000</v>
      </c>
      <c r="F73" s="24">
        <v>9917.1</v>
      </c>
      <c r="G73" s="25">
        <v>8.5000000000000006E-3</v>
      </c>
      <c r="I73" s="57"/>
    </row>
    <row r="74" spans="1:9" ht="12.95" customHeight="1">
      <c r="A74" s="21" t="s">
        <v>161</v>
      </c>
      <c r="B74" s="22" t="s">
        <v>157</v>
      </c>
      <c r="C74" s="17" t="s">
        <v>162</v>
      </c>
      <c r="D74" s="19" t="s">
        <v>40</v>
      </c>
      <c r="E74" s="23">
        <v>10000000</v>
      </c>
      <c r="F74" s="24">
        <v>9915.2999999999993</v>
      </c>
      <c r="G74" s="25">
        <v>8.5000000000000006E-3</v>
      </c>
      <c r="I74" s="57"/>
    </row>
    <row r="75" spans="1:9" ht="12.95" customHeight="1">
      <c r="A75" s="21" t="s">
        <v>163</v>
      </c>
      <c r="B75" s="22" t="s">
        <v>165</v>
      </c>
      <c r="C75" s="17" t="s">
        <v>164</v>
      </c>
      <c r="D75" s="19" t="s">
        <v>56</v>
      </c>
      <c r="E75" s="23">
        <v>10000000</v>
      </c>
      <c r="F75" s="24">
        <v>9815.98</v>
      </c>
      <c r="G75" s="25">
        <v>8.3999999999999995E-3</v>
      </c>
      <c r="I75" s="57"/>
    </row>
    <row r="76" spans="1:9" ht="12.95" customHeight="1">
      <c r="A76" s="21" t="s">
        <v>166</v>
      </c>
      <c r="B76" s="22" t="s">
        <v>168</v>
      </c>
      <c r="C76" s="17" t="s">
        <v>167</v>
      </c>
      <c r="D76" s="19" t="s">
        <v>47</v>
      </c>
      <c r="E76" s="23">
        <v>7500000</v>
      </c>
      <c r="F76" s="24">
        <v>7498.7</v>
      </c>
      <c r="G76" s="25">
        <v>6.4000000000000003E-3</v>
      </c>
      <c r="I76" s="57"/>
    </row>
    <row r="77" spans="1:9" ht="12.95" customHeight="1">
      <c r="A77" s="21" t="s">
        <v>169</v>
      </c>
      <c r="B77" s="22" t="s">
        <v>171</v>
      </c>
      <c r="C77" s="17" t="s">
        <v>170</v>
      </c>
      <c r="D77" s="19" t="s">
        <v>40</v>
      </c>
      <c r="E77" s="23">
        <v>7500000</v>
      </c>
      <c r="F77" s="24">
        <v>7448.79</v>
      </c>
      <c r="G77" s="25">
        <v>6.3E-3</v>
      </c>
      <c r="I77" s="57"/>
    </row>
    <row r="78" spans="1:9" ht="12.95" customHeight="1">
      <c r="A78" s="21" t="s">
        <v>172</v>
      </c>
      <c r="B78" s="22" t="s">
        <v>174</v>
      </c>
      <c r="C78" s="17" t="s">
        <v>173</v>
      </c>
      <c r="D78" s="19" t="s">
        <v>56</v>
      </c>
      <c r="E78" s="23">
        <v>5000000</v>
      </c>
      <c r="F78" s="24">
        <v>4999.05</v>
      </c>
      <c r="G78" s="25">
        <v>4.3E-3</v>
      </c>
      <c r="I78" s="57"/>
    </row>
    <row r="79" spans="1:9" ht="12.95" customHeight="1">
      <c r="A79" s="21" t="s">
        <v>175</v>
      </c>
      <c r="B79" s="22" t="s">
        <v>177</v>
      </c>
      <c r="C79" s="17" t="s">
        <v>176</v>
      </c>
      <c r="D79" s="19" t="s">
        <v>56</v>
      </c>
      <c r="E79" s="23">
        <v>5000000</v>
      </c>
      <c r="F79" s="24">
        <v>4993.3500000000004</v>
      </c>
      <c r="G79" s="25">
        <v>4.3E-3</v>
      </c>
      <c r="I79" s="57"/>
    </row>
    <row r="80" spans="1:9" ht="12.95" customHeight="1">
      <c r="A80" s="21" t="s">
        <v>178</v>
      </c>
      <c r="B80" s="22" t="s">
        <v>174</v>
      </c>
      <c r="C80" s="17" t="s">
        <v>179</v>
      </c>
      <c r="D80" s="19" t="s">
        <v>56</v>
      </c>
      <c r="E80" s="23">
        <v>5000000</v>
      </c>
      <c r="F80" s="24">
        <v>4993.26</v>
      </c>
      <c r="G80" s="25">
        <v>4.3E-3</v>
      </c>
      <c r="I80" s="57"/>
    </row>
    <row r="81" spans="1:9" ht="12.95" customHeight="1">
      <c r="A81" s="21" t="s">
        <v>180</v>
      </c>
      <c r="B81" s="22" t="s">
        <v>152</v>
      </c>
      <c r="C81" s="17" t="s">
        <v>181</v>
      </c>
      <c r="D81" s="19" t="s">
        <v>47</v>
      </c>
      <c r="E81" s="23">
        <v>5000000</v>
      </c>
      <c r="F81" s="24">
        <v>4989.42</v>
      </c>
      <c r="G81" s="25">
        <v>4.3E-3</v>
      </c>
      <c r="I81" s="57"/>
    </row>
    <row r="82" spans="1:9" ht="12.95" customHeight="1">
      <c r="A82" s="21" t="s">
        <v>182</v>
      </c>
      <c r="B82" s="22" t="s">
        <v>184</v>
      </c>
      <c r="C82" s="17" t="s">
        <v>183</v>
      </c>
      <c r="D82" s="19" t="s">
        <v>47</v>
      </c>
      <c r="E82" s="23">
        <v>5000000</v>
      </c>
      <c r="F82" s="24">
        <v>4989.3900000000003</v>
      </c>
      <c r="G82" s="25">
        <v>4.3E-3</v>
      </c>
      <c r="I82" s="57"/>
    </row>
    <row r="83" spans="1:9" ht="12.95" customHeight="1">
      <c r="A83" s="21" t="s">
        <v>185</v>
      </c>
      <c r="B83" s="22" t="s">
        <v>3109</v>
      </c>
      <c r="C83" s="17" t="s">
        <v>186</v>
      </c>
      <c r="D83" s="19" t="s">
        <v>47</v>
      </c>
      <c r="E83" s="23">
        <v>5000000</v>
      </c>
      <c r="F83" s="24">
        <v>4960.45</v>
      </c>
      <c r="G83" s="25">
        <v>4.1999999999999997E-3</v>
      </c>
      <c r="I83" s="57"/>
    </row>
    <row r="84" spans="1:9" ht="12.95" customHeight="1">
      <c r="A84" s="21" t="s">
        <v>187</v>
      </c>
      <c r="B84" s="22" t="s">
        <v>70</v>
      </c>
      <c r="C84" s="17" t="s">
        <v>188</v>
      </c>
      <c r="D84" s="19" t="s">
        <v>71</v>
      </c>
      <c r="E84" s="23">
        <v>5000000</v>
      </c>
      <c r="F84" s="24">
        <v>4953.3900000000003</v>
      </c>
      <c r="G84" s="25">
        <v>4.1999999999999997E-3</v>
      </c>
      <c r="I84" s="57"/>
    </row>
    <row r="85" spans="1:9" ht="12.95" customHeight="1">
      <c r="A85" s="21" t="s">
        <v>189</v>
      </c>
      <c r="B85" s="22" t="s">
        <v>171</v>
      </c>
      <c r="C85" s="17" t="s">
        <v>190</v>
      </c>
      <c r="D85" s="19" t="s">
        <v>40</v>
      </c>
      <c r="E85" s="23">
        <v>2500000</v>
      </c>
      <c r="F85" s="24">
        <v>2497.67</v>
      </c>
      <c r="G85" s="25">
        <v>2.0999999999999999E-3</v>
      </c>
      <c r="I85" s="57"/>
    </row>
    <row r="86" spans="1:9" ht="12.95" customHeight="1">
      <c r="A86" s="10"/>
      <c r="B86" s="18" t="s">
        <v>191</v>
      </c>
      <c r="C86" s="17" t="s">
        <v>2</v>
      </c>
      <c r="D86" s="19" t="s">
        <v>2</v>
      </c>
      <c r="E86" s="19" t="s">
        <v>2</v>
      </c>
      <c r="F86" s="19" t="s">
        <v>2</v>
      </c>
      <c r="G86" s="20" t="s">
        <v>2</v>
      </c>
      <c r="I86" s="57"/>
    </row>
    <row r="87" spans="1:9" ht="12.95" customHeight="1">
      <c r="A87" s="21" t="s">
        <v>192</v>
      </c>
      <c r="B87" s="22" t="s">
        <v>194</v>
      </c>
      <c r="C87" s="17" t="s">
        <v>193</v>
      </c>
      <c r="D87" s="19" t="s">
        <v>228</v>
      </c>
      <c r="E87" s="23">
        <v>73088900</v>
      </c>
      <c r="F87" s="24">
        <v>72413.78</v>
      </c>
      <c r="G87" s="25">
        <v>6.1699999999999998E-2</v>
      </c>
      <c r="I87" s="57"/>
    </row>
    <row r="88" spans="1:9" ht="12.95" customHeight="1">
      <c r="A88" s="21" t="s">
        <v>195</v>
      </c>
      <c r="B88" s="22" t="s">
        <v>194</v>
      </c>
      <c r="C88" s="17" t="s">
        <v>196</v>
      </c>
      <c r="D88" s="19" t="s">
        <v>228</v>
      </c>
      <c r="E88" s="23">
        <v>42010900</v>
      </c>
      <c r="F88" s="24">
        <v>41767.19</v>
      </c>
      <c r="G88" s="25">
        <v>3.56E-2</v>
      </c>
      <c r="I88" s="57"/>
    </row>
    <row r="89" spans="1:9" ht="12.95" customHeight="1">
      <c r="A89" s="21" t="s">
        <v>197</v>
      </c>
      <c r="B89" s="22" t="s">
        <v>199</v>
      </c>
      <c r="C89" s="17" t="s">
        <v>198</v>
      </c>
      <c r="D89" s="19" t="s">
        <v>228</v>
      </c>
      <c r="E89" s="23">
        <v>30000000</v>
      </c>
      <c r="F89" s="24">
        <v>29805</v>
      </c>
      <c r="G89" s="25">
        <v>2.5399999999999999E-2</v>
      </c>
      <c r="I89" s="57"/>
    </row>
    <row r="90" spans="1:9" ht="12.95" customHeight="1">
      <c r="A90" s="21" t="s">
        <v>200</v>
      </c>
      <c r="B90" s="22" t="s">
        <v>194</v>
      </c>
      <c r="C90" s="17" t="s">
        <v>201</v>
      </c>
      <c r="D90" s="19" t="s">
        <v>228</v>
      </c>
      <c r="E90" s="23">
        <v>11000000</v>
      </c>
      <c r="F90" s="24">
        <v>10949.08</v>
      </c>
      <c r="G90" s="25">
        <v>9.2999999999999992E-3</v>
      </c>
      <c r="I90" s="57"/>
    </row>
    <row r="91" spans="1:9" ht="12.95" customHeight="1">
      <c r="A91" s="21" t="s">
        <v>202</v>
      </c>
      <c r="B91" s="22" t="s">
        <v>204</v>
      </c>
      <c r="C91" s="17" t="s">
        <v>203</v>
      </c>
      <c r="D91" s="19" t="s">
        <v>228</v>
      </c>
      <c r="E91" s="23">
        <v>10000000</v>
      </c>
      <c r="F91" s="24">
        <v>9929.7999999999993</v>
      </c>
      <c r="G91" s="25">
        <v>8.5000000000000006E-3</v>
      </c>
      <c r="I91" s="57"/>
    </row>
    <row r="92" spans="1:9" ht="12.95" customHeight="1">
      <c r="A92" s="10"/>
      <c r="B92" s="27" t="s">
        <v>34</v>
      </c>
      <c r="C92" s="33" t="s">
        <v>2</v>
      </c>
      <c r="D92" s="30" t="s">
        <v>2</v>
      </c>
      <c r="E92" s="35" t="s">
        <v>2</v>
      </c>
      <c r="F92" s="36">
        <v>1227134.51</v>
      </c>
      <c r="G92" s="37">
        <v>1.0463</v>
      </c>
    </row>
    <row r="93" spans="1:9" ht="12.95" customHeight="1">
      <c r="A93" s="10"/>
      <c r="B93" s="18" t="s">
        <v>205</v>
      </c>
      <c r="C93" s="17" t="s">
        <v>2</v>
      </c>
      <c r="D93" s="38" t="s">
        <v>206</v>
      </c>
      <c r="E93" s="19" t="s">
        <v>2</v>
      </c>
      <c r="F93" s="19" t="s">
        <v>2</v>
      </c>
      <c r="G93" s="20" t="s">
        <v>2</v>
      </c>
    </row>
    <row r="94" spans="1:9" ht="12.95" customHeight="1">
      <c r="A94" s="21" t="s">
        <v>207</v>
      </c>
      <c r="B94" s="22" t="s">
        <v>208</v>
      </c>
      <c r="C94" s="17" t="s">
        <v>2</v>
      </c>
      <c r="D94" s="19" t="s">
        <v>209</v>
      </c>
      <c r="E94" s="39" t="s">
        <v>2</v>
      </c>
      <c r="F94" s="24">
        <v>50000</v>
      </c>
      <c r="G94" s="25">
        <v>4.2599999999999999E-2</v>
      </c>
    </row>
    <row r="95" spans="1:9" ht="12.95" customHeight="1">
      <c r="A95" s="21" t="s">
        <v>210</v>
      </c>
      <c r="B95" s="22" t="s">
        <v>211</v>
      </c>
      <c r="C95" s="17" t="s">
        <v>2</v>
      </c>
      <c r="D95" s="19" t="s">
        <v>212</v>
      </c>
      <c r="E95" s="39" t="s">
        <v>2</v>
      </c>
      <c r="F95" s="24">
        <v>20000</v>
      </c>
      <c r="G95" s="25">
        <v>1.7000000000000001E-2</v>
      </c>
    </row>
    <row r="96" spans="1:9" ht="12.95" customHeight="1">
      <c r="A96" s="21" t="s">
        <v>213</v>
      </c>
      <c r="B96" s="22" t="s">
        <v>214</v>
      </c>
      <c r="C96" s="17" t="s">
        <v>2</v>
      </c>
      <c r="D96" s="19" t="s">
        <v>209</v>
      </c>
      <c r="E96" s="39" t="s">
        <v>2</v>
      </c>
      <c r="F96" s="24">
        <v>20000</v>
      </c>
      <c r="G96" s="25">
        <v>1.7000000000000001E-2</v>
      </c>
    </row>
    <row r="97" spans="1:7" ht="12.95" customHeight="1">
      <c r="A97" s="21" t="s">
        <v>215</v>
      </c>
      <c r="B97" s="22" t="s">
        <v>211</v>
      </c>
      <c r="C97" s="17" t="s">
        <v>2</v>
      </c>
      <c r="D97" s="19" t="s">
        <v>209</v>
      </c>
      <c r="E97" s="39" t="s">
        <v>2</v>
      </c>
      <c r="F97" s="24">
        <v>10000</v>
      </c>
      <c r="G97" s="25">
        <v>8.5000000000000006E-3</v>
      </c>
    </row>
    <row r="98" spans="1:7" ht="12.95" customHeight="1">
      <c r="A98" s="10"/>
      <c r="B98" s="27" t="s">
        <v>34</v>
      </c>
      <c r="C98" s="33" t="s">
        <v>2</v>
      </c>
      <c r="D98" s="30" t="s">
        <v>2</v>
      </c>
      <c r="E98" s="35" t="s">
        <v>2</v>
      </c>
      <c r="F98" s="36">
        <v>100000</v>
      </c>
      <c r="G98" s="37">
        <v>8.5099999999999995E-2</v>
      </c>
    </row>
    <row r="99" spans="1:7" ht="12.95" customHeight="1">
      <c r="A99" s="10"/>
      <c r="B99" s="18" t="s">
        <v>216</v>
      </c>
      <c r="C99" s="17" t="s">
        <v>2</v>
      </c>
      <c r="D99" s="19" t="s">
        <v>2</v>
      </c>
      <c r="E99" s="19" t="s">
        <v>2</v>
      </c>
      <c r="F99" s="19" t="s">
        <v>2</v>
      </c>
      <c r="G99" s="20" t="s">
        <v>2</v>
      </c>
    </row>
    <row r="100" spans="1:7" ht="12.95" customHeight="1">
      <c r="A100" s="21" t="s">
        <v>217</v>
      </c>
      <c r="B100" s="22" t="s">
        <v>218</v>
      </c>
      <c r="C100" s="17" t="s">
        <v>2</v>
      </c>
      <c r="D100" s="19" t="s">
        <v>2</v>
      </c>
      <c r="E100" s="39" t="s">
        <v>2</v>
      </c>
      <c r="F100" s="24">
        <v>1</v>
      </c>
      <c r="G100" s="40" t="s">
        <v>219</v>
      </c>
    </row>
    <row r="101" spans="1:7" ht="12.95" customHeight="1">
      <c r="A101" s="10"/>
      <c r="B101" s="27" t="s">
        <v>34</v>
      </c>
      <c r="C101" s="33" t="s">
        <v>2</v>
      </c>
      <c r="D101" s="30" t="s">
        <v>2</v>
      </c>
      <c r="E101" s="35" t="s">
        <v>2</v>
      </c>
      <c r="F101" s="36">
        <v>1</v>
      </c>
      <c r="G101" s="37">
        <v>0</v>
      </c>
    </row>
    <row r="102" spans="1:7" ht="12.95" customHeight="1">
      <c r="A102" s="10"/>
      <c r="B102" s="27" t="s">
        <v>220</v>
      </c>
      <c r="C102" s="33" t="s">
        <v>2</v>
      </c>
      <c r="D102" s="30" t="s">
        <v>2</v>
      </c>
      <c r="E102" s="19" t="s">
        <v>2</v>
      </c>
      <c r="F102" s="36">
        <v>-193703.02</v>
      </c>
      <c r="G102" s="37">
        <v>-0.16539999999999999</v>
      </c>
    </row>
    <row r="103" spans="1:7" ht="12.95" customHeight="1" thickBot="1">
      <c r="A103" s="10"/>
      <c r="B103" s="42" t="s">
        <v>221</v>
      </c>
      <c r="C103" s="41" t="s">
        <v>2</v>
      </c>
      <c r="D103" s="43" t="s">
        <v>2</v>
      </c>
      <c r="E103" s="43" t="s">
        <v>2</v>
      </c>
      <c r="F103" s="44">
        <v>1173386.3824431</v>
      </c>
      <c r="G103" s="45">
        <v>1</v>
      </c>
    </row>
    <row r="104" spans="1:7" ht="12.95" customHeight="1">
      <c r="A104" s="10"/>
      <c r="B104" s="11" t="s">
        <v>2</v>
      </c>
      <c r="C104" s="10"/>
      <c r="D104" s="10"/>
      <c r="E104" s="10"/>
      <c r="F104" s="10"/>
      <c r="G104" s="10"/>
    </row>
    <row r="105" spans="1:7" ht="12.95" customHeight="1">
      <c r="A105" s="10"/>
      <c r="B105" s="46" t="s">
        <v>2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222</v>
      </c>
      <c r="C106" s="10"/>
      <c r="D106" s="10"/>
      <c r="E106" s="10"/>
      <c r="F106" s="10"/>
      <c r="G106" s="10"/>
    </row>
    <row r="107" spans="1:7" ht="12.95" customHeight="1">
      <c r="A107" s="10"/>
      <c r="B107" s="46" t="s">
        <v>223</v>
      </c>
      <c r="C107" s="10"/>
      <c r="D107" s="10"/>
      <c r="E107" s="10"/>
      <c r="F107" s="10"/>
      <c r="G107" s="10"/>
    </row>
    <row r="108" spans="1:7" ht="12.95" customHeight="1">
      <c r="A108" s="10"/>
      <c r="B108" s="46" t="s">
        <v>2</v>
      </c>
      <c r="C108" s="10"/>
      <c r="D108" s="10"/>
      <c r="E108" s="10"/>
      <c r="F108" s="10"/>
      <c r="G108" s="10"/>
    </row>
    <row r="109" spans="1:7" ht="26.1" customHeight="1">
      <c r="A109" s="10"/>
      <c r="B109" s="52"/>
      <c r="C109" s="10"/>
      <c r="E109" s="10"/>
      <c r="F109" s="10"/>
      <c r="G109" s="10"/>
    </row>
    <row r="110" spans="1:7" ht="12.95" customHeight="1">
      <c r="A110" s="10"/>
      <c r="B110" s="46" t="s">
        <v>2</v>
      </c>
      <c r="C110" s="10"/>
      <c r="D110" s="10"/>
      <c r="E110" s="10"/>
      <c r="F110" s="10"/>
      <c r="G11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00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Super Saver Income Fund - Medium Term Plan (SSIF -MT)</v>
      </c>
      <c r="C4" s="62"/>
      <c r="D4" s="62"/>
      <c r="E4" s="62"/>
      <c r="F4" s="62"/>
      <c r="G4" s="62"/>
    </row>
    <row r="5" spans="1:7" ht="15.95" customHeight="1">
      <c r="A5" s="9" t="s">
        <v>763</v>
      </c>
      <c r="B5" s="54" t="s">
        <v>3007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704</v>
      </c>
      <c r="B12" s="22" t="s">
        <v>706</v>
      </c>
      <c r="C12" s="17" t="s">
        <v>705</v>
      </c>
      <c r="D12" s="19" t="s">
        <v>228</v>
      </c>
      <c r="E12" s="23">
        <v>27500000</v>
      </c>
      <c r="F12" s="24">
        <v>26966.5</v>
      </c>
      <c r="G12" s="25">
        <v>6.6500000000000004E-2</v>
      </c>
    </row>
    <row r="13" spans="1:7" ht="12.95" customHeight="1">
      <c r="A13" s="21" t="s">
        <v>571</v>
      </c>
      <c r="B13" s="22" t="s">
        <v>573</v>
      </c>
      <c r="C13" s="17" t="s">
        <v>572</v>
      </c>
      <c r="D13" s="19" t="s">
        <v>228</v>
      </c>
      <c r="E13" s="23">
        <v>22200000</v>
      </c>
      <c r="F13" s="24">
        <v>22693.08</v>
      </c>
      <c r="G13" s="25">
        <v>5.5899999999999998E-2</v>
      </c>
    </row>
    <row r="14" spans="1:7" ht="12.95" customHeight="1">
      <c r="A14" s="21" t="s">
        <v>235</v>
      </c>
      <c r="B14" s="22" t="s">
        <v>237</v>
      </c>
      <c r="C14" s="17" t="s">
        <v>236</v>
      </c>
      <c r="D14" s="19" t="s">
        <v>228</v>
      </c>
      <c r="E14" s="23">
        <v>20000000</v>
      </c>
      <c r="F14" s="24">
        <v>20609.5</v>
      </c>
      <c r="G14" s="25">
        <v>5.0799999999999998E-2</v>
      </c>
    </row>
    <row r="15" spans="1:7" ht="12.95" customHeight="1">
      <c r="A15" s="21" t="s">
        <v>543</v>
      </c>
      <c r="B15" s="22" t="s">
        <v>545</v>
      </c>
      <c r="C15" s="17" t="s">
        <v>544</v>
      </c>
      <c r="D15" s="19" t="s">
        <v>228</v>
      </c>
      <c r="E15" s="23">
        <v>18500000</v>
      </c>
      <c r="F15" s="24">
        <v>18344.05</v>
      </c>
      <c r="G15" s="25">
        <v>4.5199999999999997E-2</v>
      </c>
    </row>
    <row r="16" spans="1:7" ht="12.95" customHeight="1">
      <c r="A16" s="21" t="s">
        <v>470</v>
      </c>
      <c r="B16" s="22" t="s">
        <v>472</v>
      </c>
      <c r="C16" s="17" t="s">
        <v>471</v>
      </c>
      <c r="D16" s="19" t="s">
        <v>228</v>
      </c>
      <c r="E16" s="23">
        <v>15275000</v>
      </c>
      <c r="F16" s="24">
        <v>15099.26</v>
      </c>
      <c r="G16" s="25">
        <v>3.7199999999999997E-2</v>
      </c>
    </row>
    <row r="17" spans="1:7" ht="12.95" customHeight="1">
      <c r="A17" s="21" t="s">
        <v>241</v>
      </c>
      <c r="B17" s="22" t="s">
        <v>243</v>
      </c>
      <c r="C17" s="17" t="s">
        <v>242</v>
      </c>
      <c r="D17" s="19" t="s">
        <v>228</v>
      </c>
      <c r="E17" s="23">
        <v>13450000</v>
      </c>
      <c r="F17" s="24">
        <v>13352.1</v>
      </c>
      <c r="G17" s="25">
        <v>3.2899999999999999E-2</v>
      </c>
    </row>
    <row r="18" spans="1:7" ht="12.95" customHeight="1">
      <c r="A18" s="21" t="s">
        <v>556</v>
      </c>
      <c r="B18" s="22" t="s">
        <v>558</v>
      </c>
      <c r="C18" s="17" t="s">
        <v>557</v>
      </c>
      <c r="D18" s="19" t="s">
        <v>228</v>
      </c>
      <c r="E18" s="23">
        <v>12500000</v>
      </c>
      <c r="F18" s="24">
        <v>12924.64</v>
      </c>
      <c r="G18" s="25">
        <v>3.1899999999999998E-2</v>
      </c>
    </row>
    <row r="19" spans="1:7" ht="12.95" customHeight="1">
      <c r="A19" s="21" t="s">
        <v>715</v>
      </c>
      <c r="B19" s="22" t="s">
        <v>717</v>
      </c>
      <c r="C19" s="17" t="s">
        <v>716</v>
      </c>
      <c r="D19" s="19" t="s">
        <v>228</v>
      </c>
      <c r="E19" s="23">
        <v>8800000</v>
      </c>
      <c r="F19" s="24">
        <v>8720.23</v>
      </c>
      <c r="G19" s="25">
        <v>2.1499999999999998E-2</v>
      </c>
    </row>
    <row r="20" spans="1:7" ht="12.95" customHeight="1">
      <c r="A20" s="21" t="s">
        <v>707</v>
      </c>
      <c r="B20" s="22" t="s">
        <v>567</v>
      </c>
      <c r="C20" s="17" t="s">
        <v>708</v>
      </c>
      <c r="D20" s="19" t="s">
        <v>228</v>
      </c>
      <c r="E20" s="23">
        <v>5000000</v>
      </c>
      <c r="F20" s="24">
        <v>5164.8100000000004</v>
      </c>
      <c r="G20" s="25">
        <v>1.2699999999999999E-2</v>
      </c>
    </row>
    <row r="21" spans="1:7" ht="12.95" customHeight="1">
      <c r="A21" s="21" t="s">
        <v>764</v>
      </c>
      <c r="B21" s="22" t="s">
        <v>766</v>
      </c>
      <c r="C21" s="17" t="s">
        <v>765</v>
      </c>
      <c r="D21" s="19" t="s">
        <v>228</v>
      </c>
      <c r="E21" s="23">
        <v>5000000</v>
      </c>
      <c r="F21" s="24">
        <v>5090.57</v>
      </c>
      <c r="G21" s="25">
        <v>1.26E-2</v>
      </c>
    </row>
    <row r="22" spans="1:7" ht="12.95" customHeight="1">
      <c r="A22" s="21" t="s">
        <v>767</v>
      </c>
      <c r="B22" s="22" t="s">
        <v>567</v>
      </c>
      <c r="C22" s="17" t="s">
        <v>768</v>
      </c>
      <c r="D22" s="19" t="s">
        <v>228</v>
      </c>
      <c r="E22" s="23">
        <v>3500000</v>
      </c>
      <c r="F22" s="24">
        <v>3622.21</v>
      </c>
      <c r="G22" s="25">
        <v>8.8999999999999999E-3</v>
      </c>
    </row>
    <row r="23" spans="1:7" ht="12.95" customHeight="1">
      <c r="A23" s="21" t="s">
        <v>769</v>
      </c>
      <c r="B23" s="22" t="s">
        <v>573</v>
      </c>
      <c r="C23" s="17" t="s">
        <v>770</v>
      </c>
      <c r="D23" s="19" t="s">
        <v>228</v>
      </c>
      <c r="E23" s="23">
        <v>3159000</v>
      </c>
      <c r="F23" s="24">
        <v>3198.45</v>
      </c>
      <c r="G23" s="25">
        <v>7.9000000000000008E-3</v>
      </c>
    </row>
    <row r="24" spans="1:7" ht="12.95" customHeight="1">
      <c r="A24" s="21" t="s">
        <v>771</v>
      </c>
      <c r="B24" s="22" t="s">
        <v>773</v>
      </c>
      <c r="C24" s="17" t="s">
        <v>772</v>
      </c>
      <c r="D24" s="19" t="s">
        <v>228</v>
      </c>
      <c r="E24" s="23">
        <v>2000000</v>
      </c>
      <c r="F24" s="24">
        <v>1992.35</v>
      </c>
      <c r="G24" s="25">
        <v>4.8999999999999998E-3</v>
      </c>
    </row>
    <row r="25" spans="1:7" ht="12.95" customHeight="1">
      <c r="A25" s="21" t="s">
        <v>774</v>
      </c>
      <c r="B25" s="22" t="s">
        <v>561</v>
      </c>
      <c r="C25" s="17" t="s">
        <v>775</v>
      </c>
      <c r="D25" s="19" t="s">
        <v>228</v>
      </c>
      <c r="E25" s="23">
        <v>1500000</v>
      </c>
      <c r="F25" s="24">
        <v>1546.94</v>
      </c>
      <c r="G25" s="25">
        <v>3.8E-3</v>
      </c>
    </row>
    <row r="26" spans="1:7" ht="12.95" customHeight="1">
      <c r="A26" s="21" t="s">
        <v>721</v>
      </c>
      <c r="B26" s="22" t="s">
        <v>723</v>
      </c>
      <c r="C26" s="17" t="s">
        <v>722</v>
      </c>
      <c r="D26" s="19" t="s">
        <v>228</v>
      </c>
      <c r="E26" s="23">
        <v>1550000</v>
      </c>
      <c r="F26" s="24">
        <v>1539.04</v>
      </c>
      <c r="G26" s="25">
        <v>3.8E-3</v>
      </c>
    </row>
    <row r="27" spans="1:7" ht="12.95" customHeight="1">
      <c r="A27" s="21" t="s">
        <v>757</v>
      </c>
      <c r="B27" s="22" t="s">
        <v>759</v>
      </c>
      <c r="C27" s="17" t="s">
        <v>758</v>
      </c>
      <c r="D27" s="19" t="s">
        <v>228</v>
      </c>
      <c r="E27" s="23">
        <v>1000000</v>
      </c>
      <c r="F27" s="24">
        <v>1036.71</v>
      </c>
      <c r="G27" s="25">
        <v>2.5999999999999999E-3</v>
      </c>
    </row>
    <row r="28" spans="1:7" ht="12.95" customHeight="1">
      <c r="A28" s="21" t="s">
        <v>776</v>
      </c>
      <c r="B28" s="22" t="s">
        <v>778</v>
      </c>
      <c r="C28" s="17" t="s">
        <v>777</v>
      </c>
      <c r="D28" s="19" t="s">
        <v>228</v>
      </c>
      <c r="E28" s="23">
        <v>1000000</v>
      </c>
      <c r="F28" s="24">
        <v>997.38</v>
      </c>
      <c r="G28" s="25">
        <v>2.5000000000000001E-3</v>
      </c>
    </row>
    <row r="29" spans="1:7" ht="12.95" customHeight="1">
      <c r="A29" s="21" t="s">
        <v>779</v>
      </c>
      <c r="B29" s="22" t="s">
        <v>599</v>
      </c>
      <c r="C29" s="17" t="s">
        <v>780</v>
      </c>
      <c r="D29" s="19" t="s">
        <v>228</v>
      </c>
      <c r="E29" s="23">
        <v>1000000</v>
      </c>
      <c r="F29" s="24">
        <v>997</v>
      </c>
      <c r="G29" s="25">
        <v>2.5000000000000001E-3</v>
      </c>
    </row>
    <row r="30" spans="1:7" ht="12.95" customHeight="1">
      <c r="A30" s="21" t="s">
        <v>781</v>
      </c>
      <c r="B30" s="22" t="s">
        <v>783</v>
      </c>
      <c r="C30" s="17" t="s">
        <v>782</v>
      </c>
      <c r="D30" s="19" t="s">
        <v>228</v>
      </c>
      <c r="E30" s="23">
        <v>1000000</v>
      </c>
      <c r="F30" s="24">
        <v>995.77</v>
      </c>
      <c r="G30" s="25">
        <v>2.5000000000000001E-3</v>
      </c>
    </row>
    <row r="31" spans="1:7" ht="12.95" customHeight="1">
      <c r="A31" s="21" t="s">
        <v>784</v>
      </c>
      <c r="B31" s="22" t="s">
        <v>786</v>
      </c>
      <c r="C31" s="17" t="s">
        <v>785</v>
      </c>
      <c r="D31" s="19" t="s">
        <v>228</v>
      </c>
      <c r="E31" s="23">
        <v>1000000</v>
      </c>
      <c r="F31" s="24">
        <v>994.12</v>
      </c>
      <c r="G31" s="25">
        <v>2.5000000000000001E-3</v>
      </c>
    </row>
    <row r="32" spans="1:7" ht="12.95" customHeight="1">
      <c r="A32" s="21" t="s">
        <v>787</v>
      </c>
      <c r="B32" s="22" t="s">
        <v>786</v>
      </c>
      <c r="C32" s="17" t="s">
        <v>788</v>
      </c>
      <c r="D32" s="19" t="s">
        <v>228</v>
      </c>
      <c r="E32" s="23">
        <v>1000000</v>
      </c>
      <c r="F32" s="24">
        <v>993.76</v>
      </c>
      <c r="G32" s="25">
        <v>2.3999999999999998E-3</v>
      </c>
    </row>
    <row r="33" spans="1:7" ht="12.95" customHeight="1">
      <c r="A33" s="21" t="s">
        <v>789</v>
      </c>
      <c r="B33" s="22" t="s">
        <v>791</v>
      </c>
      <c r="C33" s="17" t="s">
        <v>790</v>
      </c>
      <c r="D33" s="19" t="s">
        <v>228</v>
      </c>
      <c r="E33" s="23">
        <v>1000000</v>
      </c>
      <c r="F33" s="24">
        <v>993.71</v>
      </c>
      <c r="G33" s="25">
        <v>2.3999999999999998E-3</v>
      </c>
    </row>
    <row r="34" spans="1:7" ht="12.95" customHeight="1">
      <c r="A34" s="21" t="s">
        <v>718</v>
      </c>
      <c r="B34" s="22" t="s">
        <v>720</v>
      </c>
      <c r="C34" s="17" t="s">
        <v>719</v>
      </c>
      <c r="D34" s="19" t="s">
        <v>228</v>
      </c>
      <c r="E34" s="23">
        <v>900000</v>
      </c>
      <c r="F34" s="24">
        <v>924.92</v>
      </c>
      <c r="G34" s="25">
        <v>2.3E-3</v>
      </c>
    </row>
    <row r="35" spans="1:7" ht="12.95" customHeight="1">
      <c r="A35" s="10"/>
      <c r="B35" s="18" t="s">
        <v>11</v>
      </c>
      <c r="C35" s="17" t="s">
        <v>2</v>
      </c>
      <c r="D35" s="19" t="s">
        <v>2</v>
      </c>
      <c r="E35" s="19" t="s">
        <v>2</v>
      </c>
      <c r="F35" s="19" t="s">
        <v>2</v>
      </c>
      <c r="G35" s="20" t="s">
        <v>2</v>
      </c>
    </row>
    <row r="36" spans="1:7" ht="12.95" customHeight="1">
      <c r="A36" s="21" t="s">
        <v>792</v>
      </c>
      <c r="B36" s="22" t="s">
        <v>3081</v>
      </c>
      <c r="C36" s="17" t="s">
        <v>793</v>
      </c>
      <c r="D36" s="19" t="s">
        <v>14</v>
      </c>
      <c r="E36" s="23">
        <v>25000000</v>
      </c>
      <c r="F36" s="24">
        <v>24886.78</v>
      </c>
      <c r="G36" s="25">
        <v>6.1400000000000003E-2</v>
      </c>
    </row>
    <row r="37" spans="1:7" ht="12.95" customHeight="1">
      <c r="A37" s="21" t="s">
        <v>794</v>
      </c>
      <c r="B37" s="22" t="s">
        <v>3092</v>
      </c>
      <c r="C37" s="17" t="s">
        <v>795</v>
      </c>
      <c r="D37" s="19" t="s">
        <v>14</v>
      </c>
      <c r="E37" s="23">
        <v>25000000</v>
      </c>
      <c r="F37" s="24">
        <v>24756.63</v>
      </c>
      <c r="G37" s="25">
        <v>6.0999999999999999E-2</v>
      </c>
    </row>
    <row r="38" spans="1:7" ht="12.95" customHeight="1">
      <c r="A38" s="21" t="s">
        <v>796</v>
      </c>
      <c r="B38" s="22" t="s">
        <v>611</v>
      </c>
      <c r="C38" s="17" t="s">
        <v>797</v>
      </c>
      <c r="D38" s="19" t="s">
        <v>14</v>
      </c>
      <c r="E38" s="23">
        <v>15000000</v>
      </c>
      <c r="F38" s="24">
        <v>15039.39</v>
      </c>
      <c r="G38" s="25">
        <v>3.7100000000000001E-2</v>
      </c>
    </row>
    <row r="39" spans="1:7" ht="12.95" customHeight="1">
      <c r="A39" s="21" t="s">
        <v>638</v>
      </c>
      <c r="B39" s="22" t="s">
        <v>640</v>
      </c>
      <c r="C39" s="17" t="s">
        <v>639</v>
      </c>
      <c r="D39" s="19" t="s">
        <v>14</v>
      </c>
      <c r="E39" s="23">
        <v>13500000</v>
      </c>
      <c r="F39" s="24">
        <v>13587.67</v>
      </c>
      <c r="G39" s="25">
        <v>3.3500000000000002E-2</v>
      </c>
    </row>
    <row r="40" spans="1:7" ht="12.95" customHeight="1">
      <c r="A40" s="21" t="s">
        <v>798</v>
      </c>
      <c r="B40" s="22" t="s">
        <v>800</v>
      </c>
      <c r="C40" s="17" t="s">
        <v>799</v>
      </c>
      <c r="D40" s="19" t="s">
        <v>14</v>
      </c>
      <c r="E40" s="23">
        <v>8500000</v>
      </c>
      <c r="F40" s="24">
        <v>8696.2999999999993</v>
      </c>
      <c r="G40" s="25">
        <v>2.1399999999999999E-2</v>
      </c>
    </row>
    <row r="41" spans="1:7" ht="12.95" customHeight="1">
      <c r="A41" s="21" t="s">
        <v>801</v>
      </c>
      <c r="B41" s="22" t="s">
        <v>803</v>
      </c>
      <c r="C41" s="17" t="s">
        <v>802</v>
      </c>
      <c r="D41" s="19" t="s">
        <v>14</v>
      </c>
      <c r="E41" s="23">
        <v>8000000</v>
      </c>
      <c r="F41" s="24">
        <v>7885.65</v>
      </c>
      <c r="G41" s="25">
        <v>1.9400000000000001E-2</v>
      </c>
    </row>
    <row r="42" spans="1:7" ht="12.95" customHeight="1">
      <c r="A42" s="21" t="s">
        <v>804</v>
      </c>
      <c r="B42" s="22" t="s">
        <v>806</v>
      </c>
      <c r="C42" s="17" t="s">
        <v>805</v>
      </c>
      <c r="D42" s="19" t="s">
        <v>14</v>
      </c>
      <c r="E42" s="23">
        <v>7500000</v>
      </c>
      <c r="F42" s="24">
        <v>7351.07</v>
      </c>
      <c r="G42" s="25">
        <v>1.8100000000000002E-2</v>
      </c>
    </row>
    <row r="43" spans="1:7" ht="12.95" customHeight="1">
      <c r="A43" s="21" t="s">
        <v>653</v>
      </c>
      <c r="B43" s="22" t="s">
        <v>655</v>
      </c>
      <c r="C43" s="17" t="s">
        <v>654</v>
      </c>
      <c r="D43" s="19" t="s">
        <v>14</v>
      </c>
      <c r="E43" s="23">
        <v>7000000</v>
      </c>
      <c r="F43" s="24">
        <v>7085.53</v>
      </c>
      <c r="G43" s="25">
        <v>1.7500000000000002E-2</v>
      </c>
    </row>
    <row r="44" spans="1:7" ht="12.95" customHeight="1">
      <c r="A44" s="21" t="s">
        <v>807</v>
      </c>
      <c r="B44" s="22" t="s">
        <v>809</v>
      </c>
      <c r="C44" s="17" t="s">
        <v>808</v>
      </c>
      <c r="D44" s="19" t="s">
        <v>14</v>
      </c>
      <c r="E44" s="23">
        <v>7000000</v>
      </c>
      <c r="F44" s="24">
        <v>7083.12</v>
      </c>
      <c r="G44" s="25">
        <v>1.7500000000000002E-2</v>
      </c>
    </row>
    <row r="45" spans="1:7" ht="12.95" customHeight="1">
      <c r="A45" s="21" t="s">
        <v>810</v>
      </c>
      <c r="B45" s="22" t="s">
        <v>3094</v>
      </c>
      <c r="C45" s="17" t="s">
        <v>811</v>
      </c>
      <c r="D45" s="19" t="s">
        <v>14</v>
      </c>
      <c r="E45" s="23">
        <v>7000000</v>
      </c>
      <c r="F45" s="24">
        <v>7044.16</v>
      </c>
      <c r="G45" s="25">
        <v>1.7399999999999999E-2</v>
      </c>
    </row>
    <row r="46" spans="1:7" ht="12.95" customHeight="1">
      <c r="A46" s="21" t="s">
        <v>812</v>
      </c>
      <c r="B46" s="22" t="s">
        <v>814</v>
      </c>
      <c r="C46" s="17" t="s">
        <v>813</v>
      </c>
      <c r="D46" s="19" t="s">
        <v>14</v>
      </c>
      <c r="E46" s="23">
        <v>5500000</v>
      </c>
      <c r="F46" s="24">
        <v>5478.26</v>
      </c>
      <c r="G46" s="25">
        <v>1.35E-2</v>
      </c>
    </row>
    <row r="47" spans="1:7" ht="12.95" customHeight="1">
      <c r="A47" s="21" t="s">
        <v>815</v>
      </c>
      <c r="B47" s="22" t="s">
        <v>817</v>
      </c>
      <c r="C47" s="17" t="s">
        <v>816</v>
      </c>
      <c r="D47" s="19" t="s">
        <v>14</v>
      </c>
      <c r="E47" s="23">
        <v>5000000</v>
      </c>
      <c r="F47" s="24">
        <v>4957.3599999999997</v>
      </c>
      <c r="G47" s="25">
        <v>1.2200000000000001E-2</v>
      </c>
    </row>
    <row r="48" spans="1:7" ht="12.95" customHeight="1">
      <c r="A48" s="21" t="s">
        <v>818</v>
      </c>
      <c r="B48" s="22" t="s">
        <v>820</v>
      </c>
      <c r="C48" s="17" t="s">
        <v>819</v>
      </c>
      <c r="D48" s="19" t="s">
        <v>14</v>
      </c>
      <c r="E48" s="23">
        <v>5000000</v>
      </c>
      <c r="F48" s="24">
        <v>4939.21</v>
      </c>
      <c r="G48" s="25">
        <v>1.2200000000000001E-2</v>
      </c>
    </row>
    <row r="49" spans="1:7" ht="12.95" customHeight="1">
      <c r="A49" s="21" t="s">
        <v>821</v>
      </c>
      <c r="B49" s="22" t="s">
        <v>823</v>
      </c>
      <c r="C49" s="17" t="s">
        <v>822</v>
      </c>
      <c r="D49" s="19" t="s">
        <v>14</v>
      </c>
      <c r="E49" s="23">
        <v>5000000</v>
      </c>
      <c r="F49" s="24">
        <v>4932.41</v>
      </c>
      <c r="G49" s="25">
        <v>1.2200000000000001E-2</v>
      </c>
    </row>
    <row r="50" spans="1:7" ht="12.95" customHeight="1">
      <c r="A50" s="21" t="s">
        <v>824</v>
      </c>
      <c r="B50" s="22" t="s">
        <v>826</v>
      </c>
      <c r="C50" s="17" t="s">
        <v>825</v>
      </c>
      <c r="D50" s="19" t="s">
        <v>14</v>
      </c>
      <c r="E50" s="23">
        <v>4500000</v>
      </c>
      <c r="F50" s="24">
        <v>4532.03</v>
      </c>
      <c r="G50" s="25">
        <v>1.12E-2</v>
      </c>
    </row>
    <row r="51" spans="1:7" ht="12.95" customHeight="1">
      <c r="A51" s="21" t="s">
        <v>827</v>
      </c>
      <c r="B51" s="22" t="s">
        <v>829</v>
      </c>
      <c r="C51" s="17" t="s">
        <v>828</v>
      </c>
      <c r="D51" s="19" t="s">
        <v>14</v>
      </c>
      <c r="E51" s="23">
        <v>4500000</v>
      </c>
      <c r="F51" s="24">
        <v>4513.34</v>
      </c>
      <c r="G51" s="25">
        <v>1.11E-2</v>
      </c>
    </row>
    <row r="52" spans="1:7" ht="12.95" customHeight="1">
      <c r="A52" s="21" t="s">
        <v>620</v>
      </c>
      <c r="B52" s="22" t="s">
        <v>622</v>
      </c>
      <c r="C52" s="17" t="s">
        <v>621</v>
      </c>
      <c r="D52" s="19" t="s">
        <v>14</v>
      </c>
      <c r="E52" s="23">
        <v>3500000</v>
      </c>
      <c r="F52" s="24">
        <v>3557.51</v>
      </c>
      <c r="G52" s="25">
        <v>8.8000000000000005E-3</v>
      </c>
    </row>
    <row r="53" spans="1:7" ht="12.95" customHeight="1">
      <c r="A53" s="21" t="s">
        <v>830</v>
      </c>
      <c r="B53" s="22" t="s">
        <v>832</v>
      </c>
      <c r="C53" s="17" t="s">
        <v>831</v>
      </c>
      <c r="D53" s="19" t="s">
        <v>14</v>
      </c>
      <c r="E53" s="23">
        <v>3500000</v>
      </c>
      <c r="F53" s="24">
        <v>3509.16</v>
      </c>
      <c r="G53" s="25">
        <v>8.6999999999999994E-3</v>
      </c>
    </row>
    <row r="54" spans="1:7" ht="12.95" customHeight="1">
      <c r="A54" s="21" t="s">
        <v>833</v>
      </c>
      <c r="B54" s="22" t="s">
        <v>835</v>
      </c>
      <c r="C54" s="17" t="s">
        <v>834</v>
      </c>
      <c r="D54" s="19" t="s">
        <v>14</v>
      </c>
      <c r="E54" s="23">
        <v>3500000</v>
      </c>
      <c r="F54" s="24">
        <v>3477.08</v>
      </c>
      <c r="G54" s="25">
        <v>8.6E-3</v>
      </c>
    </row>
    <row r="55" spans="1:7" ht="12.95" customHeight="1">
      <c r="A55" s="21" t="s">
        <v>836</v>
      </c>
      <c r="B55" s="22" t="s">
        <v>377</v>
      </c>
      <c r="C55" s="17" t="s">
        <v>837</v>
      </c>
      <c r="D55" s="19" t="s">
        <v>14</v>
      </c>
      <c r="E55" s="23">
        <v>2500000</v>
      </c>
      <c r="F55" s="24">
        <v>2541.87</v>
      </c>
      <c r="G55" s="25">
        <v>6.3E-3</v>
      </c>
    </row>
    <row r="56" spans="1:7" ht="12.95" customHeight="1">
      <c r="A56" s="21" t="s">
        <v>838</v>
      </c>
      <c r="B56" s="22" t="s">
        <v>840</v>
      </c>
      <c r="C56" s="17" t="s">
        <v>839</v>
      </c>
      <c r="D56" s="19" t="s">
        <v>14</v>
      </c>
      <c r="E56" s="23">
        <v>2500000</v>
      </c>
      <c r="F56" s="24">
        <v>2531.67</v>
      </c>
      <c r="G56" s="25">
        <v>6.1999999999999998E-3</v>
      </c>
    </row>
    <row r="57" spans="1:7" ht="12.95" customHeight="1">
      <c r="A57" s="21" t="s">
        <v>841</v>
      </c>
      <c r="B57" s="22" t="s">
        <v>516</v>
      </c>
      <c r="C57" s="17" t="s">
        <v>842</v>
      </c>
      <c r="D57" s="19" t="s">
        <v>14</v>
      </c>
      <c r="E57" s="23">
        <v>2500000</v>
      </c>
      <c r="F57" s="24">
        <v>2510.04</v>
      </c>
      <c r="G57" s="25">
        <v>6.1999999999999998E-3</v>
      </c>
    </row>
    <row r="58" spans="1:7" ht="12.95" customHeight="1">
      <c r="A58" s="21" t="s">
        <v>843</v>
      </c>
      <c r="B58" s="22" t="s">
        <v>845</v>
      </c>
      <c r="C58" s="17" t="s">
        <v>844</v>
      </c>
      <c r="D58" s="19" t="s">
        <v>253</v>
      </c>
      <c r="E58" s="23">
        <v>2500000</v>
      </c>
      <c r="F58" s="24">
        <v>2509</v>
      </c>
      <c r="G58" s="25">
        <v>6.1999999999999998E-3</v>
      </c>
    </row>
    <row r="59" spans="1:7" ht="12.95" customHeight="1">
      <c r="A59" s="21" t="s">
        <v>846</v>
      </c>
      <c r="B59" s="22" t="s">
        <v>848</v>
      </c>
      <c r="C59" s="17" t="s">
        <v>847</v>
      </c>
      <c r="D59" s="19" t="s">
        <v>14</v>
      </c>
      <c r="E59" s="23">
        <v>2500000</v>
      </c>
      <c r="F59" s="24">
        <v>2507.38</v>
      </c>
      <c r="G59" s="25">
        <v>6.1999999999999998E-3</v>
      </c>
    </row>
    <row r="60" spans="1:7" ht="12.95" customHeight="1">
      <c r="A60" s="21" t="s">
        <v>849</v>
      </c>
      <c r="B60" s="22" t="s">
        <v>851</v>
      </c>
      <c r="C60" s="17" t="s">
        <v>850</v>
      </c>
      <c r="D60" s="19" t="s">
        <v>14</v>
      </c>
      <c r="E60" s="23">
        <v>2500000</v>
      </c>
      <c r="F60" s="24">
        <v>2505.8200000000002</v>
      </c>
      <c r="G60" s="25">
        <v>6.1999999999999998E-3</v>
      </c>
    </row>
    <row r="61" spans="1:7" ht="12.95" customHeight="1">
      <c r="A61" s="21" t="s">
        <v>852</v>
      </c>
      <c r="B61" s="22" t="s">
        <v>854</v>
      </c>
      <c r="C61" s="17" t="s">
        <v>853</v>
      </c>
      <c r="D61" s="19" t="s">
        <v>14</v>
      </c>
      <c r="E61" s="23">
        <v>2500000</v>
      </c>
      <c r="F61" s="24">
        <v>2503.77</v>
      </c>
      <c r="G61" s="25">
        <v>6.1999999999999998E-3</v>
      </c>
    </row>
    <row r="62" spans="1:7" ht="12.95" customHeight="1">
      <c r="A62" s="21" t="s">
        <v>617</v>
      </c>
      <c r="B62" s="22" t="s">
        <v>619</v>
      </c>
      <c r="C62" s="17" t="s">
        <v>618</v>
      </c>
      <c r="D62" s="19" t="s">
        <v>14</v>
      </c>
      <c r="E62" s="23">
        <v>2500000</v>
      </c>
      <c r="F62" s="24">
        <v>2497.83</v>
      </c>
      <c r="G62" s="25">
        <v>6.1999999999999998E-3</v>
      </c>
    </row>
    <row r="63" spans="1:7" ht="12.95" customHeight="1">
      <c r="A63" s="21" t="s">
        <v>855</v>
      </c>
      <c r="B63" s="22" t="s">
        <v>857</v>
      </c>
      <c r="C63" s="17" t="s">
        <v>856</v>
      </c>
      <c r="D63" s="19" t="s">
        <v>14</v>
      </c>
      <c r="E63" s="23">
        <v>2500000</v>
      </c>
      <c r="F63" s="24">
        <v>2496.2199999999998</v>
      </c>
      <c r="G63" s="25">
        <v>6.1999999999999998E-3</v>
      </c>
    </row>
    <row r="64" spans="1:7" ht="12.95" customHeight="1">
      <c r="A64" s="21" t="s">
        <v>858</v>
      </c>
      <c r="B64" s="22" t="s">
        <v>860</v>
      </c>
      <c r="C64" s="17" t="s">
        <v>859</v>
      </c>
      <c r="D64" s="19" t="s">
        <v>14</v>
      </c>
      <c r="E64" s="23">
        <v>2500000</v>
      </c>
      <c r="F64" s="24">
        <v>2490.13</v>
      </c>
      <c r="G64" s="25">
        <v>6.1000000000000004E-3</v>
      </c>
    </row>
    <row r="65" spans="1:7" ht="12.95" customHeight="1">
      <c r="A65" s="21" t="s">
        <v>861</v>
      </c>
      <c r="B65" s="22" t="s">
        <v>863</v>
      </c>
      <c r="C65" s="17" t="s">
        <v>862</v>
      </c>
      <c r="D65" s="19" t="s">
        <v>30</v>
      </c>
      <c r="E65" s="23">
        <v>2500000</v>
      </c>
      <c r="F65" s="24">
        <v>2486.52</v>
      </c>
      <c r="G65" s="25">
        <v>6.1000000000000004E-3</v>
      </c>
    </row>
    <row r="66" spans="1:7" ht="12.95" customHeight="1">
      <c r="A66" s="21" t="s">
        <v>864</v>
      </c>
      <c r="B66" s="22" t="s">
        <v>866</v>
      </c>
      <c r="C66" s="17" t="s">
        <v>865</v>
      </c>
      <c r="D66" s="19" t="s">
        <v>14</v>
      </c>
      <c r="E66" s="23">
        <v>2500000</v>
      </c>
      <c r="F66" s="24">
        <v>2477.44</v>
      </c>
      <c r="G66" s="25">
        <v>6.1000000000000004E-3</v>
      </c>
    </row>
    <row r="67" spans="1:7" ht="12.95" customHeight="1">
      <c r="A67" s="21" t="s">
        <v>659</v>
      </c>
      <c r="B67" s="22" t="s">
        <v>661</v>
      </c>
      <c r="C67" s="17" t="s">
        <v>660</v>
      </c>
      <c r="D67" s="19" t="s">
        <v>14</v>
      </c>
      <c r="E67" s="23">
        <v>2500000</v>
      </c>
      <c r="F67" s="24">
        <v>2460.3200000000002</v>
      </c>
      <c r="G67" s="25">
        <v>6.1000000000000004E-3</v>
      </c>
    </row>
    <row r="68" spans="1:7" ht="12.95" customHeight="1">
      <c r="A68" s="21" t="s">
        <v>867</v>
      </c>
      <c r="B68" s="22" t="s">
        <v>820</v>
      </c>
      <c r="C68" s="17" t="s">
        <v>868</v>
      </c>
      <c r="D68" s="19" t="s">
        <v>14</v>
      </c>
      <c r="E68" s="23">
        <v>2500000</v>
      </c>
      <c r="F68" s="24">
        <v>2455.17</v>
      </c>
      <c r="G68" s="25">
        <v>6.1000000000000004E-3</v>
      </c>
    </row>
    <row r="69" spans="1:7" ht="12.95" customHeight="1">
      <c r="A69" s="21" t="s">
        <v>869</v>
      </c>
      <c r="B69" s="22" t="s">
        <v>871</v>
      </c>
      <c r="C69" s="17" t="s">
        <v>870</v>
      </c>
      <c r="D69" s="19" t="s">
        <v>14</v>
      </c>
      <c r="E69" s="23">
        <v>2000000</v>
      </c>
      <c r="F69" s="24">
        <v>2015.73</v>
      </c>
      <c r="G69" s="25">
        <v>5.0000000000000001E-3</v>
      </c>
    </row>
    <row r="70" spans="1:7" ht="12.95" customHeight="1">
      <c r="A70" s="21" t="s">
        <v>872</v>
      </c>
      <c r="B70" s="22" t="s">
        <v>874</v>
      </c>
      <c r="C70" s="17" t="s">
        <v>873</v>
      </c>
      <c r="D70" s="19" t="s">
        <v>14</v>
      </c>
      <c r="E70" s="23">
        <v>2000000</v>
      </c>
      <c r="F70" s="24">
        <v>1994.26</v>
      </c>
      <c r="G70" s="25">
        <v>4.8999999999999998E-3</v>
      </c>
    </row>
    <row r="71" spans="1:7" ht="12.95" customHeight="1">
      <c r="A71" s="21" t="s">
        <v>875</v>
      </c>
      <c r="B71" s="22" t="s">
        <v>877</v>
      </c>
      <c r="C71" s="17" t="s">
        <v>876</v>
      </c>
      <c r="D71" s="19" t="s">
        <v>22</v>
      </c>
      <c r="E71" s="23">
        <v>1000000</v>
      </c>
      <c r="F71" s="24">
        <v>1025.5</v>
      </c>
      <c r="G71" s="25">
        <v>2.5000000000000001E-3</v>
      </c>
    </row>
    <row r="72" spans="1:7" ht="12.95" customHeight="1">
      <c r="A72" s="21" t="s">
        <v>878</v>
      </c>
      <c r="B72" s="22" t="s">
        <v>880</v>
      </c>
      <c r="C72" s="17" t="s">
        <v>879</v>
      </c>
      <c r="D72" s="19" t="s">
        <v>14</v>
      </c>
      <c r="E72" s="23">
        <v>470000</v>
      </c>
      <c r="F72" s="24">
        <v>471.43</v>
      </c>
      <c r="G72" s="25">
        <v>1.1999999999999999E-3</v>
      </c>
    </row>
    <row r="73" spans="1:7" ht="12.95" customHeight="1">
      <c r="A73" s="21" t="s">
        <v>881</v>
      </c>
      <c r="B73" s="22" t="s">
        <v>883</v>
      </c>
      <c r="C73" s="17" t="s">
        <v>882</v>
      </c>
      <c r="D73" s="19" t="s">
        <v>14</v>
      </c>
      <c r="E73" s="23">
        <v>370000</v>
      </c>
      <c r="F73" s="24">
        <v>371.66</v>
      </c>
      <c r="G73" s="25">
        <v>8.9999999999999998E-4</v>
      </c>
    </row>
    <row r="74" spans="1:7" ht="12.95" customHeight="1">
      <c r="A74" s="21" t="s">
        <v>884</v>
      </c>
      <c r="B74" s="22" t="s">
        <v>886</v>
      </c>
      <c r="C74" s="17" t="s">
        <v>885</v>
      </c>
      <c r="D74" s="19" t="s">
        <v>14</v>
      </c>
      <c r="E74" s="23">
        <v>300000</v>
      </c>
      <c r="F74" s="24">
        <v>300.19</v>
      </c>
      <c r="G74" s="25">
        <v>6.9999999999999999E-4</v>
      </c>
    </row>
    <row r="75" spans="1:7" ht="12.95" customHeight="1">
      <c r="A75" s="21" t="s">
        <v>887</v>
      </c>
      <c r="B75" s="22" t="s">
        <v>3057</v>
      </c>
      <c r="C75" s="17" t="s">
        <v>888</v>
      </c>
      <c r="D75" s="19" t="s">
        <v>253</v>
      </c>
      <c r="E75" s="23">
        <v>240000</v>
      </c>
      <c r="F75" s="24">
        <v>240.75</v>
      </c>
      <c r="G75" s="25">
        <v>5.9999999999999995E-4</v>
      </c>
    </row>
    <row r="76" spans="1:7" ht="12.95" customHeight="1">
      <c r="A76" s="21" t="s">
        <v>520</v>
      </c>
      <c r="B76" s="22" t="s">
        <v>522</v>
      </c>
      <c r="C76" s="17" t="s">
        <v>521</v>
      </c>
      <c r="D76" s="19" t="s">
        <v>14</v>
      </c>
      <c r="E76" s="23">
        <v>200000</v>
      </c>
      <c r="F76" s="24">
        <v>201.22</v>
      </c>
      <c r="G76" s="25">
        <v>5.0000000000000001E-4</v>
      </c>
    </row>
    <row r="77" spans="1:7" ht="12.95" customHeight="1">
      <c r="A77" s="21" t="s">
        <v>390</v>
      </c>
      <c r="B77" s="22" t="s">
        <v>392</v>
      </c>
      <c r="C77" s="17" t="s">
        <v>391</v>
      </c>
      <c r="D77" s="19" t="s">
        <v>14</v>
      </c>
      <c r="E77" s="23">
        <v>140000</v>
      </c>
      <c r="F77" s="24">
        <v>140</v>
      </c>
      <c r="G77" s="25">
        <v>2.9999999999999997E-4</v>
      </c>
    </row>
    <row r="78" spans="1:7" ht="12.95" customHeight="1">
      <c r="A78" s="21" t="s">
        <v>372</v>
      </c>
      <c r="B78" s="22" t="s">
        <v>374</v>
      </c>
      <c r="C78" s="17" t="s">
        <v>373</v>
      </c>
      <c r="D78" s="19" t="s">
        <v>14</v>
      </c>
      <c r="E78" s="23">
        <v>100000</v>
      </c>
      <c r="F78" s="24">
        <v>101.53</v>
      </c>
      <c r="G78" s="25">
        <v>2.9999999999999997E-4</v>
      </c>
    </row>
    <row r="79" spans="1:7" ht="12.95" customHeight="1">
      <c r="A79" s="21" t="s">
        <v>691</v>
      </c>
      <c r="B79" s="22" t="s">
        <v>693</v>
      </c>
      <c r="C79" s="17" t="s">
        <v>692</v>
      </c>
      <c r="D79" s="19" t="s">
        <v>14</v>
      </c>
      <c r="E79" s="23">
        <v>100000</v>
      </c>
      <c r="F79" s="24">
        <v>97.94</v>
      </c>
      <c r="G79" s="25">
        <v>2.0000000000000001E-4</v>
      </c>
    </row>
    <row r="80" spans="1:7" ht="12.95" customHeight="1">
      <c r="A80" s="21" t="s">
        <v>290</v>
      </c>
      <c r="B80" s="22" t="s">
        <v>292</v>
      </c>
      <c r="C80" s="17" t="s">
        <v>291</v>
      </c>
      <c r="D80" s="19" t="s">
        <v>22</v>
      </c>
      <c r="E80" s="23">
        <v>80000</v>
      </c>
      <c r="F80" s="24">
        <v>80.3</v>
      </c>
      <c r="G80" s="25">
        <v>2.0000000000000001E-4</v>
      </c>
    </row>
    <row r="81" spans="1:7" ht="12.95" customHeight="1">
      <c r="A81" s="10"/>
      <c r="B81" s="27" t="s">
        <v>31</v>
      </c>
      <c r="C81" s="26" t="s">
        <v>2</v>
      </c>
      <c r="D81" s="27" t="s">
        <v>2</v>
      </c>
      <c r="E81" s="27" t="s">
        <v>2</v>
      </c>
      <c r="F81" s="28">
        <v>374123.45</v>
      </c>
      <c r="G81" s="29">
        <v>0.92269999999999996</v>
      </c>
    </row>
    <row r="82" spans="1:7" ht="12.95" customHeight="1">
      <c r="A82" s="10"/>
      <c r="B82" s="18" t="s">
        <v>32</v>
      </c>
      <c r="C82" s="17" t="s">
        <v>2</v>
      </c>
      <c r="D82" s="30" t="s">
        <v>2</v>
      </c>
      <c r="E82" s="30" t="s">
        <v>2</v>
      </c>
      <c r="F82" s="31" t="s">
        <v>33</v>
      </c>
      <c r="G82" s="32" t="s">
        <v>33</v>
      </c>
    </row>
    <row r="83" spans="1:7" ht="12.95" customHeight="1">
      <c r="A83" s="10"/>
      <c r="B83" s="26" t="s">
        <v>31</v>
      </c>
      <c r="C83" s="33" t="s">
        <v>2</v>
      </c>
      <c r="D83" s="30" t="s">
        <v>2</v>
      </c>
      <c r="E83" s="30" t="s">
        <v>2</v>
      </c>
      <c r="F83" s="31" t="s">
        <v>33</v>
      </c>
      <c r="G83" s="32" t="s">
        <v>33</v>
      </c>
    </row>
    <row r="84" spans="1:7" ht="12.95" customHeight="1">
      <c r="A84" s="10"/>
      <c r="B84" s="18" t="s">
        <v>2998</v>
      </c>
      <c r="C84" s="17" t="s">
        <v>2</v>
      </c>
      <c r="D84" s="19" t="s">
        <v>2</v>
      </c>
      <c r="E84" s="19" t="s">
        <v>2</v>
      </c>
      <c r="F84" s="19" t="s">
        <v>2</v>
      </c>
      <c r="G84" s="20" t="s">
        <v>2</v>
      </c>
    </row>
    <row r="85" spans="1:7" ht="12.95" customHeight="1">
      <c r="A85" s="34"/>
      <c r="B85" s="27" t="s">
        <v>31</v>
      </c>
      <c r="C85" s="26" t="s">
        <v>2</v>
      </c>
      <c r="D85" s="27" t="s">
        <v>2</v>
      </c>
      <c r="E85" s="27" t="s">
        <v>2</v>
      </c>
      <c r="F85" s="28" t="s">
        <v>33</v>
      </c>
      <c r="G85" s="29" t="s">
        <v>33</v>
      </c>
    </row>
    <row r="86" spans="1:7" ht="12.95" customHeight="1">
      <c r="A86" s="10"/>
      <c r="B86" s="27" t="s">
        <v>34</v>
      </c>
      <c r="C86" s="33" t="s">
        <v>2</v>
      </c>
      <c r="D86" s="30" t="s">
        <v>2</v>
      </c>
      <c r="E86" s="35" t="s">
        <v>2</v>
      </c>
      <c r="F86" s="36">
        <v>374123.45</v>
      </c>
      <c r="G86" s="37">
        <v>0.92269999999999996</v>
      </c>
    </row>
    <row r="87" spans="1:7" ht="12.95" customHeight="1">
      <c r="A87" s="10"/>
      <c r="B87" s="18" t="s">
        <v>35</v>
      </c>
      <c r="C87" s="17" t="s">
        <v>2</v>
      </c>
      <c r="D87" s="19" t="s">
        <v>2</v>
      </c>
      <c r="E87" s="19" t="s">
        <v>2</v>
      </c>
      <c r="F87" s="19" t="s">
        <v>2</v>
      </c>
      <c r="G87" s="20" t="s">
        <v>2</v>
      </c>
    </row>
    <row r="88" spans="1:7" ht="12.95" customHeight="1">
      <c r="A88" s="10"/>
      <c r="B88" s="18" t="s">
        <v>36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21" t="s">
        <v>889</v>
      </c>
      <c r="B89" s="22" t="s">
        <v>423</v>
      </c>
      <c r="C89" s="17" t="s">
        <v>890</v>
      </c>
      <c r="D89" s="19" t="s">
        <v>47</v>
      </c>
      <c r="E89" s="23">
        <v>20000000</v>
      </c>
      <c r="F89" s="24">
        <v>19490.060000000001</v>
      </c>
      <c r="G89" s="25">
        <v>4.8099999999999997E-2</v>
      </c>
    </row>
    <row r="90" spans="1:7" ht="12.95" customHeight="1">
      <c r="A90" s="10"/>
      <c r="B90" s="18" t="s">
        <v>437</v>
      </c>
      <c r="C90" s="17" t="s">
        <v>2</v>
      </c>
      <c r="D90" s="19" t="s">
        <v>2</v>
      </c>
      <c r="E90" s="19" t="s">
        <v>2</v>
      </c>
      <c r="F90" s="19" t="s">
        <v>2</v>
      </c>
      <c r="G90" s="20" t="s">
        <v>2</v>
      </c>
    </row>
    <row r="91" spans="1:7" ht="12.95" customHeight="1">
      <c r="A91" s="11" t="s">
        <v>2</v>
      </c>
      <c r="B91" s="22" t="s">
        <v>438</v>
      </c>
      <c r="C91" s="17" t="s">
        <v>2</v>
      </c>
      <c r="D91" s="19" t="s">
        <v>2</v>
      </c>
      <c r="E91" s="39" t="s">
        <v>2</v>
      </c>
      <c r="F91" s="24">
        <v>120.02</v>
      </c>
      <c r="G91" s="25">
        <v>2.9999999999999997E-4</v>
      </c>
    </row>
    <row r="92" spans="1:7" ht="12.95" customHeight="1">
      <c r="A92" s="10"/>
      <c r="B92" s="27" t="s">
        <v>34</v>
      </c>
      <c r="C92" s="33" t="s">
        <v>2</v>
      </c>
      <c r="D92" s="30" t="s">
        <v>2</v>
      </c>
      <c r="E92" s="35" t="s">
        <v>2</v>
      </c>
      <c r="F92" s="36">
        <v>19610.080000000002</v>
      </c>
      <c r="G92" s="37">
        <v>4.8399999999999999E-2</v>
      </c>
    </row>
    <row r="93" spans="1:7" ht="12.95" customHeight="1">
      <c r="A93" s="10"/>
      <c r="B93" s="27" t="s">
        <v>220</v>
      </c>
      <c r="C93" s="33" t="s">
        <v>2</v>
      </c>
      <c r="D93" s="30" t="s">
        <v>2</v>
      </c>
      <c r="E93" s="19" t="s">
        <v>2</v>
      </c>
      <c r="F93" s="36">
        <v>11884.14</v>
      </c>
      <c r="G93" s="37">
        <v>2.8899999999999999E-2</v>
      </c>
    </row>
    <row r="94" spans="1:7" ht="12.95" customHeight="1" thickBot="1">
      <c r="A94" s="10"/>
      <c r="B94" s="42" t="s">
        <v>221</v>
      </c>
      <c r="C94" s="41" t="s">
        <v>2</v>
      </c>
      <c r="D94" s="43" t="s">
        <v>2</v>
      </c>
      <c r="E94" s="43" t="s">
        <v>2</v>
      </c>
      <c r="F94" s="44">
        <v>405617.67147489998</v>
      </c>
      <c r="G94" s="45">
        <v>1</v>
      </c>
    </row>
    <row r="95" spans="1:7" ht="12.95" customHeight="1">
      <c r="A95" s="10"/>
      <c r="B95" s="11" t="s">
        <v>2</v>
      </c>
      <c r="C95" s="10"/>
      <c r="D95" s="10"/>
      <c r="E95" s="10"/>
      <c r="F95" s="10"/>
      <c r="G95" s="10"/>
    </row>
    <row r="96" spans="1:7" ht="12.95" customHeight="1">
      <c r="A96" s="10"/>
      <c r="B96" s="46" t="s">
        <v>2</v>
      </c>
      <c r="C96" s="10"/>
      <c r="D96" s="10"/>
      <c r="E96" s="10"/>
      <c r="F96" s="10"/>
      <c r="G96" s="10"/>
    </row>
    <row r="97" spans="1:7" ht="12.95" customHeight="1">
      <c r="A97" s="10"/>
      <c r="B97" s="46" t="s">
        <v>222</v>
      </c>
      <c r="C97" s="10"/>
      <c r="D97" s="10"/>
      <c r="E97" s="10"/>
      <c r="F97" s="10"/>
      <c r="G97" s="10"/>
    </row>
    <row r="98" spans="1:7" ht="12.95" customHeight="1">
      <c r="A98" s="10"/>
      <c r="B98" s="46" t="s">
        <v>2</v>
      </c>
      <c r="C98" s="10"/>
      <c r="D98" s="10"/>
      <c r="E98" s="10"/>
      <c r="F98" s="10"/>
      <c r="G98" s="10"/>
    </row>
    <row r="99" spans="1:7" ht="26.1" customHeight="1">
      <c r="A99" s="10"/>
      <c r="B99" s="53"/>
      <c r="C99" s="10"/>
      <c r="E99" s="10"/>
      <c r="F99" s="10"/>
      <c r="G99" s="10"/>
    </row>
    <row r="100" spans="1:7" ht="12.95" customHeight="1">
      <c r="A100" s="10"/>
      <c r="B100" s="46" t="s">
        <v>2</v>
      </c>
      <c r="C100" s="10"/>
      <c r="D100" s="10"/>
      <c r="E100" s="10"/>
      <c r="F100" s="10"/>
      <c r="G10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08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Super Saver Income Fund - Short Term Plan (SSIF-ST)</v>
      </c>
      <c r="C4" s="62"/>
      <c r="D4" s="62"/>
      <c r="E4" s="62"/>
      <c r="F4" s="62"/>
      <c r="G4" s="62"/>
    </row>
    <row r="5" spans="1:7" ht="15.95" customHeight="1">
      <c r="A5" s="9" t="s">
        <v>891</v>
      </c>
      <c r="B5" s="54" t="s">
        <v>3008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892</v>
      </c>
      <c r="B12" s="22" t="s">
        <v>894</v>
      </c>
      <c r="C12" s="17" t="s">
        <v>893</v>
      </c>
      <c r="D12" s="19" t="s">
        <v>253</v>
      </c>
      <c r="E12" s="23">
        <v>28500000</v>
      </c>
      <c r="F12" s="24">
        <v>28554.69</v>
      </c>
      <c r="G12" s="25">
        <v>5.67E-2</v>
      </c>
    </row>
    <row r="13" spans="1:7" ht="12.95" customHeight="1">
      <c r="A13" s="21" t="s">
        <v>895</v>
      </c>
      <c r="B13" s="22" t="s">
        <v>897</v>
      </c>
      <c r="C13" s="17" t="s">
        <v>896</v>
      </c>
      <c r="D13" s="19" t="s">
        <v>14</v>
      </c>
      <c r="E13" s="23">
        <v>22000000</v>
      </c>
      <c r="F13" s="24">
        <v>21929.27</v>
      </c>
      <c r="G13" s="25">
        <v>4.36E-2</v>
      </c>
    </row>
    <row r="14" spans="1:7" ht="12.95" customHeight="1">
      <c r="A14" s="21" t="s">
        <v>898</v>
      </c>
      <c r="B14" s="22" t="s">
        <v>900</v>
      </c>
      <c r="C14" s="17" t="s">
        <v>899</v>
      </c>
      <c r="D14" s="19" t="s">
        <v>14</v>
      </c>
      <c r="E14" s="23">
        <v>21000000</v>
      </c>
      <c r="F14" s="24">
        <v>20819.060000000001</v>
      </c>
      <c r="G14" s="25">
        <v>4.1399999999999999E-2</v>
      </c>
    </row>
    <row r="15" spans="1:7" ht="12.95" customHeight="1">
      <c r="A15" s="21" t="s">
        <v>901</v>
      </c>
      <c r="B15" s="22" t="s">
        <v>903</v>
      </c>
      <c r="C15" s="17" t="s">
        <v>902</v>
      </c>
      <c r="D15" s="19" t="s">
        <v>14</v>
      </c>
      <c r="E15" s="23">
        <v>17500000</v>
      </c>
      <c r="F15" s="24">
        <v>16964.2</v>
      </c>
      <c r="G15" s="25">
        <v>3.3700000000000001E-2</v>
      </c>
    </row>
    <row r="16" spans="1:7" ht="12.95" customHeight="1">
      <c r="A16" s="21" t="s">
        <v>904</v>
      </c>
      <c r="B16" s="22" t="s">
        <v>3067</v>
      </c>
      <c r="C16" s="17" t="s">
        <v>905</v>
      </c>
      <c r="D16" s="19" t="s">
        <v>22</v>
      </c>
      <c r="E16" s="23">
        <v>16500000</v>
      </c>
      <c r="F16" s="24">
        <v>16436.509999999998</v>
      </c>
      <c r="G16" s="25">
        <v>3.2599999999999997E-2</v>
      </c>
    </row>
    <row r="17" spans="1:7" ht="12.95" customHeight="1">
      <c r="A17" s="21" t="s">
        <v>864</v>
      </c>
      <c r="B17" s="22" t="s">
        <v>866</v>
      </c>
      <c r="C17" s="17" t="s">
        <v>865</v>
      </c>
      <c r="D17" s="19" t="s">
        <v>14</v>
      </c>
      <c r="E17" s="23">
        <v>16500000</v>
      </c>
      <c r="F17" s="24">
        <v>16351.12</v>
      </c>
      <c r="G17" s="25">
        <v>3.2500000000000001E-2</v>
      </c>
    </row>
    <row r="18" spans="1:7" ht="12.95" customHeight="1">
      <c r="A18" s="21" t="s">
        <v>824</v>
      </c>
      <c r="B18" s="22" t="s">
        <v>826</v>
      </c>
      <c r="C18" s="17" t="s">
        <v>825</v>
      </c>
      <c r="D18" s="19" t="s">
        <v>14</v>
      </c>
      <c r="E18" s="23">
        <v>15500000</v>
      </c>
      <c r="F18" s="24">
        <v>15610.31</v>
      </c>
      <c r="G18" s="25">
        <v>3.1E-2</v>
      </c>
    </row>
    <row r="19" spans="1:7" ht="12.95" customHeight="1">
      <c r="A19" s="21" t="s">
        <v>335</v>
      </c>
      <c r="B19" s="22" t="s">
        <v>337</v>
      </c>
      <c r="C19" s="17" t="s">
        <v>336</v>
      </c>
      <c r="D19" s="19" t="s">
        <v>14</v>
      </c>
      <c r="E19" s="23">
        <v>14000000</v>
      </c>
      <c r="F19" s="24">
        <v>14018.17</v>
      </c>
      <c r="G19" s="25">
        <v>2.7799999999999998E-2</v>
      </c>
    </row>
    <row r="20" spans="1:7" ht="12.95" customHeight="1">
      <c r="A20" s="21" t="s">
        <v>906</v>
      </c>
      <c r="B20" s="22" t="s">
        <v>908</v>
      </c>
      <c r="C20" s="17" t="s">
        <v>907</v>
      </c>
      <c r="D20" s="19" t="s">
        <v>14</v>
      </c>
      <c r="E20" s="23">
        <v>14000000</v>
      </c>
      <c r="F20" s="24">
        <v>13723.71</v>
      </c>
      <c r="G20" s="25">
        <v>2.7300000000000001E-2</v>
      </c>
    </row>
    <row r="21" spans="1:7" ht="12.95" customHeight="1">
      <c r="A21" s="21" t="s">
        <v>909</v>
      </c>
      <c r="B21" s="22" t="s">
        <v>634</v>
      </c>
      <c r="C21" s="17" t="s">
        <v>910</v>
      </c>
      <c r="D21" s="19" t="s">
        <v>14</v>
      </c>
      <c r="E21" s="23">
        <v>13500000</v>
      </c>
      <c r="F21" s="24">
        <v>13653.5</v>
      </c>
      <c r="G21" s="25">
        <v>2.7099999999999999E-2</v>
      </c>
    </row>
    <row r="22" spans="1:7" ht="12.95" customHeight="1">
      <c r="A22" s="21" t="s">
        <v>647</v>
      </c>
      <c r="B22" s="22" t="s">
        <v>649</v>
      </c>
      <c r="C22" s="17" t="s">
        <v>648</v>
      </c>
      <c r="D22" s="19" t="s">
        <v>14</v>
      </c>
      <c r="E22" s="23">
        <v>12500000</v>
      </c>
      <c r="F22" s="24">
        <v>12380.35</v>
      </c>
      <c r="G22" s="25">
        <v>2.46E-2</v>
      </c>
    </row>
    <row r="23" spans="1:7" ht="12.95" customHeight="1">
      <c r="A23" s="21" t="s">
        <v>911</v>
      </c>
      <c r="B23" s="22" t="s">
        <v>913</v>
      </c>
      <c r="C23" s="17" t="s">
        <v>912</v>
      </c>
      <c r="D23" s="19" t="s">
        <v>14</v>
      </c>
      <c r="E23" s="23">
        <v>12000000</v>
      </c>
      <c r="F23" s="24">
        <v>12172.27</v>
      </c>
      <c r="G23" s="25">
        <v>2.4199999999999999E-2</v>
      </c>
    </row>
    <row r="24" spans="1:7" ht="12.95" customHeight="1">
      <c r="A24" s="21" t="s">
        <v>914</v>
      </c>
      <c r="B24" s="22" t="s">
        <v>916</v>
      </c>
      <c r="C24" s="17" t="s">
        <v>915</v>
      </c>
      <c r="D24" s="19" t="s">
        <v>14</v>
      </c>
      <c r="E24" s="23">
        <v>11000000</v>
      </c>
      <c r="F24" s="24">
        <v>10882.55</v>
      </c>
      <c r="G24" s="25">
        <v>2.1600000000000001E-2</v>
      </c>
    </row>
    <row r="25" spans="1:7" ht="12.95" customHeight="1">
      <c r="A25" s="21" t="s">
        <v>635</v>
      </c>
      <c r="B25" s="22" t="s">
        <v>637</v>
      </c>
      <c r="C25" s="17" t="s">
        <v>636</v>
      </c>
      <c r="D25" s="19" t="s">
        <v>14</v>
      </c>
      <c r="E25" s="23">
        <v>10000000</v>
      </c>
      <c r="F25" s="24">
        <v>10104.719999999999</v>
      </c>
      <c r="G25" s="25">
        <v>2.01E-2</v>
      </c>
    </row>
    <row r="26" spans="1:7" ht="12.95" customHeight="1">
      <c r="A26" s="21" t="s">
        <v>917</v>
      </c>
      <c r="B26" s="22" t="s">
        <v>919</v>
      </c>
      <c r="C26" s="17" t="s">
        <v>918</v>
      </c>
      <c r="D26" s="19" t="s">
        <v>14</v>
      </c>
      <c r="E26" s="23">
        <v>10000000</v>
      </c>
      <c r="F26" s="24">
        <v>10078.799999999999</v>
      </c>
      <c r="G26" s="25">
        <v>0.02</v>
      </c>
    </row>
    <row r="27" spans="1:7" ht="12.95" customHeight="1">
      <c r="A27" s="21" t="s">
        <v>920</v>
      </c>
      <c r="B27" s="22" t="s">
        <v>922</v>
      </c>
      <c r="C27" s="17" t="s">
        <v>921</v>
      </c>
      <c r="D27" s="19" t="s">
        <v>14</v>
      </c>
      <c r="E27" s="23">
        <v>10000000</v>
      </c>
      <c r="F27" s="24">
        <v>9979.9</v>
      </c>
      <c r="G27" s="25">
        <v>1.9800000000000002E-2</v>
      </c>
    </row>
    <row r="28" spans="1:7" ht="12.95" customHeight="1">
      <c r="A28" s="21" t="s">
        <v>923</v>
      </c>
      <c r="B28" s="22" t="s">
        <v>3086</v>
      </c>
      <c r="C28" s="17" t="s">
        <v>924</v>
      </c>
      <c r="D28" s="19" t="s">
        <v>14</v>
      </c>
      <c r="E28" s="23">
        <v>10000000</v>
      </c>
      <c r="F28" s="24">
        <v>9953.67</v>
      </c>
      <c r="G28" s="25">
        <v>1.9800000000000002E-2</v>
      </c>
    </row>
    <row r="29" spans="1:7" ht="12.95" customHeight="1">
      <c r="A29" s="21" t="s">
        <v>812</v>
      </c>
      <c r="B29" s="22" t="s">
        <v>814</v>
      </c>
      <c r="C29" s="17" t="s">
        <v>813</v>
      </c>
      <c r="D29" s="19" t="s">
        <v>14</v>
      </c>
      <c r="E29" s="23">
        <v>9500000</v>
      </c>
      <c r="F29" s="24">
        <v>9462.4599999999991</v>
      </c>
      <c r="G29" s="25">
        <v>1.8800000000000001E-2</v>
      </c>
    </row>
    <row r="30" spans="1:7" ht="12.95" customHeight="1">
      <c r="A30" s="21" t="s">
        <v>925</v>
      </c>
      <c r="B30" s="22" t="s">
        <v>927</v>
      </c>
      <c r="C30" s="17" t="s">
        <v>926</v>
      </c>
      <c r="D30" s="19" t="s">
        <v>14</v>
      </c>
      <c r="E30" s="23">
        <v>8500000</v>
      </c>
      <c r="F30" s="24">
        <v>8636.18</v>
      </c>
      <c r="G30" s="25">
        <v>1.72E-2</v>
      </c>
    </row>
    <row r="31" spans="1:7" ht="12.95" customHeight="1">
      <c r="A31" s="21" t="s">
        <v>745</v>
      </c>
      <c r="B31" s="22" t="s">
        <v>747</v>
      </c>
      <c r="C31" s="17" t="s">
        <v>746</v>
      </c>
      <c r="D31" s="19" t="s">
        <v>14</v>
      </c>
      <c r="E31" s="23">
        <v>8500000</v>
      </c>
      <c r="F31" s="24">
        <v>8417.01</v>
      </c>
      <c r="G31" s="25">
        <v>1.67E-2</v>
      </c>
    </row>
    <row r="32" spans="1:7" ht="12.95" customHeight="1">
      <c r="A32" s="21" t="s">
        <v>928</v>
      </c>
      <c r="B32" s="22" t="s">
        <v>930</v>
      </c>
      <c r="C32" s="17" t="s">
        <v>929</v>
      </c>
      <c r="D32" s="19" t="s">
        <v>14</v>
      </c>
      <c r="E32" s="23">
        <v>8000000</v>
      </c>
      <c r="F32" s="24">
        <v>7877.48</v>
      </c>
      <c r="G32" s="25">
        <v>1.5599999999999999E-2</v>
      </c>
    </row>
    <row r="33" spans="1:7" ht="12.95" customHeight="1">
      <c r="A33" s="21" t="s">
        <v>931</v>
      </c>
      <c r="B33" s="22" t="s">
        <v>933</v>
      </c>
      <c r="C33" s="17" t="s">
        <v>932</v>
      </c>
      <c r="D33" s="19" t="s">
        <v>14</v>
      </c>
      <c r="E33" s="23">
        <v>7500000</v>
      </c>
      <c r="F33" s="24">
        <v>7572.85</v>
      </c>
      <c r="G33" s="25">
        <v>1.4999999999999999E-2</v>
      </c>
    </row>
    <row r="34" spans="1:7" ht="12.95" customHeight="1">
      <c r="A34" s="21" t="s">
        <v>887</v>
      </c>
      <c r="B34" s="22" t="s">
        <v>3057</v>
      </c>
      <c r="C34" s="17" t="s">
        <v>888</v>
      </c>
      <c r="D34" s="19" t="s">
        <v>253</v>
      </c>
      <c r="E34" s="23">
        <v>7500000</v>
      </c>
      <c r="F34" s="24">
        <v>7523.29</v>
      </c>
      <c r="G34" s="25">
        <v>1.49E-2</v>
      </c>
    </row>
    <row r="35" spans="1:7" ht="12.95" customHeight="1">
      <c r="A35" s="21" t="s">
        <v>796</v>
      </c>
      <c r="B35" s="22" t="s">
        <v>611</v>
      </c>
      <c r="C35" s="17" t="s">
        <v>797</v>
      </c>
      <c r="D35" s="19" t="s">
        <v>14</v>
      </c>
      <c r="E35" s="23">
        <v>7500000</v>
      </c>
      <c r="F35" s="24">
        <v>7519.7</v>
      </c>
      <c r="G35" s="25">
        <v>1.49E-2</v>
      </c>
    </row>
    <row r="36" spans="1:7" ht="12.95" customHeight="1">
      <c r="A36" s="21" t="s">
        <v>934</v>
      </c>
      <c r="B36" s="22" t="s">
        <v>3076</v>
      </c>
      <c r="C36" s="17" t="s">
        <v>935</v>
      </c>
      <c r="D36" s="19" t="s">
        <v>14</v>
      </c>
      <c r="E36" s="23">
        <v>7500000</v>
      </c>
      <c r="F36" s="24">
        <v>7495.53</v>
      </c>
      <c r="G36" s="25">
        <v>1.49E-2</v>
      </c>
    </row>
    <row r="37" spans="1:7" ht="12.95" customHeight="1">
      <c r="A37" s="21" t="s">
        <v>936</v>
      </c>
      <c r="B37" s="22" t="s">
        <v>938</v>
      </c>
      <c r="C37" s="17" t="s">
        <v>937</v>
      </c>
      <c r="D37" s="19" t="s">
        <v>14</v>
      </c>
      <c r="E37" s="23">
        <v>7500000</v>
      </c>
      <c r="F37" s="24">
        <v>7360.23</v>
      </c>
      <c r="G37" s="25">
        <v>1.46E-2</v>
      </c>
    </row>
    <row r="38" spans="1:7" ht="12.95" customHeight="1">
      <c r="A38" s="21" t="s">
        <v>838</v>
      </c>
      <c r="B38" s="22" t="s">
        <v>840</v>
      </c>
      <c r="C38" s="17" t="s">
        <v>839</v>
      </c>
      <c r="D38" s="19" t="s">
        <v>14</v>
      </c>
      <c r="E38" s="23">
        <v>7000000</v>
      </c>
      <c r="F38" s="24">
        <v>7088.67</v>
      </c>
      <c r="G38" s="25">
        <v>1.41E-2</v>
      </c>
    </row>
    <row r="39" spans="1:7" ht="12.95" customHeight="1">
      <c r="A39" s="21" t="s">
        <v>939</v>
      </c>
      <c r="B39" s="22" t="s">
        <v>941</v>
      </c>
      <c r="C39" s="17" t="s">
        <v>940</v>
      </c>
      <c r="D39" s="19" t="s">
        <v>14</v>
      </c>
      <c r="E39" s="23">
        <v>7000000</v>
      </c>
      <c r="F39" s="24">
        <v>6886.84</v>
      </c>
      <c r="G39" s="25">
        <v>1.37E-2</v>
      </c>
    </row>
    <row r="40" spans="1:7" ht="12.95" customHeight="1">
      <c r="A40" s="21" t="s">
        <v>942</v>
      </c>
      <c r="B40" s="22" t="s">
        <v>944</v>
      </c>
      <c r="C40" s="17" t="s">
        <v>943</v>
      </c>
      <c r="D40" s="19" t="s">
        <v>14</v>
      </c>
      <c r="E40" s="23">
        <v>6500000</v>
      </c>
      <c r="F40" s="24">
        <v>6519.88</v>
      </c>
      <c r="G40" s="25">
        <v>1.2999999999999999E-2</v>
      </c>
    </row>
    <row r="41" spans="1:7" ht="12.95" customHeight="1">
      <c r="A41" s="21" t="s">
        <v>801</v>
      </c>
      <c r="B41" s="22" t="s">
        <v>803</v>
      </c>
      <c r="C41" s="17" t="s">
        <v>802</v>
      </c>
      <c r="D41" s="19" t="s">
        <v>14</v>
      </c>
      <c r="E41" s="23">
        <v>6500000</v>
      </c>
      <c r="F41" s="24">
        <v>6407.09</v>
      </c>
      <c r="G41" s="25">
        <v>1.2699999999999999E-2</v>
      </c>
    </row>
    <row r="42" spans="1:7" ht="12.95" customHeight="1">
      <c r="A42" s="21" t="s">
        <v>945</v>
      </c>
      <c r="B42" s="22" t="s">
        <v>395</v>
      </c>
      <c r="C42" s="17" t="s">
        <v>946</v>
      </c>
      <c r="D42" s="19" t="s">
        <v>14</v>
      </c>
      <c r="E42" s="23">
        <v>5000000</v>
      </c>
      <c r="F42" s="24">
        <v>5109.87</v>
      </c>
      <c r="G42" s="25">
        <v>1.0200000000000001E-2</v>
      </c>
    </row>
    <row r="43" spans="1:7" ht="12.95" customHeight="1">
      <c r="A43" s="21" t="s">
        <v>947</v>
      </c>
      <c r="B43" s="22" t="s">
        <v>949</v>
      </c>
      <c r="C43" s="17" t="s">
        <v>948</v>
      </c>
      <c r="D43" s="19" t="s">
        <v>14</v>
      </c>
      <c r="E43" s="23">
        <v>5000000</v>
      </c>
      <c r="F43" s="24">
        <v>5081.3599999999997</v>
      </c>
      <c r="G43" s="25">
        <v>1.01E-2</v>
      </c>
    </row>
    <row r="44" spans="1:7" ht="12.95" customHeight="1">
      <c r="A44" s="21" t="s">
        <v>653</v>
      </c>
      <c r="B44" s="22" t="s">
        <v>655</v>
      </c>
      <c r="C44" s="17" t="s">
        <v>654</v>
      </c>
      <c r="D44" s="19" t="s">
        <v>14</v>
      </c>
      <c r="E44" s="23">
        <v>5000000</v>
      </c>
      <c r="F44" s="24">
        <v>5061.09</v>
      </c>
      <c r="G44" s="25">
        <v>1.01E-2</v>
      </c>
    </row>
    <row r="45" spans="1:7" ht="12.95" customHeight="1">
      <c r="A45" s="21" t="s">
        <v>478</v>
      </c>
      <c r="B45" s="22" t="s">
        <v>480</v>
      </c>
      <c r="C45" s="17" t="s">
        <v>479</v>
      </c>
      <c r="D45" s="19" t="s">
        <v>14</v>
      </c>
      <c r="E45" s="23">
        <v>5000000</v>
      </c>
      <c r="F45" s="24">
        <v>5022.8100000000004</v>
      </c>
      <c r="G45" s="25">
        <v>0.01</v>
      </c>
    </row>
    <row r="46" spans="1:7" ht="12.95" customHeight="1">
      <c r="A46" s="21" t="s">
        <v>950</v>
      </c>
      <c r="B46" s="22" t="s">
        <v>952</v>
      </c>
      <c r="C46" s="17" t="s">
        <v>951</v>
      </c>
      <c r="D46" s="19" t="s">
        <v>14</v>
      </c>
      <c r="E46" s="23">
        <v>5000000</v>
      </c>
      <c r="F46" s="24">
        <v>5021.1400000000003</v>
      </c>
      <c r="G46" s="25">
        <v>0.01</v>
      </c>
    </row>
    <row r="47" spans="1:7" ht="12.95" customHeight="1">
      <c r="A47" s="21" t="s">
        <v>953</v>
      </c>
      <c r="B47" s="22" t="s">
        <v>955</v>
      </c>
      <c r="C47" s="17" t="s">
        <v>954</v>
      </c>
      <c r="D47" s="19" t="s">
        <v>14</v>
      </c>
      <c r="E47" s="23">
        <v>5000000</v>
      </c>
      <c r="F47" s="24">
        <v>5019.47</v>
      </c>
      <c r="G47" s="25">
        <v>0.01</v>
      </c>
    </row>
    <row r="48" spans="1:7" ht="12.95" customHeight="1">
      <c r="A48" s="21" t="s">
        <v>956</v>
      </c>
      <c r="B48" s="22" t="s">
        <v>958</v>
      </c>
      <c r="C48" s="17" t="s">
        <v>957</v>
      </c>
      <c r="D48" s="19" t="s">
        <v>14</v>
      </c>
      <c r="E48" s="23">
        <v>5000000</v>
      </c>
      <c r="F48" s="24">
        <v>5003.49</v>
      </c>
      <c r="G48" s="25">
        <v>9.9000000000000008E-3</v>
      </c>
    </row>
    <row r="49" spans="1:7" ht="12.95" customHeight="1">
      <c r="A49" s="21" t="s">
        <v>644</v>
      </c>
      <c r="B49" s="22" t="s">
        <v>646</v>
      </c>
      <c r="C49" s="17" t="s">
        <v>645</v>
      </c>
      <c r="D49" s="19" t="s">
        <v>14</v>
      </c>
      <c r="E49" s="23">
        <v>5000000</v>
      </c>
      <c r="F49" s="24">
        <v>4971.07</v>
      </c>
      <c r="G49" s="25">
        <v>9.9000000000000008E-3</v>
      </c>
    </row>
    <row r="50" spans="1:7" ht="12.95" customHeight="1">
      <c r="A50" s="21" t="s">
        <v>830</v>
      </c>
      <c r="B50" s="22" t="s">
        <v>832</v>
      </c>
      <c r="C50" s="17" t="s">
        <v>831</v>
      </c>
      <c r="D50" s="19" t="s">
        <v>14</v>
      </c>
      <c r="E50" s="23">
        <v>4500000</v>
      </c>
      <c r="F50" s="24">
        <v>4511.78</v>
      </c>
      <c r="G50" s="25">
        <v>8.9999999999999993E-3</v>
      </c>
    </row>
    <row r="51" spans="1:7" ht="12.95" customHeight="1">
      <c r="A51" s="21" t="s">
        <v>959</v>
      </c>
      <c r="B51" s="22" t="s">
        <v>961</v>
      </c>
      <c r="C51" s="17" t="s">
        <v>960</v>
      </c>
      <c r="D51" s="19" t="s">
        <v>14</v>
      </c>
      <c r="E51" s="23">
        <v>4500000</v>
      </c>
      <c r="F51" s="24">
        <v>4499.8900000000003</v>
      </c>
      <c r="G51" s="25">
        <v>8.8999999999999999E-3</v>
      </c>
    </row>
    <row r="52" spans="1:7" ht="12.95" customHeight="1">
      <c r="A52" s="21" t="s">
        <v>962</v>
      </c>
      <c r="B52" s="22" t="s">
        <v>944</v>
      </c>
      <c r="C52" s="17" t="s">
        <v>963</v>
      </c>
      <c r="D52" s="19" t="s">
        <v>14</v>
      </c>
      <c r="E52" s="23">
        <v>4000000</v>
      </c>
      <c r="F52" s="24">
        <v>4025.77</v>
      </c>
      <c r="G52" s="25">
        <v>8.0000000000000002E-3</v>
      </c>
    </row>
    <row r="53" spans="1:7" ht="12.95" customHeight="1">
      <c r="A53" s="21" t="s">
        <v>964</v>
      </c>
      <c r="B53" s="22" t="s">
        <v>3099</v>
      </c>
      <c r="C53" s="17" t="s">
        <v>965</v>
      </c>
      <c r="D53" s="19" t="s">
        <v>253</v>
      </c>
      <c r="E53" s="23">
        <v>4000000</v>
      </c>
      <c r="F53" s="24">
        <v>4005.52</v>
      </c>
      <c r="G53" s="25">
        <v>8.0000000000000002E-3</v>
      </c>
    </row>
    <row r="54" spans="1:7" ht="12.95" customHeight="1">
      <c r="A54" s="21" t="s">
        <v>966</v>
      </c>
      <c r="B54" s="22" t="s">
        <v>968</v>
      </c>
      <c r="C54" s="17" t="s">
        <v>967</v>
      </c>
      <c r="D54" s="19" t="s">
        <v>14</v>
      </c>
      <c r="E54" s="23">
        <v>4000000</v>
      </c>
      <c r="F54" s="24">
        <v>3931.88</v>
      </c>
      <c r="G54" s="25">
        <v>7.7999999999999996E-3</v>
      </c>
    </row>
    <row r="55" spans="1:7" ht="12.95" customHeight="1">
      <c r="A55" s="21" t="s">
        <v>969</v>
      </c>
      <c r="B55" s="22" t="s">
        <v>971</v>
      </c>
      <c r="C55" s="17" t="s">
        <v>970</v>
      </c>
      <c r="D55" s="19" t="s">
        <v>14</v>
      </c>
      <c r="E55" s="23">
        <v>3500000</v>
      </c>
      <c r="F55" s="24">
        <v>3566.82</v>
      </c>
      <c r="G55" s="25">
        <v>7.1000000000000004E-3</v>
      </c>
    </row>
    <row r="56" spans="1:7" ht="12.95" customHeight="1">
      <c r="A56" s="21" t="s">
        <v>972</v>
      </c>
      <c r="B56" s="22" t="s">
        <v>974</v>
      </c>
      <c r="C56" s="17" t="s">
        <v>973</v>
      </c>
      <c r="D56" s="19" t="s">
        <v>14</v>
      </c>
      <c r="E56" s="23">
        <v>3500000</v>
      </c>
      <c r="F56" s="24">
        <v>3464.25</v>
      </c>
      <c r="G56" s="25">
        <v>6.8999999999999999E-3</v>
      </c>
    </row>
    <row r="57" spans="1:7" ht="12.95" customHeight="1">
      <c r="A57" s="21" t="s">
        <v>975</v>
      </c>
      <c r="B57" s="22" t="s">
        <v>977</v>
      </c>
      <c r="C57" s="17" t="s">
        <v>976</v>
      </c>
      <c r="D57" s="19" t="s">
        <v>14</v>
      </c>
      <c r="E57" s="23">
        <v>3000000</v>
      </c>
      <c r="F57" s="24">
        <v>3113.13</v>
      </c>
      <c r="G57" s="25">
        <v>6.1999999999999998E-3</v>
      </c>
    </row>
    <row r="58" spans="1:7" ht="12.95" customHeight="1">
      <c r="A58" s="21" t="s">
        <v>978</v>
      </c>
      <c r="B58" s="22" t="s">
        <v>980</v>
      </c>
      <c r="C58" s="17" t="s">
        <v>979</v>
      </c>
      <c r="D58" s="19" t="s">
        <v>279</v>
      </c>
      <c r="E58" s="23">
        <v>3000000</v>
      </c>
      <c r="F58" s="24">
        <v>3004.89</v>
      </c>
      <c r="G58" s="25">
        <v>6.0000000000000001E-3</v>
      </c>
    </row>
    <row r="59" spans="1:7" ht="12.95" customHeight="1">
      <c r="A59" s="21" t="s">
        <v>981</v>
      </c>
      <c r="B59" s="22" t="s">
        <v>983</v>
      </c>
      <c r="C59" s="17" t="s">
        <v>982</v>
      </c>
      <c r="D59" s="19" t="s">
        <v>14</v>
      </c>
      <c r="E59" s="23">
        <v>3000000</v>
      </c>
      <c r="F59" s="24">
        <v>2957.45</v>
      </c>
      <c r="G59" s="25">
        <v>5.8999999999999999E-3</v>
      </c>
    </row>
    <row r="60" spans="1:7" ht="12.95" customHeight="1">
      <c r="A60" s="21" t="s">
        <v>836</v>
      </c>
      <c r="B60" s="22" t="s">
        <v>377</v>
      </c>
      <c r="C60" s="17" t="s">
        <v>837</v>
      </c>
      <c r="D60" s="19" t="s">
        <v>14</v>
      </c>
      <c r="E60" s="23">
        <v>2500000</v>
      </c>
      <c r="F60" s="24">
        <v>2541.87</v>
      </c>
      <c r="G60" s="25">
        <v>5.0000000000000001E-3</v>
      </c>
    </row>
    <row r="61" spans="1:7" ht="12.95" customHeight="1">
      <c r="A61" s="21" t="s">
        <v>984</v>
      </c>
      <c r="B61" s="22" t="s">
        <v>986</v>
      </c>
      <c r="C61" s="17" t="s">
        <v>985</v>
      </c>
      <c r="D61" s="19" t="s">
        <v>14</v>
      </c>
      <c r="E61" s="23">
        <v>2500000</v>
      </c>
      <c r="F61" s="24">
        <v>2525.5500000000002</v>
      </c>
      <c r="G61" s="25">
        <v>5.0000000000000001E-3</v>
      </c>
    </row>
    <row r="62" spans="1:7" ht="12.95" customHeight="1">
      <c r="A62" s="21" t="s">
        <v>987</v>
      </c>
      <c r="B62" s="22" t="s">
        <v>989</v>
      </c>
      <c r="C62" s="17" t="s">
        <v>988</v>
      </c>
      <c r="D62" s="19" t="s">
        <v>30</v>
      </c>
      <c r="E62" s="23">
        <v>2500000</v>
      </c>
      <c r="F62" s="24">
        <v>2506.6999999999998</v>
      </c>
      <c r="G62" s="25">
        <v>5.0000000000000001E-3</v>
      </c>
    </row>
    <row r="63" spans="1:7" ht="12.95" customHeight="1">
      <c r="A63" s="21" t="s">
        <v>990</v>
      </c>
      <c r="B63" s="22" t="s">
        <v>992</v>
      </c>
      <c r="C63" s="17" t="s">
        <v>991</v>
      </c>
      <c r="D63" s="19" t="s">
        <v>14</v>
      </c>
      <c r="E63" s="23">
        <v>2500000</v>
      </c>
      <c r="F63" s="24">
        <v>2499.12</v>
      </c>
      <c r="G63" s="25">
        <v>5.0000000000000001E-3</v>
      </c>
    </row>
    <row r="64" spans="1:7" ht="12.95" customHeight="1">
      <c r="A64" s="21" t="s">
        <v>617</v>
      </c>
      <c r="B64" s="22" t="s">
        <v>619</v>
      </c>
      <c r="C64" s="17" t="s">
        <v>618</v>
      </c>
      <c r="D64" s="19" t="s">
        <v>14</v>
      </c>
      <c r="E64" s="23">
        <v>2500000</v>
      </c>
      <c r="F64" s="24">
        <v>2497.83</v>
      </c>
      <c r="G64" s="25">
        <v>5.0000000000000001E-3</v>
      </c>
    </row>
    <row r="65" spans="1:7" ht="12.95" customHeight="1">
      <c r="A65" s="21" t="s">
        <v>993</v>
      </c>
      <c r="B65" s="22" t="s">
        <v>995</v>
      </c>
      <c r="C65" s="17" t="s">
        <v>994</v>
      </c>
      <c r="D65" s="19" t="s">
        <v>14</v>
      </c>
      <c r="E65" s="23">
        <v>2500000</v>
      </c>
      <c r="F65" s="24">
        <v>2489.2800000000002</v>
      </c>
      <c r="G65" s="25">
        <v>4.8999999999999998E-3</v>
      </c>
    </row>
    <row r="66" spans="1:7" ht="12.95" customHeight="1">
      <c r="A66" s="21" t="s">
        <v>996</v>
      </c>
      <c r="B66" s="22" t="s">
        <v>998</v>
      </c>
      <c r="C66" s="17" t="s">
        <v>997</v>
      </c>
      <c r="D66" s="19" t="s">
        <v>14</v>
      </c>
      <c r="E66" s="23">
        <v>2500000</v>
      </c>
      <c r="F66" s="24">
        <v>2488.02</v>
      </c>
      <c r="G66" s="25">
        <v>4.8999999999999998E-3</v>
      </c>
    </row>
    <row r="67" spans="1:7" ht="12.95" customHeight="1">
      <c r="A67" s="21" t="s">
        <v>999</v>
      </c>
      <c r="B67" s="22" t="s">
        <v>1001</v>
      </c>
      <c r="C67" s="17" t="s">
        <v>1000</v>
      </c>
      <c r="D67" s="19" t="s">
        <v>14</v>
      </c>
      <c r="E67" s="23">
        <v>2500000</v>
      </c>
      <c r="F67" s="24">
        <v>2484.9899999999998</v>
      </c>
      <c r="G67" s="25">
        <v>4.8999999999999998E-3</v>
      </c>
    </row>
    <row r="68" spans="1:7" ht="12.95" customHeight="1">
      <c r="A68" s="21" t="s">
        <v>833</v>
      </c>
      <c r="B68" s="22" t="s">
        <v>835</v>
      </c>
      <c r="C68" s="17" t="s">
        <v>834</v>
      </c>
      <c r="D68" s="19" t="s">
        <v>14</v>
      </c>
      <c r="E68" s="23">
        <v>2500000</v>
      </c>
      <c r="F68" s="24">
        <v>2483.63</v>
      </c>
      <c r="G68" s="25">
        <v>4.8999999999999998E-3</v>
      </c>
    </row>
    <row r="69" spans="1:7" ht="12.95" customHeight="1">
      <c r="A69" s="21" t="s">
        <v>1002</v>
      </c>
      <c r="B69" s="22" t="s">
        <v>1004</v>
      </c>
      <c r="C69" s="17" t="s">
        <v>1003</v>
      </c>
      <c r="D69" s="19" t="s">
        <v>14</v>
      </c>
      <c r="E69" s="23">
        <v>2500000</v>
      </c>
      <c r="F69" s="24">
        <v>2461.2800000000002</v>
      </c>
      <c r="G69" s="25">
        <v>4.8999999999999998E-3</v>
      </c>
    </row>
    <row r="70" spans="1:7" ht="12.95" customHeight="1">
      <c r="A70" s="21" t="s">
        <v>1005</v>
      </c>
      <c r="B70" s="22" t="s">
        <v>1007</v>
      </c>
      <c r="C70" s="17" t="s">
        <v>1006</v>
      </c>
      <c r="D70" s="19" t="s">
        <v>14</v>
      </c>
      <c r="E70" s="23">
        <v>2400000</v>
      </c>
      <c r="F70" s="24">
        <v>2383.14</v>
      </c>
      <c r="G70" s="25">
        <v>4.7000000000000002E-3</v>
      </c>
    </row>
    <row r="71" spans="1:7" ht="12.95" customHeight="1">
      <c r="A71" s="21" t="s">
        <v>691</v>
      </c>
      <c r="B71" s="22" t="s">
        <v>693</v>
      </c>
      <c r="C71" s="17" t="s">
        <v>692</v>
      </c>
      <c r="D71" s="19" t="s">
        <v>14</v>
      </c>
      <c r="E71" s="23">
        <v>2400000</v>
      </c>
      <c r="F71" s="24">
        <v>2350.5</v>
      </c>
      <c r="G71" s="25">
        <v>4.7000000000000002E-3</v>
      </c>
    </row>
    <row r="72" spans="1:7" ht="12.95" customHeight="1">
      <c r="A72" s="21" t="s">
        <v>1008</v>
      </c>
      <c r="B72" s="22" t="s">
        <v>1010</v>
      </c>
      <c r="C72" s="17" t="s">
        <v>1009</v>
      </c>
      <c r="D72" s="19" t="s">
        <v>14</v>
      </c>
      <c r="E72" s="23">
        <v>2000000</v>
      </c>
      <c r="F72" s="24">
        <v>2019.36</v>
      </c>
      <c r="G72" s="25">
        <v>4.0000000000000001E-3</v>
      </c>
    </row>
    <row r="73" spans="1:7" ht="12.95" customHeight="1">
      <c r="A73" s="21" t="s">
        <v>1011</v>
      </c>
      <c r="B73" s="22" t="s">
        <v>1013</v>
      </c>
      <c r="C73" s="17" t="s">
        <v>1012</v>
      </c>
      <c r="D73" s="19" t="s">
        <v>14</v>
      </c>
      <c r="E73" s="23">
        <v>2000000</v>
      </c>
      <c r="F73" s="24">
        <v>2000.95</v>
      </c>
      <c r="G73" s="25">
        <v>4.0000000000000001E-3</v>
      </c>
    </row>
    <row r="74" spans="1:7" ht="12.95" customHeight="1">
      <c r="A74" s="21" t="s">
        <v>1014</v>
      </c>
      <c r="B74" s="22" t="s">
        <v>1016</v>
      </c>
      <c r="C74" s="17" t="s">
        <v>1015</v>
      </c>
      <c r="D74" s="19" t="s">
        <v>14</v>
      </c>
      <c r="E74" s="23">
        <v>2000000</v>
      </c>
      <c r="F74" s="24">
        <v>1980.75</v>
      </c>
      <c r="G74" s="25">
        <v>3.8999999999999998E-3</v>
      </c>
    </row>
    <row r="75" spans="1:7" ht="12.95" customHeight="1">
      <c r="A75" s="21" t="s">
        <v>1017</v>
      </c>
      <c r="B75" s="22" t="s">
        <v>1019</v>
      </c>
      <c r="C75" s="17" t="s">
        <v>1018</v>
      </c>
      <c r="D75" s="19" t="s">
        <v>14</v>
      </c>
      <c r="E75" s="23">
        <v>1500000</v>
      </c>
      <c r="F75" s="24">
        <v>1551.06</v>
      </c>
      <c r="G75" s="25">
        <v>3.0999999999999999E-3</v>
      </c>
    </row>
    <row r="76" spans="1:7" ht="12.95" customHeight="1">
      <c r="A76" s="21" t="s">
        <v>1020</v>
      </c>
      <c r="B76" s="22" t="s">
        <v>1022</v>
      </c>
      <c r="C76" s="17" t="s">
        <v>1021</v>
      </c>
      <c r="D76" s="19" t="s">
        <v>14</v>
      </c>
      <c r="E76" s="23">
        <v>1500000</v>
      </c>
      <c r="F76" s="24">
        <v>1542.58</v>
      </c>
      <c r="G76" s="25">
        <v>3.0999999999999999E-3</v>
      </c>
    </row>
    <row r="77" spans="1:7" ht="12.95" customHeight="1">
      <c r="A77" s="21" t="s">
        <v>1023</v>
      </c>
      <c r="B77" s="22" t="s">
        <v>1025</v>
      </c>
      <c r="C77" s="17" t="s">
        <v>1024</v>
      </c>
      <c r="D77" s="19" t="s">
        <v>14</v>
      </c>
      <c r="E77" s="23">
        <v>1500000</v>
      </c>
      <c r="F77" s="24">
        <v>1535.18</v>
      </c>
      <c r="G77" s="25">
        <v>3.0000000000000001E-3</v>
      </c>
    </row>
    <row r="78" spans="1:7" ht="12.95" customHeight="1">
      <c r="A78" s="21" t="s">
        <v>1026</v>
      </c>
      <c r="B78" s="22" t="s">
        <v>1028</v>
      </c>
      <c r="C78" s="17" t="s">
        <v>1027</v>
      </c>
      <c r="D78" s="19" t="s">
        <v>14</v>
      </c>
      <c r="E78" s="23">
        <v>1500000</v>
      </c>
      <c r="F78" s="24">
        <v>1532.66</v>
      </c>
      <c r="G78" s="25">
        <v>3.0000000000000001E-3</v>
      </c>
    </row>
    <row r="79" spans="1:7" ht="12.95" customHeight="1">
      <c r="A79" s="21" t="s">
        <v>1029</v>
      </c>
      <c r="B79" s="22" t="s">
        <v>640</v>
      </c>
      <c r="C79" s="17" t="s">
        <v>1030</v>
      </c>
      <c r="D79" s="19" t="s">
        <v>14</v>
      </c>
      <c r="E79" s="23">
        <v>1500000</v>
      </c>
      <c r="F79" s="24">
        <v>1502.73</v>
      </c>
      <c r="G79" s="25">
        <v>3.0000000000000001E-3</v>
      </c>
    </row>
    <row r="80" spans="1:7" ht="12.95" customHeight="1">
      <c r="A80" s="21" t="s">
        <v>1031</v>
      </c>
      <c r="B80" s="22" t="s">
        <v>922</v>
      </c>
      <c r="C80" s="17" t="s">
        <v>1032</v>
      </c>
      <c r="D80" s="19" t="s">
        <v>14</v>
      </c>
      <c r="E80" s="23">
        <v>1500000</v>
      </c>
      <c r="F80" s="24">
        <v>1496.78</v>
      </c>
      <c r="G80" s="25">
        <v>3.0000000000000001E-3</v>
      </c>
    </row>
    <row r="81" spans="1:7" ht="12.95" customHeight="1">
      <c r="A81" s="21" t="s">
        <v>821</v>
      </c>
      <c r="B81" s="22" t="s">
        <v>823</v>
      </c>
      <c r="C81" s="17" t="s">
        <v>822</v>
      </c>
      <c r="D81" s="19" t="s">
        <v>14</v>
      </c>
      <c r="E81" s="23">
        <v>1500000</v>
      </c>
      <c r="F81" s="24">
        <v>1479.72</v>
      </c>
      <c r="G81" s="25">
        <v>2.8999999999999998E-3</v>
      </c>
    </row>
    <row r="82" spans="1:7" ht="12.95" customHeight="1">
      <c r="A82" s="21" t="s">
        <v>881</v>
      </c>
      <c r="B82" s="22" t="s">
        <v>883</v>
      </c>
      <c r="C82" s="17" t="s">
        <v>882</v>
      </c>
      <c r="D82" s="19" t="s">
        <v>14</v>
      </c>
      <c r="E82" s="23">
        <v>1300000</v>
      </c>
      <c r="F82" s="24">
        <v>1305.83</v>
      </c>
      <c r="G82" s="25">
        <v>2.5999999999999999E-3</v>
      </c>
    </row>
    <row r="83" spans="1:7" ht="12.95" customHeight="1">
      <c r="A83" s="21" t="s">
        <v>1033</v>
      </c>
      <c r="B83" s="22" t="s">
        <v>1035</v>
      </c>
      <c r="C83" s="17" t="s">
        <v>1034</v>
      </c>
      <c r="D83" s="19" t="s">
        <v>14</v>
      </c>
      <c r="E83" s="23">
        <v>1000000</v>
      </c>
      <c r="F83" s="24">
        <v>1019.66</v>
      </c>
      <c r="G83" s="25">
        <v>2E-3</v>
      </c>
    </row>
    <row r="84" spans="1:7" ht="12.95" customHeight="1">
      <c r="A84" s="21" t="s">
        <v>679</v>
      </c>
      <c r="B84" s="22" t="s">
        <v>681</v>
      </c>
      <c r="C84" s="17" t="s">
        <v>680</v>
      </c>
      <c r="D84" s="19" t="s">
        <v>14</v>
      </c>
      <c r="E84" s="23">
        <v>1000000</v>
      </c>
      <c r="F84" s="24">
        <v>1018.86</v>
      </c>
      <c r="G84" s="25">
        <v>2E-3</v>
      </c>
    </row>
    <row r="85" spans="1:7" ht="12.95" customHeight="1">
      <c r="A85" s="21" t="s">
        <v>1036</v>
      </c>
      <c r="B85" s="22" t="s">
        <v>1038</v>
      </c>
      <c r="C85" s="17" t="s">
        <v>1037</v>
      </c>
      <c r="D85" s="19" t="s">
        <v>14</v>
      </c>
      <c r="E85" s="23">
        <v>500000</v>
      </c>
      <c r="F85" s="24">
        <v>505.89</v>
      </c>
      <c r="G85" s="25">
        <v>1E-3</v>
      </c>
    </row>
    <row r="86" spans="1:7" ht="12.95" customHeight="1">
      <c r="A86" s="21" t="s">
        <v>1039</v>
      </c>
      <c r="B86" s="22" t="s">
        <v>1041</v>
      </c>
      <c r="C86" s="17" t="s">
        <v>1040</v>
      </c>
      <c r="D86" s="19" t="s">
        <v>14</v>
      </c>
      <c r="E86" s="23">
        <v>500000</v>
      </c>
      <c r="F86" s="24">
        <v>505.18</v>
      </c>
      <c r="G86" s="25">
        <v>1E-3</v>
      </c>
    </row>
    <row r="87" spans="1:7" ht="12.95" customHeight="1">
      <c r="A87" s="21" t="s">
        <v>1042</v>
      </c>
      <c r="B87" s="22" t="s">
        <v>1044</v>
      </c>
      <c r="C87" s="17" t="s">
        <v>1043</v>
      </c>
      <c r="D87" s="19" t="s">
        <v>14</v>
      </c>
      <c r="E87" s="23">
        <v>500000</v>
      </c>
      <c r="F87" s="24">
        <v>501.85</v>
      </c>
      <c r="G87" s="25">
        <v>1E-3</v>
      </c>
    </row>
    <row r="88" spans="1:7" ht="12.95" customHeight="1">
      <c r="A88" s="21" t="s">
        <v>1045</v>
      </c>
      <c r="B88" s="22" t="s">
        <v>272</v>
      </c>
      <c r="C88" s="17" t="s">
        <v>1046</v>
      </c>
      <c r="D88" s="19" t="s">
        <v>14</v>
      </c>
      <c r="E88" s="23">
        <v>470000</v>
      </c>
      <c r="F88" s="24">
        <v>471.75</v>
      </c>
      <c r="G88" s="25">
        <v>8.9999999999999998E-4</v>
      </c>
    </row>
    <row r="89" spans="1:7" ht="12.95" customHeight="1">
      <c r="A89" s="21" t="s">
        <v>875</v>
      </c>
      <c r="B89" s="22" t="s">
        <v>877</v>
      </c>
      <c r="C89" s="17" t="s">
        <v>876</v>
      </c>
      <c r="D89" s="19" t="s">
        <v>22</v>
      </c>
      <c r="E89" s="23">
        <v>150000</v>
      </c>
      <c r="F89" s="24">
        <v>153.83000000000001</v>
      </c>
      <c r="G89" s="25">
        <v>2.9999999999999997E-4</v>
      </c>
    </row>
    <row r="90" spans="1:7" ht="12.95" customHeight="1">
      <c r="A90" s="21" t="s">
        <v>694</v>
      </c>
      <c r="B90" s="22" t="s">
        <v>696</v>
      </c>
      <c r="C90" s="17" t="s">
        <v>695</v>
      </c>
      <c r="D90" s="19" t="s">
        <v>14</v>
      </c>
      <c r="E90" s="23">
        <v>100000</v>
      </c>
      <c r="F90" s="24">
        <v>100.2</v>
      </c>
      <c r="G90" s="25">
        <v>2.0000000000000001E-4</v>
      </c>
    </row>
    <row r="91" spans="1:7" ht="12.95" customHeight="1">
      <c r="A91" s="10"/>
      <c r="B91" s="27" t="s">
        <v>31</v>
      </c>
      <c r="C91" s="26" t="s">
        <v>2</v>
      </c>
      <c r="D91" s="27" t="s">
        <v>2</v>
      </c>
      <c r="E91" s="27" t="s">
        <v>2</v>
      </c>
      <c r="F91" s="28">
        <v>481688.42</v>
      </c>
      <c r="G91" s="29">
        <v>0.95679999999999998</v>
      </c>
    </row>
    <row r="92" spans="1:7" ht="12.95" customHeight="1">
      <c r="A92" s="10"/>
      <c r="B92" s="18" t="s">
        <v>32</v>
      </c>
      <c r="C92" s="17" t="s">
        <v>2</v>
      </c>
      <c r="D92" s="30" t="s">
        <v>2</v>
      </c>
      <c r="E92" s="30" t="s">
        <v>2</v>
      </c>
      <c r="F92" s="31" t="s">
        <v>33</v>
      </c>
      <c r="G92" s="32" t="s">
        <v>33</v>
      </c>
    </row>
    <row r="93" spans="1:7" ht="12.95" customHeight="1">
      <c r="A93" s="10"/>
      <c r="B93" s="26" t="s">
        <v>31</v>
      </c>
      <c r="C93" s="33" t="s">
        <v>2</v>
      </c>
      <c r="D93" s="30" t="s">
        <v>2</v>
      </c>
      <c r="E93" s="30" t="s">
        <v>2</v>
      </c>
      <c r="F93" s="31" t="s">
        <v>33</v>
      </c>
      <c r="G93" s="32" t="s">
        <v>33</v>
      </c>
    </row>
    <row r="94" spans="1:7" ht="12.95" customHeight="1">
      <c r="A94" s="10"/>
      <c r="B94" s="18" t="s">
        <v>2998</v>
      </c>
      <c r="C94" s="17" t="s">
        <v>2</v>
      </c>
      <c r="D94" s="19" t="s">
        <v>2</v>
      </c>
      <c r="E94" s="19" t="s">
        <v>2</v>
      </c>
      <c r="F94" s="19" t="s">
        <v>2</v>
      </c>
      <c r="G94" s="20" t="s">
        <v>2</v>
      </c>
    </row>
    <row r="95" spans="1:7" ht="12.95" customHeight="1">
      <c r="A95" s="34"/>
      <c r="B95" s="27" t="s">
        <v>31</v>
      </c>
      <c r="C95" s="26" t="s">
        <v>2</v>
      </c>
      <c r="D95" s="27" t="s">
        <v>2</v>
      </c>
      <c r="E95" s="27" t="s">
        <v>2</v>
      </c>
      <c r="F95" s="28" t="s">
        <v>33</v>
      </c>
      <c r="G95" s="29" t="s">
        <v>33</v>
      </c>
    </row>
    <row r="96" spans="1:7" ht="12.95" customHeight="1">
      <c r="A96" s="10"/>
      <c r="B96" s="27" t="s">
        <v>34</v>
      </c>
      <c r="C96" s="33" t="s">
        <v>2</v>
      </c>
      <c r="D96" s="30" t="s">
        <v>2</v>
      </c>
      <c r="E96" s="35" t="s">
        <v>2</v>
      </c>
      <c r="F96" s="36">
        <v>481688.42</v>
      </c>
      <c r="G96" s="37">
        <v>0.95679999999999998</v>
      </c>
    </row>
    <row r="97" spans="1:7" ht="12.95" customHeight="1">
      <c r="A97" s="10"/>
      <c r="B97" s="18" t="s">
        <v>35</v>
      </c>
      <c r="C97" s="17" t="s">
        <v>2</v>
      </c>
      <c r="D97" s="19" t="s">
        <v>2</v>
      </c>
      <c r="E97" s="19" t="s">
        <v>2</v>
      </c>
      <c r="F97" s="19" t="s">
        <v>2</v>
      </c>
      <c r="G97" s="20" t="s">
        <v>2</v>
      </c>
    </row>
    <row r="98" spans="1:7" ht="12.95" customHeight="1">
      <c r="A98" s="10"/>
      <c r="B98" s="18" t="s">
        <v>437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11" t="s">
        <v>2</v>
      </c>
      <c r="B99" s="22" t="s">
        <v>438</v>
      </c>
      <c r="C99" s="17" t="s">
        <v>2</v>
      </c>
      <c r="D99" s="19" t="s">
        <v>2</v>
      </c>
      <c r="E99" s="39" t="s">
        <v>2</v>
      </c>
      <c r="F99" s="24">
        <v>120.02</v>
      </c>
      <c r="G99" s="25">
        <v>2.0000000000000001E-4</v>
      </c>
    </row>
    <row r="100" spans="1:7" ht="12.95" customHeight="1">
      <c r="A100" s="10"/>
      <c r="B100" s="27" t="s">
        <v>34</v>
      </c>
      <c r="C100" s="33" t="s">
        <v>2</v>
      </c>
      <c r="D100" s="30" t="s">
        <v>2</v>
      </c>
      <c r="E100" s="35" t="s">
        <v>2</v>
      </c>
      <c r="F100" s="36">
        <v>120.02</v>
      </c>
      <c r="G100" s="37">
        <v>2.0000000000000001E-4</v>
      </c>
    </row>
    <row r="101" spans="1:7" ht="12.95" customHeight="1">
      <c r="A101" s="10"/>
      <c r="B101" s="27" t="s">
        <v>220</v>
      </c>
      <c r="C101" s="33" t="s">
        <v>2</v>
      </c>
      <c r="D101" s="30" t="s">
        <v>2</v>
      </c>
      <c r="E101" s="19" t="s">
        <v>2</v>
      </c>
      <c r="F101" s="36">
        <v>21623.79</v>
      </c>
      <c r="G101" s="37">
        <v>4.2999999999999997E-2</v>
      </c>
    </row>
    <row r="102" spans="1:7" ht="12.95" customHeight="1" thickBot="1">
      <c r="A102" s="10"/>
      <c r="B102" s="42" t="s">
        <v>221</v>
      </c>
      <c r="C102" s="41" t="s">
        <v>2</v>
      </c>
      <c r="D102" s="43" t="s">
        <v>2</v>
      </c>
      <c r="E102" s="43" t="s">
        <v>2</v>
      </c>
      <c r="F102" s="44">
        <v>503432.23096800002</v>
      </c>
      <c r="G102" s="45">
        <v>1</v>
      </c>
    </row>
    <row r="103" spans="1:7" ht="12.95" customHeight="1">
      <c r="A103" s="10"/>
      <c r="B103" s="11" t="s">
        <v>2</v>
      </c>
      <c r="C103" s="10"/>
      <c r="D103" s="10"/>
      <c r="E103" s="10"/>
      <c r="F103" s="10"/>
      <c r="G103" s="10"/>
    </row>
    <row r="104" spans="1:7" ht="12.95" customHeight="1">
      <c r="A104" s="10"/>
      <c r="B104" s="46" t="s">
        <v>2</v>
      </c>
      <c r="C104" s="10"/>
      <c r="D104" s="10"/>
      <c r="E104" s="10"/>
      <c r="F104" s="10"/>
      <c r="G104" s="10"/>
    </row>
    <row r="105" spans="1:7" ht="12.95" customHeight="1">
      <c r="A105" s="10"/>
      <c r="B105" s="46" t="s">
        <v>222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</v>
      </c>
      <c r="C106" s="10"/>
      <c r="D106" s="10"/>
      <c r="E106" s="10"/>
      <c r="F106" s="10"/>
      <c r="G106" s="10"/>
    </row>
    <row r="107" spans="1:7" ht="26.1" customHeight="1">
      <c r="A107" s="10"/>
      <c r="B107" s="53"/>
      <c r="C107" s="10"/>
      <c r="E107" s="10"/>
      <c r="F107" s="10"/>
      <c r="G107" s="10"/>
    </row>
    <row r="108" spans="1:7" ht="12.95" customHeight="1">
      <c r="A108" s="10"/>
      <c r="B108" s="46" t="s">
        <v>2</v>
      </c>
      <c r="C108" s="10"/>
      <c r="D108" s="10"/>
      <c r="E108" s="10"/>
      <c r="F108" s="10"/>
      <c r="G10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91"/>
  <sheetViews>
    <sheetView showGridLines="0" zoomScaleNormal="100" workbookViewId="0"/>
  </sheetViews>
  <sheetFormatPr defaultRowHeight="12.75"/>
  <cols>
    <col min="1" max="1" width="13" style="8" bestFit="1" customWidth="1"/>
    <col min="2" max="2" width="72.42578125" style="8" bestFit="1" customWidth="1"/>
    <col min="3" max="3" width="15" style="8" bestFit="1" customWidth="1"/>
    <col min="4" max="4" width="33.28515625" style="8" bestFit="1" customWidth="1"/>
    <col min="5" max="5" width="11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Arbitrage Fund (AF)</v>
      </c>
      <c r="C4" s="62"/>
      <c r="D4" s="62"/>
      <c r="E4" s="62"/>
      <c r="F4" s="62"/>
      <c r="G4" s="62"/>
    </row>
    <row r="5" spans="1:7" ht="15.95" customHeight="1">
      <c r="A5" s="9" t="s">
        <v>1047</v>
      </c>
      <c r="B5" s="54" t="s">
        <v>3009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1050</v>
      </c>
      <c r="B11" s="22" t="s">
        <v>1052</v>
      </c>
      <c r="C11" s="17" t="s">
        <v>1051</v>
      </c>
      <c r="D11" s="19" t="s">
        <v>1053</v>
      </c>
      <c r="E11" s="23">
        <v>1983900</v>
      </c>
      <c r="F11" s="24">
        <v>8726.18</v>
      </c>
      <c r="G11" s="25">
        <v>2.9000000000000001E-2</v>
      </c>
    </row>
    <row r="12" spans="1:7" ht="12.95" customHeight="1">
      <c r="A12" s="21" t="s">
        <v>1054</v>
      </c>
      <c r="B12" s="22" t="s">
        <v>1056</v>
      </c>
      <c r="C12" s="17" t="s">
        <v>1055</v>
      </c>
      <c r="D12" s="19" t="s">
        <v>1057</v>
      </c>
      <c r="E12" s="23">
        <v>502000</v>
      </c>
      <c r="F12" s="24">
        <v>6982.57</v>
      </c>
      <c r="G12" s="25">
        <v>2.3199999999999998E-2</v>
      </c>
    </row>
    <row r="13" spans="1:7" ht="12.95" customHeight="1">
      <c r="A13" s="21" t="s">
        <v>1058</v>
      </c>
      <c r="B13" s="22" t="s">
        <v>1060</v>
      </c>
      <c r="C13" s="17" t="s">
        <v>1059</v>
      </c>
      <c r="D13" s="19" t="s">
        <v>1061</v>
      </c>
      <c r="E13" s="23">
        <v>431750</v>
      </c>
      <c r="F13" s="24">
        <v>5993.77</v>
      </c>
      <c r="G13" s="25">
        <v>1.9900000000000001E-2</v>
      </c>
    </row>
    <row r="14" spans="1:7" ht="12.95" customHeight="1">
      <c r="A14" s="21" t="s">
        <v>1062</v>
      </c>
      <c r="B14" s="22" t="s">
        <v>1064</v>
      </c>
      <c r="C14" s="17" t="s">
        <v>1063</v>
      </c>
      <c r="D14" s="19" t="s">
        <v>1057</v>
      </c>
      <c r="E14" s="23">
        <v>451500</v>
      </c>
      <c r="F14" s="24">
        <v>5806.52</v>
      </c>
      <c r="G14" s="25">
        <v>1.9300000000000001E-2</v>
      </c>
    </row>
    <row r="15" spans="1:7" ht="12.95" customHeight="1">
      <c r="A15" s="21" t="s">
        <v>1065</v>
      </c>
      <c r="B15" s="22" t="s">
        <v>1067</v>
      </c>
      <c r="C15" s="17" t="s">
        <v>1066</v>
      </c>
      <c r="D15" s="19" t="s">
        <v>1068</v>
      </c>
      <c r="E15" s="23">
        <v>741000</v>
      </c>
      <c r="F15" s="24">
        <v>5327.79</v>
      </c>
      <c r="G15" s="25">
        <v>1.77E-2</v>
      </c>
    </row>
    <row r="16" spans="1:7" ht="12.95" customHeight="1">
      <c r="A16" s="21" t="s">
        <v>1069</v>
      </c>
      <c r="B16" s="22" t="s">
        <v>1071</v>
      </c>
      <c r="C16" s="17" t="s">
        <v>1070</v>
      </c>
      <c r="D16" s="19" t="s">
        <v>1072</v>
      </c>
      <c r="E16" s="23">
        <v>811200</v>
      </c>
      <c r="F16" s="24">
        <v>5106.91</v>
      </c>
      <c r="G16" s="25">
        <v>1.7000000000000001E-2</v>
      </c>
    </row>
    <row r="17" spans="1:7" ht="12.95" customHeight="1">
      <c r="A17" s="21" t="s">
        <v>1073</v>
      </c>
      <c r="B17" s="22" t="s">
        <v>1075</v>
      </c>
      <c r="C17" s="17" t="s">
        <v>1074</v>
      </c>
      <c r="D17" s="19" t="s">
        <v>1057</v>
      </c>
      <c r="E17" s="23">
        <v>415000</v>
      </c>
      <c r="F17" s="24">
        <v>4364.3500000000004</v>
      </c>
      <c r="G17" s="25">
        <v>1.4500000000000001E-2</v>
      </c>
    </row>
    <row r="18" spans="1:7" ht="12.95" customHeight="1">
      <c r="A18" s="21" t="s">
        <v>1076</v>
      </c>
      <c r="B18" s="22" t="s">
        <v>1078</v>
      </c>
      <c r="C18" s="17" t="s">
        <v>1077</v>
      </c>
      <c r="D18" s="19" t="s">
        <v>1079</v>
      </c>
      <c r="E18" s="23">
        <v>375100</v>
      </c>
      <c r="F18" s="24">
        <v>3956.37</v>
      </c>
      <c r="G18" s="25">
        <v>1.3100000000000001E-2</v>
      </c>
    </row>
    <row r="19" spans="1:7" ht="12.95" customHeight="1">
      <c r="A19" s="21" t="s">
        <v>1080</v>
      </c>
      <c r="B19" s="22" t="s">
        <v>1082</v>
      </c>
      <c r="C19" s="17" t="s">
        <v>1081</v>
      </c>
      <c r="D19" s="19" t="s">
        <v>1083</v>
      </c>
      <c r="E19" s="23">
        <v>1555000</v>
      </c>
      <c r="F19" s="24">
        <v>3889.06</v>
      </c>
      <c r="G19" s="25">
        <v>1.29E-2</v>
      </c>
    </row>
    <row r="20" spans="1:7" ht="12.95" customHeight="1">
      <c r="A20" s="21" t="s">
        <v>1084</v>
      </c>
      <c r="B20" s="22" t="s">
        <v>1086</v>
      </c>
      <c r="C20" s="17" t="s">
        <v>1085</v>
      </c>
      <c r="D20" s="19" t="s">
        <v>1087</v>
      </c>
      <c r="E20" s="23">
        <v>1269000</v>
      </c>
      <c r="F20" s="24">
        <v>3688.35</v>
      </c>
      <c r="G20" s="25">
        <v>1.2200000000000001E-2</v>
      </c>
    </row>
    <row r="21" spans="1:7" ht="12.95" customHeight="1">
      <c r="A21" s="21" t="s">
        <v>1088</v>
      </c>
      <c r="B21" s="22" t="s">
        <v>1090</v>
      </c>
      <c r="C21" s="17" t="s">
        <v>1089</v>
      </c>
      <c r="D21" s="19" t="s">
        <v>1091</v>
      </c>
      <c r="E21" s="23">
        <v>2628000</v>
      </c>
      <c r="F21" s="24">
        <v>3687.08</v>
      </c>
      <c r="G21" s="25">
        <v>1.2200000000000001E-2</v>
      </c>
    </row>
    <row r="22" spans="1:7" ht="12.95" customHeight="1">
      <c r="A22" s="21" t="s">
        <v>1092</v>
      </c>
      <c r="B22" s="22" t="s">
        <v>1094</v>
      </c>
      <c r="C22" s="17" t="s">
        <v>1093</v>
      </c>
      <c r="D22" s="19" t="s">
        <v>1072</v>
      </c>
      <c r="E22" s="23">
        <v>632500</v>
      </c>
      <c r="F22" s="24">
        <v>3667.87</v>
      </c>
      <c r="G22" s="25">
        <v>1.2200000000000001E-2</v>
      </c>
    </row>
    <row r="23" spans="1:7" ht="12.95" customHeight="1">
      <c r="A23" s="21" t="s">
        <v>1095</v>
      </c>
      <c r="B23" s="22" t="s">
        <v>1097</v>
      </c>
      <c r="C23" s="17" t="s">
        <v>1096</v>
      </c>
      <c r="D23" s="19" t="s">
        <v>1057</v>
      </c>
      <c r="E23" s="23">
        <v>2470400</v>
      </c>
      <c r="F23" s="24">
        <v>3664.84</v>
      </c>
      <c r="G23" s="25">
        <v>1.2200000000000001E-2</v>
      </c>
    </row>
    <row r="24" spans="1:7" ht="12.95" customHeight="1">
      <c r="A24" s="21" t="s">
        <v>1098</v>
      </c>
      <c r="B24" s="22" t="s">
        <v>1100</v>
      </c>
      <c r="C24" s="17" t="s">
        <v>1099</v>
      </c>
      <c r="D24" s="19" t="s">
        <v>1101</v>
      </c>
      <c r="E24" s="23">
        <v>1263000</v>
      </c>
      <c r="F24" s="24">
        <v>3662.07</v>
      </c>
      <c r="G24" s="25">
        <v>1.2200000000000001E-2</v>
      </c>
    </row>
    <row r="25" spans="1:7" ht="12.95" customHeight="1">
      <c r="A25" s="21" t="s">
        <v>1102</v>
      </c>
      <c r="B25" s="22" t="s">
        <v>1104</v>
      </c>
      <c r="C25" s="17" t="s">
        <v>1103</v>
      </c>
      <c r="D25" s="19" t="s">
        <v>1105</v>
      </c>
      <c r="E25" s="23">
        <v>2579500</v>
      </c>
      <c r="F25" s="24">
        <v>3586.79</v>
      </c>
      <c r="G25" s="25">
        <v>1.1900000000000001E-2</v>
      </c>
    </row>
    <row r="26" spans="1:7" ht="12.95" customHeight="1">
      <c r="A26" s="21" t="s">
        <v>1106</v>
      </c>
      <c r="B26" s="22" t="s">
        <v>1108</v>
      </c>
      <c r="C26" s="17" t="s">
        <v>1107</v>
      </c>
      <c r="D26" s="19" t="s">
        <v>1109</v>
      </c>
      <c r="E26" s="23">
        <v>289600</v>
      </c>
      <c r="F26" s="24">
        <v>3306.8</v>
      </c>
      <c r="G26" s="25">
        <v>1.0999999999999999E-2</v>
      </c>
    </row>
    <row r="27" spans="1:7" ht="12.95" customHeight="1">
      <c r="A27" s="21" t="s">
        <v>1110</v>
      </c>
      <c r="B27" s="22" t="s">
        <v>1112</v>
      </c>
      <c r="C27" s="17" t="s">
        <v>1111</v>
      </c>
      <c r="D27" s="19" t="s">
        <v>1113</v>
      </c>
      <c r="E27" s="23">
        <v>2084000</v>
      </c>
      <c r="F27" s="24">
        <v>3267.71</v>
      </c>
      <c r="G27" s="25">
        <v>1.09E-2</v>
      </c>
    </row>
    <row r="28" spans="1:7" ht="12.95" customHeight="1">
      <c r="A28" s="21" t="s">
        <v>1114</v>
      </c>
      <c r="B28" s="22" t="s">
        <v>1116</v>
      </c>
      <c r="C28" s="17" t="s">
        <v>1115</v>
      </c>
      <c r="D28" s="19" t="s">
        <v>1117</v>
      </c>
      <c r="E28" s="23">
        <v>1755600</v>
      </c>
      <c r="F28" s="24">
        <v>3254.88</v>
      </c>
      <c r="G28" s="25">
        <v>1.0800000000000001E-2</v>
      </c>
    </row>
    <row r="29" spans="1:7" ht="12.95" customHeight="1">
      <c r="A29" s="21" t="s">
        <v>1118</v>
      </c>
      <c r="B29" s="22" t="s">
        <v>1120</v>
      </c>
      <c r="C29" s="17" t="s">
        <v>1119</v>
      </c>
      <c r="D29" s="19" t="s">
        <v>1079</v>
      </c>
      <c r="E29" s="23">
        <v>635700</v>
      </c>
      <c r="F29" s="24">
        <v>3155.3</v>
      </c>
      <c r="G29" s="25">
        <v>1.0500000000000001E-2</v>
      </c>
    </row>
    <row r="30" spans="1:7" ht="12.95" customHeight="1">
      <c r="A30" s="21" t="s">
        <v>1121</v>
      </c>
      <c r="B30" s="22" t="s">
        <v>1123</v>
      </c>
      <c r="C30" s="17" t="s">
        <v>1122</v>
      </c>
      <c r="D30" s="19" t="s">
        <v>1057</v>
      </c>
      <c r="E30" s="23">
        <v>632250</v>
      </c>
      <c r="F30" s="24">
        <v>3104.98</v>
      </c>
      <c r="G30" s="25">
        <v>1.03E-2</v>
      </c>
    </row>
    <row r="31" spans="1:7" ht="12.95" customHeight="1">
      <c r="A31" s="21" t="s">
        <v>1124</v>
      </c>
      <c r="B31" s="22" t="s">
        <v>1126</v>
      </c>
      <c r="C31" s="17" t="s">
        <v>1125</v>
      </c>
      <c r="D31" s="19" t="s">
        <v>1127</v>
      </c>
      <c r="E31" s="23">
        <v>354000</v>
      </c>
      <c r="F31" s="24">
        <v>3078.21</v>
      </c>
      <c r="G31" s="25">
        <v>1.0200000000000001E-2</v>
      </c>
    </row>
    <row r="32" spans="1:7" ht="12.95" customHeight="1">
      <c r="A32" s="21" t="s">
        <v>1128</v>
      </c>
      <c r="B32" s="22" t="s">
        <v>1130</v>
      </c>
      <c r="C32" s="17" t="s">
        <v>1129</v>
      </c>
      <c r="D32" s="19" t="s">
        <v>1072</v>
      </c>
      <c r="E32" s="23">
        <v>138250</v>
      </c>
      <c r="F32" s="24">
        <v>3076.55</v>
      </c>
      <c r="G32" s="25">
        <v>1.0200000000000001E-2</v>
      </c>
    </row>
    <row r="33" spans="1:7" ht="12.95" customHeight="1">
      <c r="A33" s="21" t="s">
        <v>1131</v>
      </c>
      <c r="B33" s="22" t="s">
        <v>1133</v>
      </c>
      <c r="C33" s="17" t="s">
        <v>1132</v>
      </c>
      <c r="D33" s="19" t="s">
        <v>1057</v>
      </c>
      <c r="E33" s="23">
        <v>2556000</v>
      </c>
      <c r="F33" s="24">
        <v>2985.41</v>
      </c>
      <c r="G33" s="25">
        <v>9.9000000000000008E-3</v>
      </c>
    </row>
    <row r="34" spans="1:7" ht="12.95" customHeight="1">
      <c r="A34" s="21" t="s">
        <v>1134</v>
      </c>
      <c r="B34" s="22" t="s">
        <v>1136</v>
      </c>
      <c r="C34" s="17" t="s">
        <v>1135</v>
      </c>
      <c r="D34" s="19" t="s">
        <v>1057</v>
      </c>
      <c r="E34" s="23">
        <v>1656000</v>
      </c>
      <c r="F34" s="24">
        <v>2858.26</v>
      </c>
      <c r="G34" s="25">
        <v>9.4999999999999998E-3</v>
      </c>
    </row>
    <row r="35" spans="1:7" ht="12.95" customHeight="1">
      <c r="A35" s="21" t="s">
        <v>1137</v>
      </c>
      <c r="B35" s="22" t="s">
        <v>1139</v>
      </c>
      <c r="C35" s="17" t="s">
        <v>1138</v>
      </c>
      <c r="D35" s="19" t="s">
        <v>1140</v>
      </c>
      <c r="E35" s="23">
        <v>3696000</v>
      </c>
      <c r="F35" s="24">
        <v>2783.09</v>
      </c>
      <c r="G35" s="25">
        <v>9.1999999999999998E-3</v>
      </c>
    </row>
    <row r="36" spans="1:7" ht="12.95" customHeight="1">
      <c r="A36" s="21" t="s">
        <v>1141</v>
      </c>
      <c r="B36" s="22" t="s">
        <v>1143</v>
      </c>
      <c r="C36" s="17" t="s">
        <v>1142</v>
      </c>
      <c r="D36" s="19" t="s">
        <v>1057</v>
      </c>
      <c r="E36" s="23">
        <v>477000</v>
      </c>
      <c r="F36" s="24">
        <v>2777.09</v>
      </c>
      <c r="G36" s="25">
        <v>9.1999999999999998E-3</v>
      </c>
    </row>
    <row r="37" spans="1:7" ht="12.95" customHeight="1">
      <c r="A37" s="21" t="s">
        <v>1144</v>
      </c>
      <c r="B37" s="22" t="s">
        <v>1146</v>
      </c>
      <c r="C37" s="17" t="s">
        <v>1145</v>
      </c>
      <c r="D37" s="19" t="s">
        <v>1147</v>
      </c>
      <c r="E37" s="23">
        <v>1917000</v>
      </c>
      <c r="F37" s="24">
        <v>2773.9</v>
      </c>
      <c r="G37" s="25">
        <v>9.1999999999999998E-3</v>
      </c>
    </row>
    <row r="38" spans="1:7" ht="12.95" customHeight="1">
      <c r="A38" s="21" t="s">
        <v>1148</v>
      </c>
      <c r="B38" s="22" t="s">
        <v>1150</v>
      </c>
      <c r="C38" s="17" t="s">
        <v>1149</v>
      </c>
      <c r="D38" s="19" t="s">
        <v>1053</v>
      </c>
      <c r="E38" s="23">
        <v>428000</v>
      </c>
      <c r="F38" s="24">
        <v>2633.7</v>
      </c>
      <c r="G38" s="25">
        <v>8.6999999999999994E-3</v>
      </c>
    </row>
    <row r="39" spans="1:7" ht="12.95" customHeight="1">
      <c r="A39" s="21" t="s">
        <v>1151</v>
      </c>
      <c r="B39" s="22" t="s">
        <v>1153</v>
      </c>
      <c r="C39" s="17" t="s">
        <v>1152</v>
      </c>
      <c r="D39" s="19" t="s">
        <v>1154</v>
      </c>
      <c r="E39" s="23">
        <v>249600</v>
      </c>
      <c r="F39" s="24">
        <v>2620.0500000000002</v>
      </c>
      <c r="G39" s="25">
        <v>8.6999999999999994E-3</v>
      </c>
    </row>
    <row r="40" spans="1:7" ht="12.95" customHeight="1">
      <c r="A40" s="21" t="s">
        <v>1155</v>
      </c>
      <c r="B40" s="22" t="s">
        <v>1157</v>
      </c>
      <c r="C40" s="17" t="s">
        <v>1156</v>
      </c>
      <c r="D40" s="19" t="s">
        <v>1158</v>
      </c>
      <c r="E40" s="23">
        <v>11700000</v>
      </c>
      <c r="F40" s="24">
        <v>2544.75</v>
      </c>
      <c r="G40" s="25">
        <v>8.5000000000000006E-3</v>
      </c>
    </row>
    <row r="41" spans="1:7" ht="12.95" customHeight="1">
      <c r="A41" s="21" t="s">
        <v>1159</v>
      </c>
      <c r="B41" s="22" t="s">
        <v>1161</v>
      </c>
      <c r="C41" s="17" t="s">
        <v>1160</v>
      </c>
      <c r="D41" s="19" t="s">
        <v>1057</v>
      </c>
      <c r="E41" s="23">
        <v>528750</v>
      </c>
      <c r="F41" s="24">
        <v>2450.7600000000002</v>
      </c>
      <c r="G41" s="25">
        <v>8.0999999999999996E-3</v>
      </c>
    </row>
    <row r="42" spans="1:7" ht="12.95" customHeight="1">
      <c r="A42" s="21" t="s">
        <v>1162</v>
      </c>
      <c r="B42" s="22" t="s">
        <v>1164</v>
      </c>
      <c r="C42" s="17" t="s">
        <v>1163</v>
      </c>
      <c r="D42" s="19" t="s">
        <v>1165</v>
      </c>
      <c r="E42" s="23">
        <v>25350</v>
      </c>
      <c r="F42" s="24">
        <v>2410.71</v>
      </c>
      <c r="G42" s="25">
        <v>8.0000000000000002E-3</v>
      </c>
    </row>
    <row r="43" spans="1:7" ht="12.95" customHeight="1">
      <c r="A43" s="21" t="s">
        <v>1166</v>
      </c>
      <c r="B43" s="22" t="s">
        <v>1168</v>
      </c>
      <c r="C43" s="17" t="s">
        <v>1167</v>
      </c>
      <c r="D43" s="19" t="s">
        <v>1169</v>
      </c>
      <c r="E43" s="23">
        <v>552500</v>
      </c>
      <c r="F43" s="24">
        <v>2369.4</v>
      </c>
      <c r="G43" s="25">
        <v>7.9000000000000008E-3</v>
      </c>
    </row>
    <row r="44" spans="1:7" ht="12.95" customHeight="1">
      <c r="A44" s="21" t="s">
        <v>1170</v>
      </c>
      <c r="B44" s="22" t="s">
        <v>1172</v>
      </c>
      <c r="C44" s="17" t="s">
        <v>1171</v>
      </c>
      <c r="D44" s="19" t="s">
        <v>1165</v>
      </c>
      <c r="E44" s="23">
        <v>299000</v>
      </c>
      <c r="F44" s="24">
        <v>2281.52</v>
      </c>
      <c r="G44" s="25">
        <v>7.6E-3</v>
      </c>
    </row>
    <row r="45" spans="1:7" ht="12.95" customHeight="1">
      <c r="A45" s="21" t="s">
        <v>1173</v>
      </c>
      <c r="B45" s="22" t="s">
        <v>1175</v>
      </c>
      <c r="C45" s="17" t="s">
        <v>1174</v>
      </c>
      <c r="D45" s="19" t="s">
        <v>1176</v>
      </c>
      <c r="E45" s="23">
        <v>2272500</v>
      </c>
      <c r="F45" s="24">
        <v>2277.0500000000002</v>
      </c>
      <c r="G45" s="25">
        <v>7.6E-3</v>
      </c>
    </row>
    <row r="46" spans="1:7" ht="12.95" customHeight="1">
      <c r="A46" s="21" t="s">
        <v>1177</v>
      </c>
      <c r="B46" s="22" t="s">
        <v>1179</v>
      </c>
      <c r="C46" s="17" t="s">
        <v>1178</v>
      </c>
      <c r="D46" s="19" t="s">
        <v>1079</v>
      </c>
      <c r="E46" s="23">
        <v>4849000</v>
      </c>
      <c r="F46" s="24">
        <v>2218.42</v>
      </c>
      <c r="G46" s="25">
        <v>7.4000000000000003E-3</v>
      </c>
    </row>
    <row r="47" spans="1:7" ht="12.95" customHeight="1">
      <c r="A47" s="21" t="s">
        <v>1180</v>
      </c>
      <c r="B47" s="22" t="s">
        <v>1182</v>
      </c>
      <c r="C47" s="17" t="s">
        <v>1181</v>
      </c>
      <c r="D47" s="19" t="s">
        <v>1079</v>
      </c>
      <c r="E47" s="23">
        <v>1128000</v>
      </c>
      <c r="F47" s="24">
        <v>2186.06</v>
      </c>
      <c r="G47" s="25">
        <v>7.3000000000000001E-3</v>
      </c>
    </row>
    <row r="48" spans="1:7" ht="12.95" customHeight="1">
      <c r="A48" s="21" t="s">
        <v>1183</v>
      </c>
      <c r="B48" s="22" t="s">
        <v>1185</v>
      </c>
      <c r="C48" s="17" t="s">
        <v>1184</v>
      </c>
      <c r="D48" s="19" t="s">
        <v>1109</v>
      </c>
      <c r="E48" s="23">
        <v>944000</v>
      </c>
      <c r="F48" s="24">
        <v>2108.42</v>
      </c>
      <c r="G48" s="25">
        <v>7.0000000000000001E-3</v>
      </c>
    </row>
    <row r="49" spans="1:7" ht="12.95" customHeight="1">
      <c r="A49" s="21" t="s">
        <v>1186</v>
      </c>
      <c r="B49" s="22" t="s">
        <v>1188</v>
      </c>
      <c r="C49" s="17" t="s">
        <v>1187</v>
      </c>
      <c r="D49" s="19" t="s">
        <v>1189</v>
      </c>
      <c r="E49" s="23">
        <v>2779000</v>
      </c>
      <c r="F49" s="24">
        <v>2089.81</v>
      </c>
      <c r="G49" s="25">
        <v>6.8999999999999999E-3</v>
      </c>
    </row>
    <row r="50" spans="1:7" ht="12.95" customHeight="1">
      <c r="A50" s="21" t="s">
        <v>1190</v>
      </c>
      <c r="B50" s="22" t="s">
        <v>1192</v>
      </c>
      <c r="C50" s="17" t="s">
        <v>1191</v>
      </c>
      <c r="D50" s="19" t="s">
        <v>1057</v>
      </c>
      <c r="E50" s="23">
        <v>1866000</v>
      </c>
      <c r="F50" s="24">
        <v>2070.33</v>
      </c>
      <c r="G50" s="25">
        <v>6.8999999999999999E-3</v>
      </c>
    </row>
    <row r="51" spans="1:7" ht="12.95" customHeight="1">
      <c r="A51" s="21" t="s">
        <v>1193</v>
      </c>
      <c r="B51" s="22" t="s">
        <v>1195</v>
      </c>
      <c r="C51" s="17" t="s">
        <v>1194</v>
      </c>
      <c r="D51" s="19" t="s">
        <v>1113</v>
      </c>
      <c r="E51" s="23">
        <v>1196000</v>
      </c>
      <c r="F51" s="24">
        <v>2049.35</v>
      </c>
      <c r="G51" s="25">
        <v>6.7999999999999996E-3</v>
      </c>
    </row>
    <row r="52" spans="1:7" ht="12.95" customHeight="1">
      <c r="A52" s="21" t="s">
        <v>1196</v>
      </c>
      <c r="B52" s="22" t="s">
        <v>1198</v>
      </c>
      <c r="C52" s="17" t="s">
        <v>1197</v>
      </c>
      <c r="D52" s="19" t="s">
        <v>1113</v>
      </c>
      <c r="E52" s="23">
        <v>2772000</v>
      </c>
      <c r="F52" s="24">
        <v>2011.09</v>
      </c>
      <c r="G52" s="25">
        <v>6.7000000000000002E-3</v>
      </c>
    </row>
    <row r="53" spans="1:7" ht="12.95" customHeight="1">
      <c r="A53" s="21" t="s">
        <v>1199</v>
      </c>
      <c r="B53" s="22" t="s">
        <v>1201</v>
      </c>
      <c r="C53" s="17" t="s">
        <v>1200</v>
      </c>
      <c r="D53" s="19" t="s">
        <v>1057</v>
      </c>
      <c r="E53" s="23">
        <v>372900</v>
      </c>
      <c r="F53" s="24">
        <v>1994.83</v>
      </c>
      <c r="G53" s="25">
        <v>6.6E-3</v>
      </c>
    </row>
    <row r="54" spans="1:7" ht="12.95" customHeight="1">
      <c r="A54" s="21" t="s">
        <v>1202</v>
      </c>
      <c r="B54" s="22" t="s">
        <v>1204</v>
      </c>
      <c r="C54" s="17" t="s">
        <v>1203</v>
      </c>
      <c r="D54" s="19" t="s">
        <v>1057</v>
      </c>
      <c r="E54" s="23">
        <v>462000</v>
      </c>
      <c r="F54" s="24">
        <v>1918.46</v>
      </c>
      <c r="G54" s="25">
        <v>6.4000000000000003E-3</v>
      </c>
    </row>
    <row r="55" spans="1:7" ht="12.95" customHeight="1">
      <c r="A55" s="21" t="s">
        <v>1205</v>
      </c>
      <c r="B55" s="22" t="s">
        <v>1207</v>
      </c>
      <c r="C55" s="17" t="s">
        <v>1206</v>
      </c>
      <c r="D55" s="19" t="s">
        <v>1057</v>
      </c>
      <c r="E55" s="23">
        <v>108000</v>
      </c>
      <c r="F55" s="24">
        <v>1812.08</v>
      </c>
      <c r="G55" s="25">
        <v>6.0000000000000001E-3</v>
      </c>
    </row>
    <row r="56" spans="1:7" ht="12.95" customHeight="1">
      <c r="A56" s="21" t="s">
        <v>1208</v>
      </c>
      <c r="B56" s="22" t="s">
        <v>1210</v>
      </c>
      <c r="C56" s="17" t="s">
        <v>1209</v>
      </c>
      <c r="D56" s="19" t="s">
        <v>1113</v>
      </c>
      <c r="E56" s="23">
        <v>528000</v>
      </c>
      <c r="F56" s="24">
        <v>1802.33</v>
      </c>
      <c r="G56" s="25">
        <v>6.0000000000000001E-3</v>
      </c>
    </row>
    <row r="57" spans="1:7" ht="12.95" customHeight="1">
      <c r="A57" s="21" t="s">
        <v>1211</v>
      </c>
      <c r="B57" s="22" t="s">
        <v>1213</v>
      </c>
      <c r="C57" s="17" t="s">
        <v>1212</v>
      </c>
      <c r="D57" s="19" t="s">
        <v>1087</v>
      </c>
      <c r="E57" s="23">
        <v>572000</v>
      </c>
      <c r="F57" s="24">
        <v>1769.77</v>
      </c>
      <c r="G57" s="25">
        <v>5.8999999999999999E-3</v>
      </c>
    </row>
    <row r="58" spans="1:7" ht="12.95" customHeight="1">
      <c r="A58" s="21" t="s">
        <v>1214</v>
      </c>
      <c r="B58" s="22" t="s">
        <v>1216</v>
      </c>
      <c r="C58" s="17" t="s">
        <v>1215</v>
      </c>
      <c r="D58" s="19" t="s">
        <v>1127</v>
      </c>
      <c r="E58" s="23">
        <v>352500</v>
      </c>
      <c r="F58" s="24">
        <v>1710.86</v>
      </c>
      <c r="G58" s="25">
        <v>5.7000000000000002E-3</v>
      </c>
    </row>
    <row r="59" spans="1:7" ht="12.95" customHeight="1">
      <c r="A59" s="21" t="s">
        <v>1217</v>
      </c>
      <c r="B59" s="22" t="s">
        <v>1219</v>
      </c>
      <c r="C59" s="17" t="s">
        <v>1218</v>
      </c>
      <c r="D59" s="19" t="s">
        <v>1087</v>
      </c>
      <c r="E59" s="23">
        <v>48500</v>
      </c>
      <c r="F59" s="24">
        <v>1593.52</v>
      </c>
      <c r="G59" s="25">
        <v>5.3E-3</v>
      </c>
    </row>
    <row r="60" spans="1:7" ht="12.95" customHeight="1">
      <c r="A60" s="21" t="s">
        <v>1220</v>
      </c>
      <c r="B60" s="22" t="s">
        <v>1222</v>
      </c>
      <c r="C60" s="17" t="s">
        <v>1221</v>
      </c>
      <c r="D60" s="19" t="s">
        <v>1109</v>
      </c>
      <c r="E60" s="23">
        <v>196000</v>
      </c>
      <c r="F60" s="24">
        <v>1587.8</v>
      </c>
      <c r="G60" s="25">
        <v>5.3E-3</v>
      </c>
    </row>
    <row r="61" spans="1:7" ht="12.95" customHeight="1">
      <c r="A61" s="21" t="s">
        <v>1223</v>
      </c>
      <c r="B61" s="22" t="s">
        <v>1225</v>
      </c>
      <c r="C61" s="17" t="s">
        <v>1224</v>
      </c>
      <c r="D61" s="19" t="s">
        <v>1057</v>
      </c>
      <c r="E61" s="23">
        <v>1545000</v>
      </c>
      <c r="F61" s="24">
        <v>1480.11</v>
      </c>
      <c r="G61" s="25">
        <v>4.8999999999999998E-3</v>
      </c>
    </row>
    <row r="62" spans="1:7" ht="12.95" customHeight="1">
      <c r="A62" s="21" t="s">
        <v>1226</v>
      </c>
      <c r="B62" s="22" t="s">
        <v>1228</v>
      </c>
      <c r="C62" s="17" t="s">
        <v>1227</v>
      </c>
      <c r="D62" s="19" t="s">
        <v>1072</v>
      </c>
      <c r="E62" s="23">
        <v>1030000</v>
      </c>
      <c r="F62" s="24">
        <v>1362.18</v>
      </c>
      <c r="G62" s="25">
        <v>4.4999999999999997E-3</v>
      </c>
    </row>
    <row r="63" spans="1:7" ht="12.95" customHeight="1">
      <c r="A63" s="21" t="s">
        <v>1229</v>
      </c>
      <c r="B63" s="22" t="s">
        <v>1231</v>
      </c>
      <c r="C63" s="17" t="s">
        <v>1230</v>
      </c>
      <c r="D63" s="19" t="s">
        <v>1057</v>
      </c>
      <c r="E63" s="23">
        <v>246000</v>
      </c>
      <c r="F63" s="24">
        <v>1314.26</v>
      </c>
      <c r="G63" s="25">
        <v>4.4000000000000003E-3</v>
      </c>
    </row>
    <row r="64" spans="1:7" ht="12.95" customHeight="1">
      <c r="A64" s="21" t="s">
        <v>1232</v>
      </c>
      <c r="B64" s="22" t="s">
        <v>1234</v>
      </c>
      <c r="C64" s="17" t="s">
        <v>1233</v>
      </c>
      <c r="D64" s="19" t="s">
        <v>1101</v>
      </c>
      <c r="E64" s="23">
        <v>486000</v>
      </c>
      <c r="F64" s="24">
        <v>1294.95</v>
      </c>
      <c r="G64" s="25">
        <v>4.3E-3</v>
      </c>
    </row>
    <row r="65" spans="1:7" ht="12.95" customHeight="1">
      <c r="A65" s="21" t="s">
        <v>1235</v>
      </c>
      <c r="B65" s="22" t="s">
        <v>1237</v>
      </c>
      <c r="C65" s="17" t="s">
        <v>1236</v>
      </c>
      <c r="D65" s="19" t="s">
        <v>1238</v>
      </c>
      <c r="E65" s="23">
        <v>121200</v>
      </c>
      <c r="F65" s="24">
        <v>1237.94</v>
      </c>
      <c r="G65" s="25">
        <v>4.1000000000000003E-3</v>
      </c>
    </row>
    <row r="66" spans="1:7" ht="12.95" customHeight="1">
      <c r="A66" s="21" t="s">
        <v>1239</v>
      </c>
      <c r="B66" s="22" t="s">
        <v>1241</v>
      </c>
      <c r="C66" s="17" t="s">
        <v>1240</v>
      </c>
      <c r="D66" s="19" t="s">
        <v>1242</v>
      </c>
      <c r="E66" s="23">
        <v>572000</v>
      </c>
      <c r="F66" s="24">
        <v>1219.5</v>
      </c>
      <c r="G66" s="25">
        <v>4.1000000000000003E-3</v>
      </c>
    </row>
    <row r="67" spans="1:7" ht="12.95" customHeight="1">
      <c r="A67" s="21" t="s">
        <v>1243</v>
      </c>
      <c r="B67" s="22" t="s">
        <v>1245</v>
      </c>
      <c r="C67" s="17" t="s">
        <v>1244</v>
      </c>
      <c r="D67" s="19" t="s">
        <v>1083</v>
      </c>
      <c r="E67" s="23">
        <v>2088000</v>
      </c>
      <c r="F67" s="24">
        <v>1207.9100000000001</v>
      </c>
      <c r="G67" s="25">
        <v>4.0000000000000001E-3</v>
      </c>
    </row>
    <row r="68" spans="1:7" ht="12.95" customHeight="1">
      <c r="A68" s="21" t="s">
        <v>1246</v>
      </c>
      <c r="B68" s="22" t="s">
        <v>1248</v>
      </c>
      <c r="C68" s="17" t="s">
        <v>1247</v>
      </c>
      <c r="D68" s="19" t="s">
        <v>1249</v>
      </c>
      <c r="E68" s="23">
        <v>567000</v>
      </c>
      <c r="F68" s="24">
        <v>1199.77</v>
      </c>
      <c r="G68" s="25">
        <v>4.0000000000000001E-3</v>
      </c>
    </row>
    <row r="69" spans="1:7" ht="12.95" customHeight="1">
      <c r="A69" s="21" t="s">
        <v>1250</v>
      </c>
      <c r="B69" s="22" t="s">
        <v>1252</v>
      </c>
      <c r="C69" s="17" t="s">
        <v>1251</v>
      </c>
      <c r="D69" s="19" t="s">
        <v>1113</v>
      </c>
      <c r="E69" s="23">
        <v>880000</v>
      </c>
      <c r="F69" s="24">
        <v>1199</v>
      </c>
      <c r="G69" s="25">
        <v>4.0000000000000001E-3</v>
      </c>
    </row>
    <row r="70" spans="1:7" ht="12.95" customHeight="1">
      <c r="A70" s="21" t="s">
        <v>1253</v>
      </c>
      <c r="B70" s="22" t="s">
        <v>1255</v>
      </c>
      <c r="C70" s="17" t="s">
        <v>1254</v>
      </c>
      <c r="D70" s="19" t="s">
        <v>1127</v>
      </c>
      <c r="E70" s="23">
        <v>154000</v>
      </c>
      <c r="F70" s="24">
        <v>1087.1600000000001</v>
      </c>
      <c r="G70" s="25">
        <v>3.5999999999999999E-3</v>
      </c>
    </row>
    <row r="71" spans="1:7" ht="12.95" customHeight="1">
      <c r="A71" s="21" t="s">
        <v>1256</v>
      </c>
      <c r="B71" s="22" t="s">
        <v>1258</v>
      </c>
      <c r="C71" s="17" t="s">
        <v>1257</v>
      </c>
      <c r="D71" s="19" t="s">
        <v>1158</v>
      </c>
      <c r="E71" s="23">
        <v>864000</v>
      </c>
      <c r="F71" s="24">
        <v>1058.4000000000001</v>
      </c>
      <c r="G71" s="25">
        <v>3.5000000000000001E-3</v>
      </c>
    </row>
    <row r="72" spans="1:7" ht="12.95" customHeight="1">
      <c r="A72" s="21" t="s">
        <v>1259</v>
      </c>
      <c r="B72" s="22" t="s">
        <v>1261</v>
      </c>
      <c r="C72" s="17" t="s">
        <v>1260</v>
      </c>
      <c r="D72" s="19" t="s">
        <v>1249</v>
      </c>
      <c r="E72" s="23">
        <v>120000</v>
      </c>
      <c r="F72" s="24">
        <v>1027.3800000000001</v>
      </c>
      <c r="G72" s="25">
        <v>3.3999999999999998E-3</v>
      </c>
    </row>
    <row r="73" spans="1:7" ht="12.95" customHeight="1">
      <c r="A73" s="21" t="s">
        <v>1262</v>
      </c>
      <c r="B73" s="22" t="s">
        <v>1264</v>
      </c>
      <c r="C73" s="17" t="s">
        <v>1263</v>
      </c>
      <c r="D73" s="19" t="s">
        <v>1165</v>
      </c>
      <c r="E73" s="23">
        <v>145000</v>
      </c>
      <c r="F73" s="24">
        <v>1010.36</v>
      </c>
      <c r="G73" s="25">
        <v>3.3999999999999998E-3</v>
      </c>
    </row>
    <row r="74" spans="1:7" ht="12.95" customHeight="1">
      <c r="A74" s="21" t="s">
        <v>1265</v>
      </c>
      <c r="B74" s="22" t="s">
        <v>1267</v>
      </c>
      <c r="C74" s="17" t="s">
        <v>1266</v>
      </c>
      <c r="D74" s="19" t="s">
        <v>1158</v>
      </c>
      <c r="E74" s="23">
        <v>2550000</v>
      </c>
      <c r="F74" s="24">
        <v>1002.15</v>
      </c>
      <c r="G74" s="25">
        <v>3.3E-3</v>
      </c>
    </row>
    <row r="75" spans="1:7" ht="12.95" customHeight="1">
      <c r="A75" s="21" t="s">
        <v>1268</v>
      </c>
      <c r="B75" s="22" t="s">
        <v>1270</v>
      </c>
      <c r="C75" s="17" t="s">
        <v>1269</v>
      </c>
      <c r="D75" s="19" t="s">
        <v>1057</v>
      </c>
      <c r="E75" s="23">
        <v>72600</v>
      </c>
      <c r="F75" s="24">
        <v>1001.7</v>
      </c>
      <c r="G75" s="25">
        <v>3.3E-3</v>
      </c>
    </row>
    <row r="76" spans="1:7" ht="12.95" customHeight="1">
      <c r="A76" s="21" t="s">
        <v>1271</v>
      </c>
      <c r="B76" s="22" t="s">
        <v>1273</v>
      </c>
      <c r="C76" s="17" t="s">
        <v>1272</v>
      </c>
      <c r="D76" s="19" t="s">
        <v>1057</v>
      </c>
      <c r="E76" s="23">
        <v>254400</v>
      </c>
      <c r="F76" s="24">
        <v>962.4</v>
      </c>
      <c r="G76" s="25">
        <v>3.2000000000000002E-3</v>
      </c>
    </row>
    <row r="77" spans="1:7" ht="12.95" customHeight="1">
      <c r="A77" s="21" t="s">
        <v>1274</v>
      </c>
      <c r="B77" s="22" t="s">
        <v>1276</v>
      </c>
      <c r="C77" s="17" t="s">
        <v>1275</v>
      </c>
      <c r="D77" s="19" t="s">
        <v>1238</v>
      </c>
      <c r="E77" s="23">
        <v>310750</v>
      </c>
      <c r="F77" s="24">
        <v>946.7</v>
      </c>
      <c r="G77" s="25">
        <v>3.0999999999999999E-3</v>
      </c>
    </row>
    <row r="78" spans="1:7" ht="12.95" customHeight="1">
      <c r="A78" s="21" t="s">
        <v>1277</v>
      </c>
      <c r="B78" s="22" t="s">
        <v>1279</v>
      </c>
      <c r="C78" s="17" t="s">
        <v>1278</v>
      </c>
      <c r="D78" s="19" t="s">
        <v>1079</v>
      </c>
      <c r="E78" s="23">
        <v>1053000</v>
      </c>
      <c r="F78" s="24">
        <v>937.17</v>
      </c>
      <c r="G78" s="25">
        <v>3.0999999999999999E-3</v>
      </c>
    </row>
    <row r="79" spans="1:7" ht="12.95" customHeight="1">
      <c r="A79" s="21" t="s">
        <v>1280</v>
      </c>
      <c r="B79" s="22" t="s">
        <v>1282</v>
      </c>
      <c r="C79" s="17" t="s">
        <v>1281</v>
      </c>
      <c r="D79" s="19" t="s">
        <v>1057</v>
      </c>
      <c r="E79" s="23">
        <v>123200</v>
      </c>
      <c r="F79" s="24">
        <v>909.34</v>
      </c>
      <c r="G79" s="25">
        <v>3.0000000000000001E-3</v>
      </c>
    </row>
    <row r="80" spans="1:7" ht="12.95" customHeight="1">
      <c r="A80" s="21" t="s">
        <v>1283</v>
      </c>
      <c r="B80" s="22" t="s">
        <v>1285</v>
      </c>
      <c r="C80" s="17" t="s">
        <v>1284</v>
      </c>
      <c r="D80" s="19" t="s">
        <v>1087</v>
      </c>
      <c r="E80" s="23">
        <v>668500</v>
      </c>
      <c r="F80" s="24">
        <v>816.57</v>
      </c>
      <c r="G80" s="25">
        <v>2.7000000000000001E-3</v>
      </c>
    </row>
    <row r="81" spans="1:7" ht="12.95" customHeight="1">
      <c r="A81" s="21" t="s">
        <v>1286</v>
      </c>
      <c r="B81" s="22" t="s">
        <v>1288</v>
      </c>
      <c r="C81" s="17" t="s">
        <v>1287</v>
      </c>
      <c r="D81" s="19" t="s">
        <v>1072</v>
      </c>
      <c r="E81" s="23">
        <v>105600</v>
      </c>
      <c r="F81" s="24">
        <v>805.73</v>
      </c>
      <c r="G81" s="25">
        <v>2.7000000000000001E-3</v>
      </c>
    </row>
    <row r="82" spans="1:7" ht="12.95" customHeight="1">
      <c r="A82" s="21" t="s">
        <v>1289</v>
      </c>
      <c r="B82" s="22" t="s">
        <v>1291</v>
      </c>
      <c r="C82" s="17" t="s">
        <v>1290</v>
      </c>
      <c r="D82" s="19" t="s">
        <v>1127</v>
      </c>
      <c r="E82" s="23">
        <v>152000</v>
      </c>
      <c r="F82" s="24">
        <v>793.97</v>
      </c>
      <c r="G82" s="25">
        <v>2.5999999999999999E-3</v>
      </c>
    </row>
    <row r="83" spans="1:7" ht="12.95" customHeight="1">
      <c r="A83" s="21" t="s">
        <v>1292</v>
      </c>
      <c r="B83" s="22" t="s">
        <v>1294</v>
      </c>
      <c r="C83" s="17" t="s">
        <v>1293</v>
      </c>
      <c r="D83" s="19" t="s">
        <v>1113</v>
      </c>
      <c r="E83" s="23">
        <v>1160000</v>
      </c>
      <c r="F83" s="24">
        <v>774.88</v>
      </c>
      <c r="G83" s="25">
        <v>2.5999999999999999E-3</v>
      </c>
    </row>
    <row r="84" spans="1:7" ht="12.95" customHeight="1">
      <c r="A84" s="21" t="s">
        <v>1295</v>
      </c>
      <c r="B84" s="22" t="s">
        <v>1297</v>
      </c>
      <c r="C84" s="17" t="s">
        <v>1296</v>
      </c>
      <c r="D84" s="19" t="s">
        <v>1057</v>
      </c>
      <c r="E84" s="23">
        <v>175500</v>
      </c>
      <c r="F84" s="24">
        <v>713.76</v>
      </c>
      <c r="G84" s="25">
        <v>2.3999999999999998E-3</v>
      </c>
    </row>
    <row r="85" spans="1:7" ht="12.95" customHeight="1">
      <c r="A85" s="21" t="s">
        <v>1298</v>
      </c>
      <c r="B85" s="22" t="s">
        <v>1300</v>
      </c>
      <c r="C85" s="17" t="s">
        <v>1299</v>
      </c>
      <c r="D85" s="19" t="s">
        <v>1113</v>
      </c>
      <c r="E85" s="23">
        <v>475000</v>
      </c>
      <c r="F85" s="24">
        <v>700.63</v>
      </c>
      <c r="G85" s="25">
        <v>2.3E-3</v>
      </c>
    </row>
    <row r="86" spans="1:7" ht="12.95" customHeight="1">
      <c r="A86" s="21" t="s">
        <v>1301</v>
      </c>
      <c r="B86" s="22" t="s">
        <v>1303</v>
      </c>
      <c r="C86" s="17" t="s">
        <v>1302</v>
      </c>
      <c r="D86" s="19" t="s">
        <v>1072</v>
      </c>
      <c r="E86" s="23">
        <v>73200</v>
      </c>
      <c r="F86" s="24">
        <v>646.91</v>
      </c>
      <c r="G86" s="25">
        <v>2.0999999999999999E-3</v>
      </c>
    </row>
    <row r="87" spans="1:7" ht="12.95" customHeight="1">
      <c r="A87" s="21" t="s">
        <v>1304</v>
      </c>
      <c r="B87" s="22" t="s">
        <v>1306</v>
      </c>
      <c r="C87" s="17" t="s">
        <v>1305</v>
      </c>
      <c r="D87" s="19" t="s">
        <v>1113</v>
      </c>
      <c r="E87" s="23">
        <v>369000</v>
      </c>
      <c r="F87" s="24">
        <v>640.03</v>
      </c>
      <c r="G87" s="25">
        <v>2.0999999999999999E-3</v>
      </c>
    </row>
    <row r="88" spans="1:7" ht="12.95" customHeight="1">
      <c r="A88" s="21" t="s">
        <v>1307</v>
      </c>
      <c r="B88" s="22" t="s">
        <v>1309</v>
      </c>
      <c r="C88" s="17" t="s">
        <v>1308</v>
      </c>
      <c r="D88" s="19" t="s">
        <v>1061</v>
      </c>
      <c r="E88" s="23">
        <v>378000</v>
      </c>
      <c r="F88" s="24">
        <v>635.61</v>
      </c>
      <c r="G88" s="25">
        <v>2.0999999999999999E-3</v>
      </c>
    </row>
    <row r="89" spans="1:7" ht="12.95" customHeight="1">
      <c r="A89" s="21" t="s">
        <v>1310</v>
      </c>
      <c r="B89" s="22" t="s">
        <v>1312</v>
      </c>
      <c r="C89" s="17" t="s">
        <v>1311</v>
      </c>
      <c r="D89" s="19" t="s">
        <v>1113</v>
      </c>
      <c r="E89" s="23">
        <v>1190000</v>
      </c>
      <c r="F89" s="24">
        <v>625.35</v>
      </c>
      <c r="G89" s="25">
        <v>2.0999999999999999E-3</v>
      </c>
    </row>
    <row r="90" spans="1:7" ht="12.95" customHeight="1">
      <c r="A90" s="21" t="s">
        <v>1313</v>
      </c>
      <c r="B90" s="22" t="s">
        <v>1315</v>
      </c>
      <c r="C90" s="17" t="s">
        <v>1314</v>
      </c>
      <c r="D90" s="19" t="s">
        <v>1117</v>
      </c>
      <c r="E90" s="23">
        <v>148500</v>
      </c>
      <c r="F90" s="24">
        <v>614.34</v>
      </c>
      <c r="G90" s="25">
        <v>2E-3</v>
      </c>
    </row>
    <row r="91" spans="1:7" ht="12.95" customHeight="1">
      <c r="A91" s="21" t="s">
        <v>1316</v>
      </c>
      <c r="B91" s="22" t="s">
        <v>211</v>
      </c>
      <c r="C91" s="17" t="s">
        <v>1317</v>
      </c>
      <c r="D91" s="19" t="s">
        <v>1113</v>
      </c>
      <c r="E91" s="23">
        <v>121000</v>
      </c>
      <c r="F91" s="24">
        <v>609.24</v>
      </c>
      <c r="G91" s="25">
        <v>2E-3</v>
      </c>
    </row>
    <row r="92" spans="1:7" ht="12.95" customHeight="1">
      <c r="A92" s="21" t="s">
        <v>1318</v>
      </c>
      <c r="B92" s="22" t="s">
        <v>1320</v>
      </c>
      <c r="C92" s="17" t="s">
        <v>1319</v>
      </c>
      <c r="D92" s="19" t="s">
        <v>1113</v>
      </c>
      <c r="E92" s="23">
        <v>168000</v>
      </c>
      <c r="F92" s="24">
        <v>609.16999999999996</v>
      </c>
      <c r="G92" s="25">
        <v>2E-3</v>
      </c>
    </row>
    <row r="93" spans="1:7" ht="12.95" customHeight="1">
      <c r="A93" s="21" t="s">
        <v>1321</v>
      </c>
      <c r="B93" s="22" t="s">
        <v>1323</v>
      </c>
      <c r="C93" s="17" t="s">
        <v>1322</v>
      </c>
      <c r="D93" s="19" t="s">
        <v>1113</v>
      </c>
      <c r="E93" s="23">
        <v>594000</v>
      </c>
      <c r="F93" s="24">
        <v>596.66999999999996</v>
      </c>
      <c r="G93" s="25">
        <v>2E-3</v>
      </c>
    </row>
    <row r="94" spans="1:7" ht="12.95" customHeight="1">
      <c r="A94" s="21" t="s">
        <v>1324</v>
      </c>
      <c r="B94" s="22" t="s">
        <v>1326</v>
      </c>
      <c r="C94" s="17" t="s">
        <v>1325</v>
      </c>
      <c r="D94" s="19" t="s">
        <v>1057</v>
      </c>
      <c r="E94" s="23">
        <v>12250</v>
      </c>
      <c r="F94" s="24">
        <v>589.51</v>
      </c>
      <c r="G94" s="25">
        <v>2E-3</v>
      </c>
    </row>
    <row r="95" spans="1:7" ht="12.95" customHeight="1">
      <c r="A95" s="21" t="s">
        <v>1327</v>
      </c>
      <c r="B95" s="22" t="s">
        <v>1329</v>
      </c>
      <c r="C95" s="17" t="s">
        <v>1328</v>
      </c>
      <c r="D95" s="19" t="s">
        <v>1117</v>
      </c>
      <c r="E95" s="23">
        <v>454500</v>
      </c>
      <c r="F95" s="24">
        <v>586.08000000000004</v>
      </c>
      <c r="G95" s="25">
        <v>1.9E-3</v>
      </c>
    </row>
    <row r="96" spans="1:7" ht="12.95" customHeight="1">
      <c r="A96" s="21" t="s">
        <v>1330</v>
      </c>
      <c r="B96" s="22" t="s">
        <v>1332</v>
      </c>
      <c r="C96" s="17" t="s">
        <v>1331</v>
      </c>
      <c r="D96" s="19" t="s">
        <v>1165</v>
      </c>
      <c r="E96" s="23">
        <v>145500</v>
      </c>
      <c r="F96" s="24">
        <v>581.27</v>
      </c>
      <c r="G96" s="25">
        <v>1.9E-3</v>
      </c>
    </row>
    <row r="97" spans="1:7" ht="12.95" customHeight="1">
      <c r="A97" s="21" t="s">
        <v>1333</v>
      </c>
      <c r="B97" s="22" t="s">
        <v>1335</v>
      </c>
      <c r="C97" s="17" t="s">
        <v>1334</v>
      </c>
      <c r="D97" s="19" t="s">
        <v>1113</v>
      </c>
      <c r="E97" s="23">
        <v>498000</v>
      </c>
      <c r="F97" s="24">
        <v>575.94000000000005</v>
      </c>
      <c r="G97" s="25">
        <v>1.9E-3</v>
      </c>
    </row>
    <row r="98" spans="1:7" ht="12.95" customHeight="1">
      <c r="A98" s="21" t="s">
        <v>1336</v>
      </c>
      <c r="B98" s="22" t="s">
        <v>1338</v>
      </c>
      <c r="C98" s="17" t="s">
        <v>1337</v>
      </c>
      <c r="D98" s="19" t="s">
        <v>1140</v>
      </c>
      <c r="E98" s="23">
        <v>182400</v>
      </c>
      <c r="F98" s="24">
        <v>565.9</v>
      </c>
      <c r="G98" s="25">
        <v>1.9E-3</v>
      </c>
    </row>
    <row r="99" spans="1:7" ht="12.95" customHeight="1">
      <c r="A99" s="21" t="s">
        <v>1339</v>
      </c>
      <c r="B99" s="22" t="s">
        <v>1341</v>
      </c>
      <c r="C99" s="17" t="s">
        <v>1340</v>
      </c>
      <c r="D99" s="19" t="s">
        <v>1087</v>
      </c>
      <c r="E99" s="23">
        <v>27500</v>
      </c>
      <c r="F99" s="24">
        <v>561.88</v>
      </c>
      <c r="G99" s="25">
        <v>1.9E-3</v>
      </c>
    </row>
    <row r="100" spans="1:7" ht="12.95" customHeight="1">
      <c r="A100" s="21" t="s">
        <v>1342</v>
      </c>
      <c r="B100" s="22" t="s">
        <v>1344</v>
      </c>
      <c r="C100" s="17" t="s">
        <v>1343</v>
      </c>
      <c r="D100" s="19" t="s">
        <v>1176</v>
      </c>
      <c r="E100" s="23">
        <v>326700</v>
      </c>
      <c r="F100" s="24">
        <v>553.27</v>
      </c>
      <c r="G100" s="25">
        <v>1.8E-3</v>
      </c>
    </row>
    <row r="101" spans="1:7" ht="12.95" customHeight="1">
      <c r="A101" s="21" t="s">
        <v>1345</v>
      </c>
      <c r="B101" s="22" t="s">
        <v>1347</v>
      </c>
      <c r="C101" s="17" t="s">
        <v>1346</v>
      </c>
      <c r="D101" s="19" t="s">
        <v>1109</v>
      </c>
      <c r="E101" s="23">
        <v>210000</v>
      </c>
      <c r="F101" s="24">
        <v>535.19000000000005</v>
      </c>
      <c r="G101" s="25">
        <v>1.8E-3</v>
      </c>
    </row>
    <row r="102" spans="1:7" ht="12.95" customHeight="1">
      <c r="A102" s="21" t="s">
        <v>1348</v>
      </c>
      <c r="B102" s="22" t="s">
        <v>1350</v>
      </c>
      <c r="C102" s="17" t="s">
        <v>1349</v>
      </c>
      <c r="D102" s="19" t="s">
        <v>1109</v>
      </c>
      <c r="E102" s="23">
        <v>145600</v>
      </c>
      <c r="F102" s="24">
        <v>532.6</v>
      </c>
      <c r="G102" s="25">
        <v>1.8E-3</v>
      </c>
    </row>
    <row r="103" spans="1:7" ht="12.95" customHeight="1">
      <c r="A103" s="21" t="s">
        <v>1351</v>
      </c>
      <c r="B103" s="22" t="s">
        <v>1353</v>
      </c>
      <c r="C103" s="17" t="s">
        <v>1352</v>
      </c>
      <c r="D103" s="19" t="s">
        <v>1140</v>
      </c>
      <c r="E103" s="23">
        <v>185500</v>
      </c>
      <c r="F103" s="24">
        <v>475.16</v>
      </c>
      <c r="G103" s="25">
        <v>1.6000000000000001E-3</v>
      </c>
    </row>
    <row r="104" spans="1:7" ht="12.95" customHeight="1">
      <c r="A104" s="21" t="s">
        <v>1354</v>
      </c>
      <c r="B104" s="22" t="s">
        <v>1356</v>
      </c>
      <c r="C104" s="17" t="s">
        <v>1355</v>
      </c>
      <c r="D104" s="19" t="s">
        <v>1061</v>
      </c>
      <c r="E104" s="23">
        <v>2312000</v>
      </c>
      <c r="F104" s="24">
        <v>469.34</v>
      </c>
      <c r="G104" s="25">
        <v>1.6000000000000001E-3</v>
      </c>
    </row>
    <row r="105" spans="1:7" ht="12.95" customHeight="1">
      <c r="A105" s="21" t="s">
        <v>1357</v>
      </c>
      <c r="B105" s="22" t="s">
        <v>1359</v>
      </c>
      <c r="C105" s="17" t="s">
        <v>1358</v>
      </c>
      <c r="D105" s="19" t="s">
        <v>1083</v>
      </c>
      <c r="E105" s="23">
        <v>192500</v>
      </c>
      <c r="F105" s="24">
        <v>464.31</v>
      </c>
      <c r="G105" s="25">
        <v>1.5E-3</v>
      </c>
    </row>
    <row r="106" spans="1:7" ht="12.95" customHeight="1">
      <c r="A106" s="21" t="s">
        <v>1360</v>
      </c>
      <c r="B106" s="22" t="s">
        <v>1362</v>
      </c>
      <c r="C106" s="17" t="s">
        <v>1361</v>
      </c>
      <c r="D106" s="19" t="s">
        <v>1101</v>
      </c>
      <c r="E106" s="23">
        <v>65782</v>
      </c>
      <c r="F106" s="24">
        <v>463.8</v>
      </c>
      <c r="G106" s="25">
        <v>1.5E-3</v>
      </c>
    </row>
    <row r="107" spans="1:7" ht="12.95" customHeight="1">
      <c r="A107" s="21" t="s">
        <v>1363</v>
      </c>
      <c r="B107" s="22" t="s">
        <v>1365</v>
      </c>
      <c r="C107" s="17" t="s">
        <v>1364</v>
      </c>
      <c r="D107" s="19" t="s">
        <v>1117</v>
      </c>
      <c r="E107" s="23">
        <v>105000</v>
      </c>
      <c r="F107" s="24">
        <v>438.48</v>
      </c>
      <c r="G107" s="25">
        <v>1.5E-3</v>
      </c>
    </row>
    <row r="108" spans="1:7" ht="12.95" customHeight="1">
      <c r="A108" s="21" t="s">
        <v>1366</v>
      </c>
      <c r="B108" s="22" t="s">
        <v>1368</v>
      </c>
      <c r="C108" s="17" t="s">
        <v>1367</v>
      </c>
      <c r="D108" s="19" t="s">
        <v>1165</v>
      </c>
      <c r="E108" s="23">
        <v>195000</v>
      </c>
      <c r="F108" s="24">
        <v>437.87</v>
      </c>
      <c r="G108" s="25">
        <v>1.5E-3</v>
      </c>
    </row>
    <row r="109" spans="1:7" ht="12.95" customHeight="1">
      <c r="A109" s="21" t="s">
        <v>1369</v>
      </c>
      <c r="B109" s="48" t="s">
        <v>1371</v>
      </c>
      <c r="C109" s="17" t="s">
        <v>1370</v>
      </c>
      <c r="D109" s="49" t="s">
        <v>1087</v>
      </c>
      <c r="E109" s="23">
        <v>122500</v>
      </c>
      <c r="F109" s="24">
        <v>435.61</v>
      </c>
      <c r="G109" s="25">
        <v>1.4E-3</v>
      </c>
    </row>
    <row r="110" spans="1:7" ht="12.95" customHeight="1">
      <c r="A110" s="21" t="s">
        <v>1372</v>
      </c>
      <c r="B110" s="22" t="s">
        <v>1374</v>
      </c>
      <c r="C110" s="17" t="s">
        <v>1373</v>
      </c>
      <c r="D110" s="19" t="s">
        <v>1189</v>
      </c>
      <c r="E110" s="23">
        <v>38000</v>
      </c>
      <c r="F110" s="24">
        <v>389.27</v>
      </c>
      <c r="G110" s="25">
        <v>1.2999999999999999E-3</v>
      </c>
    </row>
    <row r="111" spans="1:7" ht="12.95" customHeight="1">
      <c r="A111" s="21" t="s">
        <v>1375</v>
      </c>
      <c r="B111" s="22" t="s">
        <v>1377</v>
      </c>
      <c r="C111" s="17" t="s">
        <v>1376</v>
      </c>
      <c r="D111" s="19" t="s">
        <v>1154</v>
      </c>
      <c r="E111" s="23">
        <v>94000</v>
      </c>
      <c r="F111" s="24">
        <v>388.55</v>
      </c>
      <c r="G111" s="25">
        <v>1.2999999999999999E-3</v>
      </c>
    </row>
    <row r="112" spans="1:7" ht="12.95" customHeight="1">
      <c r="A112" s="21" t="s">
        <v>1378</v>
      </c>
      <c r="B112" s="22" t="s">
        <v>1380</v>
      </c>
      <c r="C112" s="17" t="s">
        <v>1379</v>
      </c>
      <c r="D112" s="19" t="s">
        <v>1165</v>
      </c>
      <c r="E112" s="23">
        <v>1300</v>
      </c>
      <c r="F112" s="24">
        <v>350.01</v>
      </c>
      <c r="G112" s="25">
        <v>1.1999999999999999E-3</v>
      </c>
    </row>
    <row r="113" spans="1:7" ht="12.95" customHeight="1">
      <c r="A113" s="21" t="s">
        <v>1381</v>
      </c>
      <c r="B113" s="22" t="s">
        <v>1383</v>
      </c>
      <c r="C113" s="17" t="s">
        <v>1382</v>
      </c>
      <c r="D113" s="19" t="s">
        <v>1079</v>
      </c>
      <c r="E113" s="23">
        <v>328000</v>
      </c>
      <c r="F113" s="24">
        <v>345.55</v>
      </c>
      <c r="G113" s="25">
        <v>1.1000000000000001E-3</v>
      </c>
    </row>
    <row r="114" spans="1:7" ht="12.95" customHeight="1">
      <c r="A114" s="21" t="s">
        <v>1384</v>
      </c>
      <c r="B114" s="22" t="s">
        <v>1386</v>
      </c>
      <c r="C114" s="17" t="s">
        <v>1385</v>
      </c>
      <c r="D114" s="19" t="s">
        <v>1158</v>
      </c>
      <c r="E114" s="23">
        <v>51000</v>
      </c>
      <c r="F114" s="24">
        <v>308.55</v>
      </c>
      <c r="G114" s="25">
        <v>1E-3</v>
      </c>
    </row>
    <row r="115" spans="1:7" ht="12.95" customHeight="1">
      <c r="A115" s="21" t="s">
        <v>1387</v>
      </c>
      <c r="B115" s="22" t="s">
        <v>1389</v>
      </c>
      <c r="C115" s="17" t="s">
        <v>1388</v>
      </c>
      <c r="D115" s="19" t="s">
        <v>1140</v>
      </c>
      <c r="E115" s="23">
        <v>89250</v>
      </c>
      <c r="F115" s="24">
        <v>303.76</v>
      </c>
      <c r="G115" s="25">
        <v>1E-3</v>
      </c>
    </row>
    <row r="116" spans="1:7" ht="12.95" customHeight="1">
      <c r="A116" s="21" t="s">
        <v>1390</v>
      </c>
      <c r="B116" s="22" t="s">
        <v>1392</v>
      </c>
      <c r="C116" s="17" t="s">
        <v>1391</v>
      </c>
      <c r="D116" s="19" t="s">
        <v>1109</v>
      </c>
      <c r="E116" s="23">
        <v>16450</v>
      </c>
      <c r="F116" s="24">
        <v>299.52999999999997</v>
      </c>
      <c r="G116" s="25">
        <v>1E-3</v>
      </c>
    </row>
    <row r="117" spans="1:7" ht="12.95" customHeight="1">
      <c r="A117" s="21" t="s">
        <v>1393</v>
      </c>
      <c r="B117" s="22" t="s">
        <v>1395</v>
      </c>
      <c r="C117" s="17" t="s">
        <v>1394</v>
      </c>
      <c r="D117" s="19" t="s">
        <v>1101</v>
      </c>
      <c r="E117" s="23">
        <v>336000</v>
      </c>
      <c r="F117" s="24">
        <v>298.7</v>
      </c>
      <c r="G117" s="25">
        <v>1E-3</v>
      </c>
    </row>
    <row r="118" spans="1:7" ht="12.95" customHeight="1">
      <c r="A118" s="21" t="s">
        <v>1396</v>
      </c>
      <c r="B118" s="22" t="s">
        <v>1398</v>
      </c>
      <c r="C118" s="17" t="s">
        <v>1397</v>
      </c>
      <c r="D118" s="19" t="s">
        <v>1113</v>
      </c>
      <c r="E118" s="23">
        <v>186000</v>
      </c>
      <c r="F118" s="24">
        <v>292.39</v>
      </c>
      <c r="G118" s="25">
        <v>1E-3</v>
      </c>
    </row>
    <row r="119" spans="1:7" ht="12.95" customHeight="1">
      <c r="A119" s="21" t="s">
        <v>1399</v>
      </c>
      <c r="B119" s="22" t="s">
        <v>1401</v>
      </c>
      <c r="C119" s="17" t="s">
        <v>1400</v>
      </c>
      <c r="D119" s="19" t="s">
        <v>1249</v>
      </c>
      <c r="E119" s="23">
        <v>53200</v>
      </c>
      <c r="F119" s="24">
        <v>274.57</v>
      </c>
      <c r="G119" s="25">
        <v>8.9999999999999998E-4</v>
      </c>
    </row>
    <row r="120" spans="1:7" ht="12.95" customHeight="1">
      <c r="A120" s="21" t="s">
        <v>1402</v>
      </c>
      <c r="B120" s="22" t="s">
        <v>1404</v>
      </c>
      <c r="C120" s="17" t="s">
        <v>1403</v>
      </c>
      <c r="D120" s="19" t="s">
        <v>1087</v>
      </c>
      <c r="E120" s="23">
        <v>5400</v>
      </c>
      <c r="F120" s="24">
        <v>252.94</v>
      </c>
      <c r="G120" s="25">
        <v>8.0000000000000004E-4</v>
      </c>
    </row>
    <row r="121" spans="1:7" ht="12.95" customHeight="1">
      <c r="A121" s="21" t="s">
        <v>1405</v>
      </c>
      <c r="B121" s="22" t="s">
        <v>1407</v>
      </c>
      <c r="C121" s="17" t="s">
        <v>1406</v>
      </c>
      <c r="D121" s="19" t="s">
        <v>1072</v>
      </c>
      <c r="E121" s="23">
        <v>59200</v>
      </c>
      <c r="F121" s="24">
        <v>252.07</v>
      </c>
      <c r="G121" s="25">
        <v>8.0000000000000004E-4</v>
      </c>
    </row>
    <row r="122" spans="1:7" ht="12.95" customHeight="1">
      <c r="A122" s="21" t="s">
        <v>1408</v>
      </c>
      <c r="B122" s="22" t="s">
        <v>1410</v>
      </c>
      <c r="C122" s="17" t="s">
        <v>1409</v>
      </c>
      <c r="D122" s="19" t="s">
        <v>1087</v>
      </c>
      <c r="E122" s="23">
        <v>99000</v>
      </c>
      <c r="F122" s="24">
        <v>247.85</v>
      </c>
      <c r="G122" s="25">
        <v>8.0000000000000004E-4</v>
      </c>
    </row>
    <row r="123" spans="1:7" ht="12.95" customHeight="1">
      <c r="A123" s="21" t="s">
        <v>1411</v>
      </c>
      <c r="B123" s="22" t="s">
        <v>1413</v>
      </c>
      <c r="C123" s="17" t="s">
        <v>1412</v>
      </c>
      <c r="D123" s="19" t="s">
        <v>1072</v>
      </c>
      <c r="E123" s="23">
        <v>29700</v>
      </c>
      <c r="F123" s="24">
        <v>239.04</v>
      </c>
      <c r="G123" s="25">
        <v>8.0000000000000004E-4</v>
      </c>
    </row>
    <row r="124" spans="1:7" ht="12.95" customHeight="1">
      <c r="A124" s="21" t="s">
        <v>1414</v>
      </c>
      <c r="B124" s="22" t="s">
        <v>1416</v>
      </c>
      <c r="C124" s="17" t="s">
        <v>1415</v>
      </c>
      <c r="D124" s="19" t="s">
        <v>1087</v>
      </c>
      <c r="E124" s="23">
        <v>79200</v>
      </c>
      <c r="F124" s="24">
        <v>214.95</v>
      </c>
      <c r="G124" s="25">
        <v>6.9999999999999999E-4</v>
      </c>
    </row>
    <row r="125" spans="1:7" ht="12.95" customHeight="1">
      <c r="A125" s="21" t="s">
        <v>1417</v>
      </c>
      <c r="B125" s="22" t="s">
        <v>1419</v>
      </c>
      <c r="C125" s="17" t="s">
        <v>1418</v>
      </c>
      <c r="D125" s="19" t="s">
        <v>1053</v>
      </c>
      <c r="E125" s="23">
        <v>224000</v>
      </c>
      <c r="F125" s="24">
        <v>208.54</v>
      </c>
      <c r="G125" s="25">
        <v>6.9999999999999999E-4</v>
      </c>
    </row>
    <row r="126" spans="1:7" ht="12.95" customHeight="1">
      <c r="A126" s="21" t="s">
        <v>1420</v>
      </c>
      <c r="B126" s="22" t="s">
        <v>1422</v>
      </c>
      <c r="C126" s="17" t="s">
        <v>1421</v>
      </c>
      <c r="D126" s="19" t="s">
        <v>1169</v>
      </c>
      <c r="E126" s="23">
        <v>27600</v>
      </c>
      <c r="F126" s="24">
        <v>208.01</v>
      </c>
      <c r="G126" s="25">
        <v>6.9999999999999999E-4</v>
      </c>
    </row>
    <row r="127" spans="1:7" ht="12.95" customHeight="1">
      <c r="A127" s="21" t="s">
        <v>1423</v>
      </c>
      <c r="B127" s="22" t="s">
        <v>1425</v>
      </c>
      <c r="C127" s="17" t="s">
        <v>1424</v>
      </c>
      <c r="D127" s="19" t="s">
        <v>1154</v>
      </c>
      <c r="E127" s="23">
        <v>11500</v>
      </c>
      <c r="F127" s="24">
        <v>205.1</v>
      </c>
      <c r="G127" s="25">
        <v>6.9999999999999999E-4</v>
      </c>
    </row>
    <row r="128" spans="1:7" ht="12.95" customHeight="1">
      <c r="A128" s="21" t="s">
        <v>1426</v>
      </c>
      <c r="B128" s="22" t="s">
        <v>1428</v>
      </c>
      <c r="C128" s="17" t="s">
        <v>1427</v>
      </c>
      <c r="D128" s="19" t="s">
        <v>1249</v>
      </c>
      <c r="E128" s="23">
        <v>26400</v>
      </c>
      <c r="F128" s="24">
        <v>203.28</v>
      </c>
      <c r="G128" s="25">
        <v>6.9999999999999999E-4</v>
      </c>
    </row>
    <row r="129" spans="1:7" ht="12.95" customHeight="1">
      <c r="A129" s="21" t="s">
        <v>1429</v>
      </c>
      <c r="B129" s="22" t="s">
        <v>1431</v>
      </c>
      <c r="C129" s="17" t="s">
        <v>1430</v>
      </c>
      <c r="D129" s="19" t="s">
        <v>1083</v>
      </c>
      <c r="E129" s="23">
        <v>84000</v>
      </c>
      <c r="F129" s="24">
        <v>189.8</v>
      </c>
      <c r="G129" s="25">
        <v>5.9999999999999995E-4</v>
      </c>
    </row>
    <row r="130" spans="1:7" ht="12.95" customHeight="1">
      <c r="A130" s="21" t="s">
        <v>1432</v>
      </c>
      <c r="B130" s="22" t="s">
        <v>1434</v>
      </c>
      <c r="C130" s="17" t="s">
        <v>1433</v>
      </c>
      <c r="D130" s="19" t="s">
        <v>1079</v>
      </c>
      <c r="E130" s="23">
        <v>400000</v>
      </c>
      <c r="F130" s="24">
        <v>146.6</v>
      </c>
      <c r="G130" s="25">
        <v>5.0000000000000001E-4</v>
      </c>
    </row>
    <row r="131" spans="1:7" ht="12.95" customHeight="1">
      <c r="A131" s="21" t="s">
        <v>1435</v>
      </c>
      <c r="B131" s="22" t="s">
        <v>1437</v>
      </c>
      <c r="C131" s="17" t="s">
        <v>1436</v>
      </c>
      <c r="D131" s="19" t="s">
        <v>1438</v>
      </c>
      <c r="E131" s="23">
        <v>19200</v>
      </c>
      <c r="F131" s="24">
        <v>144.38999999999999</v>
      </c>
      <c r="G131" s="25">
        <v>5.0000000000000001E-4</v>
      </c>
    </row>
    <row r="132" spans="1:7" ht="12.95" customHeight="1">
      <c r="A132" s="21" t="s">
        <v>1439</v>
      </c>
      <c r="B132" s="22" t="s">
        <v>1441</v>
      </c>
      <c r="C132" s="17" t="s">
        <v>1440</v>
      </c>
      <c r="D132" s="19" t="s">
        <v>1158</v>
      </c>
      <c r="E132" s="23">
        <v>80500</v>
      </c>
      <c r="F132" s="24">
        <v>142.88999999999999</v>
      </c>
      <c r="G132" s="25">
        <v>5.0000000000000001E-4</v>
      </c>
    </row>
    <row r="133" spans="1:7" ht="12.95" customHeight="1">
      <c r="A133" s="21" t="s">
        <v>1442</v>
      </c>
      <c r="B133" s="22" t="s">
        <v>1444</v>
      </c>
      <c r="C133" s="17" t="s">
        <v>1443</v>
      </c>
      <c r="D133" s="19" t="s">
        <v>1165</v>
      </c>
      <c r="E133" s="23">
        <v>91000</v>
      </c>
      <c r="F133" s="24">
        <v>114.75</v>
      </c>
      <c r="G133" s="25">
        <v>4.0000000000000002E-4</v>
      </c>
    </row>
    <row r="134" spans="1:7" ht="12.95" customHeight="1">
      <c r="A134" s="21" t="s">
        <v>1445</v>
      </c>
      <c r="B134" s="22" t="s">
        <v>1447</v>
      </c>
      <c r="C134" s="17" t="s">
        <v>1446</v>
      </c>
      <c r="D134" s="19" t="s">
        <v>1061</v>
      </c>
      <c r="E134" s="23">
        <v>9000</v>
      </c>
      <c r="F134" s="24">
        <v>104.4</v>
      </c>
      <c r="G134" s="25">
        <v>2.9999999999999997E-4</v>
      </c>
    </row>
    <row r="135" spans="1:7" ht="12.95" customHeight="1">
      <c r="A135" s="21" t="s">
        <v>1448</v>
      </c>
      <c r="B135" s="22" t="s">
        <v>1450</v>
      </c>
      <c r="C135" s="17" t="s">
        <v>1449</v>
      </c>
      <c r="D135" s="19" t="s">
        <v>1113</v>
      </c>
      <c r="E135" s="23">
        <v>160000</v>
      </c>
      <c r="F135" s="24">
        <v>96.72</v>
      </c>
      <c r="G135" s="25">
        <v>2.9999999999999997E-4</v>
      </c>
    </row>
    <row r="136" spans="1:7" ht="12.95" customHeight="1">
      <c r="A136" s="21" t="s">
        <v>1451</v>
      </c>
      <c r="B136" s="22" t="s">
        <v>1453</v>
      </c>
      <c r="C136" s="17" t="s">
        <v>1452</v>
      </c>
      <c r="D136" s="19" t="s">
        <v>1113</v>
      </c>
      <c r="E136" s="23">
        <v>298269</v>
      </c>
      <c r="F136" s="24">
        <v>89.93</v>
      </c>
      <c r="G136" s="25">
        <v>2.9999999999999997E-4</v>
      </c>
    </row>
    <row r="137" spans="1:7" ht="12.95" customHeight="1">
      <c r="A137" s="21" t="s">
        <v>1454</v>
      </c>
      <c r="B137" s="22" t="s">
        <v>1456</v>
      </c>
      <c r="C137" s="17" t="s">
        <v>1455</v>
      </c>
      <c r="D137" s="19" t="s">
        <v>1068</v>
      </c>
      <c r="E137" s="23">
        <v>9000</v>
      </c>
      <c r="F137" s="24">
        <v>80.67</v>
      </c>
      <c r="G137" s="25">
        <v>2.9999999999999997E-4</v>
      </c>
    </row>
    <row r="138" spans="1:7" ht="12.95" customHeight="1">
      <c r="A138" s="21" t="s">
        <v>1457</v>
      </c>
      <c r="B138" s="22" t="s">
        <v>1459</v>
      </c>
      <c r="C138" s="17" t="s">
        <v>1458</v>
      </c>
      <c r="D138" s="19" t="s">
        <v>1189</v>
      </c>
      <c r="E138" s="23">
        <v>13000</v>
      </c>
      <c r="F138" s="24">
        <v>77.180000000000007</v>
      </c>
      <c r="G138" s="25">
        <v>2.9999999999999997E-4</v>
      </c>
    </row>
    <row r="139" spans="1:7" ht="12.95" customHeight="1">
      <c r="A139" s="21" t="s">
        <v>1460</v>
      </c>
      <c r="B139" s="22" t="s">
        <v>1462</v>
      </c>
      <c r="C139" s="17" t="s">
        <v>1461</v>
      </c>
      <c r="D139" s="19" t="s">
        <v>1079</v>
      </c>
      <c r="E139" s="23">
        <v>27000</v>
      </c>
      <c r="F139" s="24">
        <v>77.069999999999993</v>
      </c>
      <c r="G139" s="25">
        <v>2.9999999999999997E-4</v>
      </c>
    </row>
    <row r="140" spans="1:7" ht="12.95" customHeight="1">
      <c r="A140" s="21" t="s">
        <v>1463</v>
      </c>
      <c r="B140" s="22" t="s">
        <v>1465</v>
      </c>
      <c r="C140" s="17" t="s">
        <v>1464</v>
      </c>
      <c r="D140" s="19" t="s">
        <v>1176</v>
      </c>
      <c r="E140" s="23">
        <v>72000</v>
      </c>
      <c r="F140" s="24">
        <v>65.45</v>
      </c>
      <c r="G140" s="25">
        <v>2.0000000000000001E-4</v>
      </c>
    </row>
    <row r="141" spans="1:7" ht="12.95" customHeight="1">
      <c r="A141" s="21" t="s">
        <v>1466</v>
      </c>
      <c r="B141" s="22" t="s">
        <v>1468</v>
      </c>
      <c r="C141" s="17" t="s">
        <v>1467</v>
      </c>
      <c r="D141" s="19" t="s">
        <v>1113</v>
      </c>
      <c r="E141" s="23">
        <v>10800</v>
      </c>
      <c r="F141" s="24">
        <v>64.11</v>
      </c>
      <c r="G141" s="25">
        <v>2.0000000000000001E-4</v>
      </c>
    </row>
    <row r="142" spans="1:7" ht="12.95" customHeight="1">
      <c r="A142" s="21" t="s">
        <v>1469</v>
      </c>
      <c r="B142" s="22" t="s">
        <v>1471</v>
      </c>
      <c r="C142" s="17" t="s">
        <v>1470</v>
      </c>
      <c r="D142" s="19" t="s">
        <v>1472</v>
      </c>
      <c r="E142" s="23">
        <v>15300</v>
      </c>
      <c r="F142" s="24">
        <v>53.79</v>
      </c>
      <c r="G142" s="25">
        <v>2.0000000000000001E-4</v>
      </c>
    </row>
    <row r="143" spans="1:7" ht="12.95" customHeight="1">
      <c r="A143" s="21" t="s">
        <v>1473</v>
      </c>
      <c r="B143" s="22" t="s">
        <v>1475</v>
      </c>
      <c r="C143" s="17" t="s">
        <v>1474</v>
      </c>
      <c r="D143" s="19" t="s">
        <v>1169</v>
      </c>
      <c r="E143" s="23">
        <v>3000</v>
      </c>
      <c r="F143" s="24">
        <v>36.450000000000003</v>
      </c>
      <c r="G143" s="25">
        <v>1E-4</v>
      </c>
    </row>
    <row r="144" spans="1:7" ht="12.95" customHeight="1">
      <c r="A144" s="21" t="s">
        <v>1476</v>
      </c>
      <c r="B144" s="22" t="s">
        <v>1478</v>
      </c>
      <c r="C144" s="17" t="s">
        <v>1477</v>
      </c>
      <c r="D144" s="19" t="s">
        <v>1072</v>
      </c>
      <c r="E144" s="23">
        <v>5400</v>
      </c>
      <c r="F144" s="24">
        <v>32.729999999999997</v>
      </c>
      <c r="G144" s="25">
        <v>1E-4</v>
      </c>
    </row>
    <row r="145" spans="1:7" ht="12.95" customHeight="1">
      <c r="A145" s="21" t="s">
        <v>1479</v>
      </c>
      <c r="B145" s="22" t="s">
        <v>1481</v>
      </c>
      <c r="C145" s="17" t="s">
        <v>1480</v>
      </c>
      <c r="D145" s="19" t="s">
        <v>1165</v>
      </c>
      <c r="E145" s="23">
        <v>800</v>
      </c>
      <c r="F145" s="24">
        <v>29.53</v>
      </c>
      <c r="G145" s="25">
        <v>1E-4</v>
      </c>
    </row>
    <row r="146" spans="1:7" ht="12.95" customHeight="1">
      <c r="A146" s="21" t="s">
        <v>1482</v>
      </c>
      <c r="B146" s="22" t="s">
        <v>1484</v>
      </c>
      <c r="C146" s="17" t="s">
        <v>1483</v>
      </c>
      <c r="D146" s="19" t="s">
        <v>1087</v>
      </c>
      <c r="E146" s="23">
        <v>3000</v>
      </c>
      <c r="F146" s="24">
        <v>27.68</v>
      </c>
      <c r="G146" s="25">
        <v>1E-4</v>
      </c>
    </row>
    <row r="147" spans="1:7" ht="12.95" customHeight="1">
      <c r="A147" s="21" t="s">
        <v>1485</v>
      </c>
      <c r="B147" s="22" t="s">
        <v>1487</v>
      </c>
      <c r="C147" s="17" t="s">
        <v>1486</v>
      </c>
      <c r="D147" s="19" t="s">
        <v>1072</v>
      </c>
      <c r="E147" s="23">
        <v>1500</v>
      </c>
      <c r="F147" s="24">
        <v>21.77</v>
      </c>
      <c r="G147" s="25">
        <v>1E-4</v>
      </c>
    </row>
    <row r="148" spans="1:7" ht="12.95" customHeight="1">
      <c r="A148" s="21" t="s">
        <v>1488</v>
      </c>
      <c r="B148" s="22" t="s">
        <v>1490</v>
      </c>
      <c r="C148" s="17" t="s">
        <v>1489</v>
      </c>
      <c r="D148" s="19" t="s">
        <v>1491</v>
      </c>
      <c r="E148" s="23">
        <v>2400</v>
      </c>
      <c r="F148" s="24">
        <v>17.21</v>
      </c>
      <c r="G148" s="25">
        <v>1E-4</v>
      </c>
    </row>
    <row r="149" spans="1:7" ht="12.95" customHeight="1">
      <c r="A149" s="21" t="s">
        <v>1492</v>
      </c>
      <c r="B149" s="22" t="s">
        <v>1494</v>
      </c>
      <c r="C149" s="17" t="s">
        <v>1493</v>
      </c>
      <c r="D149" s="19" t="s">
        <v>1249</v>
      </c>
      <c r="E149" s="23">
        <v>4800</v>
      </c>
      <c r="F149" s="24">
        <v>14.63</v>
      </c>
      <c r="G149" s="40" t="s">
        <v>219</v>
      </c>
    </row>
    <row r="150" spans="1:7" ht="12.95" customHeight="1">
      <c r="A150" s="21" t="s">
        <v>1495</v>
      </c>
      <c r="B150" s="22" t="s">
        <v>1497</v>
      </c>
      <c r="C150" s="17" t="s">
        <v>1496</v>
      </c>
      <c r="D150" s="19" t="s">
        <v>1176</v>
      </c>
      <c r="E150" s="23">
        <v>900</v>
      </c>
      <c r="F150" s="24">
        <v>13.09</v>
      </c>
      <c r="G150" s="40" t="s">
        <v>219</v>
      </c>
    </row>
    <row r="151" spans="1:7" ht="12.95" customHeight="1">
      <c r="A151" s="21" t="s">
        <v>1498</v>
      </c>
      <c r="B151" s="22" t="s">
        <v>1500</v>
      </c>
      <c r="C151" s="17" t="s">
        <v>1499</v>
      </c>
      <c r="D151" s="19" t="s">
        <v>1249</v>
      </c>
      <c r="E151" s="23">
        <v>300</v>
      </c>
      <c r="F151" s="24">
        <v>12.55</v>
      </c>
      <c r="G151" s="40" t="s">
        <v>219</v>
      </c>
    </row>
    <row r="152" spans="1:7" ht="12.95" customHeight="1">
      <c r="A152" s="21" t="s">
        <v>1501</v>
      </c>
      <c r="B152" s="22" t="s">
        <v>1503</v>
      </c>
      <c r="C152" s="17" t="s">
        <v>1502</v>
      </c>
      <c r="D152" s="19" t="s">
        <v>1072</v>
      </c>
      <c r="E152" s="23">
        <v>2000</v>
      </c>
      <c r="F152" s="24">
        <v>11.84</v>
      </c>
      <c r="G152" s="40" t="s">
        <v>219</v>
      </c>
    </row>
    <row r="153" spans="1:7" ht="12.95" customHeight="1">
      <c r="A153" s="21" t="s">
        <v>1504</v>
      </c>
      <c r="B153" s="22" t="s">
        <v>1506</v>
      </c>
      <c r="C153" s="17" t="s">
        <v>1505</v>
      </c>
      <c r="D153" s="19" t="s">
        <v>1057</v>
      </c>
      <c r="E153" s="23">
        <v>500</v>
      </c>
      <c r="F153" s="24">
        <v>9.7799999999999994</v>
      </c>
      <c r="G153" s="40" t="s">
        <v>219</v>
      </c>
    </row>
    <row r="154" spans="1:7" ht="12.95" customHeight="1">
      <c r="A154" s="21" t="s">
        <v>1507</v>
      </c>
      <c r="B154" s="22" t="s">
        <v>1509</v>
      </c>
      <c r="C154" s="17" t="s">
        <v>1508</v>
      </c>
      <c r="D154" s="19" t="s">
        <v>1249</v>
      </c>
      <c r="E154" s="23">
        <v>800</v>
      </c>
      <c r="F154" s="24">
        <v>8.48</v>
      </c>
      <c r="G154" s="40" t="s">
        <v>219</v>
      </c>
    </row>
    <row r="155" spans="1:7" ht="12.95" customHeight="1">
      <c r="A155" s="21" t="s">
        <v>1510</v>
      </c>
      <c r="B155" s="22" t="s">
        <v>1512</v>
      </c>
      <c r="C155" s="17" t="s">
        <v>1511</v>
      </c>
      <c r="D155" s="19" t="s">
        <v>1087</v>
      </c>
      <c r="E155" s="23">
        <v>700</v>
      </c>
      <c r="F155" s="24">
        <v>8.0299999999999994</v>
      </c>
      <c r="G155" s="40" t="s">
        <v>219</v>
      </c>
    </row>
    <row r="156" spans="1:7" ht="12.95" customHeight="1">
      <c r="A156" s="21" t="s">
        <v>1513</v>
      </c>
      <c r="B156" s="22" t="s">
        <v>1515</v>
      </c>
      <c r="C156" s="17" t="s">
        <v>1514</v>
      </c>
      <c r="D156" s="19" t="s">
        <v>1087</v>
      </c>
      <c r="E156" s="23">
        <v>1500</v>
      </c>
      <c r="F156" s="24">
        <v>7.73</v>
      </c>
      <c r="G156" s="40" t="s">
        <v>219</v>
      </c>
    </row>
    <row r="157" spans="1:7" ht="12.95" customHeight="1">
      <c r="A157" s="21" t="s">
        <v>1516</v>
      </c>
      <c r="B157" s="22" t="s">
        <v>1518</v>
      </c>
      <c r="C157" s="17" t="s">
        <v>1517</v>
      </c>
      <c r="D157" s="19" t="s">
        <v>1189</v>
      </c>
      <c r="E157" s="23">
        <v>400</v>
      </c>
      <c r="F157" s="24">
        <v>5.84</v>
      </c>
      <c r="G157" s="40" t="s">
        <v>219</v>
      </c>
    </row>
    <row r="158" spans="1:7" ht="12.95" customHeight="1">
      <c r="A158" s="10"/>
      <c r="B158" s="27" t="s">
        <v>31</v>
      </c>
      <c r="C158" s="26" t="s">
        <v>2</v>
      </c>
      <c r="D158" s="27" t="s">
        <v>2</v>
      </c>
      <c r="E158" s="27" t="s">
        <v>2</v>
      </c>
      <c r="F158" s="28">
        <v>203338.97</v>
      </c>
      <c r="G158" s="29">
        <v>0.67510000000000003</v>
      </c>
    </row>
    <row r="159" spans="1:7" ht="12.95" customHeight="1">
      <c r="A159" s="10"/>
      <c r="B159" s="18" t="s">
        <v>1519</v>
      </c>
      <c r="C159" s="33" t="s">
        <v>2</v>
      </c>
      <c r="D159" s="30" t="s">
        <v>2</v>
      </c>
      <c r="E159" s="30" t="s">
        <v>2</v>
      </c>
      <c r="F159" s="31" t="s">
        <v>33</v>
      </c>
      <c r="G159" s="32" t="s">
        <v>33</v>
      </c>
    </row>
    <row r="160" spans="1:7" ht="12.95" customHeight="1">
      <c r="A160" s="10"/>
      <c r="B160" s="27" t="s">
        <v>31</v>
      </c>
      <c r="C160" s="33" t="s">
        <v>2</v>
      </c>
      <c r="D160" s="30" t="s">
        <v>2</v>
      </c>
      <c r="E160" s="30" t="s">
        <v>2</v>
      </c>
      <c r="F160" s="31" t="s">
        <v>33</v>
      </c>
      <c r="G160" s="32" t="s">
        <v>33</v>
      </c>
    </row>
    <row r="161" spans="1:7" ht="12.95" customHeight="1">
      <c r="A161" s="10"/>
      <c r="B161" s="27" t="s">
        <v>34</v>
      </c>
      <c r="C161" s="33" t="s">
        <v>2</v>
      </c>
      <c r="D161" s="30" t="s">
        <v>2</v>
      </c>
      <c r="E161" s="35" t="s">
        <v>2</v>
      </c>
      <c r="F161" s="36">
        <v>203338.97</v>
      </c>
      <c r="G161" s="37">
        <v>0.67510000000000003</v>
      </c>
    </row>
    <row r="162" spans="1:7" ht="12.95" customHeight="1">
      <c r="A162" s="10"/>
      <c r="B162" s="18" t="s">
        <v>1520</v>
      </c>
      <c r="C162" s="17" t="s">
        <v>2</v>
      </c>
      <c r="D162" s="19" t="s">
        <v>2</v>
      </c>
      <c r="E162" s="19" t="s">
        <v>2</v>
      </c>
      <c r="F162" s="19" t="s">
        <v>2</v>
      </c>
      <c r="G162" s="20" t="s">
        <v>2</v>
      </c>
    </row>
    <row r="163" spans="1:7" ht="12.95" customHeight="1">
      <c r="A163" s="10"/>
      <c r="B163" s="18" t="s">
        <v>1521</v>
      </c>
      <c r="C163" s="17" t="s">
        <v>2</v>
      </c>
      <c r="D163" s="19" t="s">
        <v>2</v>
      </c>
      <c r="E163" s="19" t="s">
        <v>2</v>
      </c>
      <c r="F163" s="19" t="s">
        <v>2</v>
      </c>
      <c r="G163" s="20" t="s">
        <v>2</v>
      </c>
    </row>
    <row r="164" spans="1:7" ht="12.95" customHeight="1">
      <c r="A164" s="21" t="s">
        <v>1522</v>
      </c>
      <c r="B164" s="22" t="s">
        <v>1523</v>
      </c>
      <c r="C164" s="17" t="s">
        <v>2</v>
      </c>
      <c r="D164" s="19" t="s">
        <v>1524</v>
      </c>
      <c r="E164" s="23">
        <v>-400</v>
      </c>
      <c r="F164" s="24">
        <v>-5.87</v>
      </c>
      <c r="G164" s="40" t="s">
        <v>219</v>
      </c>
    </row>
    <row r="165" spans="1:7" ht="12.95" customHeight="1">
      <c r="A165" s="21" t="s">
        <v>1525</v>
      </c>
      <c r="B165" s="22" t="s">
        <v>1526</v>
      </c>
      <c r="C165" s="17" t="s">
        <v>2</v>
      </c>
      <c r="D165" s="19" t="s">
        <v>1524</v>
      </c>
      <c r="E165" s="23">
        <v>-1500</v>
      </c>
      <c r="F165" s="24">
        <v>-7.75</v>
      </c>
      <c r="G165" s="40" t="s">
        <v>219</v>
      </c>
    </row>
    <row r="166" spans="1:7" ht="12.95" customHeight="1">
      <c r="A166" s="21" t="s">
        <v>1527</v>
      </c>
      <c r="B166" s="22" t="s">
        <v>1528</v>
      </c>
      <c r="C166" s="17" t="s">
        <v>2</v>
      </c>
      <c r="D166" s="19" t="s">
        <v>1524</v>
      </c>
      <c r="E166" s="23">
        <v>-700</v>
      </c>
      <c r="F166" s="24">
        <v>-8.02</v>
      </c>
      <c r="G166" s="40" t="s">
        <v>219</v>
      </c>
    </row>
    <row r="167" spans="1:7" ht="12.95" customHeight="1">
      <c r="A167" s="21" t="s">
        <v>1529</v>
      </c>
      <c r="B167" s="22" t="s">
        <v>1530</v>
      </c>
      <c r="C167" s="17" t="s">
        <v>2</v>
      </c>
      <c r="D167" s="19" t="s">
        <v>1524</v>
      </c>
      <c r="E167" s="23">
        <v>-800</v>
      </c>
      <c r="F167" s="24">
        <v>-8.52</v>
      </c>
      <c r="G167" s="40" t="s">
        <v>219</v>
      </c>
    </row>
    <row r="168" spans="1:7" ht="12.95" customHeight="1">
      <c r="A168" s="21" t="s">
        <v>1531</v>
      </c>
      <c r="B168" s="22" t="s">
        <v>1532</v>
      </c>
      <c r="C168" s="17" t="s">
        <v>2</v>
      </c>
      <c r="D168" s="19" t="s">
        <v>1524</v>
      </c>
      <c r="E168" s="23">
        <v>-500</v>
      </c>
      <c r="F168" s="24">
        <v>-9.83</v>
      </c>
      <c r="G168" s="40" t="s">
        <v>219</v>
      </c>
    </row>
    <row r="169" spans="1:7" ht="12.95" customHeight="1">
      <c r="A169" s="21" t="s">
        <v>1533</v>
      </c>
      <c r="B169" s="22" t="s">
        <v>1534</v>
      </c>
      <c r="C169" s="17" t="s">
        <v>2</v>
      </c>
      <c r="D169" s="19" t="s">
        <v>1524</v>
      </c>
      <c r="E169" s="23">
        <v>-2000</v>
      </c>
      <c r="F169" s="24">
        <v>-11.87</v>
      </c>
      <c r="G169" s="40" t="s">
        <v>219</v>
      </c>
    </row>
    <row r="170" spans="1:7" ht="12.95" customHeight="1">
      <c r="A170" s="21" t="s">
        <v>1535</v>
      </c>
      <c r="B170" s="22" t="s">
        <v>1536</v>
      </c>
      <c r="C170" s="17" t="s">
        <v>2</v>
      </c>
      <c r="D170" s="19" t="s">
        <v>1524</v>
      </c>
      <c r="E170" s="23">
        <v>-300</v>
      </c>
      <c r="F170" s="24">
        <v>-12.57</v>
      </c>
      <c r="G170" s="40" t="s">
        <v>219</v>
      </c>
    </row>
    <row r="171" spans="1:7" ht="12.95" customHeight="1">
      <c r="A171" s="21" t="s">
        <v>1537</v>
      </c>
      <c r="B171" s="22" t="s">
        <v>1538</v>
      </c>
      <c r="C171" s="17" t="s">
        <v>2</v>
      </c>
      <c r="D171" s="19" t="s">
        <v>1524</v>
      </c>
      <c r="E171" s="23">
        <v>-900</v>
      </c>
      <c r="F171" s="24">
        <v>-13.14</v>
      </c>
      <c r="G171" s="40" t="s">
        <v>219</v>
      </c>
    </row>
    <row r="172" spans="1:7" ht="12.95" customHeight="1">
      <c r="A172" s="21" t="s">
        <v>1539</v>
      </c>
      <c r="B172" s="22" t="s">
        <v>1540</v>
      </c>
      <c r="C172" s="17" t="s">
        <v>2</v>
      </c>
      <c r="D172" s="19" t="s">
        <v>1524</v>
      </c>
      <c r="E172" s="23">
        <v>-4800</v>
      </c>
      <c r="F172" s="24">
        <v>-14.7</v>
      </c>
      <c r="G172" s="40" t="s">
        <v>219</v>
      </c>
    </row>
    <row r="173" spans="1:7" ht="12.95" customHeight="1">
      <c r="A173" s="21" t="s">
        <v>1541</v>
      </c>
      <c r="B173" s="22" t="s">
        <v>1542</v>
      </c>
      <c r="C173" s="17" t="s">
        <v>2</v>
      </c>
      <c r="D173" s="19" t="s">
        <v>1524</v>
      </c>
      <c r="E173" s="23">
        <v>-2400</v>
      </c>
      <c r="F173" s="24">
        <v>-17.28</v>
      </c>
      <c r="G173" s="25">
        <v>-1E-4</v>
      </c>
    </row>
    <row r="174" spans="1:7" ht="12.95" customHeight="1">
      <c r="A174" s="21" t="s">
        <v>1543</v>
      </c>
      <c r="B174" s="22" t="s">
        <v>1544</v>
      </c>
      <c r="C174" s="17" t="s">
        <v>2</v>
      </c>
      <c r="D174" s="19" t="s">
        <v>1524</v>
      </c>
      <c r="E174" s="23">
        <v>-1500</v>
      </c>
      <c r="F174" s="24">
        <v>-21.81</v>
      </c>
      <c r="G174" s="25">
        <v>-1E-4</v>
      </c>
    </row>
    <row r="175" spans="1:7" ht="12.95" customHeight="1">
      <c r="A175" s="21" t="s">
        <v>1545</v>
      </c>
      <c r="B175" s="22" t="s">
        <v>1546</v>
      </c>
      <c r="C175" s="17" t="s">
        <v>2</v>
      </c>
      <c r="D175" s="19" t="s">
        <v>1524</v>
      </c>
      <c r="E175" s="23">
        <v>-3000</v>
      </c>
      <c r="F175" s="24">
        <v>-27.78</v>
      </c>
      <c r="G175" s="25">
        <v>-1E-4</v>
      </c>
    </row>
    <row r="176" spans="1:7" ht="12.95" customHeight="1">
      <c r="A176" s="21" t="s">
        <v>1547</v>
      </c>
      <c r="B176" s="22" t="s">
        <v>1548</v>
      </c>
      <c r="C176" s="17" t="s">
        <v>2</v>
      </c>
      <c r="D176" s="19" t="s">
        <v>1524</v>
      </c>
      <c r="E176" s="23">
        <v>-800</v>
      </c>
      <c r="F176" s="24">
        <v>-29.28</v>
      </c>
      <c r="G176" s="25">
        <v>-1E-4</v>
      </c>
    </row>
    <row r="177" spans="1:7" ht="12.95" customHeight="1">
      <c r="A177" s="21" t="s">
        <v>1549</v>
      </c>
      <c r="B177" s="22" t="s">
        <v>1550</v>
      </c>
      <c r="C177" s="17" t="s">
        <v>2</v>
      </c>
      <c r="D177" s="19" t="s">
        <v>1524</v>
      </c>
      <c r="E177" s="23">
        <v>-5400</v>
      </c>
      <c r="F177" s="24">
        <v>-32.79</v>
      </c>
      <c r="G177" s="25">
        <v>-1E-4</v>
      </c>
    </row>
    <row r="178" spans="1:7" ht="12.95" customHeight="1">
      <c r="A178" s="21" t="s">
        <v>1551</v>
      </c>
      <c r="B178" s="22" t="s">
        <v>1552</v>
      </c>
      <c r="C178" s="17" t="s">
        <v>2</v>
      </c>
      <c r="D178" s="19" t="s">
        <v>1524</v>
      </c>
      <c r="E178" s="23">
        <v>-3000</v>
      </c>
      <c r="F178" s="24">
        <v>-36.57</v>
      </c>
      <c r="G178" s="25">
        <v>-1E-4</v>
      </c>
    </row>
    <row r="179" spans="1:7" ht="12.95" customHeight="1">
      <c r="A179" s="21" t="s">
        <v>1553</v>
      </c>
      <c r="B179" s="22" t="s">
        <v>1554</v>
      </c>
      <c r="C179" s="17" t="s">
        <v>2</v>
      </c>
      <c r="D179" s="19" t="s">
        <v>1524</v>
      </c>
      <c r="E179" s="23">
        <v>-15300</v>
      </c>
      <c r="F179" s="24">
        <v>-53.95</v>
      </c>
      <c r="G179" s="25">
        <v>-2.0000000000000001E-4</v>
      </c>
    </row>
    <row r="180" spans="1:7" ht="12.95" customHeight="1">
      <c r="A180" s="21" t="s">
        <v>1555</v>
      </c>
      <c r="B180" s="22" t="s">
        <v>1556</v>
      </c>
      <c r="C180" s="17" t="s">
        <v>2</v>
      </c>
      <c r="D180" s="19" t="s">
        <v>1524</v>
      </c>
      <c r="E180" s="23">
        <v>-10800</v>
      </c>
      <c r="F180" s="24">
        <v>-64.45</v>
      </c>
      <c r="G180" s="25">
        <v>-2.0000000000000001E-4</v>
      </c>
    </row>
    <row r="181" spans="1:7" ht="12.95" customHeight="1">
      <c r="A181" s="21" t="s">
        <v>1557</v>
      </c>
      <c r="B181" s="22" t="s">
        <v>1558</v>
      </c>
      <c r="C181" s="17" t="s">
        <v>2</v>
      </c>
      <c r="D181" s="19" t="s">
        <v>1524</v>
      </c>
      <c r="E181" s="23">
        <v>-72000</v>
      </c>
      <c r="F181" s="24">
        <v>-65.81</v>
      </c>
      <c r="G181" s="25">
        <v>-2.0000000000000001E-4</v>
      </c>
    </row>
    <row r="182" spans="1:7" ht="12.95" customHeight="1">
      <c r="A182" s="21" t="s">
        <v>1559</v>
      </c>
      <c r="B182" s="22" t="s">
        <v>1560</v>
      </c>
      <c r="C182" s="17" t="s">
        <v>2</v>
      </c>
      <c r="D182" s="19" t="s">
        <v>1524</v>
      </c>
      <c r="E182" s="23">
        <v>-27000</v>
      </c>
      <c r="F182" s="24">
        <v>-76.88</v>
      </c>
      <c r="G182" s="25">
        <v>-2.9999999999999997E-4</v>
      </c>
    </row>
    <row r="183" spans="1:7" ht="12.95" customHeight="1">
      <c r="A183" s="21" t="s">
        <v>1561</v>
      </c>
      <c r="B183" s="22" t="s">
        <v>1562</v>
      </c>
      <c r="C183" s="17" t="s">
        <v>2</v>
      </c>
      <c r="D183" s="19" t="s">
        <v>1524</v>
      </c>
      <c r="E183" s="23">
        <v>-13000</v>
      </c>
      <c r="F183" s="24">
        <v>-77.599999999999994</v>
      </c>
      <c r="G183" s="25">
        <v>-2.9999999999999997E-4</v>
      </c>
    </row>
    <row r="184" spans="1:7" ht="12.95" customHeight="1">
      <c r="A184" s="21" t="s">
        <v>1563</v>
      </c>
      <c r="B184" s="22" t="s">
        <v>1564</v>
      </c>
      <c r="C184" s="17" t="s">
        <v>2</v>
      </c>
      <c r="D184" s="19" t="s">
        <v>1524</v>
      </c>
      <c r="E184" s="23">
        <v>-9000</v>
      </c>
      <c r="F184" s="24">
        <v>-80.8</v>
      </c>
      <c r="G184" s="25">
        <v>-2.9999999999999997E-4</v>
      </c>
    </row>
    <row r="185" spans="1:7" ht="12.95" customHeight="1">
      <c r="A185" s="21" t="s">
        <v>1565</v>
      </c>
      <c r="B185" s="22" t="s">
        <v>1566</v>
      </c>
      <c r="C185" s="17" t="s">
        <v>2</v>
      </c>
      <c r="D185" s="19" t="s">
        <v>1524</v>
      </c>
      <c r="E185" s="23">
        <v>-298269</v>
      </c>
      <c r="F185" s="24">
        <v>-90.38</v>
      </c>
      <c r="G185" s="25">
        <v>-2.9999999999999997E-4</v>
      </c>
    </row>
    <row r="186" spans="1:7" ht="12.95" customHeight="1">
      <c r="A186" s="21" t="s">
        <v>1567</v>
      </c>
      <c r="B186" s="22" t="s">
        <v>1568</v>
      </c>
      <c r="C186" s="17" t="s">
        <v>2</v>
      </c>
      <c r="D186" s="19" t="s">
        <v>1524</v>
      </c>
      <c r="E186" s="23">
        <v>-160000</v>
      </c>
      <c r="F186" s="24">
        <v>-96.96</v>
      </c>
      <c r="G186" s="25">
        <v>-2.9999999999999997E-4</v>
      </c>
    </row>
    <row r="187" spans="1:7" ht="12.95" customHeight="1">
      <c r="A187" s="21" t="s">
        <v>1569</v>
      </c>
      <c r="B187" s="22" t="s">
        <v>1570</v>
      </c>
      <c r="C187" s="17" t="s">
        <v>2</v>
      </c>
      <c r="D187" s="19" t="s">
        <v>1524</v>
      </c>
      <c r="E187" s="23">
        <v>-9000</v>
      </c>
      <c r="F187" s="24">
        <v>-104.77</v>
      </c>
      <c r="G187" s="25">
        <v>-2.9999999999999997E-4</v>
      </c>
    </row>
    <row r="188" spans="1:7" ht="12.95" customHeight="1">
      <c r="A188" s="21" t="s">
        <v>1571</v>
      </c>
      <c r="B188" s="22" t="s">
        <v>1572</v>
      </c>
      <c r="C188" s="17" t="s">
        <v>2</v>
      </c>
      <c r="D188" s="19" t="s">
        <v>1524</v>
      </c>
      <c r="E188" s="23">
        <v>-91000</v>
      </c>
      <c r="F188" s="24">
        <v>-114.93</v>
      </c>
      <c r="G188" s="25">
        <v>-4.0000000000000002E-4</v>
      </c>
    </row>
    <row r="189" spans="1:7" ht="12.95" customHeight="1">
      <c r="A189" s="21" t="s">
        <v>1573</v>
      </c>
      <c r="B189" s="22" t="s">
        <v>1574</v>
      </c>
      <c r="C189" s="17" t="s">
        <v>2</v>
      </c>
      <c r="D189" s="19" t="s">
        <v>1524</v>
      </c>
      <c r="E189" s="23">
        <v>-80500</v>
      </c>
      <c r="F189" s="24">
        <v>-142.57</v>
      </c>
      <c r="G189" s="25">
        <v>-5.0000000000000001E-4</v>
      </c>
    </row>
    <row r="190" spans="1:7" ht="12.95" customHeight="1">
      <c r="A190" s="21" t="s">
        <v>1575</v>
      </c>
      <c r="B190" s="22" t="s">
        <v>1576</v>
      </c>
      <c r="C190" s="17" t="s">
        <v>2</v>
      </c>
      <c r="D190" s="19" t="s">
        <v>1524</v>
      </c>
      <c r="E190" s="23">
        <v>-19200</v>
      </c>
      <c r="F190" s="24">
        <v>-145.19999999999999</v>
      </c>
      <c r="G190" s="25">
        <v>-5.0000000000000001E-4</v>
      </c>
    </row>
    <row r="191" spans="1:7" ht="12.95" customHeight="1">
      <c r="A191" s="21" t="s">
        <v>1577</v>
      </c>
      <c r="B191" s="22" t="s">
        <v>1578</v>
      </c>
      <c r="C191" s="17" t="s">
        <v>2</v>
      </c>
      <c r="D191" s="19" t="s">
        <v>1524</v>
      </c>
      <c r="E191" s="23">
        <v>-400000</v>
      </c>
      <c r="F191" s="24">
        <v>-147.4</v>
      </c>
      <c r="G191" s="25">
        <v>-5.0000000000000001E-4</v>
      </c>
    </row>
    <row r="192" spans="1:7" ht="12.95" customHeight="1">
      <c r="A192" s="21" t="s">
        <v>1579</v>
      </c>
      <c r="B192" s="22" t="s">
        <v>1580</v>
      </c>
      <c r="C192" s="17" t="s">
        <v>2</v>
      </c>
      <c r="D192" s="19" t="s">
        <v>1524</v>
      </c>
      <c r="E192" s="23">
        <v>-84000</v>
      </c>
      <c r="F192" s="24">
        <v>-190.34</v>
      </c>
      <c r="G192" s="25">
        <v>-5.9999999999999995E-4</v>
      </c>
    </row>
    <row r="193" spans="1:7" ht="12.95" customHeight="1">
      <c r="A193" s="21" t="s">
        <v>1581</v>
      </c>
      <c r="B193" s="22" t="s">
        <v>1582</v>
      </c>
      <c r="C193" s="17" t="s">
        <v>2</v>
      </c>
      <c r="D193" s="19" t="s">
        <v>1524</v>
      </c>
      <c r="E193" s="23">
        <v>-26400</v>
      </c>
      <c r="F193" s="24">
        <v>-203.33</v>
      </c>
      <c r="G193" s="25">
        <v>-6.9999999999999999E-4</v>
      </c>
    </row>
    <row r="194" spans="1:7" ht="12.95" customHeight="1">
      <c r="A194" s="21" t="s">
        <v>1583</v>
      </c>
      <c r="B194" s="22" t="s">
        <v>1584</v>
      </c>
      <c r="C194" s="17" t="s">
        <v>2</v>
      </c>
      <c r="D194" s="19" t="s">
        <v>1524</v>
      </c>
      <c r="E194" s="23">
        <v>-11500</v>
      </c>
      <c r="F194" s="24">
        <v>-205.88</v>
      </c>
      <c r="G194" s="25">
        <v>-6.9999999999999999E-4</v>
      </c>
    </row>
    <row r="195" spans="1:7" ht="12.95" customHeight="1">
      <c r="A195" s="21" t="s">
        <v>1585</v>
      </c>
      <c r="B195" s="22" t="s">
        <v>1586</v>
      </c>
      <c r="C195" s="17" t="s">
        <v>2</v>
      </c>
      <c r="D195" s="19" t="s">
        <v>1524</v>
      </c>
      <c r="E195" s="23">
        <v>-224000</v>
      </c>
      <c r="F195" s="24">
        <v>-209.22</v>
      </c>
      <c r="G195" s="25">
        <v>-6.9999999999999999E-4</v>
      </c>
    </row>
    <row r="196" spans="1:7" ht="12.95" customHeight="1">
      <c r="A196" s="21" t="s">
        <v>1587</v>
      </c>
      <c r="B196" s="22" t="s">
        <v>1588</v>
      </c>
      <c r="C196" s="17" t="s">
        <v>2</v>
      </c>
      <c r="D196" s="19" t="s">
        <v>1524</v>
      </c>
      <c r="E196" s="23">
        <v>-27600</v>
      </c>
      <c r="F196" s="24">
        <v>-209.25</v>
      </c>
      <c r="G196" s="25">
        <v>-6.9999999999999999E-4</v>
      </c>
    </row>
    <row r="197" spans="1:7" ht="12.95" customHeight="1">
      <c r="A197" s="21" t="s">
        <v>1589</v>
      </c>
      <c r="B197" s="22" t="s">
        <v>1590</v>
      </c>
      <c r="C197" s="17" t="s">
        <v>2</v>
      </c>
      <c r="D197" s="19" t="s">
        <v>1524</v>
      </c>
      <c r="E197" s="23">
        <v>-79200</v>
      </c>
      <c r="F197" s="24">
        <v>-215.98</v>
      </c>
      <c r="G197" s="25">
        <v>-6.9999999999999999E-4</v>
      </c>
    </row>
    <row r="198" spans="1:7" ht="12.95" customHeight="1">
      <c r="A198" s="21" t="s">
        <v>1591</v>
      </c>
      <c r="B198" s="22" t="s">
        <v>1592</v>
      </c>
      <c r="C198" s="17" t="s">
        <v>2</v>
      </c>
      <c r="D198" s="19" t="s">
        <v>1524</v>
      </c>
      <c r="E198" s="23">
        <v>-29700</v>
      </c>
      <c r="F198" s="24">
        <v>-239.1</v>
      </c>
      <c r="G198" s="25">
        <v>-8.0000000000000004E-4</v>
      </c>
    </row>
    <row r="199" spans="1:7" ht="12.95" customHeight="1">
      <c r="A199" s="21" t="s">
        <v>1593</v>
      </c>
      <c r="B199" s="22" t="s">
        <v>1594</v>
      </c>
      <c r="C199" s="17" t="s">
        <v>2</v>
      </c>
      <c r="D199" s="19" t="s">
        <v>1524</v>
      </c>
      <c r="E199" s="23">
        <v>-99000</v>
      </c>
      <c r="F199" s="24">
        <v>-248.79</v>
      </c>
      <c r="G199" s="25">
        <v>-8.0000000000000004E-4</v>
      </c>
    </row>
    <row r="200" spans="1:7" ht="12.95" customHeight="1">
      <c r="A200" s="21" t="s">
        <v>1595</v>
      </c>
      <c r="B200" s="22" t="s">
        <v>1596</v>
      </c>
      <c r="C200" s="17" t="s">
        <v>2</v>
      </c>
      <c r="D200" s="19" t="s">
        <v>1524</v>
      </c>
      <c r="E200" s="23">
        <v>-59200</v>
      </c>
      <c r="F200" s="24">
        <v>-252.49</v>
      </c>
      <c r="G200" s="25">
        <v>-8.0000000000000004E-4</v>
      </c>
    </row>
    <row r="201" spans="1:7" ht="12.95" customHeight="1">
      <c r="A201" s="21" t="s">
        <v>1597</v>
      </c>
      <c r="B201" s="22" t="s">
        <v>1598</v>
      </c>
      <c r="C201" s="17" t="s">
        <v>2</v>
      </c>
      <c r="D201" s="19" t="s">
        <v>1524</v>
      </c>
      <c r="E201" s="23">
        <v>-5400</v>
      </c>
      <c r="F201" s="24">
        <v>-253.31</v>
      </c>
      <c r="G201" s="25">
        <v>-8.0000000000000004E-4</v>
      </c>
    </row>
    <row r="202" spans="1:7" ht="12.95" customHeight="1">
      <c r="A202" s="21" t="s">
        <v>1599</v>
      </c>
      <c r="B202" s="22" t="s">
        <v>1600</v>
      </c>
      <c r="C202" s="17" t="s">
        <v>2</v>
      </c>
      <c r="D202" s="19" t="s">
        <v>1524</v>
      </c>
      <c r="E202" s="23">
        <v>-53200</v>
      </c>
      <c r="F202" s="24">
        <v>-276</v>
      </c>
      <c r="G202" s="25">
        <v>-8.9999999999999998E-4</v>
      </c>
    </row>
    <row r="203" spans="1:7" ht="12.95" customHeight="1">
      <c r="A203" s="21" t="s">
        <v>1601</v>
      </c>
      <c r="B203" s="22" t="s">
        <v>1602</v>
      </c>
      <c r="C203" s="17" t="s">
        <v>2</v>
      </c>
      <c r="D203" s="19" t="s">
        <v>1524</v>
      </c>
      <c r="E203" s="23">
        <v>-186000</v>
      </c>
      <c r="F203" s="24">
        <v>-293.79000000000002</v>
      </c>
      <c r="G203" s="25">
        <v>-1E-3</v>
      </c>
    </row>
    <row r="204" spans="1:7" ht="12.95" customHeight="1">
      <c r="A204" s="21" t="s">
        <v>1603</v>
      </c>
      <c r="B204" s="22" t="s">
        <v>1604</v>
      </c>
      <c r="C204" s="17" t="s">
        <v>2</v>
      </c>
      <c r="D204" s="19" t="s">
        <v>1524</v>
      </c>
      <c r="E204" s="23">
        <v>-336000</v>
      </c>
      <c r="F204" s="24">
        <v>-300.22000000000003</v>
      </c>
      <c r="G204" s="25">
        <v>-1E-3</v>
      </c>
    </row>
    <row r="205" spans="1:7" ht="12.95" customHeight="1">
      <c r="A205" s="21" t="s">
        <v>1605</v>
      </c>
      <c r="B205" s="22" t="s">
        <v>1606</v>
      </c>
      <c r="C205" s="17" t="s">
        <v>2</v>
      </c>
      <c r="D205" s="19" t="s">
        <v>1524</v>
      </c>
      <c r="E205" s="23">
        <v>-16450</v>
      </c>
      <c r="F205" s="24">
        <v>-300.95999999999998</v>
      </c>
      <c r="G205" s="25">
        <v>-1E-3</v>
      </c>
    </row>
    <row r="206" spans="1:7" ht="12.95" customHeight="1">
      <c r="A206" s="21" t="s">
        <v>1607</v>
      </c>
      <c r="B206" s="22" t="s">
        <v>1608</v>
      </c>
      <c r="C206" s="17" t="s">
        <v>2</v>
      </c>
      <c r="D206" s="19" t="s">
        <v>1524</v>
      </c>
      <c r="E206" s="23">
        <v>-89250</v>
      </c>
      <c r="F206" s="24">
        <v>-304.64999999999998</v>
      </c>
      <c r="G206" s="25">
        <v>-1E-3</v>
      </c>
    </row>
    <row r="207" spans="1:7" ht="12.95" customHeight="1">
      <c r="A207" s="21" t="s">
        <v>1609</v>
      </c>
      <c r="B207" s="22" t="s">
        <v>1610</v>
      </c>
      <c r="C207" s="17" t="s">
        <v>2</v>
      </c>
      <c r="D207" s="19" t="s">
        <v>1524</v>
      </c>
      <c r="E207" s="23">
        <v>-51000</v>
      </c>
      <c r="F207" s="24">
        <v>-309.98</v>
      </c>
      <c r="G207" s="25">
        <v>-1E-3</v>
      </c>
    </row>
    <row r="208" spans="1:7" ht="12.95" customHeight="1">
      <c r="A208" s="21" t="s">
        <v>1611</v>
      </c>
      <c r="B208" s="22" t="s">
        <v>1612</v>
      </c>
      <c r="C208" s="17" t="s">
        <v>2</v>
      </c>
      <c r="D208" s="19" t="s">
        <v>1524</v>
      </c>
      <c r="E208" s="23">
        <v>-328000</v>
      </c>
      <c r="F208" s="24">
        <v>-347.02</v>
      </c>
      <c r="G208" s="25">
        <v>-1.1999999999999999E-3</v>
      </c>
    </row>
    <row r="209" spans="1:7" ht="12.95" customHeight="1">
      <c r="A209" s="21" t="s">
        <v>1613</v>
      </c>
      <c r="B209" s="22" t="s">
        <v>1614</v>
      </c>
      <c r="C209" s="17" t="s">
        <v>2</v>
      </c>
      <c r="D209" s="19" t="s">
        <v>1524</v>
      </c>
      <c r="E209" s="23">
        <v>-1300</v>
      </c>
      <c r="F209" s="24">
        <v>-351.48</v>
      </c>
      <c r="G209" s="25">
        <v>-1.1999999999999999E-3</v>
      </c>
    </row>
    <row r="210" spans="1:7" ht="12.95" customHeight="1">
      <c r="A210" s="21" t="s">
        <v>1615</v>
      </c>
      <c r="B210" s="22" t="s">
        <v>1616</v>
      </c>
      <c r="C210" s="17" t="s">
        <v>2</v>
      </c>
      <c r="D210" s="19" t="s">
        <v>1524</v>
      </c>
      <c r="E210" s="23">
        <v>-38000</v>
      </c>
      <c r="F210" s="24">
        <v>-388.59</v>
      </c>
      <c r="G210" s="25">
        <v>-1.2999999999999999E-3</v>
      </c>
    </row>
    <row r="211" spans="1:7" ht="12.95" customHeight="1">
      <c r="A211" s="21" t="s">
        <v>1617</v>
      </c>
      <c r="B211" s="22" t="s">
        <v>1618</v>
      </c>
      <c r="C211" s="17" t="s">
        <v>2</v>
      </c>
      <c r="D211" s="19" t="s">
        <v>1524</v>
      </c>
      <c r="E211" s="23">
        <v>-94000</v>
      </c>
      <c r="F211" s="24">
        <v>-388.88</v>
      </c>
      <c r="G211" s="25">
        <v>-1.2999999999999999E-3</v>
      </c>
    </row>
    <row r="212" spans="1:7" ht="12.95" customHeight="1">
      <c r="A212" s="21" t="s">
        <v>1619</v>
      </c>
      <c r="B212" s="22" t="s">
        <v>1620</v>
      </c>
      <c r="C212" s="17" t="s">
        <v>2</v>
      </c>
      <c r="D212" s="19" t="s">
        <v>1524</v>
      </c>
      <c r="E212" s="23">
        <v>-105000</v>
      </c>
      <c r="F212" s="24">
        <v>-416.69</v>
      </c>
      <c r="G212" s="25">
        <v>-1.4E-3</v>
      </c>
    </row>
    <row r="213" spans="1:7" ht="12.95" customHeight="1">
      <c r="A213" s="21" t="s">
        <v>1621</v>
      </c>
      <c r="B213" s="22" t="s">
        <v>1622</v>
      </c>
      <c r="C213" s="17" t="s">
        <v>2</v>
      </c>
      <c r="D213" s="19" t="s">
        <v>1524</v>
      </c>
      <c r="E213" s="23">
        <v>-122500</v>
      </c>
      <c r="F213" s="24">
        <v>-436.22</v>
      </c>
      <c r="G213" s="25">
        <v>-1.4E-3</v>
      </c>
    </row>
    <row r="214" spans="1:7" ht="12.95" customHeight="1">
      <c r="A214" s="21" t="s">
        <v>1623</v>
      </c>
      <c r="B214" s="22" t="s">
        <v>3054</v>
      </c>
      <c r="C214" s="17" t="s">
        <v>2</v>
      </c>
      <c r="D214" s="19" t="s">
        <v>1524</v>
      </c>
      <c r="E214" s="23">
        <v>-195000</v>
      </c>
      <c r="F214" s="24">
        <v>-439.82</v>
      </c>
      <c r="G214" s="25">
        <v>-1.5E-3</v>
      </c>
    </row>
    <row r="215" spans="1:7" ht="12.95" customHeight="1">
      <c r="A215" s="21" t="s">
        <v>1625</v>
      </c>
      <c r="B215" s="22" t="s">
        <v>1626</v>
      </c>
      <c r="C215" s="17" t="s">
        <v>2</v>
      </c>
      <c r="D215" s="19" t="s">
        <v>1524</v>
      </c>
      <c r="E215" s="23">
        <v>-192500</v>
      </c>
      <c r="F215" s="24">
        <v>-463.54</v>
      </c>
      <c r="G215" s="25">
        <v>-1.5E-3</v>
      </c>
    </row>
    <row r="216" spans="1:7" ht="12.95" customHeight="1">
      <c r="A216" s="21" t="s">
        <v>1627</v>
      </c>
      <c r="B216" s="22" t="s">
        <v>1628</v>
      </c>
      <c r="C216" s="17" t="s">
        <v>2</v>
      </c>
      <c r="D216" s="19" t="s">
        <v>1524</v>
      </c>
      <c r="E216" s="23">
        <v>-65782</v>
      </c>
      <c r="F216" s="24">
        <v>-466.49</v>
      </c>
      <c r="G216" s="25">
        <v>-1.5E-3</v>
      </c>
    </row>
    <row r="217" spans="1:7" ht="12.95" customHeight="1">
      <c r="A217" s="21" t="s">
        <v>1629</v>
      </c>
      <c r="B217" s="22" t="s">
        <v>1630</v>
      </c>
      <c r="C217" s="17" t="s">
        <v>2</v>
      </c>
      <c r="D217" s="19" t="s">
        <v>1524</v>
      </c>
      <c r="E217" s="23">
        <v>-2312000</v>
      </c>
      <c r="F217" s="24">
        <v>-471.65</v>
      </c>
      <c r="G217" s="25">
        <v>-1.6000000000000001E-3</v>
      </c>
    </row>
    <row r="218" spans="1:7" ht="12.95" customHeight="1">
      <c r="A218" s="21" t="s">
        <v>1631</v>
      </c>
      <c r="B218" s="22" t="s">
        <v>1632</v>
      </c>
      <c r="C218" s="17" t="s">
        <v>2</v>
      </c>
      <c r="D218" s="19" t="s">
        <v>1524</v>
      </c>
      <c r="E218" s="23">
        <v>-185500</v>
      </c>
      <c r="F218" s="24">
        <v>-476.92</v>
      </c>
      <c r="G218" s="25">
        <v>-1.6000000000000001E-3</v>
      </c>
    </row>
    <row r="219" spans="1:7" ht="12.95" customHeight="1">
      <c r="A219" s="21" t="s">
        <v>1633</v>
      </c>
      <c r="B219" s="22" t="s">
        <v>1634</v>
      </c>
      <c r="C219" s="17" t="s">
        <v>2</v>
      </c>
      <c r="D219" s="19" t="s">
        <v>1524</v>
      </c>
      <c r="E219" s="23">
        <v>-145600</v>
      </c>
      <c r="F219" s="24">
        <v>-534.64</v>
      </c>
      <c r="G219" s="25">
        <v>-1.8E-3</v>
      </c>
    </row>
    <row r="220" spans="1:7" ht="12.95" customHeight="1">
      <c r="A220" s="21" t="s">
        <v>1635</v>
      </c>
      <c r="B220" s="22" t="s">
        <v>1636</v>
      </c>
      <c r="C220" s="17" t="s">
        <v>2</v>
      </c>
      <c r="D220" s="19" t="s">
        <v>1524</v>
      </c>
      <c r="E220" s="23">
        <v>-210000</v>
      </c>
      <c r="F220" s="24">
        <v>-537.39</v>
      </c>
      <c r="G220" s="25">
        <v>-1.8E-3</v>
      </c>
    </row>
    <row r="221" spans="1:7" ht="12.95" customHeight="1">
      <c r="A221" s="21" t="s">
        <v>1637</v>
      </c>
      <c r="B221" s="22" t="s">
        <v>1638</v>
      </c>
      <c r="C221" s="17" t="s">
        <v>2</v>
      </c>
      <c r="D221" s="19" t="s">
        <v>1524</v>
      </c>
      <c r="E221" s="23">
        <v>-326700</v>
      </c>
      <c r="F221" s="24">
        <v>-549.66999999999996</v>
      </c>
      <c r="G221" s="25">
        <v>-1.8E-3</v>
      </c>
    </row>
    <row r="222" spans="1:7" ht="12.95" customHeight="1">
      <c r="A222" s="21" t="s">
        <v>1639</v>
      </c>
      <c r="B222" s="22" t="s">
        <v>1640</v>
      </c>
      <c r="C222" s="17" t="s">
        <v>2</v>
      </c>
      <c r="D222" s="19" t="s">
        <v>1524</v>
      </c>
      <c r="E222" s="23">
        <v>-182400</v>
      </c>
      <c r="F222" s="24">
        <v>-564.25</v>
      </c>
      <c r="G222" s="25">
        <v>-1.9E-3</v>
      </c>
    </row>
    <row r="223" spans="1:7" ht="12.95" customHeight="1">
      <c r="A223" s="21" t="s">
        <v>1641</v>
      </c>
      <c r="B223" s="22" t="s">
        <v>1642</v>
      </c>
      <c r="C223" s="17" t="s">
        <v>2</v>
      </c>
      <c r="D223" s="19" t="s">
        <v>1524</v>
      </c>
      <c r="E223" s="23">
        <v>-27500</v>
      </c>
      <c r="F223" s="24">
        <v>-564.6</v>
      </c>
      <c r="G223" s="25">
        <v>-1.9E-3</v>
      </c>
    </row>
    <row r="224" spans="1:7" ht="12.95" customHeight="1">
      <c r="A224" s="21" t="s">
        <v>1643</v>
      </c>
      <c r="B224" s="22" t="s">
        <v>1644</v>
      </c>
      <c r="C224" s="17" t="s">
        <v>2</v>
      </c>
      <c r="D224" s="19" t="s">
        <v>1524</v>
      </c>
      <c r="E224" s="23">
        <v>-498000</v>
      </c>
      <c r="F224" s="24">
        <v>-575.69000000000005</v>
      </c>
      <c r="G224" s="25">
        <v>-1.9E-3</v>
      </c>
    </row>
    <row r="225" spans="1:7" ht="12.95" customHeight="1">
      <c r="A225" s="21" t="s">
        <v>1645</v>
      </c>
      <c r="B225" s="22" t="s">
        <v>1624</v>
      </c>
      <c r="C225" s="17" t="s">
        <v>2</v>
      </c>
      <c r="D225" s="19" t="s">
        <v>1524</v>
      </c>
      <c r="E225" s="23">
        <v>-145500</v>
      </c>
      <c r="F225" s="24">
        <v>-582.79999999999995</v>
      </c>
      <c r="G225" s="25">
        <v>-1.9E-3</v>
      </c>
    </row>
    <row r="226" spans="1:7" ht="12.95" customHeight="1">
      <c r="A226" s="21" t="s">
        <v>1646</v>
      </c>
      <c r="B226" s="22" t="s">
        <v>1647</v>
      </c>
      <c r="C226" s="17" t="s">
        <v>2</v>
      </c>
      <c r="D226" s="19" t="s">
        <v>1524</v>
      </c>
      <c r="E226" s="23">
        <v>-454500</v>
      </c>
      <c r="F226" s="24">
        <v>-586.30999999999995</v>
      </c>
      <c r="G226" s="25">
        <v>-1.9E-3</v>
      </c>
    </row>
    <row r="227" spans="1:7" ht="12.95" customHeight="1">
      <c r="A227" s="21" t="s">
        <v>1648</v>
      </c>
      <c r="B227" s="22" t="s">
        <v>1649</v>
      </c>
      <c r="C227" s="17" t="s">
        <v>2</v>
      </c>
      <c r="D227" s="19" t="s">
        <v>1524</v>
      </c>
      <c r="E227" s="23">
        <v>-12250</v>
      </c>
      <c r="F227" s="24">
        <v>-591.49</v>
      </c>
      <c r="G227" s="25">
        <v>-2E-3</v>
      </c>
    </row>
    <row r="228" spans="1:7" ht="12.95" customHeight="1">
      <c r="A228" s="21" t="s">
        <v>1650</v>
      </c>
      <c r="B228" s="22" t="s">
        <v>1651</v>
      </c>
      <c r="C228" s="17" t="s">
        <v>2</v>
      </c>
      <c r="D228" s="19" t="s">
        <v>1524</v>
      </c>
      <c r="E228" s="23">
        <v>-594000</v>
      </c>
      <c r="F228" s="24">
        <v>-598.75</v>
      </c>
      <c r="G228" s="25">
        <v>-2E-3</v>
      </c>
    </row>
    <row r="229" spans="1:7" ht="12.95" customHeight="1">
      <c r="A229" s="21" t="s">
        <v>1652</v>
      </c>
      <c r="B229" s="22" t="s">
        <v>1653</v>
      </c>
      <c r="C229" s="17" t="s">
        <v>2</v>
      </c>
      <c r="D229" s="19" t="s">
        <v>1524</v>
      </c>
      <c r="E229" s="23">
        <v>-168000</v>
      </c>
      <c r="F229" s="24">
        <v>-610.85</v>
      </c>
      <c r="G229" s="25">
        <v>-2E-3</v>
      </c>
    </row>
    <row r="230" spans="1:7" ht="12.95" customHeight="1">
      <c r="A230" s="21" t="s">
        <v>1654</v>
      </c>
      <c r="B230" s="22" t="s">
        <v>1655</v>
      </c>
      <c r="C230" s="17" t="s">
        <v>2</v>
      </c>
      <c r="D230" s="19" t="s">
        <v>1524</v>
      </c>
      <c r="E230" s="23">
        <v>-121000</v>
      </c>
      <c r="F230" s="24">
        <v>-612.38</v>
      </c>
      <c r="G230" s="25">
        <v>-2E-3</v>
      </c>
    </row>
    <row r="231" spans="1:7" ht="12.95" customHeight="1">
      <c r="A231" s="21" t="s">
        <v>1656</v>
      </c>
      <c r="B231" s="22" t="s">
        <v>1657</v>
      </c>
      <c r="C231" s="17" t="s">
        <v>2</v>
      </c>
      <c r="D231" s="19" t="s">
        <v>1524</v>
      </c>
      <c r="E231" s="23">
        <v>-148500</v>
      </c>
      <c r="F231" s="24">
        <v>-617.83000000000004</v>
      </c>
      <c r="G231" s="25">
        <v>-2.0999999999999999E-3</v>
      </c>
    </row>
    <row r="232" spans="1:7" ht="12.95" customHeight="1">
      <c r="A232" s="21" t="s">
        <v>1658</v>
      </c>
      <c r="B232" s="22" t="s">
        <v>1659</v>
      </c>
      <c r="C232" s="17" t="s">
        <v>2</v>
      </c>
      <c r="D232" s="19" t="s">
        <v>1524</v>
      </c>
      <c r="E232" s="23">
        <v>-1190000</v>
      </c>
      <c r="F232" s="24">
        <v>-629.51</v>
      </c>
      <c r="G232" s="25">
        <v>-2.0999999999999999E-3</v>
      </c>
    </row>
    <row r="233" spans="1:7" ht="12.95" customHeight="1">
      <c r="A233" s="21" t="s">
        <v>1660</v>
      </c>
      <c r="B233" s="22" t="s">
        <v>1661</v>
      </c>
      <c r="C233" s="17" t="s">
        <v>2</v>
      </c>
      <c r="D233" s="19" t="s">
        <v>1524</v>
      </c>
      <c r="E233" s="23">
        <v>-378000</v>
      </c>
      <c r="F233" s="24">
        <v>-637.30999999999995</v>
      </c>
      <c r="G233" s="25">
        <v>-2.0999999999999999E-3</v>
      </c>
    </row>
    <row r="234" spans="1:7" ht="12.95" customHeight="1">
      <c r="A234" s="21" t="s">
        <v>1662</v>
      </c>
      <c r="B234" s="22" t="s">
        <v>1663</v>
      </c>
      <c r="C234" s="17" t="s">
        <v>2</v>
      </c>
      <c r="D234" s="19" t="s">
        <v>1524</v>
      </c>
      <c r="E234" s="23">
        <v>-369000</v>
      </c>
      <c r="F234" s="24">
        <v>-642.05999999999995</v>
      </c>
      <c r="G234" s="25">
        <v>-2.0999999999999999E-3</v>
      </c>
    </row>
    <row r="235" spans="1:7" ht="12.95" customHeight="1">
      <c r="A235" s="21" t="s">
        <v>1664</v>
      </c>
      <c r="B235" s="22" t="s">
        <v>1665</v>
      </c>
      <c r="C235" s="17" t="s">
        <v>2</v>
      </c>
      <c r="D235" s="19" t="s">
        <v>1524</v>
      </c>
      <c r="E235" s="23">
        <v>-73200</v>
      </c>
      <c r="F235" s="24">
        <v>-649.25</v>
      </c>
      <c r="G235" s="25">
        <v>-2.2000000000000001E-3</v>
      </c>
    </row>
    <row r="236" spans="1:7" ht="12.95" customHeight="1">
      <c r="A236" s="21" t="s">
        <v>1666</v>
      </c>
      <c r="B236" s="22" t="s">
        <v>1667</v>
      </c>
      <c r="C236" s="17" t="s">
        <v>2</v>
      </c>
      <c r="D236" s="19" t="s">
        <v>1524</v>
      </c>
      <c r="E236" s="23">
        <v>-475000</v>
      </c>
      <c r="F236" s="24">
        <v>-702.76</v>
      </c>
      <c r="G236" s="25">
        <v>-2.3E-3</v>
      </c>
    </row>
    <row r="237" spans="1:7" ht="12.95" customHeight="1">
      <c r="A237" s="21" t="s">
        <v>1668</v>
      </c>
      <c r="B237" s="22" t="s">
        <v>1669</v>
      </c>
      <c r="C237" s="17" t="s">
        <v>2</v>
      </c>
      <c r="D237" s="19" t="s">
        <v>1524</v>
      </c>
      <c r="E237" s="23">
        <v>-175500</v>
      </c>
      <c r="F237" s="24">
        <v>-716.74</v>
      </c>
      <c r="G237" s="25">
        <v>-2.3999999999999998E-3</v>
      </c>
    </row>
    <row r="238" spans="1:7" ht="12.95" customHeight="1">
      <c r="A238" s="21" t="s">
        <v>1670</v>
      </c>
      <c r="B238" s="22" t="s">
        <v>1671</v>
      </c>
      <c r="C238" s="17" t="s">
        <v>2</v>
      </c>
      <c r="D238" s="19" t="s">
        <v>1524</v>
      </c>
      <c r="E238" s="23">
        <v>-1160000</v>
      </c>
      <c r="F238" s="24">
        <v>-777.2</v>
      </c>
      <c r="G238" s="25">
        <v>-2.5999999999999999E-3</v>
      </c>
    </row>
    <row r="239" spans="1:7" ht="12.95" customHeight="1">
      <c r="A239" s="21" t="s">
        <v>1672</v>
      </c>
      <c r="B239" s="22" t="s">
        <v>1673</v>
      </c>
      <c r="C239" s="17" t="s">
        <v>2</v>
      </c>
      <c r="D239" s="19" t="s">
        <v>1524</v>
      </c>
      <c r="E239" s="23">
        <v>-152000</v>
      </c>
      <c r="F239" s="24">
        <v>-797.09</v>
      </c>
      <c r="G239" s="25">
        <v>-2.5999999999999999E-3</v>
      </c>
    </row>
    <row r="240" spans="1:7" ht="12.95" customHeight="1">
      <c r="A240" s="21" t="s">
        <v>1674</v>
      </c>
      <c r="B240" s="22" t="s">
        <v>1675</v>
      </c>
      <c r="C240" s="17" t="s">
        <v>2</v>
      </c>
      <c r="D240" s="19" t="s">
        <v>1524</v>
      </c>
      <c r="E240" s="23">
        <v>-105600</v>
      </c>
      <c r="F240" s="24">
        <v>-810.64</v>
      </c>
      <c r="G240" s="25">
        <v>-2.7000000000000001E-3</v>
      </c>
    </row>
    <row r="241" spans="1:7" ht="12.95" customHeight="1">
      <c r="A241" s="21" t="s">
        <v>1676</v>
      </c>
      <c r="B241" s="22" t="s">
        <v>1677</v>
      </c>
      <c r="C241" s="17" t="s">
        <v>2</v>
      </c>
      <c r="D241" s="19" t="s">
        <v>1524</v>
      </c>
      <c r="E241" s="23">
        <v>-668500</v>
      </c>
      <c r="F241" s="24">
        <v>-819.58</v>
      </c>
      <c r="G241" s="25">
        <v>-2.7000000000000001E-3</v>
      </c>
    </row>
    <row r="242" spans="1:7" ht="12.95" customHeight="1">
      <c r="A242" s="21" t="s">
        <v>1678</v>
      </c>
      <c r="B242" s="22" t="s">
        <v>1679</v>
      </c>
      <c r="C242" s="17" t="s">
        <v>2</v>
      </c>
      <c r="D242" s="19" t="s">
        <v>1524</v>
      </c>
      <c r="E242" s="23">
        <v>-123200</v>
      </c>
      <c r="F242" s="24">
        <v>-913.77</v>
      </c>
      <c r="G242" s="25">
        <v>-3.0000000000000001E-3</v>
      </c>
    </row>
    <row r="243" spans="1:7" ht="12.95" customHeight="1">
      <c r="A243" s="21" t="s">
        <v>1680</v>
      </c>
      <c r="B243" s="22" t="s">
        <v>1681</v>
      </c>
      <c r="C243" s="17" t="s">
        <v>2</v>
      </c>
      <c r="D243" s="19" t="s">
        <v>1524</v>
      </c>
      <c r="E243" s="23">
        <v>-1053000</v>
      </c>
      <c r="F243" s="24">
        <v>-942.96</v>
      </c>
      <c r="G243" s="25">
        <v>-3.0999999999999999E-3</v>
      </c>
    </row>
    <row r="244" spans="1:7" ht="12.95" customHeight="1">
      <c r="A244" s="21" t="s">
        <v>1682</v>
      </c>
      <c r="B244" s="22" t="s">
        <v>1683</v>
      </c>
      <c r="C244" s="17" t="s">
        <v>2</v>
      </c>
      <c r="D244" s="19" t="s">
        <v>1524</v>
      </c>
      <c r="E244" s="23">
        <v>-310750</v>
      </c>
      <c r="F244" s="24">
        <v>-948.88</v>
      </c>
      <c r="G244" s="25">
        <v>-3.2000000000000002E-3</v>
      </c>
    </row>
    <row r="245" spans="1:7" ht="12.95" customHeight="1">
      <c r="A245" s="21" t="s">
        <v>1684</v>
      </c>
      <c r="B245" s="22" t="s">
        <v>1685</v>
      </c>
      <c r="C245" s="17" t="s">
        <v>2</v>
      </c>
      <c r="D245" s="19" t="s">
        <v>1524</v>
      </c>
      <c r="E245" s="23">
        <v>-254400</v>
      </c>
      <c r="F245" s="24">
        <v>-964.81</v>
      </c>
      <c r="G245" s="25">
        <v>-3.2000000000000002E-3</v>
      </c>
    </row>
    <row r="246" spans="1:7" ht="12.95" customHeight="1">
      <c r="A246" s="21" t="s">
        <v>1686</v>
      </c>
      <c r="B246" s="22" t="s">
        <v>1687</v>
      </c>
      <c r="C246" s="17" t="s">
        <v>2</v>
      </c>
      <c r="D246" s="19" t="s">
        <v>1524</v>
      </c>
      <c r="E246" s="23">
        <v>-2550000</v>
      </c>
      <c r="F246" s="24">
        <v>-1004.7</v>
      </c>
      <c r="G246" s="25">
        <v>-3.3E-3</v>
      </c>
    </row>
    <row r="247" spans="1:7" ht="12.95" customHeight="1">
      <c r="A247" s="21" t="s">
        <v>1688</v>
      </c>
      <c r="B247" s="22" t="s">
        <v>1689</v>
      </c>
      <c r="C247" s="17" t="s">
        <v>2</v>
      </c>
      <c r="D247" s="19" t="s">
        <v>1524</v>
      </c>
      <c r="E247" s="23">
        <v>-72600</v>
      </c>
      <c r="F247" s="24">
        <v>-1004.75</v>
      </c>
      <c r="G247" s="25">
        <v>-3.3E-3</v>
      </c>
    </row>
    <row r="248" spans="1:7" ht="12.95" customHeight="1">
      <c r="A248" s="21" t="s">
        <v>1690</v>
      </c>
      <c r="B248" s="22" t="s">
        <v>1691</v>
      </c>
      <c r="C248" s="17" t="s">
        <v>2</v>
      </c>
      <c r="D248" s="19" t="s">
        <v>1524</v>
      </c>
      <c r="E248" s="23">
        <v>-145000</v>
      </c>
      <c r="F248" s="24">
        <v>-1010.72</v>
      </c>
      <c r="G248" s="25">
        <v>-3.3999999999999998E-3</v>
      </c>
    </row>
    <row r="249" spans="1:7" ht="12.95" customHeight="1">
      <c r="A249" s="21" t="s">
        <v>1692</v>
      </c>
      <c r="B249" s="22" t="s">
        <v>1693</v>
      </c>
      <c r="C249" s="17" t="s">
        <v>2</v>
      </c>
      <c r="D249" s="19" t="s">
        <v>1524</v>
      </c>
      <c r="E249" s="23">
        <v>-120000</v>
      </c>
      <c r="F249" s="24">
        <v>-1033.02</v>
      </c>
      <c r="G249" s="25">
        <v>-3.3999999999999998E-3</v>
      </c>
    </row>
    <row r="250" spans="1:7" ht="12.95" customHeight="1">
      <c r="A250" s="21" t="s">
        <v>1694</v>
      </c>
      <c r="B250" s="22" t="s">
        <v>1695</v>
      </c>
      <c r="C250" s="17" t="s">
        <v>2</v>
      </c>
      <c r="D250" s="19" t="s">
        <v>1524</v>
      </c>
      <c r="E250" s="23">
        <v>-864000</v>
      </c>
      <c r="F250" s="24">
        <v>-1064.8800000000001</v>
      </c>
      <c r="G250" s="25">
        <v>-3.5000000000000001E-3</v>
      </c>
    </row>
    <row r="251" spans="1:7" ht="12.95" customHeight="1">
      <c r="A251" s="21" t="s">
        <v>1696</v>
      </c>
      <c r="B251" s="22" t="s">
        <v>1697</v>
      </c>
      <c r="C251" s="17" t="s">
        <v>2</v>
      </c>
      <c r="D251" s="19" t="s">
        <v>1524</v>
      </c>
      <c r="E251" s="23">
        <v>-154000</v>
      </c>
      <c r="F251" s="24">
        <v>-1090.17</v>
      </c>
      <c r="G251" s="25">
        <v>-3.5999999999999999E-3</v>
      </c>
    </row>
    <row r="252" spans="1:7" ht="12.95" customHeight="1">
      <c r="A252" s="21" t="s">
        <v>1698</v>
      </c>
      <c r="B252" s="22" t="s">
        <v>1699</v>
      </c>
      <c r="C252" s="17" t="s">
        <v>2</v>
      </c>
      <c r="D252" s="19" t="s">
        <v>1524</v>
      </c>
      <c r="E252" s="23">
        <v>-880000</v>
      </c>
      <c r="F252" s="24">
        <v>-1204.28</v>
      </c>
      <c r="G252" s="25">
        <v>-4.0000000000000001E-3</v>
      </c>
    </row>
    <row r="253" spans="1:7" ht="12.95" customHeight="1">
      <c r="A253" s="21" t="s">
        <v>1700</v>
      </c>
      <c r="B253" s="22" t="s">
        <v>1701</v>
      </c>
      <c r="C253" s="17" t="s">
        <v>2</v>
      </c>
      <c r="D253" s="19" t="s">
        <v>1524</v>
      </c>
      <c r="E253" s="23">
        <v>-567000</v>
      </c>
      <c r="F253" s="24">
        <v>-1207.71</v>
      </c>
      <c r="G253" s="25">
        <v>-4.0000000000000001E-3</v>
      </c>
    </row>
    <row r="254" spans="1:7" ht="12.95" customHeight="1">
      <c r="A254" s="21" t="s">
        <v>1702</v>
      </c>
      <c r="B254" s="22" t="s">
        <v>1703</v>
      </c>
      <c r="C254" s="17" t="s">
        <v>2</v>
      </c>
      <c r="D254" s="19" t="s">
        <v>1524</v>
      </c>
      <c r="E254" s="23">
        <v>-2088000</v>
      </c>
      <c r="F254" s="24">
        <v>-1214.17</v>
      </c>
      <c r="G254" s="25">
        <v>-4.0000000000000001E-3</v>
      </c>
    </row>
    <row r="255" spans="1:7" ht="12.95" customHeight="1">
      <c r="A255" s="21" t="s">
        <v>1704</v>
      </c>
      <c r="B255" s="22" t="s">
        <v>1705</v>
      </c>
      <c r="C255" s="17" t="s">
        <v>2</v>
      </c>
      <c r="D255" s="19" t="s">
        <v>1524</v>
      </c>
      <c r="E255" s="23">
        <v>-572000</v>
      </c>
      <c r="F255" s="24">
        <v>-1222.3599999999999</v>
      </c>
      <c r="G255" s="25">
        <v>-4.1000000000000003E-3</v>
      </c>
    </row>
    <row r="256" spans="1:7" ht="12.95" customHeight="1">
      <c r="A256" s="21" t="s">
        <v>1706</v>
      </c>
      <c r="B256" s="22" t="s">
        <v>1707</v>
      </c>
      <c r="C256" s="17" t="s">
        <v>2</v>
      </c>
      <c r="D256" s="19" t="s">
        <v>1524</v>
      </c>
      <c r="E256" s="23">
        <v>-121200</v>
      </c>
      <c r="F256" s="24">
        <v>-1226.73</v>
      </c>
      <c r="G256" s="25">
        <v>-4.1000000000000003E-3</v>
      </c>
    </row>
    <row r="257" spans="1:7" ht="12.95" customHeight="1">
      <c r="A257" s="21" t="s">
        <v>1708</v>
      </c>
      <c r="B257" s="22" t="s">
        <v>1709</v>
      </c>
      <c r="C257" s="17" t="s">
        <v>2</v>
      </c>
      <c r="D257" s="19" t="s">
        <v>1524</v>
      </c>
      <c r="E257" s="23">
        <v>-486000</v>
      </c>
      <c r="F257" s="24">
        <v>-1301.99</v>
      </c>
      <c r="G257" s="25">
        <v>-4.3E-3</v>
      </c>
    </row>
    <row r="258" spans="1:7" ht="12.95" customHeight="1">
      <c r="A258" s="21" t="s">
        <v>1710</v>
      </c>
      <c r="B258" s="22" t="s">
        <v>1711</v>
      </c>
      <c r="C258" s="17" t="s">
        <v>2</v>
      </c>
      <c r="D258" s="19" t="s">
        <v>1524</v>
      </c>
      <c r="E258" s="23">
        <v>-246000</v>
      </c>
      <c r="F258" s="24">
        <v>-1314.99</v>
      </c>
      <c r="G258" s="25">
        <v>-4.4000000000000003E-3</v>
      </c>
    </row>
    <row r="259" spans="1:7" ht="12.95" customHeight="1">
      <c r="A259" s="21" t="s">
        <v>1712</v>
      </c>
      <c r="B259" s="22" t="s">
        <v>1713</v>
      </c>
      <c r="C259" s="17" t="s">
        <v>2</v>
      </c>
      <c r="D259" s="19" t="s">
        <v>1524</v>
      </c>
      <c r="E259" s="23">
        <v>-1030000</v>
      </c>
      <c r="F259" s="24">
        <v>-1366.3</v>
      </c>
      <c r="G259" s="25">
        <v>-4.4999999999999997E-3</v>
      </c>
    </row>
    <row r="260" spans="1:7" ht="12.95" customHeight="1">
      <c r="A260" s="21" t="s">
        <v>1714</v>
      </c>
      <c r="B260" s="22" t="s">
        <v>1715</v>
      </c>
      <c r="C260" s="17" t="s">
        <v>2</v>
      </c>
      <c r="D260" s="19" t="s">
        <v>1524</v>
      </c>
      <c r="E260" s="23">
        <v>-1545000</v>
      </c>
      <c r="F260" s="24">
        <v>-1483.2</v>
      </c>
      <c r="G260" s="25">
        <v>-4.8999999999999998E-3</v>
      </c>
    </row>
    <row r="261" spans="1:7" ht="12.95" customHeight="1">
      <c r="A261" s="21" t="s">
        <v>1716</v>
      </c>
      <c r="B261" s="22" t="s">
        <v>1717</v>
      </c>
      <c r="C261" s="17" t="s">
        <v>2</v>
      </c>
      <c r="D261" s="19" t="s">
        <v>1524</v>
      </c>
      <c r="E261" s="23">
        <v>-196000</v>
      </c>
      <c r="F261" s="24">
        <v>-1592.11</v>
      </c>
      <c r="G261" s="25">
        <v>-5.3E-3</v>
      </c>
    </row>
    <row r="262" spans="1:7" ht="12.95" customHeight="1">
      <c r="A262" s="21" t="s">
        <v>1718</v>
      </c>
      <c r="B262" s="22" t="s">
        <v>1719</v>
      </c>
      <c r="C262" s="17" t="s">
        <v>2</v>
      </c>
      <c r="D262" s="19" t="s">
        <v>1524</v>
      </c>
      <c r="E262" s="23">
        <v>-48500</v>
      </c>
      <c r="F262" s="24">
        <v>-1596.04</v>
      </c>
      <c r="G262" s="25">
        <v>-5.3E-3</v>
      </c>
    </row>
    <row r="263" spans="1:7" ht="12.95" customHeight="1">
      <c r="A263" s="21" t="s">
        <v>1720</v>
      </c>
      <c r="B263" s="22" t="s">
        <v>1721</v>
      </c>
      <c r="C263" s="17" t="s">
        <v>2</v>
      </c>
      <c r="D263" s="19" t="s">
        <v>1524</v>
      </c>
      <c r="E263" s="23">
        <v>-352500</v>
      </c>
      <c r="F263" s="24">
        <v>-1722.14</v>
      </c>
      <c r="G263" s="25">
        <v>-5.7000000000000002E-3</v>
      </c>
    </row>
    <row r="264" spans="1:7" ht="12.95" customHeight="1">
      <c r="A264" s="21" t="s">
        <v>1722</v>
      </c>
      <c r="B264" s="22" t="s">
        <v>1723</v>
      </c>
      <c r="C264" s="17" t="s">
        <v>2</v>
      </c>
      <c r="D264" s="19" t="s">
        <v>1524</v>
      </c>
      <c r="E264" s="23">
        <v>-572000</v>
      </c>
      <c r="F264" s="24">
        <v>-1758.61</v>
      </c>
      <c r="G264" s="25">
        <v>-5.7999999999999996E-3</v>
      </c>
    </row>
    <row r="265" spans="1:7" ht="12.95" customHeight="1">
      <c r="A265" s="21" t="s">
        <v>1724</v>
      </c>
      <c r="B265" s="22" t="s">
        <v>1725</v>
      </c>
      <c r="C265" s="17" t="s">
        <v>2</v>
      </c>
      <c r="D265" s="19" t="s">
        <v>1524</v>
      </c>
      <c r="E265" s="23">
        <v>-1296000</v>
      </c>
      <c r="F265" s="24">
        <v>-1793.02</v>
      </c>
      <c r="G265" s="25">
        <v>-6.0000000000000001E-3</v>
      </c>
    </row>
    <row r="266" spans="1:7" ht="12.95" customHeight="1">
      <c r="A266" s="21" t="s">
        <v>1726</v>
      </c>
      <c r="B266" s="22" t="s">
        <v>1727</v>
      </c>
      <c r="C266" s="17" t="s">
        <v>2</v>
      </c>
      <c r="D266" s="19" t="s">
        <v>1524</v>
      </c>
      <c r="E266" s="23">
        <v>-528000</v>
      </c>
      <c r="F266" s="24">
        <v>-1812.62</v>
      </c>
      <c r="G266" s="25">
        <v>-6.0000000000000001E-3</v>
      </c>
    </row>
    <row r="267" spans="1:7" ht="12.95" customHeight="1">
      <c r="A267" s="21" t="s">
        <v>1728</v>
      </c>
      <c r="B267" s="22" t="s">
        <v>1729</v>
      </c>
      <c r="C267" s="17" t="s">
        <v>2</v>
      </c>
      <c r="D267" s="19" t="s">
        <v>1524</v>
      </c>
      <c r="E267" s="23">
        <v>-108000</v>
      </c>
      <c r="F267" s="24">
        <v>-1818.77</v>
      </c>
      <c r="G267" s="25">
        <v>-6.0000000000000001E-3</v>
      </c>
    </row>
    <row r="268" spans="1:7" ht="12.95" customHeight="1">
      <c r="A268" s="21" t="s">
        <v>1730</v>
      </c>
      <c r="B268" s="22" t="s">
        <v>1731</v>
      </c>
      <c r="C268" s="17" t="s">
        <v>2</v>
      </c>
      <c r="D268" s="19" t="s">
        <v>1524</v>
      </c>
      <c r="E268" s="23">
        <v>-1332000</v>
      </c>
      <c r="F268" s="24">
        <v>-1852.81</v>
      </c>
      <c r="G268" s="25">
        <v>-6.1999999999999998E-3</v>
      </c>
    </row>
    <row r="269" spans="1:7" ht="12.95" customHeight="1">
      <c r="A269" s="21" t="s">
        <v>1732</v>
      </c>
      <c r="B269" s="22" t="s">
        <v>1733</v>
      </c>
      <c r="C269" s="17" t="s">
        <v>2</v>
      </c>
      <c r="D269" s="19" t="s">
        <v>1524</v>
      </c>
      <c r="E269" s="23">
        <v>-462000</v>
      </c>
      <c r="F269" s="24">
        <v>-1927.23</v>
      </c>
      <c r="G269" s="25">
        <v>-6.4000000000000003E-3</v>
      </c>
    </row>
    <row r="270" spans="1:7" ht="12.95" customHeight="1">
      <c r="A270" s="21" t="s">
        <v>1734</v>
      </c>
      <c r="B270" s="22" t="s">
        <v>1735</v>
      </c>
      <c r="C270" s="17" t="s">
        <v>2</v>
      </c>
      <c r="D270" s="19" t="s">
        <v>1524</v>
      </c>
      <c r="E270" s="23">
        <v>-372900</v>
      </c>
      <c r="F270" s="24">
        <v>-2003.78</v>
      </c>
      <c r="G270" s="25">
        <v>-6.7000000000000002E-3</v>
      </c>
    </row>
    <row r="271" spans="1:7" ht="12.95" customHeight="1">
      <c r="A271" s="21" t="s">
        <v>1736</v>
      </c>
      <c r="B271" s="22" t="s">
        <v>1737</v>
      </c>
      <c r="C271" s="17" t="s">
        <v>2</v>
      </c>
      <c r="D271" s="19" t="s">
        <v>1524</v>
      </c>
      <c r="E271" s="23">
        <v>-2772000</v>
      </c>
      <c r="F271" s="24">
        <v>-2018.02</v>
      </c>
      <c r="G271" s="25">
        <v>-6.7000000000000002E-3</v>
      </c>
    </row>
    <row r="272" spans="1:7" ht="12.95" customHeight="1">
      <c r="A272" s="21" t="s">
        <v>1738</v>
      </c>
      <c r="B272" s="22" t="s">
        <v>1739</v>
      </c>
      <c r="C272" s="17" t="s">
        <v>2</v>
      </c>
      <c r="D272" s="19" t="s">
        <v>1524</v>
      </c>
      <c r="E272" s="23">
        <v>-1196000</v>
      </c>
      <c r="F272" s="24">
        <v>-2059.5100000000002</v>
      </c>
      <c r="G272" s="25">
        <v>-6.7999999999999996E-3</v>
      </c>
    </row>
    <row r="273" spans="1:7" ht="12.95" customHeight="1">
      <c r="A273" s="21" t="s">
        <v>1740</v>
      </c>
      <c r="B273" s="22" t="s">
        <v>1741</v>
      </c>
      <c r="C273" s="17" t="s">
        <v>2</v>
      </c>
      <c r="D273" s="19" t="s">
        <v>1524</v>
      </c>
      <c r="E273" s="23">
        <v>-1866000</v>
      </c>
      <c r="F273" s="24">
        <v>-2069.39</v>
      </c>
      <c r="G273" s="25">
        <v>-6.8999999999999999E-3</v>
      </c>
    </row>
    <row r="274" spans="1:7" ht="12.95" customHeight="1">
      <c r="A274" s="21" t="s">
        <v>1742</v>
      </c>
      <c r="B274" s="22" t="s">
        <v>1743</v>
      </c>
      <c r="C274" s="17" t="s">
        <v>2</v>
      </c>
      <c r="D274" s="19" t="s">
        <v>1524</v>
      </c>
      <c r="E274" s="23">
        <v>-2779000</v>
      </c>
      <c r="F274" s="24">
        <v>-2093.98</v>
      </c>
      <c r="G274" s="25">
        <v>-7.0000000000000001E-3</v>
      </c>
    </row>
    <row r="275" spans="1:7" ht="12.95" customHeight="1">
      <c r="A275" s="21" t="s">
        <v>1744</v>
      </c>
      <c r="B275" s="22" t="s">
        <v>1745</v>
      </c>
      <c r="C275" s="17" t="s">
        <v>2</v>
      </c>
      <c r="D275" s="19" t="s">
        <v>1524</v>
      </c>
      <c r="E275" s="23">
        <v>-944000</v>
      </c>
      <c r="F275" s="24">
        <v>-2116.4499999999998</v>
      </c>
      <c r="G275" s="25">
        <v>-7.0000000000000001E-3</v>
      </c>
    </row>
    <row r="276" spans="1:7" ht="12.95" customHeight="1">
      <c r="A276" s="21" t="s">
        <v>1746</v>
      </c>
      <c r="B276" s="22" t="s">
        <v>1747</v>
      </c>
      <c r="C276" s="17" t="s">
        <v>2</v>
      </c>
      <c r="D276" s="19" t="s">
        <v>1524</v>
      </c>
      <c r="E276" s="23">
        <v>-1128000</v>
      </c>
      <c r="F276" s="24">
        <v>-2178.17</v>
      </c>
      <c r="G276" s="25">
        <v>-7.1999999999999998E-3</v>
      </c>
    </row>
    <row r="277" spans="1:7" ht="12.95" customHeight="1">
      <c r="A277" s="21" t="s">
        <v>1748</v>
      </c>
      <c r="B277" s="22" t="s">
        <v>1749</v>
      </c>
      <c r="C277" s="17" t="s">
        <v>2</v>
      </c>
      <c r="D277" s="19" t="s">
        <v>1524</v>
      </c>
      <c r="E277" s="23">
        <v>-4849000</v>
      </c>
      <c r="F277" s="24">
        <v>-2230.54</v>
      </c>
      <c r="G277" s="25">
        <v>-7.4000000000000003E-3</v>
      </c>
    </row>
    <row r="278" spans="1:7" ht="12.95" customHeight="1">
      <c r="A278" s="21" t="s">
        <v>1750</v>
      </c>
      <c r="B278" s="22" t="s">
        <v>1751</v>
      </c>
      <c r="C278" s="17" t="s">
        <v>2</v>
      </c>
      <c r="D278" s="19" t="s">
        <v>1524</v>
      </c>
      <c r="E278" s="23">
        <v>-2272500</v>
      </c>
      <c r="F278" s="24">
        <v>-2273.64</v>
      </c>
      <c r="G278" s="25">
        <v>-7.6E-3</v>
      </c>
    </row>
    <row r="279" spans="1:7" ht="12.95" customHeight="1">
      <c r="A279" s="21" t="s">
        <v>1752</v>
      </c>
      <c r="B279" s="22" t="s">
        <v>1753</v>
      </c>
      <c r="C279" s="17" t="s">
        <v>2</v>
      </c>
      <c r="D279" s="19" t="s">
        <v>1524</v>
      </c>
      <c r="E279" s="23">
        <v>-299000</v>
      </c>
      <c r="F279" s="24">
        <v>-2291.2399999999998</v>
      </c>
      <c r="G279" s="25">
        <v>-7.6E-3</v>
      </c>
    </row>
    <row r="280" spans="1:7" ht="12.95" customHeight="1">
      <c r="A280" s="21" t="s">
        <v>1754</v>
      </c>
      <c r="B280" s="22" t="s">
        <v>1755</v>
      </c>
      <c r="C280" s="17" t="s">
        <v>2</v>
      </c>
      <c r="D280" s="19" t="s">
        <v>1524</v>
      </c>
      <c r="E280" s="23">
        <v>-552500</v>
      </c>
      <c r="F280" s="24">
        <v>-2381.83</v>
      </c>
      <c r="G280" s="25">
        <v>-7.9000000000000008E-3</v>
      </c>
    </row>
    <row r="281" spans="1:7" ht="12.95" customHeight="1">
      <c r="A281" s="21" t="s">
        <v>1756</v>
      </c>
      <c r="B281" s="22" t="s">
        <v>1757</v>
      </c>
      <c r="C281" s="17" t="s">
        <v>2</v>
      </c>
      <c r="D281" s="19" t="s">
        <v>1524</v>
      </c>
      <c r="E281" s="23">
        <v>-25350</v>
      </c>
      <c r="F281" s="24">
        <v>-2420.66</v>
      </c>
      <c r="G281" s="25">
        <v>-8.0000000000000002E-3</v>
      </c>
    </row>
    <row r="282" spans="1:7" ht="12.95" customHeight="1">
      <c r="A282" s="21" t="s">
        <v>1758</v>
      </c>
      <c r="B282" s="22" t="s">
        <v>1759</v>
      </c>
      <c r="C282" s="17" t="s">
        <v>2</v>
      </c>
      <c r="D282" s="19" t="s">
        <v>1524</v>
      </c>
      <c r="E282" s="23">
        <v>-528750</v>
      </c>
      <c r="F282" s="24">
        <v>-2453.4</v>
      </c>
      <c r="G282" s="25">
        <v>-8.0999999999999996E-3</v>
      </c>
    </row>
    <row r="283" spans="1:7" ht="12.95" customHeight="1">
      <c r="A283" s="21" t="s">
        <v>1760</v>
      </c>
      <c r="B283" s="22" t="s">
        <v>1761</v>
      </c>
      <c r="C283" s="17" t="s">
        <v>2</v>
      </c>
      <c r="D283" s="19" t="s">
        <v>1524</v>
      </c>
      <c r="E283" s="23">
        <v>-11700000</v>
      </c>
      <c r="F283" s="24">
        <v>-2550.6</v>
      </c>
      <c r="G283" s="25">
        <v>-8.5000000000000006E-3</v>
      </c>
    </row>
    <row r="284" spans="1:7" ht="12.95" customHeight="1">
      <c r="A284" s="21" t="s">
        <v>1762</v>
      </c>
      <c r="B284" s="22" t="s">
        <v>1763</v>
      </c>
      <c r="C284" s="17" t="s">
        <v>2</v>
      </c>
      <c r="D284" s="19" t="s">
        <v>1524</v>
      </c>
      <c r="E284" s="23">
        <v>-249600</v>
      </c>
      <c r="F284" s="24">
        <v>-2636.52</v>
      </c>
      <c r="G284" s="25">
        <v>-8.8000000000000005E-3</v>
      </c>
    </row>
    <row r="285" spans="1:7" ht="12.95" customHeight="1">
      <c r="A285" s="21" t="s">
        <v>1764</v>
      </c>
      <c r="B285" s="22" t="s">
        <v>1765</v>
      </c>
      <c r="C285" s="17" t="s">
        <v>2</v>
      </c>
      <c r="D285" s="19" t="s">
        <v>1524</v>
      </c>
      <c r="E285" s="23">
        <v>-428000</v>
      </c>
      <c r="F285" s="24">
        <v>-2650.18</v>
      </c>
      <c r="G285" s="25">
        <v>-8.8000000000000005E-3</v>
      </c>
    </row>
    <row r="286" spans="1:7" ht="12.95" customHeight="1">
      <c r="A286" s="21" t="s">
        <v>1766</v>
      </c>
      <c r="B286" s="22" t="s">
        <v>1767</v>
      </c>
      <c r="C286" s="17" t="s">
        <v>2</v>
      </c>
      <c r="D286" s="19" t="s">
        <v>1524</v>
      </c>
      <c r="E286" s="23">
        <v>-3696000</v>
      </c>
      <c r="F286" s="24">
        <v>-2709.17</v>
      </c>
      <c r="G286" s="25">
        <v>-8.9999999999999993E-3</v>
      </c>
    </row>
    <row r="287" spans="1:7" ht="12.95" customHeight="1">
      <c r="A287" s="21" t="s">
        <v>1768</v>
      </c>
      <c r="B287" s="22" t="s">
        <v>1769</v>
      </c>
      <c r="C287" s="17" t="s">
        <v>2</v>
      </c>
      <c r="D287" s="19" t="s">
        <v>1524</v>
      </c>
      <c r="E287" s="23">
        <v>-1917000</v>
      </c>
      <c r="F287" s="24">
        <v>-2789.24</v>
      </c>
      <c r="G287" s="25">
        <v>-9.2999999999999992E-3</v>
      </c>
    </row>
    <row r="288" spans="1:7" ht="12.95" customHeight="1">
      <c r="A288" s="21" t="s">
        <v>1770</v>
      </c>
      <c r="B288" s="22" t="s">
        <v>1771</v>
      </c>
      <c r="C288" s="17" t="s">
        <v>2</v>
      </c>
      <c r="D288" s="19" t="s">
        <v>1524</v>
      </c>
      <c r="E288" s="23">
        <v>-477000</v>
      </c>
      <c r="F288" s="24">
        <v>-2791.17</v>
      </c>
      <c r="G288" s="25">
        <v>-9.2999999999999992E-3</v>
      </c>
    </row>
    <row r="289" spans="1:7" ht="12.95" customHeight="1">
      <c r="A289" s="21" t="s">
        <v>1772</v>
      </c>
      <c r="B289" s="22" t="s">
        <v>1773</v>
      </c>
      <c r="C289" s="17" t="s">
        <v>2</v>
      </c>
      <c r="D289" s="19" t="s">
        <v>1524</v>
      </c>
      <c r="E289" s="23">
        <v>-1656000</v>
      </c>
      <c r="F289" s="24">
        <v>-2869.02</v>
      </c>
      <c r="G289" s="25">
        <v>-9.4999999999999998E-3</v>
      </c>
    </row>
    <row r="290" spans="1:7" ht="12.95" customHeight="1">
      <c r="A290" s="21" t="s">
        <v>1774</v>
      </c>
      <c r="B290" s="22" t="s">
        <v>1775</v>
      </c>
      <c r="C290" s="17" t="s">
        <v>2</v>
      </c>
      <c r="D290" s="19" t="s">
        <v>1524</v>
      </c>
      <c r="E290" s="23">
        <v>-2556000</v>
      </c>
      <c r="F290" s="24">
        <v>-2970.07</v>
      </c>
      <c r="G290" s="25">
        <v>-9.9000000000000008E-3</v>
      </c>
    </row>
    <row r="291" spans="1:7" ht="12.95" customHeight="1">
      <c r="A291" s="21" t="s">
        <v>1776</v>
      </c>
      <c r="B291" s="22" t="s">
        <v>1777</v>
      </c>
      <c r="C291" s="17" t="s">
        <v>2</v>
      </c>
      <c r="D291" s="19" t="s">
        <v>1524</v>
      </c>
      <c r="E291" s="23">
        <v>-138250</v>
      </c>
      <c r="F291" s="24">
        <v>-3092.51</v>
      </c>
      <c r="G291" s="25">
        <v>-1.03E-2</v>
      </c>
    </row>
    <row r="292" spans="1:7" ht="12.95" customHeight="1">
      <c r="A292" s="21" t="s">
        <v>1778</v>
      </c>
      <c r="B292" s="22" t="s">
        <v>1779</v>
      </c>
      <c r="C292" s="17" t="s">
        <v>2</v>
      </c>
      <c r="D292" s="19" t="s">
        <v>1524</v>
      </c>
      <c r="E292" s="23">
        <v>-354000</v>
      </c>
      <c r="F292" s="24">
        <v>-3092.9</v>
      </c>
      <c r="G292" s="25">
        <v>-1.03E-2</v>
      </c>
    </row>
    <row r="293" spans="1:7" ht="12.95" customHeight="1">
      <c r="A293" s="21" t="s">
        <v>1780</v>
      </c>
      <c r="B293" s="22" t="s">
        <v>1781</v>
      </c>
      <c r="C293" s="17" t="s">
        <v>2</v>
      </c>
      <c r="D293" s="19" t="s">
        <v>1524</v>
      </c>
      <c r="E293" s="23">
        <v>-632250</v>
      </c>
      <c r="F293" s="24">
        <v>-3102.45</v>
      </c>
      <c r="G293" s="25">
        <v>-1.03E-2</v>
      </c>
    </row>
    <row r="294" spans="1:7" ht="12.95" customHeight="1">
      <c r="A294" s="21" t="s">
        <v>1782</v>
      </c>
      <c r="B294" s="22" t="s">
        <v>1783</v>
      </c>
      <c r="C294" s="17" t="s">
        <v>2</v>
      </c>
      <c r="D294" s="19" t="s">
        <v>1524</v>
      </c>
      <c r="E294" s="23">
        <v>-635700</v>
      </c>
      <c r="F294" s="24">
        <v>-3173.41</v>
      </c>
      <c r="G294" s="25">
        <v>-1.0500000000000001E-2</v>
      </c>
    </row>
    <row r="295" spans="1:7" ht="12.95" customHeight="1">
      <c r="A295" s="21" t="s">
        <v>1784</v>
      </c>
      <c r="B295" s="22" t="s">
        <v>1785</v>
      </c>
      <c r="C295" s="17" t="s">
        <v>2</v>
      </c>
      <c r="D295" s="19" t="s">
        <v>1524</v>
      </c>
      <c r="E295" s="23">
        <v>-1755600</v>
      </c>
      <c r="F295" s="24">
        <v>-3237.33</v>
      </c>
      <c r="G295" s="25">
        <v>-1.0800000000000001E-2</v>
      </c>
    </row>
    <row r="296" spans="1:7" ht="12.95" customHeight="1">
      <c r="A296" s="21" t="s">
        <v>1786</v>
      </c>
      <c r="B296" s="22" t="s">
        <v>1787</v>
      </c>
      <c r="C296" s="17" t="s">
        <v>2</v>
      </c>
      <c r="D296" s="19" t="s">
        <v>1524</v>
      </c>
      <c r="E296" s="23">
        <v>-2084000</v>
      </c>
      <c r="F296" s="24">
        <v>-3285.43</v>
      </c>
      <c r="G296" s="25">
        <v>-1.09E-2</v>
      </c>
    </row>
    <row r="297" spans="1:7" ht="12.95" customHeight="1">
      <c r="A297" s="21" t="s">
        <v>1788</v>
      </c>
      <c r="B297" s="22" t="s">
        <v>1789</v>
      </c>
      <c r="C297" s="17" t="s">
        <v>2</v>
      </c>
      <c r="D297" s="19" t="s">
        <v>1524</v>
      </c>
      <c r="E297" s="23">
        <v>-289600</v>
      </c>
      <c r="F297" s="24">
        <v>-3315.2</v>
      </c>
      <c r="G297" s="25">
        <v>-1.0999999999999999E-2</v>
      </c>
    </row>
    <row r="298" spans="1:7" ht="12.95" customHeight="1">
      <c r="A298" s="21" t="s">
        <v>1790</v>
      </c>
      <c r="B298" s="22" t="s">
        <v>1791</v>
      </c>
      <c r="C298" s="17" t="s">
        <v>2</v>
      </c>
      <c r="D298" s="19" t="s">
        <v>1524</v>
      </c>
      <c r="E298" s="23">
        <v>-2579500</v>
      </c>
      <c r="F298" s="24">
        <v>-3602.27</v>
      </c>
      <c r="G298" s="25">
        <v>-1.2E-2</v>
      </c>
    </row>
    <row r="299" spans="1:7" ht="12.95" customHeight="1">
      <c r="A299" s="21" t="s">
        <v>1792</v>
      </c>
      <c r="B299" s="22" t="s">
        <v>1793</v>
      </c>
      <c r="C299" s="17" t="s">
        <v>2</v>
      </c>
      <c r="D299" s="19" t="s">
        <v>1524</v>
      </c>
      <c r="E299" s="23">
        <v>-632500</v>
      </c>
      <c r="F299" s="24">
        <v>-3675.14</v>
      </c>
      <c r="G299" s="25">
        <v>-1.2200000000000001E-2</v>
      </c>
    </row>
    <row r="300" spans="1:7" ht="12.95" customHeight="1">
      <c r="A300" s="21" t="s">
        <v>1794</v>
      </c>
      <c r="B300" s="22" t="s">
        <v>1795</v>
      </c>
      <c r="C300" s="17" t="s">
        <v>2</v>
      </c>
      <c r="D300" s="19" t="s">
        <v>1524</v>
      </c>
      <c r="E300" s="23">
        <v>-2470400</v>
      </c>
      <c r="F300" s="24">
        <v>-3678.43</v>
      </c>
      <c r="G300" s="25">
        <v>-1.2200000000000001E-2</v>
      </c>
    </row>
    <row r="301" spans="1:7" ht="12.95" customHeight="1">
      <c r="A301" s="21" t="s">
        <v>1796</v>
      </c>
      <c r="B301" s="22" t="s">
        <v>1797</v>
      </c>
      <c r="C301" s="17" t="s">
        <v>2</v>
      </c>
      <c r="D301" s="19" t="s">
        <v>1524</v>
      </c>
      <c r="E301" s="23">
        <v>-1263000</v>
      </c>
      <c r="F301" s="24">
        <v>-3691.12</v>
      </c>
      <c r="G301" s="25">
        <v>-1.23E-2</v>
      </c>
    </row>
    <row r="302" spans="1:7" ht="12.95" customHeight="1">
      <c r="A302" s="21" t="s">
        <v>1798</v>
      </c>
      <c r="B302" s="22" t="s">
        <v>1799</v>
      </c>
      <c r="C302" s="17" t="s">
        <v>2</v>
      </c>
      <c r="D302" s="19" t="s">
        <v>1524</v>
      </c>
      <c r="E302" s="23">
        <v>-1269000</v>
      </c>
      <c r="F302" s="24">
        <v>-3709.29</v>
      </c>
      <c r="G302" s="25">
        <v>-1.23E-2</v>
      </c>
    </row>
    <row r="303" spans="1:7" ht="12.95" customHeight="1">
      <c r="A303" s="21" t="s">
        <v>1800</v>
      </c>
      <c r="B303" s="22" t="s">
        <v>1801</v>
      </c>
      <c r="C303" s="17" t="s">
        <v>2</v>
      </c>
      <c r="D303" s="19" t="s">
        <v>1524</v>
      </c>
      <c r="E303" s="23">
        <v>-1555000</v>
      </c>
      <c r="F303" s="24">
        <v>-3910.05</v>
      </c>
      <c r="G303" s="25">
        <v>-1.2999999999999999E-2</v>
      </c>
    </row>
    <row r="304" spans="1:7" ht="12.95" customHeight="1">
      <c r="A304" s="21" t="s">
        <v>1802</v>
      </c>
      <c r="B304" s="22" t="s">
        <v>1803</v>
      </c>
      <c r="C304" s="17" t="s">
        <v>2</v>
      </c>
      <c r="D304" s="19" t="s">
        <v>1524</v>
      </c>
      <c r="E304" s="23">
        <v>-375100</v>
      </c>
      <c r="F304" s="24">
        <v>-3977</v>
      </c>
      <c r="G304" s="25">
        <v>-1.32E-2</v>
      </c>
    </row>
    <row r="305" spans="1:7" ht="12.95" customHeight="1">
      <c r="A305" s="21" t="s">
        <v>1804</v>
      </c>
      <c r="B305" s="22" t="s">
        <v>1805</v>
      </c>
      <c r="C305" s="17" t="s">
        <v>2</v>
      </c>
      <c r="D305" s="19" t="s">
        <v>1524</v>
      </c>
      <c r="E305" s="23">
        <v>-415000</v>
      </c>
      <c r="F305" s="24">
        <v>-4362.6899999999996</v>
      </c>
      <c r="G305" s="25">
        <v>-1.4500000000000001E-2</v>
      </c>
    </row>
    <row r="306" spans="1:7" ht="12.95" customHeight="1">
      <c r="A306" s="21" t="s">
        <v>1806</v>
      </c>
      <c r="B306" s="22" t="s">
        <v>1807</v>
      </c>
      <c r="C306" s="17" t="s">
        <v>2</v>
      </c>
      <c r="D306" s="19" t="s">
        <v>1524</v>
      </c>
      <c r="E306" s="23">
        <v>-811200</v>
      </c>
      <c r="F306" s="24">
        <v>-5102.8500000000004</v>
      </c>
      <c r="G306" s="25">
        <v>-1.6899999999999998E-2</v>
      </c>
    </row>
    <row r="307" spans="1:7" ht="12.95" customHeight="1">
      <c r="A307" s="21" t="s">
        <v>1808</v>
      </c>
      <c r="B307" s="22" t="s">
        <v>1809</v>
      </c>
      <c r="C307" s="17" t="s">
        <v>2</v>
      </c>
      <c r="D307" s="19" t="s">
        <v>1524</v>
      </c>
      <c r="E307" s="23">
        <v>-741000</v>
      </c>
      <c r="F307" s="24">
        <v>-5347.8</v>
      </c>
      <c r="G307" s="25">
        <v>-1.78E-2</v>
      </c>
    </row>
    <row r="308" spans="1:7" ht="12.95" customHeight="1">
      <c r="A308" s="21" t="s">
        <v>1810</v>
      </c>
      <c r="B308" s="22" t="s">
        <v>1811</v>
      </c>
      <c r="C308" s="17" t="s">
        <v>2</v>
      </c>
      <c r="D308" s="19" t="s">
        <v>1524</v>
      </c>
      <c r="E308" s="23">
        <v>-451500</v>
      </c>
      <c r="F308" s="24">
        <v>-5801.32</v>
      </c>
      <c r="G308" s="25">
        <v>-1.9300000000000001E-2</v>
      </c>
    </row>
    <row r="309" spans="1:7" ht="12.95" customHeight="1">
      <c r="A309" s="21" t="s">
        <v>1812</v>
      </c>
      <c r="B309" s="22" t="s">
        <v>1813</v>
      </c>
      <c r="C309" s="17" t="s">
        <v>2</v>
      </c>
      <c r="D309" s="19" t="s">
        <v>1524</v>
      </c>
      <c r="E309" s="23">
        <v>-431750</v>
      </c>
      <c r="F309" s="24">
        <v>-6012.33</v>
      </c>
      <c r="G309" s="25">
        <v>-0.02</v>
      </c>
    </row>
    <row r="310" spans="1:7" ht="12.95" customHeight="1">
      <c r="A310" s="21" t="s">
        <v>1814</v>
      </c>
      <c r="B310" s="22" t="s">
        <v>1815</v>
      </c>
      <c r="C310" s="17" t="s">
        <v>2</v>
      </c>
      <c r="D310" s="19" t="s">
        <v>1524</v>
      </c>
      <c r="E310" s="23">
        <v>-502000</v>
      </c>
      <c r="F310" s="24">
        <v>-6952.45</v>
      </c>
      <c r="G310" s="25">
        <v>-2.3099999999999999E-2</v>
      </c>
    </row>
    <row r="311" spans="1:7" ht="12.95" customHeight="1">
      <c r="A311" s="21" t="s">
        <v>1816</v>
      </c>
      <c r="B311" s="22" t="s">
        <v>1817</v>
      </c>
      <c r="C311" s="17" t="s">
        <v>2</v>
      </c>
      <c r="D311" s="19" t="s">
        <v>1524</v>
      </c>
      <c r="E311" s="23">
        <v>-1983900</v>
      </c>
      <c r="F311" s="24">
        <v>-8757.93</v>
      </c>
      <c r="G311" s="25">
        <v>-2.9100000000000001E-2</v>
      </c>
    </row>
    <row r="312" spans="1:7" ht="12.95" customHeight="1">
      <c r="A312" s="10"/>
      <c r="B312" s="27" t="s">
        <v>34</v>
      </c>
      <c r="C312" s="33" t="s">
        <v>2</v>
      </c>
      <c r="D312" s="30" t="s">
        <v>2</v>
      </c>
      <c r="E312" s="35" t="s">
        <v>2</v>
      </c>
      <c r="F312" s="36">
        <v>-203719.08</v>
      </c>
      <c r="G312" s="37">
        <v>-0.6764</v>
      </c>
    </row>
    <row r="313" spans="1:7" ht="12.95" customHeight="1">
      <c r="A313" s="10"/>
      <c r="B313" s="18" t="s">
        <v>9</v>
      </c>
      <c r="C313" s="17" t="s">
        <v>2</v>
      </c>
      <c r="D313" s="19" t="s">
        <v>2</v>
      </c>
      <c r="E313" s="19" t="s">
        <v>2</v>
      </c>
      <c r="F313" s="19" t="s">
        <v>2</v>
      </c>
      <c r="G313" s="20" t="s">
        <v>2</v>
      </c>
    </row>
    <row r="314" spans="1:7" ht="12.95" customHeight="1">
      <c r="A314" s="10"/>
      <c r="B314" s="18" t="s">
        <v>10</v>
      </c>
      <c r="C314" s="17" t="s">
        <v>2</v>
      </c>
      <c r="D314" s="19" t="s">
        <v>2</v>
      </c>
      <c r="E314" s="19" t="s">
        <v>2</v>
      </c>
      <c r="F314" s="19" t="s">
        <v>2</v>
      </c>
      <c r="G314" s="20" t="s">
        <v>2</v>
      </c>
    </row>
    <row r="315" spans="1:7" ht="12.95" customHeight="1">
      <c r="A315" s="10"/>
      <c r="B315" s="18" t="s">
        <v>11</v>
      </c>
      <c r="C315" s="17" t="s">
        <v>2</v>
      </c>
      <c r="D315" s="19" t="s">
        <v>2</v>
      </c>
      <c r="E315" s="19" t="s">
        <v>2</v>
      </c>
      <c r="F315" s="19" t="s">
        <v>2</v>
      </c>
      <c r="G315" s="20" t="s">
        <v>2</v>
      </c>
    </row>
    <row r="316" spans="1:7" ht="12.95" customHeight="1">
      <c r="A316" s="21" t="s">
        <v>641</v>
      </c>
      <c r="B316" s="22" t="s">
        <v>643</v>
      </c>
      <c r="C316" s="17" t="s">
        <v>642</v>
      </c>
      <c r="D316" s="19" t="s">
        <v>14</v>
      </c>
      <c r="E316" s="23">
        <v>4500000</v>
      </c>
      <c r="F316" s="24">
        <v>4475.6899999999996</v>
      </c>
      <c r="G316" s="25">
        <v>1.49E-2</v>
      </c>
    </row>
    <row r="317" spans="1:7" ht="12.95" customHeight="1">
      <c r="A317" s="21" t="s">
        <v>1818</v>
      </c>
      <c r="B317" s="22" t="s">
        <v>1820</v>
      </c>
      <c r="C317" s="17" t="s">
        <v>1819</v>
      </c>
      <c r="D317" s="19" t="s">
        <v>14</v>
      </c>
      <c r="E317" s="23">
        <v>2500000</v>
      </c>
      <c r="F317" s="24">
        <v>2504.38</v>
      </c>
      <c r="G317" s="25">
        <v>8.3000000000000001E-3</v>
      </c>
    </row>
    <row r="318" spans="1:7" ht="12.95" customHeight="1">
      <c r="A318" s="21" t="s">
        <v>959</v>
      </c>
      <c r="B318" s="22" t="s">
        <v>961</v>
      </c>
      <c r="C318" s="17" t="s">
        <v>960</v>
      </c>
      <c r="D318" s="19" t="s">
        <v>14</v>
      </c>
      <c r="E318" s="23">
        <v>2500000</v>
      </c>
      <c r="F318" s="24">
        <v>2499.94</v>
      </c>
      <c r="G318" s="25">
        <v>8.3000000000000001E-3</v>
      </c>
    </row>
    <row r="319" spans="1:7" ht="12.95" customHeight="1">
      <c r="A319" s="21" t="s">
        <v>688</v>
      </c>
      <c r="B319" s="22" t="s">
        <v>690</v>
      </c>
      <c r="C319" s="17" t="s">
        <v>689</v>
      </c>
      <c r="D319" s="19" t="s">
        <v>14</v>
      </c>
      <c r="E319" s="23">
        <v>2500000</v>
      </c>
      <c r="F319" s="24">
        <v>2493.33</v>
      </c>
      <c r="G319" s="25">
        <v>8.3000000000000001E-3</v>
      </c>
    </row>
    <row r="320" spans="1:7" ht="12.95" customHeight="1">
      <c r="A320" s="21" t="s">
        <v>858</v>
      </c>
      <c r="B320" s="22" t="s">
        <v>860</v>
      </c>
      <c r="C320" s="17" t="s">
        <v>859</v>
      </c>
      <c r="D320" s="19" t="s">
        <v>14</v>
      </c>
      <c r="E320" s="23">
        <v>2500000</v>
      </c>
      <c r="F320" s="24">
        <v>2490.13</v>
      </c>
      <c r="G320" s="25">
        <v>8.3000000000000001E-3</v>
      </c>
    </row>
    <row r="321" spans="1:7" ht="12.95" customHeight="1">
      <c r="A321" s="21" t="s">
        <v>653</v>
      </c>
      <c r="B321" s="22" t="s">
        <v>655</v>
      </c>
      <c r="C321" s="17" t="s">
        <v>654</v>
      </c>
      <c r="D321" s="19" t="s">
        <v>14</v>
      </c>
      <c r="E321" s="23">
        <v>2000000</v>
      </c>
      <c r="F321" s="24">
        <v>2024.44</v>
      </c>
      <c r="G321" s="25">
        <v>6.7000000000000002E-3</v>
      </c>
    </row>
    <row r="322" spans="1:7" ht="12.95" customHeight="1">
      <c r="A322" s="21" t="s">
        <v>623</v>
      </c>
      <c r="B322" s="22" t="s">
        <v>625</v>
      </c>
      <c r="C322" s="17" t="s">
        <v>624</v>
      </c>
      <c r="D322" s="19" t="s">
        <v>14</v>
      </c>
      <c r="E322" s="23">
        <v>2000000</v>
      </c>
      <c r="F322" s="24">
        <v>1997.52</v>
      </c>
      <c r="G322" s="25">
        <v>6.6E-3</v>
      </c>
    </row>
    <row r="323" spans="1:7" ht="12.95" customHeight="1">
      <c r="A323" s="21" t="s">
        <v>1821</v>
      </c>
      <c r="B323" s="22" t="s">
        <v>1823</v>
      </c>
      <c r="C323" s="17" t="s">
        <v>1822</v>
      </c>
      <c r="D323" s="19" t="s">
        <v>30</v>
      </c>
      <c r="E323" s="23">
        <v>1000000</v>
      </c>
      <c r="F323" s="24">
        <v>1001.39</v>
      </c>
      <c r="G323" s="25">
        <v>3.3E-3</v>
      </c>
    </row>
    <row r="324" spans="1:7" ht="12.95" customHeight="1">
      <c r="A324" s="21" t="s">
        <v>1824</v>
      </c>
      <c r="B324" s="22" t="s">
        <v>1826</v>
      </c>
      <c r="C324" s="17" t="s">
        <v>1825</v>
      </c>
      <c r="D324" s="19" t="s">
        <v>30</v>
      </c>
      <c r="E324" s="23">
        <v>1000000</v>
      </c>
      <c r="F324" s="24">
        <v>1000.57</v>
      </c>
      <c r="G324" s="25">
        <v>3.3E-3</v>
      </c>
    </row>
    <row r="325" spans="1:7" ht="12.95" customHeight="1">
      <c r="A325" s="21" t="s">
        <v>1827</v>
      </c>
      <c r="B325" s="22" t="s">
        <v>3080</v>
      </c>
      <c r="C325" s="17" t="s">
        <v>1828</v>
      </c>
      <c r="D325" s="19" t="s">
        <v>30</v>
      </c>
      <c r="E325" s="23">
        <v>1000000</v>
      </c>
      <c r="F325" s="24">
        <v>998.29</v>
      </c>
      <c r="G325" s="25">
        <v>3.3E-3</v>
      </c>
    </row>
    <row r="326" spans="1:7" ht="12.95" customHeight="1">
      <c r="A326" s="21" t="s">
        <v>1829</v>
      </c>
      <c r="B326" s="22" t="s">
        <v>3069</v>
      </c>
      <c r="C326" s="17" t="s">
        <v>1830</v>
      </c>
      <c r="D326" s="19" t="s">
        <v>30</v>
      </c>
      <c r="E326" s="23">
        <v>1000000</v>
      </c>
      <c r="F326" s="24">
        <v>992.34</v>
      </c>
      <c r="G326" s="25">
        <v>3.3E-3</v>
      </c>
    </row>
    <row r="327" spans="1:7" ht="12.95" customHeight="1">
      <c r="A327" s="21" t="s">
        <v>600</v>
      </c>
      <c r="B327" s="22" t="s">
        <v>602</v>
      </c>
      <c r="C327" s="17" t="s">
        <v>601</v>
      </c>
      <c r="D327" s="19" t="s">
        <v>307</v>
      </c>
      <c r="E327" s="23">
        <v>1000000</v>
      </c>
      <c r="F327" s="24">
        <v>991.46</v>
      </c>
      <c r="G327" s="25">
        <v>3.3E-3</v>
      </c>
    </row>
    <row r="328" spans="1:7" ht="12.95" customHeight="1">
      <c r="A328" s="21" t="s">
        <v>1831</v>
      </c>
      <c r="B328" s="22" t="s">
        <v>1833</v>
      </c>
      <c r="C328" s="17" t="s">
        <v>1832</v>
      </c>
      <c r="D328" s="19" t="s">
        <v>14</v>
      </c>
      <c r="E328" s="23">
        <v>500000</v>
      </c>
      <c r="F328" s="24">
        <v>505.81</v>
      </c>
      <c r="G328" s="25">
        <v>1.6999999999999999E-3</v>
      </c>
    </row>
    <row r="329" spans="1:7" ht="12.95" customHeight="1">
      <c r="A329" s="21" t="s">
        <v>1834</v>
      </c>
      <c r="B329" s="22" t="s">
        <v>1836</v>
      </c>
      <c r="C329" s="17" t="s">
        <v>1835</v>
      </c>
      <c r="D329" s="19" t="s">
        <v>14</v>
      </c>
      <c r="E329" s="23">
        <v>500000</v>
      </c>
      <c r="F329" s="24">
        <v>501.23</v>
      </c>
      <c r="G329" s="25">
        <v>1.6999999999999999E-3</v>
      </c>
    </row>
    <row r="330" spans="1:7" ht="12.95" customHeight="1">
      <c r="A330" s="21" t="s">
        <v>1837</v>
      </c>
      <c r="B330" s="22" t="s">
        <v>1839</v>
      </c>
      <c r="C330" s="17" t="s">
        <v>1838</v>
      </c>
      <c r="D330" s="19" t="s">
        <v>14</v>
      </c>
      <c r="E330" s="23">
        <v>500000</v>
      </c>
      <c r="F330" s="24">
        <v>501.06</v>
      </c>
      <c r="G330" s="25">
        <v>1.6999999999999999E-3</v>
      </c>
    </row>
    <row r="331" spans="1:7" ht="12.95" customHeight="1">
      <c r="A331" s="21" t="s">
        <v>318</v>
      </c>
      <c r="B331" s="22" t="s">
        <v>320</v>
      </c>
      <c r="C331" s="17" t="s">
        <v>319</v>
      </c>
      <c r="D331" s="19" t="s">
        <v>30</v>
      </c>
      <c r="E331" s="23">
        <v>500000</v>
      </c>
      <c r="F331" s="24">
        <v>498.96</v>
      </c>
      <c r="G331" s="25">
        <v>1.6999999999999999E-3</v>
      </c>
    </row>
    <row r="332" spans="1:7" ht="12.95" customHeight="1">
      <c r="A332" s="21" t="s">
        <v>1840</v>
      </c>
      <c r="B332" s="22" t="s">
        <v>1842</v>
      </c>
      <c r="C332" s="17" t="s">
        <v>1841</v>
      </c>
      <c r="D332" s="19" t="s">
        <v>307</v>
      </c>
      <c r="E332" s="23">
        <v>500000</v>
      </c>
      <c r="F332" s="24">
        <v>498.29</v>
      </c>
      <c r="G332" s="25">
        <v>1.6999999999999999E-3</v>
      </c>
    </row>
    <row r="333" spans="1:7" ht="12.95" customHeight="1">
      <c r="A333" s="21" t="s">
        <v>1843</v>
      </c>
      <c r="B333" s="22" t="s">
        <v>3100</v>
      </c>
      <c r="C333" s="17" t="s">
        <v>1844</v>
      </c>
      <c r="D333" s="19" t="s">
        <v>14</v>
      </c>
      <c r="E333" s="23">
        <v>500000</v>
      </c>
      <c r="F333" s="24">
        <v>497</v>
      </c>
      <c r="G333" s="25">
        <v>1.6999999999999999E-3</v>
      </c>
    </row>
    <row r="334" spans="1:7" ht="12.95" customHeight="1">
      <c r="A334" s="10"/>
      <c r="B334" s="18" t="s">
        <v>23</v>
      </c>
      <c r="C334" s="17" t="s">
        <v>2</v>
      </c>
      <c r="D334" s="19" t="s">
        <v>2</v>
      </c>
      <c r="E334" s="19" t="s">
        <v>2</v>
      </c>
      <c r="F334" s="19" t="s">
        <v>2</v>
      </c>
      <c r="G334" s="20" t="s">
        <v>2</v>
      </c>
    </row>
    <row r="335" spans="1:7" ht="12.95" customHeight="1">
      <c r="A335" s="21" t="s">
        <v>410</v>
      </c>
      <c r="B335" s="22" t="s">
        <v>26</v>
      </c>
      <c r="C335" s="17" t="s">
        <v>411</v>
      </c>
      <c r="D335" s="19" t="s">
        <v>14</v>
      </c>
      <c r="E335" s="23">
        <v>500000</v>
      </c>
      <c r="F335" s="24">
        <v>576.29999999999995</v>
      </c>
      <c r="G335" s="25">
        <v>1.9E-3</v>
      </c>
    </row>
    <row r="336" spans="1:7" ht="12.95" customHeight="1">
      <c r="A336" s="21" t="s">
        <v>27</v>
      </c>
      <c r="B336" s="22" t="s">
        <v>29</v>
      </c>
      <c r="C336" s="17" t="s">
        <v>28</v>
      </c>
      <c r="D336" s="19" t="s">
        <v>30</v>
      </c>
      <c r="E336" s="23">
        <v>500000</v>
      </c>
      <c r="F336" s="24">
        <v>496.48</v>
      </c>
      <c r="G336" s="25">
        <v>1.6000000000000001E-3</v>
      </c>
    </row>
    <row r="337" spans="1:7" ht="12.95" customHeight="1">
      <c r="A337" s="10"/>
      <c r="B337" s="27" t="s">
        <v>31</v>
      </c>
      <c r="C337" s="26" t="s">
        <v>2</v>
      </c>
      <c r="D337" s="27" t="s">
        <v>2</v>
      </c>
      <c r="E337" s="27" t="s">
        <v>2</v>
      </c>
      <c r="F337" s="28">
        <v>27544.61</v>
      </c>
      <c r="G337" s="29">
        <v>9.1600000000000001E-2</v>
      </c>
    </row>
    <row r="338" spans="1:7" ht="12.95" customHeight="1">
      <c r="A338" s="10"/>
      <c r="B338" s="18" t="s">
        <v>32</v>
      </c>
      <c r="C338" s="17" t="s">
        <v>2</v>
      </c>
      <c r="D338" s="19" t="s">
        <v>2</v>
      </c>
      <c r="E338" s="19" t="s">
        <v>2</v>
      </c>
      <c r="F338" s="19" t="s">
        <v>2</v>
      </c>
      <c r="G338" s="20" t="s">
        <v>2</v>
      </c>
    </row>
    <row r="339" spans="1:7" ht="12.95" customHeight="1">
      <c r="A339" s="10"/>
      <c r="B339" s="18" t="s">
        <v>11</v>
      </c>
      <c r="C339" s="17" t="s">
        <v>2</v>
      </c>
      <c r="D339" s="19" t="s">
        <v>2</v>
      </c>
      <c r="E339" s="19" t="s">
        <v>2</v>
      </c>
      <c r="F339" s="19" t="s">
        <v>2</v>
      </c>
      <c r="G339" s="20" t="s">
        <v>2</v>
      </c>
    </row>
    <row r="340" spans="1:7" ht="12.95" customHeight="1">
      <c r="A340" s="21" t="s">
        <v>1846</v>
      </c>
      <c r="B340" s="22" t="s">
        <v>1848</v>
      </c>
      <c r="C340" s="17" t="s">
        <v>1847</v>
      </c>
      <c r="D340" s="19" t="s">
        <v>279</v>
      </c>
      <c r="E340" s="23">
        <v>2500000</v>
      </c>
      <c r="F340" s="24">
        <v>2502.73</v>
      </c>
      <c r="G340" s="25">
        <v>8.3000000000000001E-3</v>
      </c>
    </row>
    <row r="341" spans="1:7" ht="12.95" customHeight="1">
      <c r="A341" s="21" t="s">
        <v>1849</v>
      </c>
      <c r="B341" s="22" t="s">
        <v>1851</v>
      </c>
      <c r="C341" s="17" t="s">
        <v>1850</v>
      </c>
      <c r="D341" s="19" t="s">
        <v>14</v>
      </c>
      <c r="E341" s="23">
        <v>500000</v>
      </c>
      <c r="F341" s="24">
        <v>497.48</v>
      </c>
      <c r="G341" s="25">
        <v>1.6999999999999999E-3</v>
      </c>
    </row>
    <row r="342" spans="1:7" ht="12.95" customHeight="1">
      <c r="A342" s="10"/>
      <c r="B342" s="27" t="s">
        <v>31</v>
      </c>
      <c r="C342" s="26" t="s">
        <v>2</v>
      </c>
      <c r="D342" s="27" t="s">
        <v>2</v>
      </c>
      <c r="E342" s="27" t="s">
        <v>2</v>
      </c>
      <c r="F342" s="28">
        <v>3000.21</v>
      </c>
      <c r="G342" s="29">
        <v>0.01</v>
      </c>
    </row>
    <row r="343" spans="1:7" ht="12.95" customHeight="1">
      <c r="A343" s="10"/>
      <c r="B343" s="18" t="s">
        <v>2998</v>
      </c>
      <c r="C343" s="17" t="s">
        <v>2</v>
      </c>
      <c r="D343" s="19" t="s">
        <v>2</v>
      </c>
      <c r="E343" s="19" t="s">
        <v>2</v>
      </c>
      <c r="F343" s="19" t="s">
        <v>2</v>
      </c>
      <c r="G343" s="20" t="s">
        <v>2</v>
      </c>
    </row>
    <row r="344" spans="1:7" ht="12.95" customHeight="1">
      <c r="A344" s="34"/>
      <c r="B344" s="27" t="s">
        <v>31</v>
      </c>
      <c r="C344" s="26" t="s">
        <v>2</v>
      </c>
      <c r="D344" s="27" t="s">
        <v>2</v>
      </c>
      <c r="E344" s="27" t="s">
        <v>2</v>
      </c>
      <c r="F344" s="28" t="s">
        <v>33</v>
      </c>
      <c r="G344" s="29" t="s">
        <v>33</v>
      </c>
    </row>
    <row r="345" spans="1:7" ht="12.95" customHeight="1">
      <c r="A345" s="10"/>
      <c r="B345" s="27" t="s">
        <v>34</v>
      </c>
      <c r="C345" s="33" t="s">
        <v>2</v>
      </c>
      <c r="D345" s="30" t="s">
        <v>2</v>
      </c>
      <c r="E345" s="35" t="s">
        <v>2</v>
      </c>
      <c r="F345" s="36">
        <v>30544.82</v>
      </c>
      <c r="G345" s="37">
        <v>0.1016</v>
      </c>
    </row>
    <row r="346" spans="1:7" ht="12.95" customHeight="1">
      <c r="A346" s="10"/>
      <c r="B346" s="18" t="s">
        <v>35</v>
      </c>
      <c r="C346" s="17" t="s">
        <v>2</v>
      </c>
      <c r="D346" s="19" t="s">
        <v>2</v>
      </c>
      <c r="E346" s="19" t="s">
        <v>2</v>
      </c>
      <c r="F346" s="19" t="s">
        <v>2</v>
      </c>
      <c r="G346" s="20" t="s">
        <v>2</v>
      </c>
    </row>
    <row r="347" spans="1:7" ht="12.95" customHeight="1">
      <c r="A347" s="10"/>
      <c r="B347" s="18" t="s">
        <v>437</v>
      </c>
      <c r="C347" s="17" t="s">
        <v>2</v>
      </c>
      <c r="D347" s="19" t="s">
        <v>2</v>
      </c>
      <c r="E347" s="19" t="s">
        <v>2</v>
      </c>
      <c r="F347" s="19" t="s">
        <v>2</v>
      </c>
      <c r="G347" s="20" t="s">
        <v>2</v>
      </c>
    </row>
    <row r="348" spans="1:7" ht="12.95" customHeight="1">
      <c r="A348" s="11" t="s">
        <v>2</v>
      </c>
      <c r="B348" s="22" t="s">
        <v>438</v>
      </c>
      <c r="C348" s="17" t="s">
        <v>2</v>
      </c>
      <c r="D348" s="19" t="s">
        <v>2</v>
      </c>
      <c r="E348" s="39" t="s">
        <v>2</v>
      </c>
      <c r="F348" s="24">
        <v>13772.2</v>
      </c>
      <c r="G348" s="25">
        <v>4.5699999999999998E-2</v>
      </c>
    </row>
    <row r="349" spans="1:7" ht="12.95" customHeight="1">
      <c r="A349" s="10"/>
      <c r="B349" s="18" t="s">
        <v>67</v>
      </c>
      <c r="C349" s="17" t="s">
        <v>2</v>
      </c>
      <c r="D349" s="19" t="s">
        <v>2</v>
      </c>
      <c r="E349" s="19" t="s">
        <v>2</v>
      </c>
      <c r="F349" s="19" t="s">
        <v>2</v>
      </c>
      <c r="G349" s="20" t="s">
        <v>2</v>
      </c>
    </row>
    <row r="350" spans="1:7" ht="12.95" customHeight="1">
      <c r="A350" s="21" t="s">
        <v>1852</v>
      </c>
      <c r="B350" s="22" t="s">
        <v>456</v>
      </c>
      <c r="C350" s="17" t="s">
        <v>1853</v>
      </c>
      <c r="D350" s="19" t="s">
        <v>56</v>
      </c>
      <c r="E350" s="23">
        <v>10000000</v>
      </c>
      <c r="F350" s="24">
        <v>9830.4699999999993</v>
      </c>
      <c r="G350" s="25">
        <v>3.2599999999999997E-2</v>
      </c>
    </row>
    <row r="351" spans="1:7" ht="12.95" customHeight="1">
      <c r="A351" s="21" t="s">
        <v>1854</v>
      </c>
      <c r="B351" s="22" t="s">
        <v>1856</v>
      </c>
      <c r="C351" s="17" t="s">
        <v>1855</v>
      </c>
      <c r="D351" s="19" t="s">
        <v>47</v>
      </c>
      <c r="E351" s="23">
        <v>2500000</v>
      </c>
      <c r="F351" s="24">
        <v>2396.1999999999998</v>
      </c>
      <c r="G351" s="25">
        <v>8.0000000000000002E-3</v>
      </c>
    </row>
    <row r="352" spans="1:7" ht="12.95" customHeight="1">
      <c r="A352" s="10"/>
      <c r="B352" s="27" t="s">
        <v>34</v>
      </c>
      <c r="C352" s="33" t="s">
        <v>2</v>
      </c>
      <c r="D352" s="30" t="s">
        <v>2</v>
      </c>
      <c r="E352" s="35" t="s">
        <v>2</v>
      </c>
      <c r="F352" s="36">
        <v>25998.87</v>
      </c>
      <c r="G352" s="37">
        <v>8.6300000000000002E-2</v>
      </c>
    </row>
    <row r="353" spans="1:7" ht="12.95" customHeight="1">
      <c r="A353" s="10"/>
      <c r="B353" s="18" t="s">
        <v>1857</v>
      </c>
      <c r="C353" s="17" t="s">
        <v>2</v>
      </c>
      <c r="D353" s="38" t="s">
        <v>206</v>
      </c>
      <c r="E353" s="19" t="s">
        <v>2</v>
      </c>
      <c r="F353" s="19" t="s">
        <v>2</v>
      </c>
      <c r="G353" s="20" t="s">
        <v>2</v>
      </c>
    </row>
    <row r="354" spans="1:7" ht="12.95" customHeight="1">
      <c r="A354" s="21" t="s">
        <v>1858</v>
      </c>
      <c r="B354" s="22" t="s">
        <v>208</v>
      </c>
      <c r="C354" s="17" t="s">
        <v>2</v>
      </c>
      <c r="D354" s="19" t="s">
        <v>1859</v>
      </c>
      <c r="E354" s="39" t="s">
        <v>2</v>
      </c>
      <c r="F354" s="24">
        <v>9000</v>
      </c>
      <c r="G354" s="25">
        <v>2.9899999999999999E-2</v>
      </c>
    </row>
    <row r="355" spans="1:7" ht="12.95" customHeight="1">
      <c r="A355" s="21" t="s">
        <v>1860</v>
      </c>
      <c r="B355" s="22" t="s">
        <v>1861</v>
      </c>
      <c r="C355" s="17" t="s">
        <v>2</v>
      </c>
      <c r="D355" s="19" t="s">
        <v>1862</v>
      </c>
      <c r="E355" s="39" t="s">
        <v>2</v>
      </c>
      <c r="F355" s="24">
        <v>7500</v>
      </c>
      <c r="G355" s="25">
        <v>2.4899999999999999E-2</v>
      </c>
    </row>
    <row r="356" spans="1:7" ht="12.95" customHeight="1">
      <c r="A356" s="21" t="s">
        <v>1863</v>
      </c>
      <c r="B356" s="22" t="s">
        <v>208</v>
      </c>
      <c r="C356" s="17" t="s">
        <v>2</v>
      </c>
      <c r="D356" s="19" t="s">
        <v>1859</v>
      </c>
      <c r="E356" s="39" t="s">
        <v>2</v>
      </c>
      <c r="F356" s="24">
        <v>6200</v>
      </c>
      <c r="G356" s="25">
        <v>2.06E-2</v>
      </c>
    </row>
    <row r="357" spans="1:7" ht="12.95" customHeight="1">
      <c r="A357" s="21" t="s">
        <v>1864</v>
      </c>
      <c r="B357" s="22" t="s">
        <v>1861</v>
      </c>
      <c r="C357" s="17" t="s">
        <v>2</v>
      </c>
      <c r="D357" s="19" t="s">
        <v>1865</v>
      </c>
      <c r="E357" s="39" t="s">
        <v>2</v>
      </c>
      <c r="F357" s="24">
        <v>5000</v>
      </c>
      <c r="G357" s="25">
        <v>1.66E-2</v>
      </c>
    </row>
    <row r="358" spans="1:7" ht="12.95" customHeight="1">
      <c r="A358" s="21" t="s">
        <v>1866</v>
      </c>
      <c r="B358" s="22" t="s">
        <v>208</v>
      </c>
      <c r="C358" s="17" t="s">
        <v>2</v>
      </c>
      <c r="D358" s="19" t="s">
        <v>209</v>
      </c>
      <c r="E358" s="39" t="s">
        <v>2</v>
      </c>
      <c r="F358" s="24">
        <v>4500</v>
      </c>
      <c r="G358" s="25">
        <v>1.49E-2</v>
      </c>
    </row>
    <row r="359" spans="1:7" ht="12.95" customHeight="1">
      <c r="A359" s="21" t="s">
        <v>1867</v>
      </c>
      <c r="B359" s="22" t="s">
        <v>1861</v>
      </c>
      <c r="C359" s="17" t="s">
        <v>2</v>
      </c>
      <c r="D359" s="19" t="s">
        <v>1868</v>
      </c>
      <c r="E359" s="39" t="s">
        <v>2</v>
      </c>
      <c r="F359" s="24">
        <v>4500</v>
      </c>
      <c r="G359" s="25">
        <v>1.49E-2</v>
      </c>
    </row>
    <row r="360" spans="1:7" ht="12.95" customHeight="1">
      <c r="A360" s="21" t="s">
        <v>1869</v>
      </c>
      <c r="B360" s="22" t="s">
        <v>208</v>
      </c>
      <c r="C360" s="17" t="s">
        <v>2</v>
      </c>
      <c r="D360" s="19" t="s">
        <v>1870</v>
      </c>
      <c r="E360" s="39" t="s">
        <v>2</v>
      </c>
      <c r="F360" s="24">
        <v>4000</v>
      </c>
      <c r="G360" s="25">
        <v>1.3299999999999999E-2</v>
      </c>
    </row>
    <row r="361" spans="1:7" ht="12.95" customHeight="1">
      <c r="A361" s="21" t="s">
        <v>1871</v>
      </c>
      <c r="B361" s="22" t="s">
        <v>1861</v>
      </c>
      <c r="C361" s="17" t="s">
        <v>2</v>
      </c>
      <c r="D361" s="19" t="s">
        <v>1872</v>
      </c>
      <c r="E361" s="39" t="s">
        <v>2</v>
      </c>
      <c r="F361" s="24">
        <v>4000</v>
      </c>
      <c r="G361" s="25">
        <v>1.3299999999999999E-2</v>
      </c>
    </row>
    <row r="362" spans="1:7" ht="12.95" customHeight="1">
      <c r="A362" s="21" t="s">
        <v>1873</v>
      </c>
      <c r="B362" s="22" t="s">
        <v>214</v>
      </c>
      <c r="C362" s="17" t="s">
        <v>2</v>
      </c>
      <c r="D362" s="19" t="s">
        <v>209</v>
      </c>
      <c r="E362" s="39" t="s">
        <v>2</v>
      </c>
      <c r="F362" s="24">
        <v>3000</v>
      </c>
      <c r="G362" s="25">
        <v>0.01</v>
      </c>
    </row>
    <row r="363" spans="1:7" ht="12.95" customHeight="1">
      <c r="A363" s="21" t="s">
        <v>1874</v>
      </c>
      <c r="B363" s="22" t="s">
        <v>208</v>
      </c>
      <c r="C363" s="17" t="s">
        <v>2</v>
      </c>
      <c r="D363" s="19" t="s">
        <v>1875</v>
      </c>
      <c r="E363" s="39" t="s">
        <v>2</v>
      </c>
      <c r="F363" s="24">
        <v>2500</v>
      </c>
      <c r="G363" s="25">
        <v>8.3000000000000001E-3</v>
      </c>
    </row>
    <row r="364" spans="1:7" ht="12.95" customHeight="1">
      <c r="A364" s="21" t="s">
        <v>1876</v>
      </c>
      <c r="B364" s="22" t="s">
        <v>208</v>
      </c>
      <c r="C364" s="17" t="s">
        <v>2</v>
      </c>
      <c r="D364" s="19" t="s">
        <v>1875</v>
      </c>
      <c r="E364" s="39" t="s">
        <v>2</v>
      </c>
      <c r="F364" s="24">
        <v>2500</v>
      </c>
      <c r="G364" s="25">
        <v>8.3000000000000001E-3</v>
      </c>
    </row>
    <row r="365" spans="1:7" ht="12.95" customHeight="1">
      <c r="A365" s="21" t="s">
        <v>1877</v>
      </c>
      <c r="B365" s="22" t="s">
        <v>208</v>
      </c>
      <c r="C365" s="17" t="s">
        <v>2</v>
      </c>
      <c r="D365" s="19" t="s">
        <v>1878</v>
      </c>
      <c r="E365" s="39" t="s">
        <v>2</v>
      </c>
      <c r="F365" s="24">
        <v>1000</v>
      </c>
      <c r="G365" s="25">
        <v>3.3E-3</v>
      </c>
    </row>
    <row r="366" spans="1:7" ht="12.95" customHeight="1">
      <c r="A366" s="21" t="s">
        <v>1879</v>
      </c>
      <c r="B366" s="22" t="s">
        <v>208</v>
      </c>
      <c r="C366" s="17" t="s">
        <v>2</v>
      </c>
      <c r="D366" s="19" t="s">
        <v>1880</v>
      </c>
      <c r="E366" s="39" t="s">
        <v>2</v>
      </c>
      <c r="F366" s="24">
        <v>1000</v>
      </c>
      <c r="G366" s="25">
        <v>3.3E-3</v>
      </c>
    </row>
    <row r="367" spans="1:7" ht="12.95" customHeight="1">
      <c r="A367" s="21" t="s">
        <v>1881</v>
      </c>
      <c r="B367" s="22" t="s">
        <v>208</v>
      </c>
      <c r="C367" s="17" t="s">
        <v>2</v>
      </c>
      <c r="D367" s="19" t="s">
        <v>1859</v>
      </c>
      <c r="E367" s="39" t="s">
        <v>2</v>
      </c>
      <c r="F367" s="24">
        <v>500</v>
      </c>
      <c r="G367" s="25">
        <v>1.6999999999999999E-3</v>
      </c>
    </row>
    <row r="368" spans="1:7" ht="12.95" customHeight="1">
      <c r="A368" s="21" t="s">
        <v>1882</v>
      </c>
      <c r="B368" s="22" t="s">
        <v>208</v>
      </c>
      <c r="C368" s="17" t="s">
        <v>2</v>
      </c>
      <c r="D368" s="19" t="s">
        <v>1880</v>
      </c>
      <c r="E368" s="39" t="s">
        <v>2</v>
      </c>
      <c r="F368" s="24">
        <v>500</v>
      </c>
      <c r="G368" s="25">
        <v>1.6999999999999999E-3</v>
      </c>
    </row>
    <row r="369" spans="1:7" ht="12.95" customHeight="1">
      <c r="A369" s="21" t="s">
        <v>1883</v>
      </c>
      <c r="B369" s="22" t="s">
        <v>208</v>
      </c>
      <c r="C369" s="17" t="s">
        <v>2</v>
      </c>
      <c r="D369" s="19" t="s">
        <v>1884</v>
      </c>
      <c r="E369" s="39" t="s">
        <v>2</v>
      </c>
      <c r="F369" s="24">
        <v>500</v>
      </c>
      <c r="G369" s="25">
        <v>1.6999999999999999E-3</v>
      </c>
    </row>
    <row r="370" spans="1:7" ht="12.95" customHeight="1">
      <c r="A370" s="21" t="s">
        <v>1885</v>
      </c>
      <c r="B370" s="22" t="s">
        <v>208</v>
      </c>
      <c r="C370" s="17" t="s">
        <v>2</v>
      </c>
      <c r="D370" s="19" t="s">
        <v>1886</v>
      </c>
      <c r="E370" s="39" t="s">
        <v>2</v>
      </c>
      <c r="F370" s="24">
        <v>99</v>
      </c>
      <c r="G370" s="25">
        <v>2.9999999999999997E-4</v>
      </c>
    </row>
    <row r="371" spans="1:7" ht="12.95" customHeight="1">
      <c r="A371" s="21" t="s">
        <v>1887</v>
      </c>
      <c r="B371" s="22" t="s">
        <v>208</v>
      </c>
      <c r="C371" s="17" t="s">
        <v>2</v>
      </c>
      <c r="D371" s="19" t="s">
        <v>1888</v>
      </c>
      <c r="E371" s="39" t="s">
        <v>2</v>
      </c>
      <c r="F371" s="24">
        <v>99</v>
      </c>
      <c r="G371" s="25">
        <v>2.9999999999999997E-4</v>
      </c>
    </row>
    <row r="372" spans="1:7" ht="12.95" customHeight="1">
      <c r="A372" s="21" t="s">
        <v>1889</v>
      </c>
      <c r="B372" s="22" t="s">
        <v>208</v>
      </c>
      <c r="C372" s="17" t="s">
        <v>2</v>
      </c>
      <c r="D372" s="19" t="s">
        <v>1886</v>
      </c>
      <c r="E372" s="39" t="s">
        <v>2</v>
      </c>
      <c r="F372" s="24">
        <v>99</v>
      </c>
      <c r="G372" s="25">
        <v>2.9999999999999997E-4</v>
      </c>
    </row>
    <row r="373" spans="1:7" ht="12.95" customHeight="1">
      <c r="A373" s="21" t="s">
        <v>1890</v>
      </c>
      <c r="B373" s="22" t="s">
        <v>208</v>
      </c>
      <c r="C373" s="17" t="s">
        <v>2</v>
      </c>
      <c r="D373" s="19" t="s">
        <v>1880</v>
      </c>
      <c r="E373" s="39" t="s">
        <v>2</v>
      </c>
      <c r="F373" s="24">
        <v>99</v>
      </c>
      <c r="G373" s="25">
        <v>2.9999999999999997E-4</v>
      </c>
    </row>
    <row r="374" spans="1:7" ht="12.95" customHeight="1">
      <c r="A374" s="21" t="s">
        <v>1891</v>
      </c>
      <c r="B374" s="22" t="s">
        <v>208</v>
      </c>
      <c r="C374" s="17" t="s">
        <v>2</v>
      </c>
      <c r="D374" s="19" t="s">
        <v>1884</v>
      </c>
      <c r="E374" s="39" t="s">
        <v>2</v>
      </c>
      <c r="F374" s="24">
        <v>99</v>
      </c>
      <c r="G374" s="25">
        <v>2.9999999999999997E-4</v>
      </c>
    </row>
    <row r="375" spans="1:7" ht="12.95" customHeight="1">
      <c r="A375" s="21" t="s">
        <v>1892</v>
      </c>
      <c r="B375" s="22" t="s">
        <v>208</v>
      </c>
      <c r="C375" s="17" t="s">
        <v>2</v>
      </c>
      <c r="D375" s="19" t="s">
        <v>1886</v>
      </c>
      <c r="E375" s="39" t="s">
        <v>2</v>
      </c>
      <c r="F375" s="24">
        <v>99</v>
      </c>
      <c r="G375" s="25">
        <v>2.9999999999999997E-4</v>
      </c>
    </row>
    <row r="376" spans="1:7" ht="12.95" customHeight="1">
      <c r="A376" s="21" t="s">
        <v>1893</v>
      </c>
      <c r="B376" s="22" t="s">
        <v>208</v>
      </c>
      <c r="C376" s="17" t="s">
        <v>2</v>
      </c>
      <c r="D376" s="19" t="s">
        <v>1880</v>
      </c>
      <c r="E376" s="39" t="s">
        <v>2</v>
      </c>
      <c r="F376" s="24">
        <v>99</v>
      </c>
      <c r="G376" s="25">
        <v>2.9999999999999997E-4</v>
      </c>
    </row>
    <row r="377" spans="1:7" ht="12.95" customHeight="1">
      <c r="A377" s="21" t="s">
        <v>1894</v>
      </c>
      <c r="B377" s="22" t="s">
        <v>208</v>
      </c>
      <c r="C377" s="17" t="s">
        <v>2</v>
      </c>
      <c r="D377" s="19" t="s">
        <v>1884</v>
      </c>
      <c r="E377" s="39" t="s">
        <v>2</v>
      </c>
      <c r="F377" s="24">
        <v>99</v>
      </c>
      <c r="G377" s="25">
        <v>2.9999999999999997E-4</v>
      </c>
    </row>
    <row r="378" spans="1:7" ht="12.95" customHeight="1">
      <c r="A378" s="21" t="s">
        <v>1895</v>
      </c>
      <c r="B378" s="22" t="s">
        <v>208</v>
      </c>
      <c r="C378" s="17" t="s">
        <v>2</v>
      </c>
      <c r="D378" s="19" t="s">
        <v>1886</v>
      </c>
      <c r="E378" s="39" t="s">
        <v>2</v>
      </c>
      <c r="F378" s="24">
        <v>99</v>
      </c>
      <c r="G378" s="25">
        <v>2.9999999999999997E-4</v>
      </c>
    </row>
    <row r="379" spans="1:7" ht="12.95" customHeight="1">
      <c r="A379" s="21" t="s">
        <v>1896</v>
      </c>
      <c r="B379" s="22" t="s">
        <v>208</v>
      </c>
      <c r="C379" s="17" t="s">
        <v>2</v>
      </c>
      <c r="D379" s="19" t="s">
        <v>1880</v>
      </c>
      <c r="E379" s="39" t="s">
        <v>2</v>
      </c>
      <c r="F379" s="24">
        <v>99</v>
      </c>
      <c r="G379" s="25">
        <v>2.9999999999999997E-4</v>
      </c>
    </row>
    <row r="380" spans="1:7" ht="12.95" customHeight="1">
      <c r="A380" s="21" t="s">
        <v>1897</v>
      </c>
      <c r="B380" s="22" t="s">
        <v>208</v>
      </c>
      <c r="C380" s="17" t="s">
        <v>2</v>
      </c>
      <c r="D380" s="19" t="s">
        <v>1888</v>
      </c>
      <c r="E380" s="39" t="s">
        <v>2</v>
      </c>
      <c r="F380" s="24">
        <v>90</v>
      </c>
      <c r="G380" s="25">
        <v>2.9999999999999997E-4</v>
      </c>
    </row>
    <row r="381" spans="1:7" ht="12.95" customHeight="1">
      <c r="A381" s="21" t="s">
        <v>1898</v>
      </c>
      <c r="B381" s="22" t="s">
        <v>208</v>
      </c>
      <c r="C381" s="17" t="s">
        <v>2</v>
      </c>
      <c r="D381" s="19" t="s">
        <v>1884</v>
      </c>
      <c r="E381" s="39" t="s">
        <v>2</v>
      </c>
      <c r="F381" s="24">
        <v>90</v>
      </c>
      <c r="G381" s="25">
        <v>2.9999999999999997E-4</v>
      </c>
    </row>
    <row r="382" spans="1:7" ht="12.95" customHeight="1">
      <c r="A382" s="10"/>
      <c r="B382" s="27" t="s">
        <v>34</v>
      </c>
      <c r="C382" s="33" t="s">
        <v>2</v>
      </c>
      <c r="D382" s="30" t="s">
        <v>2</v>
      </c>
      <c r="E382" s="35" t="s">
        <v>2</v>
      </c>
      <c r="F382" s="36">
        <v>57370</v>
      </c>
      <c r="G382" s="37">
        <v>0.1903</v>
      </c>
    </row>
    <row r="383" spans="1:7" ht="12.95" customHeight="1">
      <c r="A383" s="10"/>
      <c r="B383" s="27" t="s">
        <v>220</v>
      </c>
      <c r="C383" s="33" t="s">
        <v>2</v>
      </c>
      <c r="D383" s="30" t="s">
        <v>2</v>
      </c>
      <c r="E383" s="19" t="s">
        <v>2</v>
      </c>
      <c r="F383" s="36">
        <f>182662.88+4900-203719.08</f>
        <v>-16156.199999999983</v>
      </c>
      <c r="G383" s="37">
        <f>+F383/F384</f>
        <v>-5.3657886949322782E-2</v>
      </c>
    </row>
    <row r="384" spans="1:7" ht="12.95" customHeight="1" thickBot="1">
      <c r="A384" s="10"/>
      <c r="B384" s="42" t="s">
        <v>221</v>
      </c>
      <c r="C384" s="41" t="s">
        <v>2</v>
      </c>
      <c r="D384" s="43" t="s">
        <v>2</v>
      </c>
      <c r="E384" s="43" t="s">
        <v>2</v>
      </c>
      <c r="F384" s="44">
        <v>301096.46351259999</v>
      </c>
      <c r="G384" s="45">
        <v>1</v>
      </c>
    </row>
    <row r="385" spans="1:7" ht="12.95" customHeight="1">
      <c r="A385" s="10"/>
      <c r="B385" s="11" t="s">
        <v>2</v>
      </c>
      <c r="C385" s="10"/>
      <c r="D385" s="10"/>
      <c r="E385" s="10"/>
      <c r="F385" s="10"/>
      <c r="G385" s="10"/>
    </row>
    <row r="386" spans="1:7" ht="12.95" customHeight="1">
      <c r="A386" s="10"/>
      <c r="B386" s="46" t="s">
        <v>2</v>
      </c>
      <c r="C386" s="10"/>
      <c r="D386" s="10"/>
      <c r="E386" s="10"/>
      <c r="F386" s="58"/>
      <c r="G386" s="58"/>
    </row>
    <row r="387" spans="1:7" ht="12.95" customHeight="1">
      <c r="A387" s="10"/>
      <c r="B387" s="46" t="s">
        <v>222</v>
      </c>
      <c r="C387" s="10"/>
      <c r="D387" s="10"/>
      <c r="E387" s="10"/>
      <c r="F387" s="10"/>
      <c r="G387" s="10"/>
    </row>
    <row r="388" spans="1:7" ht="12.95" customHeight="1">
      <c r="A388" s="10"/>
      <c r="B388" s="46" t="s">
        <v>223</v>
      </c>
      <c r="C388" s="10"/>
      <c r="D388" s="10"/>
      <c r="E388" s="10"/>
      <c r="F388" s="10"/>
      <c r="G388" s="10"/>
    </row>
    <row r="389" spans="1:7" ht="12.95" customHeight="1">
      <c r="A389" s="10"/>
      <c r="B389" s="46" t="s">
        <v>2</v>
      </c>
      <c r="C389" s="10"/>
      <c r="D389" s="10"/>
      <c r="E389" s="10"/>
      <c r="F389" s="10"/>
      <c r="G389" s="10"/>
    </row>
    <row r="390" spans="1:7" ht="26.1" customHeight="1">
      <c r="A390" s="10"/>
      <c r="B390" s="53"/>
      <c r="C390" s="10"/>
      <c r="E390" s="10"/>
      <c r="F390" s="10"/>
      <c r="G390" s="10"/>
    </row>
    <row r="391" spans="1:7" ht="12.95" customHeight="1">
      <c r="A391" s="10"/>
      <c r="B391" s="46" t="s">
        <v>2</v>
      </c>
      <c r="C391" s="10"/>
      <c r="D391" s="10"/>
      <c r="E391" s="10"/>
      <c r="F391" s="10"/>
      <c r="G39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73"/>
  <sheetViews>
    <sheetView showGridLines="0" zoomScaleNormal="100" workbookViewId="0"/>
  </sheetViews>
  <sheetFormatPr defaultRowHeight="12.75"/>
  <cols>
    <col min="1" max="1" width="13" style="8" bestFit="1" customWidth="1"/>
    <col min="2" max="2" width="72.42578125" style="8" bestFit="1" customWidth="1"/>
    <col min="3" max="3" width="15" style="8" bestFit="1" customWidth="1"/>
    <col min="4" max="4" width="23" style="8" bestFit="1" customWidth="1"/>
    <col min="5" max="5" width="10.140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Arbitrage Plus Fund (AF-PLUS)</v>
      </c>
      <c r="C4" s="62"/>
      <c r="D4" s="62"/>
      <c r="E4" s="62"/>
      <c r="F4" s="62"/>
      <c r="G4" s="62"/>
    </row>
    <row r="5" spans="1:7" ht="15.95" customHeight="1">
      <c r="A5" s="9" t="s">
        <v>1901</v>
      </c>
      <c r="B5" s="54" t="s">
        <v>3010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1069</v>
      </c>
      <c r="B11" s="22" t="s">
        <v>1071</v>
      </c>
      <c r="C11" s="17" t="s">
        <v>1070</v>
      </c>
      <c r="D11" s="19" t="s">
        <v>1072</v>
      </c>
      <c r="E11" s="23">
        <v>229600</v>
      </c>
      <c r="F11" s="24">
        <v>1445.45</v>
      </c>
      <c r="G11" s="25">
        <v>3.8899999999999997E-2</v>
      </c>
    </row>
    <row r="12" spans="1:7" ht="12.95" customHeight="1">
      <c r="A12" s="21" t="s">
        <v>1235</v>
      </c>
      <c r="B12" s="22" t="s">
        <v>1237</v>
      </c>
      <c r="C12" s="17" t="s">
        <v>1236</v>
      </c>
      <c r="D12" s="19" t="s">
        <v>1238</v>
      </c>
      <c r="E12" s="23">
        <v>139200</v>
      </c>
      <c r="F12" s="24">
        <v>1421.79</v>
      </c>
      <c r="G12" s="25">
        <v>3.8300000000000001E-2</v>
      </c>
    </row>
    <row r="13" spans="1:7" ht="12.95" customHeight="1">
      <c r="A13" s="21" t="s">
        <v>1058</v>
      </c>
      <c r="B13" s="22" t="s">
        <v>1060</v>
      </c>
      <c r="C13" s="17" t="s">
        <v>1059</v>
      </c>
      <c r="D13" s="19" t="s">
        <v>1061</v>
      </c>
      <c r="E13" s="23">
        <v>79750</v>
      </c>
      <c r="F13" s="24">
        <v>1107.1300000000001</v>
      </c>
      <c r="G13" s="25">
        <v>2.98E-2</v>
      </c>
    </row>
    <row r="14" spans="1:7" ht="12.95" customHeight="1">
      <c r="A14" s="21" t="s">
        <v>1092</v>
      </c>
      <c r="B14" s="22" t="s">
        <v>1094</v>
      </c>
      <c r="C14" s="17" t="s">
        <v>1093</v>
      </c>
      <c r="D14" s="19" t="s">
        <v>1072</v>
      </c>
      <c r="E14" s="23">
        <v>174900</v>
      </c>
      <c r="F14" s="24">
        <v>1014.25</v>
      </c>
      <c r="G14" s="25">
        <v>2.7300000000000001E-2</v>
      </c>
    </row>
    <row r="15" spans="1:7" ht="12.95" customHeight="1">
      <c r="A15" s="21" t="s">
        <v>1080</v>
      </c>
      <c r="B15" s="22" t="s">
        <v>1082</v>
      </c>
      <c r="C15" s="17" t="s">
        <v>1081</v>
      </c>
      <c r="D15" s="19" t="s">
        <v>1083</v>
      </c>
      <c r="E15" s="23">
        <v>400000</v>
      </c>
      <c r="F15" s="24">
        <v>1000.4</v>
      </c>
      <c r="G15" s="25">
        <v>2.69E-2</v>
      </c>
    </row>
    <row r="16" spans="1:7" ht="12.95" customHeight="1">
      <c r="A16" s="21" t="s">
        <v>1121</v>
      </c>
      <c r="B16" s="22" t="s">
        <v>1123</v>
      </c>
      <c r="C16" s="17" t="s">
        <v>1122</v>
      </c>
      <c r="D16" s="19" t="s">
        <v>1057</v>
      </c>
      <c r="E16" s="23">
        <v>196500</v>
      </c>
      <c r="F16" s="24">
        <v>965.01</v>
      </c>
      <c r="G16" s="25">
        <v>2.5999999999999999E-2</v>
      </c>
    </row>
    <row r="17" spans="1:7" ht="12.95" customHeight="1">
      <c r="A17" s="21" t="s">
        <v>1199</v>
      </c>
      <c r="B17" s="22" t="s">
        <v>1201</v>
      </c>
      <c r="C17" s="17" t="s">
        <v>1200</v>
      </c>
      <c r="D17" s="19" t="s">
        <v>1057</v>
      </c>
      <c r="E17" s="23">
        <v>179300</v>
      </c>
      <c r="F17" s="24">
        <v>959.17</v>
      </c>
      <c r="G17" s="25">
        <v>2.58E-2</v>
      </c>
    </row>
    <row r="18" spans="1:7" ht="12.95" customHeight="1">
      <c r="A18" s="21" t="s">
        <v>1102</v>
      </c>
      <c r="B18" s="22" t="s">
        <v>1104</v>
      </c>
      <c r="C18" s="17" t="s">
        <v>1103</v>
      </c>
      <c r="D18" s="19" t="s">
        <v>1105</v>
      </c>
      <c r="E18" s="23">
        <v>686000</v>
      </c>
      <c r="F18" s="24">
        <v>953.88</v>
      </c>
      <c r="G18" s="25">
        <v>2.5700000000000001E-2</v>
      </c>
    </row>
    <row r="19" spans="1:7" ht="12.95" customHeight="1">
      <c r="A19" s="21" t="s">
        <v>1098</v>
      </c>
      <c r="B19" s="22" t="s">
        <v>1100</v>
      </c>
      <c r="C19" s="17" t="s">
        <v>1099</v>
      </c>
      <c r="D19" s="19" t="s">
        <v>1101</v>
      </c>
      <c r="E19" s="23">
        <v>327000</v>
      </c>
      <c r="F19" s="24">
        <v>948.14</v>
      </c>
      <c r="G19" s="25">
        <v>2.5499999999999998E-2</v>
      </c>
    </row>
    <row r="20" spans="1:7" ht="12.95" customHeight="1">
      <c r="A20" s="21" t="s">
        <v>1050</v>
      </c>
      <c r="B20" s="22" t="s">
        <v>1052</v>
      </c>
      <c r="C20" s="17" t="s">
        <v>1051</v>
      </c>
      <c r="D20" s="19" t="s">
        <v>1053</v>
      </c>
      <c r="E20" s="23">
        <v>197200</v>
      </c>
      <c r="F20" s="24">
        <v>867.38</v>
      </c>
      <c r="G20" s="25">
        <v>2.3400000000000001E-2</v>
      </c>
    </row>
    <row r="21" spans="1:7" ht="12.95" customHeight="1">
      <c r="A21" s="21" t="s">
        <v>1366</v>
      </c>
      <c r="B21" s="22" t="s">
        <v>1368</v>
      </c>
      <c r="C21" s="17" t="s">
        <v>1367</v>
      </c>
      <c r="D21" s="19" t="s">
        <v>1165</v>
      </c>
      <c r="E21" s="23">
        <v>365000</v>
      </c>
      <c r="F21" s="24">
        <v>819.61</v>
      </c>
      <c r="G21" s="25">
        <v>2.2100000000000002E-2</v>
      </c>
    </row>
    <row r="22" spans="1:7" ht="12.95" customHeight="1">
      <c r="A22" s="21" t="s">
        <v>1148</v>
      </c>
      <c r="B22" s="22" t="s">
        <v>1150</v>
      </c>
      <c r="C22" s="17" t="s">
        <v>1149</v>
      </c>
      <c r="D22" s="19" t="s">
        <v>1053</v>
      </c>
      <c r="E22" s="23">
        <v>124800</v>
      </c>
      <c r="F22" s="24">
        <v>767.96</v>
      </c>
      <c r="G22" s="25">
        <v>2.07E-2</v>
      </c>
    </row>
    <row r="23" spans="1:7" ht="12.95" customHeight="1">
      <c r="A23" s="21" t="s">
        <v>1295</v>
      </c>
      <c r="B23" s="22" t="s">
        <v>1297</v>
      </c>
      <c r="C23" s="17" t="s">
        <v>1296</v>
      </c>
      <c r="D23" s="19" t="s">
        <v>1057</v>
      </c>
      <c r="E23" s="23">
        <v>188500</v>
      </c>
      <c r="F23" s="24">
        <v>766.63</v>
      </c>
      <c r="G23" s="25">
        <v>2.06E-2</v>
      </c>
    </row>
    <row r="24" spans="1:7" ht="12.95" customHeight="1">
      <c r="A24" s="21" t="s">
        <v>1217</v>
      </c>
      <c r="B24" s="22" t="s">
        <v>1219</v>
      </c>
      <c r="C24" s="17" t="s">
        <v>1218</v>
      </c>
      <c r="D24" s="19" t="s">
        <v>1087</v>
      </c>
      <c r="E24" s="23">
        <v>22000</v>
      </c>
      <c r="F24" s="24">
        <v>722.83</v>
      </c>
      <c r="G24" s="25">
        <v>1.95E-2</v>
      </c>
    </row>
    <row r="25" spans="1:7" ht="12.95" customHeight="1">
      <c r="A25" s="21" t="s">
        <v>1435</v>
      </c>
      <c r="B25" s="22" t="s">
        <v>1437</v>
      </c>
      <c r="C25" s="17" t="s">
        <v>1436</v>
      </c>
      <c r="D25" s="19" t="s">
        <v>1438</v>
      </c>
      <c r="E25" s="23">
        <v>96000</v>
      </c>
      <c r="F25" s="24">
        <v>721.97</v>
      </c>
      <c r="G25" s="25">
        <v>1.9400000000000001E-2</v>
      </c>
    </row>
    <row r="26" spans="1:7" ht="12.95" customHeight="1">
      <c r="A26" s="21" t="s">
        <v>1220</v>
      </c>
      <c r="B26" s="22" t="s">
        <v>1222</v>
      </c>
      <c r="C26" s="17" t="s">
        <v>1221</v>
      </c>
      <c r="D26" s="19" t="s">
        <v>1109</v>
      </c>
      <c r="E26" s="23">
        <v>86100</v>
      </c>
      <c r="F26" s="24">
        <v>697.5</v>
      </c>
      <c r="G26" s="25">
        <v>1.8800000000000001E-2</v>
      </c>
    </row>
    <row r="27" spans="1:7" ht="12.95" customHeight="1">
      <c r="A27" s="21" t="s">
        <v>1208</v>
      </c>
      <c r="B27" s="22" t="s">
        <v>1210</v>
      </c>
      <c r="C27" s="17" t="s">
        <v>1209</v>
      </c>
      <c r="D27" s="19" t="s">
        <v>1113</v>
      </c>
      <c r="E27" s="23">
        <v>185600</v>
      </c>
      <c r="F27" s="24">
        <v>633.54999999999995</v>
      </c>
      <c r="G27" s="25">
        <v>1.7100000000000001E-2</v>
      </c>
    </row>
    <row r="28" spans="1:7" ht="12.95" customHeight="1">
      <c r="A28" s="21" t="s">
        <v>1902</v>
      </c>
      <c r="B28" s="22" t="s">
        <v>1904</v>
      </c>
      <c r="C28" s="17" t="s">
        <v>1903</v>
      </c>
      <c r="D28" s="19" t="s">
        <v>1189</v>
      </c>
      <c r="E28" s="23">
        <v>1020000</v>
      </c>
      <c r="F28" s="24">
        <v>630.87</v>
      </c>
      <c r="G28" s="25">
        <v>1.7000000000000001E-2</v>
      </c>
    </row>
    <row r="29" spans="1:7" ht="12.95" customHeight="1">
      <c r="A29" s="21" t="s">
        <v>1151</v>
      </c>
      <c r="B29" s="22" t="s">
        <v>1153</v>
      </c>
      <c r="C29" s="17" t="s">
        <v>1152</v>
      </c>
      <c r="D29" s="19" t="s">
        <v>1154</v>
      </c>
      <c r="E29" s="23">
        <v>60000</v>
      </c>
      <c r="F29" s="24">
        <v>629.82000000000005</v>
      </c>
      <c r="G29" s="25">
        <v>1.7000000000000001E-2</v>
      </c>
    </row>
    <row r="30" spans="1:7" ht="12.95" customHeight="1">
      <c r="A30" s="21" t="s">
        <v>1259</v>
      </c>
      <c r="B30" s="22" t="s">
        <v>1261</v>
      </c>
      <c r="C30" s="17" t="s">
        <v>1260</v>
      </c>
      <c r="D30" s="19" t="s">
        <v>1249</v>
      </c>
      <c r="E30" s="23">
        <v>72000</v>
      </c>
      <c r="F30" s="24">
        <v>616.42999999999995</v>
      </c>
      <c r="G30" s="25">
        <v>1.66E-2</v>
      </c>
    </row>
    <row r="31" spans="1:7" ht="12.95" customHeight="1">
      <c r="A31" s="21" t="s">
        <v>1426</v>
      </c>
      <c r="B31" s="22" t="s">
        <v>1428</v>
      </c>
      <c r="C31" s="17" t="s">
        <v>1427</v>
      </c>
      <c r="D31" s="19" t="s">
        <v>1249</v>
      </c>
      <c r="E31" s="23">
        <v>75600</v>
      </c>
      <c r="F31" s="24">
        <v>582.12</v>
      </c>
      <c r="G31" s="25">
        <v>1.5699999999999999E-2</v>
      </c>
    </row>
    <row r="32" spans="1:7" ht="12.95" customHeight="1">
      <c r="A32" s="21" t="s">
        <v>1466</v>
      </c>
      <c r="B32" s="22" t="s">
        <v>1468</v>
      </c>
      <c r="C32" s="17" t="s">
        <v>1467</v>
      </c>
      <c r="D32" s="19" t="s">
        <v>1113</v>
      </c>
      <c r="E32" s="23">
        <v>75600</v>
      </c>
      <c r="F32" s="24">
        <v>448.76</v>
      </c>
      <c r="G32" s="25">
        <v>1.21E-2</v>
      </c>
    </row>
    <row r="33" spans="1:7" ht="12.95" customHeight="1">
      <c r="A33" s="21" t="s">
        <v>1190</v>
      </c>
      <c r="B33" s="22" t="s">
        <v>1192</v>
      </c>
      <c r="C33" s="17" t="s">
        <v>1191</v>
      </c>
      <c r="D33" s="19" t="s">
        <v>1057</v>
      </c>
      <c r="E33" s="23">
        <v>378000</v>
      </c>
      <c r="F33" s="24">
        <v>419.39</v>
      </c>
      <c r="G33" s="25">
        <v>1.1299999999999999E-2</v>
      </c>
    </row>
    <row r="34" spans="1:7" ht="12.95" customHeight="1">
      <c r="A34" s="21" t="s">
        <v>1095</v>
      </c>
      <c r="B34" s="22" t="s">
        <v>1097</v>
      </c>
      <c r="C34" s="17" t="s">
        <v>1096</v>
      </c>
      <c r="D34" s="19" t="s">
        <v>1057</v>
      </c>
      <c r="E34" s="23">
        <v>252800</v>
      </c>
      <c r="F34" s="24">
        <v>375.03</v>
      </c>
      <c r="G34" s="25">
        <v>1.01E-2</v>
      </c>
    </row>
    <row r="35" spans="1:7" ht="12.95" customHeight="1">
      <c r="A35" s="21" t="s">
        <v>1177</v>
      </c>
      <c r="B35" s="22" t="s">
        <v>1179</v>
      </c>
      <c r="C35" s="17" t="s">
        <v>1178</v>
      </c>
      <c r="D35" s="19" t="s">
        <v>1079</v>
      </c>
      <c r="E35" s="23">
        <v>702000</v>
      </c>
      <c r="F35" s="24">
        <v>321.17</v>
      </c>
      <c r="G35" s="25">
        <v>8.6999999999999994E-3</v>
      </c>
    </row>
    <row r="36" spans="1:7" ht="12.95" customHeight="1">
      <c r="A36" s="21" t="s">
        <v>1196</v>
      </c>
      <c r="B36" s="22" t="s">
        <v>1198</v>
      </c>
      <c r="C36" s="17" t="s">
        <v>1197</v>
      </c>
      <c r="D36" s="19" t="s">
        <v>1113</v>
      </c>
      <c r="E36" s="23">
        <v>387000</v>
      </c>
      <c r="F36" s="24">
        <v>280.77</v>
      </c>
      <c r="G36" s="25">
        <v>7.6E-3</v>
      </c>
    </row>
    <row r="37" spans="1:7" ht="12.95" customHeight="1">
      <c r="A37" s="21" t="s">
        <v>1084</v>
      </c>
      <c r="B37" s="22" t="s">
        <v>1086</v>
      </c>
      <c r="C37" s="17" t="s">
        <v>1085</v>
      </c>
      <c r="D37" s="19" t="s">
        <v>1087</v>
      </c>
      <c r="E37" s="23">
        <v>94500</v>
      </c>
      <c r="F37" s="24">
        <v>274.66000000000003</v>
      </c>
      <c r="G37" s="25">
        <v>7.4000000000000003E-3</v>
      </c>
    </row>
    <row r="38" spans="1:7" ht="12.95" customHeight="1">
      <c r="A38" s="21" t="s">
        <v>1301</v>
      </c>
      <c r="B38" s="22" t="s">
        <v>1303</v>
      </c>
      <c r="C38" s="17" t="s">
        <v>1302</v>
      </c>
      <c r="D38" s="19" t="s">
        <v>1072</v>
      </c>
      <c r="E38" s="23">
        <v>30000</v>
      </c>
      <c r="F38" s="24">
        <v>265.13</v>
      </c>
      <c r="G38" s="25">
        <v>7.1000000000000004E-3</v>
      </c>
    </row>
    <row r="39" spans="1:7" ht="12.95" customHeight="1">
      <c r="A39" s="21" t="s">
        <v>1442</v>
      </c>
      <c r="B39" s="22" t="s">
        <v>1444</v>
      </c>
      <c r="C39" s="17" t="s">
        <v>1443</v>
      </c>
      <c r="D39" s="19" t="s">
        <v>1165</v>
      </c>
      <c r="E39" s="23">
        <v>210000</v>
      </c>
      <c r="F39" s="24">
        <v>264.81</v>
      </c>
      <c r="G39" s="25">
        <v>7.1000000000000004E-3</v>
      </c>
    </row>
    <row r="40" spans="1:7" ht="12.95" customHeight="1">
      <c r="A40" s="21" t="s">
        <v>1110</v>
      </c>
      <c r="B40" s="22" t="s">
        <v>1112</v>
      </c>
      <c r="C40" s="17" t="s">
        <v>1111</v>
      </c>
      <c r="D40" s="19" t="s">
        <v>1113</v>
      </c>
      <c r="E40" s="23">
        <v>168000</v>
      </c>
      <c r="F40" s="24">
        <v>263.42</v>
      </c>
      <c r="G40" s="25">
        <v>7.1000000000000004E-3</v>
      </c>
    </row>
    <row r="41" spans="1:7" ht="12.95" customHeight="1">
      <c r="A41" s="21" t="s">
        <v>1065</v>
      </c>
      <c r="B41" s="22" t="s">
        <v>1067</v>
      </c>
      <c r="C41" s="17" t="s">
        <v>1066</v>
      </c>
      <c r="D41" s="19" t="s">
        <v>1068</v>
      </c>
      <c r="E41" s="23">
        <v>33000</v>
      </c>
      <c r="F41" s="24">
        <v>237.27</v>
      </c>
      <c r="G41" s="25">
        <v>6.4000000000000003E-3</v>
      </c>
    </row>
    <row r="42" spans="1:7" ht="12.95" customHeight="1">
      <c r="A42" s="21" t="s">
        <v>1476</v>
      </c>
      <c r="B42" s="22" t="s">
        <v>1478</v>
      </c>
      <c r="C42" s="17" t="s">
        <v>1477</v>
      </c>
      <c r="D42" s="19" t="s">
        <v>1072</v>
      </c>
      <c r="E42" s="23">
        <v>38700</v>
      </c>
      <c r="F42" s="24">
        <v>234.6</v>
      </c>
      <c r="G42" s="25">
        <v>6.3E-3</v>
      </c>
    </row>
    <row r="43" spans="1:7" ht="12.95" customHeight="1">
      <c r="A43" s="21" t="s">
        <v>1054</v>
      </c>
      <c r="B43" s="22" t="s">
        <v>1056</v>
      </c>
      <c r="C43" s="17" t="s">
        <v>1055</v>
      </c>
      <c r="D43" s="19" t="s">
        <v>1057</v>
      </c>
      <c r="E43" s="23">
        <v>16800</v>
      </c>
      <c r="F43" s="24">
        <v>233.68</v>
      </c>
      <c r="G43" s="25">
        <v>6.3E-3</v>
      </c>
    </row>
    <row r="44" spans="1:7" ht="12.95" customHeight="1">
      <c r="A44" s="21" t="s">
        <v>1390</v>
      </c>
      <c r="B44" s="22" t="s">
        <v>1392</v>
      </c>
      <c r="C44" s="17" t="s">
        <v>1391</v>
      </c>
      <c r="D44" s="19" t="s">
        <v>1109</v>
      </c>
      <c r="E44" s="23">
        <v>10850</v>
      </c>
      <c r="F44" s="24">
        <v>197.56</v>
      </c>
      <c r="G44" s="25">
        <v>5.3E-3</v>
      </c>
    </row>
    <row r="45" spans="1:7" ht="12.95" customHeight="1">
      <c r="A45" s="21" t="s">
        <v>1905</v>
      </c>
      <c r="B45" s="22" t="s">
        <v>1907</v>
      </c>
      <c r="C45" s="17" t="s">
        <v>1906</v>
      </c>
      <c r="D45" s="19" t="s">
        <v>1249</v>
      </c>
      <c r="E45" s="23">
        <v>6250</v>
      </c>
      <c r="F45" s="24">
        <v>194.52</v>
      </c>
      <c r="G45" s="25">
        <v>5.1999999999999998E-3</v>
      </c>
    </row>
    <row r="46" spans="1:7" ht="12.95" customHeight="1">
      <c r="A46" s="21" t="s">
        <v>1488</v>
      </c>
      <c r="B46" s="22" t="s">
        <v>1490</v>
      </c>
      <c r="C46" s="17" t="s">
        <v>1489</v>
      </c>
      <c r="D46" s="19" t="s">
        <v>1491</v>
      </c>
      <c r="E46" s="23">
        <v>26400</v>
      </c>
      <c r="F46" s="24">
        <v>189.31</v>
      </c>
      <c r="G46" s="25">
        <v>5.1000000000000004E-3</v>
      </c>
    </row>
    <row r="47" spans="1:7" ht="12.95" customHeight="1">
      <c r="A47" s="21" t="s">
        <v>1357</v>
      </c>
      <c r="B47" s="22" t="s">
        <v>1359</v>
      </c>
      <c r="C47" s="17" t="s">
        <v>1358</v>
      </c>
      <c r="D47" s="19" t="s">
        <v>1083</v>
      </c>
      <c r="E47" s="23">
        <v>72500</v>
      </c>
      <c r="F47" s="24">
        <v>174.87</v>
      </c>
      <c r="G47" s="25">
        <v>4.7000000000000002E-3</v>
      </c>
    </row>
    <row r="48" spans="1:7" ht="12.95" customHeight="1">
      <c r="A48" s="21" t="s">
        <v>1205</v>
      </c>
      <c r="B48" s="22" t="s">
        <v>1207</v>
      </c>
      <c r="C48" s="17" t="s">
        <v>1206</v>
      </c>
      <c r="D48" s="19" t="s">
        <v>1057</v>
      </c>
      <c r="E48" s="23">
        <v>10000</v>
      </c>
      <c r="F48" s="24">
        <v>167.79</v>
      </c>
      <c r="G48" s="25">
        <v>4.4999999999999997E-3</v>
      </c>
    </row>
    <row r="49" spans="1:7" ht="12.95" customHeight="1">
      <c r="A49" s="21" t="s">
        <v>1411</v>
      </c>
      <c r="B49" s="22" t="s">
        <v>1413</v>
      </c>
      <c r="C49" s="17" t="s">
        <v>1412</v>
      </c>
      <c r="D49" s="19" t="s">
        <v>1072</v>
      </c>
      <c r="E49" s="23">
        <v>19800</v>
      </c>
      <c r="F49" s="24">
        <v>159.36000000000001</v>
      </c>
      <c r="G49" s="25">
        <v>4.3E-3</v>
      </c>
    </row>
    <row r="50" spans="1:7" ht="12.95" customHeight="1">
      <c r="A50" s="21" t="s">
        <v>1399</v>
      </c>
      <c r="B50" s="22" t="s">
        <v>1401</v>
      </c>
      <c r="C50" s="17" t="s">
        <v>1400</v>
      </c>
      <c r="D50" s="19" t="s">
        <v>1249</v>
      </c>
      <c r="E50" s="23">
        <v>29400</v>
      </c>
      <c r="F50" s="24">
        <v>151.72999999999999</v>
      </c>
      <c r="G50" s="25">
        <v>4.1000000000000003E-3</v>
      </c>
    </row>
    <row r="51" spans="1:7" ht="12.95" customHeight="1">
      <c r="A51" s="21" t="s">
        <v>1908</v>
      </c>
      <c r="B51" s="22" t="s">
        <v>1910</v>
      </c>
      <c r="C51" s="17" t="s">
        <v>1909</v>
      </c>
      <c r="D51" s="19" t="s">
        <v>1117</v>
      </c>
      <c r="E51" s="23">
        <v>14000</v>
      </c>
      <c r="F51" s="24">
        <v>134.58000000000001</v>
      </c>
      <c r="G51" s="25">
        <v>3.5999999999999999E-3</v>
      </c>
    </row>
    <row r="52" spans="1:7" ht="12.95" customHeight="1">
      <c r="A52" s="21" t="s">
        <v>1232</v>
      </c>
      <c r="B52" s="22" t="s">
        <v>1234</v>
      </c>
      <c r="C52" s="17" t="s">
        <v>1233</v>
      </c>
      <c r="D52" s="19" t="s">
        <v>1101</v>
      </c>
      <c r="E52" s="23">
        <v>49500</v>
      </c>
      <c r="F52" s="24">
        <v>131.88999999999999</v>
      </c>
      <c r="G52" s="25">
        <v>3.5999999999999999E-3</v>
      </c>
    </row>
    <row r="53" spans="1:7" ht="12.95" customHeight="1">
      <c r="A53" s="21" t="s">
        <v>1318</v>
      </c>
      <c r="B53" s="22" t="s">
        <v>1320</v>
      </c>
      <c r="C53" s="17" t="s">
        <v>1319</v>
      </c>
      <c r="D53" s="19" t="s">
        <v>1113</v>
      </c>
      <c r="E53" s="23">
        <v>32000</v>
      </c>
      <c r="F53" s="24">
        <v>116.03</v>
      </c>
      <c r="G53" s="25">
        <v>3.0999999999999999E-3</v>
      </c>
    </row>
    <row r="54" spans="1:7" ht="12.95" customHeight="1">
      <c r="A54" s="21" t="s">
        <v>1268</v>
      </c>
      <c r="B54" s="22" t="s">
        <v>1270</v>
      </c>
      <c r="C54" s="17" t="s">
        <v>1269</v>
      </c>
      <c r="D54" s="19" t="s">
        <v>1057</v>
      </c>
      <c r="E54" s="23">
        <v>8400</v>
      </c>
      <c r="F54" s="24">
        <v>115.9</v>
      </c>
      <c r="G54" s="25">
        <v>3.0999999999999999E-3</v>
      </c>
    </row>
    <row r="55" spans="1:7" ht="12.95" customHeight="1">
      <c r="A55" s="21" t="s">
        <v>1131</v>
      </c>
      <c r="B55" s="22" t="s">
        <v>1133</v>
      </c>
      <c r="C55" s="17" t="s">
        <v>1132</v>
      </c>
      <c r="D55" s="19" t="s">
        <v>1057</v>
      </c>
      <c r="E55" s="23">
        <v>96000</v>
      </c>
      <c r="F55" s="24">
        <v>112.13</v>
      </c>
      <c r="G55" s="25">
        <v>3.0000000000000001E-3</v>
      </c>
    </row>
    <row r="56" spans="1:7" ht="12.95" customHeight="1">
      <c r="A56" s="21" t="s">
        <v>1289</v>
      </c>
      <c r="B56" s="22" t="s">
        <v>1291</v>
      </c>
      <c r="C56" s="17" t="s">
        <v>1290</v>
      </c>
      <c r="D56" s="19" t="s">
        <v>1127</v>
      </c>
      <c r="E56" s="23">
        <v>20000</v>
      </c>
      <c r="F56" s="24">
        <v>104.47</v>
      </c>
      <c r="G56" s="25">
        <v>2.8E-3</v>
      </c>
    </row>
    <row r="57" spans="1:7" ht="12.95" customHeight="1">
      <c r="A57" s="21" t="s">
        <v>1134</v>
      </c>
      <c r="B57" s="22" t="s">
        <v>1136</v>
      </c>
      <c r="C57" s="17" t="s">
        <v>1135</v>
      </c>
      <c r="D57" s="19" t="s">
        <v>1057</v>
      </c>
      <c r="E57" s="23">
        <v>54000</v>
      </c>
      <c r="F57" s="24">
        <v>93.2</v>
      </c>
      <c r="G57" s="25">
        <v>2.5000000000000001E-3</v>
      </c>
    </row>
    <row r="58" spans="1:7" ht="12.95" customHeight="1">
      <c r="A58" s="21" t="s">
        <v>1062</v>
      </c>
      <c r="B58" s="22" t="s">
        <v>1064</v>
      </c>
      <c r="C58" s="17" t="s">
        <v>1063</v>
      </c>
      <c r="D58" s="19" t="s">
        <v>1057</v>
      </c>
      <c r="E58" s="23">
        <v>6000</v>
      </c>
      <c r="F58" s="24">
        <v>77.16</v>
      </c>
      <c r="G58" s="25">
        <v>2.0999999999999999E-3</v>
      </c>
    </row>
    <row r="59" spans="1:7" ht="12.95" customHeight="1">
      <c r="A59" s="21" t="s">
        <v>1342</v>
      </c>
      <c r="B59" s="22" t="s">
        <v>1344</v>
      </c>
      <c r="C59" s="17" t="s">
        <v>1343</v>
      </c>
      <c r="D59" s="19" t="s">
        <v>1176</v>
      </c>
      <c r="E59" s="23">
        <v>39600</v>
      </c>
      <c r="F59" s="24">
        <v>67.06</v>
      </c>
      <c r="G59" s="25">
        <v>1.8E-3</v>
      </c>
    </row>
    <row r="60" spans="1:7" ht="12.95" customHeight="1">
      <c r="A60" s="21" t="s">
        <v>1414</v>
      </c>
      <c r="B60" s="22" t="s">
        <v>1416</v>
      </c>
      <c r="C60" s="17" t="s">
        <v>1415</v>
      </c>
      <c r="D60" s="19" t="s">
        <v>1087</v>
      </c>
      <c r="E60" s="23">
        <v>21600</v>
      </c>
      <c r="F60" s="24">
        <v>58.62</v>
      </c>
      <c r="G60" s="25">
        <v>1.6000000000000001E-3</v>
      </c>
    </row>
    <row r="61" spans="1:7" ht="12.95" customHeight="1">
      <c r="A61" s="21" t="s">
        <v>1348</v>
      </c>
      <c r="B61" s="22" t="s">
        <v>1350</v>
      </c>
      <c r="C61" s="17" t="s">
        <v>1349</v>
      </c>
      <c r="D61" s="19" t="s">
        <v>1109</v>
      </c>
      <c r="E61" s="23">
        <v>9600</v>
      </c>
      <c r="F61" s="24">
        <v>35.119999999999997</v>
      </c>
      <c r="G61" s="25">
        <v>8.9999999999999998E-4</v>
      </c>
    </row>
    <row r="62" spans="1:7" ht="12.95" customHeight="1">
      <c r="A62" s="21" t="s">
        <v>1445</v>
      </c>
      <c r="B62" s="22" t="s">
        <v>1447</v>
      </c>
      <c r="C62" s="17" t="s">
        <v>1446</v>
      </c>
      <c r="D62" s="19" t="s">
        <v>1061</v>
      </c>
      <c r="E62" s="23">
        <v>2250</v>
      </c>
      <c r="F62" s="24">
        <v>26.1</v>
      </c>
      <c r="G62" s="25">
        <v>6.9999999999999999E-4</v>
      </c>
    </row>
    <row r="63" spans="1:7" ht="12.95" customHeight="1">
      <c r="A63" s="21" t="s">
        <v>1911</v>
      </c>
      <c r="B63" s="22" t="s">
        <v>214</v>
      </c>
      <c r="C63" s="17" t="s">
        <v>1912</v>
      </c>
      <c r="D63" s="19" t="s">
        <v>1113</v>
      </c>
      <c r="E63" s="23">
        <v>7000</v>
      </c>
      <c r="F63" s="24">
        <v>24.81</v>
      </c>
      <c r="G63" s="25">
        <v>6.9999999999999999E-4</v>
      </c>
    </row>
    <row r="64" spans="1:7" ht="12.95" customHeight="1">
      <c r="A64" s="21" t="s">
        <v>1330</v>
      </c>
      <c r="B64" s="22" t="s">
        <v>1332</v>
      </c>
      <c r="C64" s="17" t="s">
        <v>1331</v>
      </c>
      <c r="D64" s="19" t="s">
        <v>1165</v>
      </c>
      <c r="E64" s="23">
        <v>6000</v>
      </c>
      <c r="F64" s="24">
        <v>23.97</v>
      </c>
      <c r="G64" s="25">
        <v>5.9999999999999995E-4</v>
      </c>
    </row>
    <row r="65" spans="1:7" ht="12.95" customHeight="1">
      <c r="A65" s="21" t="s">
        <v>1271</v>
      </c>
      <c r="B65" s="22" t="s">
        <v>1273</v>
      </c>
      <c r="C65" s="17" t="s">
        <v>1272</v>
      </c>
      <c r="D65" s="19" t="s">
        <v>1057</v>
      </c>
      <c r="E65" s="23">
        <v>4800</v>
      </c>
      <c r="F65" s="24">
        <v>18.16</v>
      </c>
      <c r="G65" s="25">
        <v>5.0000000000000001E-4</v>
      </c>
    </row>
    <row r="66" spans="1:7" ht="12.95" customHeight="1">
      <c r="A66" s="21" t="s">
        <v>1283</v>
      </c>
      <c r="B66" s="22" t="s">
        <v>1285</v>
      </c>
      <c r="C66" s="17" t="s">
        <v>1284</v>
      </c>
      <c r="D66" s="19" t="s">
        <v>1087</v>
      </c>
      <c r="E66" s="23">
        <v>14000</v>
      </c>
      <c r="F66" s="24">
        <v>17.100000000000001</v>
      </c>
      <c r="G66" s="25">
        <v>5.0000000000000001E-4</v>
      </c>
    </row>
    <row r="67" spans="1:7" ht="12.95" customHeight="1">
      <c r="A67" s="21" t="s">
        <v>1913</v>
      </c>
      <c r="B67" s="22" t="s">
        <v>1915</v>
      </c>
      <c r="C67" s="17" t="s">
        <v>1914</v>
      </c>
      <c r="D67" s="19" t="s">
        <v>1491</v>
      </c>
      <c r="E67" s="23">
        <v>9000</v>
      </c>
      <c r="F67" s="24">
        <v>12.6</v>
      </c>
      <c r="G67" s="25">
        <v>2.9999999999999997E-4</v>
      </c>
    </row>
    <row r="68" spans="1:7" ht="12.95" customHeight="1">
      <c r="A68" s="10"/>
      <c r="B68" s="27" t="s">
        <v>31</v>
      </c>
      <c r="C68" s="26" t="s">
        <v>2</v>
      </c>
      <c r="D68" s="27" t="s">
        <v>2</v>
      </c>
      <c r="E68" s="27" t="s">
        <v>2</v>
      </c>
      <c r="F68" s="28">
        <v>24294.62</v>
      </c>
      <c r="G68" s="29">
        <v>0.6542</v>
      </c>
    </row>
    <row r="69" spans="1:7" ht="12.95" customHeight="1">
      <c r="A69" s="10"/>
      <c r="B69" s="18" t="s">
        <v>1519</v>
      </c>
      <c r="C69" s="33" t="s">
        <v>2</v>
      </c>
      <c r="D69" s="30" t="s">
        <v>2</v>
      </c>
      <c r="E69" s="30" t="s">
        <v>2</v>
      </c>
      <c r="F69" s="31" t="s">
        <v>33</v>
      </c>
      <c r="G69" s="32" t="s">
        <v>33</v>
      </c>
    </row>
    <row r="70" spans="1:7" ht="12.95" customHeight="1">
      <c r="A70" s="10"/>
      <c r="B70" s="27" t="s">
        <v>31</v>
      </c>
      <c r="C70" s="33" t="s">
        <v>2</v>
      </c>
      <c r="D70" s="30" t="s">
        <v>2</v>
      </c>
      <c r="E70" s="30" t="s">
        <v>2</v>
      </c>
      <c r="F70" s="31" t="s">
        <v>33</v>
      </c>
      <c r="G70" s="32" t="s">
        <v>33</v>
      </c>
    </row>
    <row r="71" spans="1:7" ht="12.95" customHeight="1">
      <c r="A71" s="10"/>
      <c r="B71" s="27" t="s">
        <v>34</v>
      </c>
      <c r="C71" s="33" t="s">
        <v>2</v>
      </c>
      <c r="D71" s="30" t="s">
        <v>2</v>
      </c>
      <c r="E71" s="35" t="s">
        <v>2</v>
      </c>
      <c r="F71" s="36">
        <v>24294.62</v>
      </c>
      <c r="G71" s="37">
        <v>0.6542</v>
      </c>
    </row>
    <row r="72" spans="1:7" ht="12.95" customHeight="1">
      <c r="A72" s="10"/>
      <c r="B72" s="18" t="s">
        <v>1520</v>
      </c>
      <c r="C72" s="17" t="s">
        <v>2</v>
      </c>
      <c r="D72" s="19" t="s">
        <v>2</v>
      </c>
      <c r="E72" s="19" t="s">
        <v>2</v>
      </c>
      <c r="F72" s="19" t="s">
        <v>2</v>
      </c>
      <c r="G72" s="20" t="s">
        <v>2</v>
      </c>
    </row>
    <row r="73" spans="1:7" ht="12.95" customHeight="1">
      <c r="A73" s="10"/>
      <c r="B73" s="18" t="s">
        <v>1521</v>
      </c>
      <c r="C73" s="17" t="s">
        <v>2</v>
      </c>
      <c r="D73" s="19" t="s">
        <v>2</v>
      </c>
      <c r="E73" s="19" t="s">
        <v>2</v>
      </c>
      <c r="F73" s="19" t="s">
        <v>2</v>
      </c>
      <c r="G73" s="20" t="s">
        <v>2</v>
      </c>
    </row>
    <row r="74" spans="1:7" ht="12.95" customHeight="1">
      <c r="A74" s="21" t="s">
        <v>1916</v>
      </c>
      <c r="B74" s="22" t="s">
        <v>1917</v>
      </c>
      <c r="C74" s="17" t="s">
        <v>2</v>
      </c>
      <c r="D74" s="19" t="s">
        <v>1524</v>
      </c>
      <c r="E74" s="23">
        <v>-9000</v>
      </c>
      <c r="F74" s="24">
        <v>-12.65</v>
      </c>
      <c r="G74" s="25">
        <v>-2.9999999999999997E-4</v>
      </c>
    </row>
    <row r="75" spans="1:7" ht="12.95" customHeight="1">
      <c r="A75" s="21" t="s">
        <v>1676</v>
      </c>
      <c r="B75" s="22" t="s">
        <v>1677</v>
      </c>
      <c r="C75" s="17" t="s">
        <v>2</v>
      </c>
      <c r="D75" s="19" t="s">
        <v>1524</v>
      </c>
      <c r="E75" s="23">
        <v>-14000</v>
      </c>
      <c r="F75" s="24">
        <v>-17.16</v>
      </c>
      <c r="G75" s="25">
        <v>-5.0000000000000001E-4</v>
      </c>
    </row>
    <row r="76" spans="1:7" ht="12.95" customHeight="1">
      <c r="A76" s="21" t="s">
        <v>1684</v>
      </c>
      <c r="B76" s="22" t="s">
        <v>1685</v>
      </c>
      <c r="C76" s="17" t="s">
        <v>2</v>
      </c>
      <c r="D76" s="19" t="s">
        <v>1524</v>
      </c>
      <c r="E76" s="23">
        <v>-4800</v>
      </c>
      <c r="F76" s="24">
        <v>-18.2</v>
      </c>
      <c r="G76" s="25">
        <v>-5.0000000000000001E-4</v>
      </c>
    </row>
    <row r="77" spans="1:7" ht="12.95" customHeight="1">
      <c r="A77" s="21" t="s">
        <v>1645</v>
      </c>
      <c r="B77" s="22" t="s">
        <v>1624</v>
      </c>
      <c r="C77" s="17" t="s">
        <v>2</v>
      </c>
      <c r="D77" s="19" t="s">
        <v>1524</v>
      </c>
      <c r="E77" s="23">
        <v>-6000</v>
      </c>
      <c r="F77" s="24">
        <v>-24.03</v>
      </c>
      <c r="G77" s="25">
        <v>-5.9999999999999995E-4</v>
      </c>
    </row>
    <row r="78" spans="1:7" ht="12.95" customHeight="1">
      <c r="A78" s="21" t="s">
        <v>1918</v>
      </c>
      <c r="B78" s="22" t="s">
        <v>1919</v>
      </c>
      <c r="C78" s="17" t="s">
        <v>2</v>
      </c>
      <c r="D78" s="19" t="s">
        <v>1524</v>
      </c>
      <c r="E78" s="23">
        <v>-7000</v>
      </c>
      <c r="F78" s="24">
        <v>-24.92</v>
      </c>
      <c r="G78" s="25">
        <v>-6.9999999999999999E-4</v>
      </c>
    </row>
    <row r="79" spans="1:7" ht="12.95" customHeight="1">
      <c r="A79" s="21" t="s">
        <v>1569</v>
      </c>
      <c r="B79" s="22" t="s">
        <v>1570</v>
      </c>
      <c r="C79" s="17" t="s">
        <v>2</v>
      </c>
      <c r="D79" s="19" t="s">
        <v>1524</v>
      </c>
      <c r="E79" s="23">
        <v>-2250</v>
      </c>
      <c r="F79" s="24">
        <v>-26.19</v>
      </c>
      <c r="G79" s="25">
        <v>-6.9999999999999999E-4</v>
      </c>
    </row>
    <row r="80" spans="1:7" ht="12.95" customHeight="1">
      <c r="A80" s="21" t="s">
        <v>1633</v>
      </c>
      <c r="B80" s="22" t="s">
        <v>1634</v>
      </c>
      <c r="C80" s="17" t="s">
        <v>2</v>
      </c>
      <c r="D80" s="19" t="s">
        <v>1524</v>
      </c>
      <c r="E80" s="23">
        <v>-9600</v>
      </c>
      <c r="F80" s="24">
        <v>-35.25</v>
      </c>
      <c r="G80" s="25">
        <v>-8.9999999999999998E-4</v>
      </c>
    </row>
    <row r="81" spans="1:7" ht="12.95" customHeight="1">
      <c r="A81" s="21" t="s">
        <v>1589</v>
      </c>
      <c r="B81" s="22" t="s">
        <v>1590</v>
      </c>
      <c r="C81" s="17" t="s">
        <v>2</v>
      </c>
      <c r="D81" s="19" t="s">
        <v>1524</v>
      </c>
      <c r="E81" s="23">
        <v>-21600</v>
      </c>
      <c r="F81" s="24">
        <v>-58.9</v>
      </c>
      <c r="G81" s="25">
        <v>-1.6000000000000001E-3</v>
      </c>
    </row>
    <row r="82" spans="1:7" ht="12.95" customHeight="1">
      <c r="A82" s="21" t="s">
        <v>1637</v>
      </c>
      <c r="B82" s="22" t="s">
        <v>1638</v>
      </c>
      <c r="C82" s="17" t="s">
        <v>2</v>
      </c>
      <c r="D82" s="19" t="s">
        <v>1524</v>
      </c>
      <c r="E82" s="23">
        <v>-39600</v>
      </c>
      <c r="F82" s="24">
        <v>-66.63</v>
      </c>
      <c r="G82" s="25">
        <v>-1.8E-3</v>
      </c>
    </row>
    <row r="83" spans="1:7" ht="12.95" customHeight="1">
      <c r="A83" s="21" t="s">
        <v>1810</v>
      </c>
      <c r="B83" s="22" t="s">
        <v>1811</v>
      </c>
      <c r="C83" s="17" t="s">
        <v>2</v>
      </c>
      <c r="D83" s="19" t="s">
        <v>1524</v>
      </c>
      <c r="E83" s="23">
        <v>-6000</v>
      </c>
      <c r="F83" s="24">
        <v>-77.09</v>
      </c>
      <c r="G83" s="25">
        <v>-2.0999999999999999E-3</v>
      </c>
    </row>
    <row r="84" spans="1:7" ht="12.95" customHeight="1">
      <c r="A84" s="21" t="s">
        <v>1772</v>
      </c>
      <c r="B84" s="22" t="s">
        <v>1773</v>
      </c>
      <c r="C84" s="17" t="s">
        <v>2</v>
      </c>
      <c r="D84" s="19" t="s">
        <v>1524</v>
      </c>
      <c r="E84" s="23">
        <v>-54000</v>
      </c>
      <c r="F84" s="24">
        <v>-93.56</v>
      </c>
      <c r="G84" s="25">
        <v>-2.5000000000000001E-3</v>
      </c>
    </row>
    <row r="85" spans="1:7" ht="12.95" customHeight="1">
      <c r="A85" s="21" t="s">
        <v>1672</v>
      </c>
      <c r="B85" s="22" t="s">
        <v>1673</v>
      </c>
      <c r="C85" s="17" t="s">
        <v>2</v>
      </c>
      <c r="D85" s="19" t="s">
        <v>1524</v>
      </c>
      <c r="E85" s="23">
        <v>-20000</v>
      </c>
      <c r="F85" s="24">
        <v>-104.88</v>
      </c>
      <c r="G85" s="25">
        <v>-2.8E-3</v>
      </c>
    </row>
    <row r="86" spans="1:7" ht="12.95" customHeight="1">
      <c r="A86" s="21" t="s">
        <v>1774</v>
      </c>
      <c r="B86" s="22" t="s">
        <v>1775</v>
      </c>
      <c r="C86" s="17" t="s">
        <v>2</v>
      </c>
      <c r="D86" s="19" t="s">
        <v>1524</v>
      </c>
      <c r="E86" s="23">
        <v>-96000</v>
      </c>
      <c r="F86" s="24">
        <v>-111.55</v>
      </c>
      <c r="G86" s="25">
        <v>-3.0000000000000001E-3</v>
      </c>
    </row>
    <row r="87" spans="1:7" ht="12.95" customHeight="1">
      <c r="A87" s="21" t="s">
        <v>1688</v>
      </c>
      <c r="B87" s="22" t="s">
        <v>1689</v>
      </c>
      <c r="C87" s="17" t="s">
        <v>2</v>
      </c>
      <c r="D87" s="19" t="s">
        <v>1524</v>
      </c>
      <c r="E87" s="23">
        <v>-8400</v>
      </c>
      <c r="F87" s="24">
        <v>-116.25</v>
      </c>
      <c r="G87" s="25">
        <v>-3.0999999999999999E-3</v>
      </c>
    </row>
    <row r="88" spans="1:7" ht="12.95" customHeight="1">
      <c r="A88" s="21" t="s">
        <v>1652</v>
      </c>
      <c r="B88" s="22" t="s">
        <v>1653</v>
      </c>
      <c r="C88" s="17" t="s">
        <v>2</v>
      </c>
      <c r="D88" s="19" t="s">
        <v>1524</v>
      </c>
      <c r="E88" s="23">
        <v>-32000</v>
      </c>
      <c r="F88" s="24">
        <v>-116.35</v>
      </c>
      <c r="G88" s="25">
        <v>-3.0999999999999999E-3</v>
      </c>
    </row>
    <row r="89" spans="1:7" ht="12.95" customHeight="1">
      <c r="A89" s="21" t="s">
        <v>1708</v>
      </c>
      <c r="B89" s="22" t="s">
        <v>1709</v>
      </c>
      <c r="C89" s="17" t="s">
        <v>2</v>
      </c>
      <c r="D89" s="19" t="s">
        <v>1524</v>
      </c>
      <c r="E89" s="23">
        <v>-49500</v>
      </c>
      <c r="F89" s="24">
        <v>-132.61000000000001</v>
      </c>
      <c r="G89" s="25">
        <v>-3.5999999999999999E-3</v>
      </c>
    </row>
    <row r="90" spans="1:7" ht="12.95" customHeight="1">
      <c r="A90" s="21" t="s">
        <v>1920</v>
      </c>
      <c r="B90" s="22" t="s">
        <v>1921</v>
      </c>
      <c r="C90" s="17" t="s">
        <v>2</v>
      </c>
      <c r="D90" s="19" t="s">
        <v>1524</v>
      </c>
      <c r="E90" s="23">
        <v>-14000</v>
      </c>
      <c r="F90" s="24">
        <v>-135.30000000000001</v>
      </c>
      <c r="G90" s="25">
        <v>-3.5999999999999999E-3</v>
      </c>
    </row>
    <row r="91" spans="1:7" ht="12.95" customHeight="1">
      <c r="A91" s="21" t="s">
        <v>1599</v>
      </c>
      <c r="B91" s="22" t="s">
        <v>1600</v>
      </c>
      <c r="C91" s="17" t="s">
        <v>2</v>
      </c>
      <c r="D91" s="19" t="s">
        <v>1524</v>
      </c>
      <c r="E91" s="23">
        <v>-29400</v>
      </c>
      <c r="F91" s="24">
        <v>-152.53</v>
      </c>
      <c r="G91" s="25">
        <v>-4.1000000000000003E-3</v>
      </c>
    </row>
    <row r="92" spans="1:7" ht="12.95" customHeight="1">
      <c r="A92" s="21" t="s">
        <v>1591</v>
      </c>
      <c r="B92" s="22" t="s">
        <v>1592</v>
      </c>
      <c r="C92" s="17" t="s">
        <v>2</v>
      </c>
      <c r="D92" s="19" t="s">
        <v>1524</v>
      </c>
      <c r="E92" s="23">
        <v>-19800</v>
      </c>
      <c r="F92" s="24">
        <v>-159.4</v>
      </c>
      <c r="G92" s="25">
        <v>-4.3E-3</v>
      </c>
    </row>
    <row r="93" spans="1:7" ht="12.95" customHeight="1">
      <c r="A93" s="21" t="s">
        <v>1728</v>
      </c>
      <c r="B93" s="22" t="s">
        <v>1729</v>
      </c>
      <c r="C93" s="17" t="s">
        <v>2</v>
      </c>
      <c r="D93" s="19" t="s">
        <v>1524</v>
      </c>
      <c r="E93" s="23">
        <v>-10000</v>
      </c>
      <c r="F93" s="24">
        <v>-168.41</v>
      </c>
      <c r="G93" s="25">
        <v>-4.4999999999999997E-3</v>
      </c>
    </row>
    <row r="94" spans="1:7" ht="12.95" customHeight="1">
      <c r="A94" s="21" t="s">
        <v>1625</v>
      </c>
      <c r="B94" s="22" t="s">
        <v>1626</v>
      </c>
      <c r="C94" s="17" t="s">
        <v>2</v>
      </c>
      <c r="D94" s="19" t="s">
        <v>1524</v>
      </c>
      <c r="E94" s="23">
        <v>-72500</v>
      </c>
      <c r="F94" s="24">
        <v>-174.58</v>
      </c>
      <c r="G94" s="25">
        <v>-4.7000000000000002E-3</v>
      </c>
    </row>
    <row r="95" spans="1:7" ht="12.95" customHeight="1">
      <c r="A95" s="21" t="s">
        <v>1541</v>
      </c>
      <c r="B95" s="22" t="s">
        <v>1542</v>
      </c>
      <c r="C95" s="17" t="s">
        <v>2</v>
      </c>
      <c r="D95" s="19" t="s">
        <v>1524</v>
      </c>
      <c r="E95" s="23">
        <v>-26400</v>
      </c>
      <c r="F95" s="24">
        <v>-190.11</v>
      </c>
      <c r="G95" s="25">
        <v>-5.1000000000000004E-3</v>
      </c>
    </row>
    <row r="96" spans="1:7" ht="12.95" customHeight="1">
      <c r="A96" s="21" t="s">
        <v>1922</v>
      </c>
      <c r="B96" s="22" t="s">
        <v>1923</v>
      </c>
      <c r="C96" s="17" t="s">
        <v>2</v>
      </c>
      <c r="D96" s="19" t="s">
        <v>1524</v>
      </c>
      <c r="E96" s="23">
        <v>-6250</v>
      </c>
      <c r="F96" s="24">
        <v>-195.58</v>
      </c>
      <c r="G96" s="25">
        <v>-5.3E-3</v>
      </c>
    </row>
    <row r="97" spans="1:7" ht="12.95" customHeight="1">
      <c r="A97" s="21" t="s">
        <v>1605</v>
      </c>
      <c r="B97" s="22" t="s">
        <v>1606</v>
      </c>
      <c r="C97" s="17" t="s">
        <v>2</v>
      </c>
      <c r="D97" s="19" t="s">
        <v>1524</v>
      </c>
      <c r="E97" s="23">
        <v>-10850</v>
      </c>
      <c r="F97" s="24">
        <v>-198.51</v>
      </c>
      <c r="G97" s="25">
        <v>-5.3E-3</v>
      </c>
    </row>
    <row r="98" spans="1:7" ht="12.95" customHeight="1">
      <c r="A98" s="21" t="s">
        <v>1814</v>
      </c>
      <c r="B98" s="22" t="s">
        <v>1815</v>
      </c>
      <c r="C98" s="17" t="s">
        <v>2</v>
      </c>
      <c r="D98" s="19" t="s">
        <v>1524</v>
      </c>
      <c r="E98" s="23">
        <v>-16800</v>
      </c>
      <c r="F98" s="24">
        <v>-232.67</v>
      </c>
      <c r="G98" s="25">
        <v>-6.3E-3</v>
      </c>
    </row>
    <row r="99" spans="1:7" ht="12.95" customHeight="1">
      <c r="A99" s="21" t="s">
        <v>1549</v>
      </c>
      <c r="B99" s="22" t="s">
        <v>1550</v>
      </c>
      <c r="C99" s="17" t="s">
        <v>2</v>
      </c>
      <c r="D99" s="19" t="s">
        <v>1524</v>
      </c>
      <c r="E99" s="23">
        <v>-38700</v>
      </c>
      <c r="F99" s="24">
        <v>-234.97</v>
      </c>
      <c r="G99" s="25">
        <v>-6.3E-3</v>
      </c>
    </row>
    <row r="100" spans="1:7" ht="12.95" customHeight="1">
      <c r="A100" s="21" t="s">
        <v>1808</v>
      </c>
      <c r="B100" s="22" t="s">
        <v>1809</v>
      </c>
      <c r="C100" s="17" t="s">
        <v>2</v>
      </c>
      <c r="D100" s="19" t="s">
        <v>1524</v>
      </c>
      <c r="E100" s="23">
        <v>-33000</v>
      </c>
      <c r="F100" s="24">
        <v>-238.16</v>
      </c>
      <c r="G100" s="25">
        <v>-6.4000000000000003E-3</v>
      </c>
    </row>
    <row r="101" spans="1:7" ht="12.95" customHeight="1">
      <c r="A101" s="21" t="s">
        <v>1786</v>
      </c>
      <c r="B101" s="22" t="s">
        <v>1787</v>
      </c>
      <c r="C101" s="17" t="s">
        <v>2</v>
      </c>
      <c r="D101" s="19" t="s">
        <v>1524</v>
      </c>
      <c r="E101" s="23">
        <v>-168000</v>
      </c>
      <c r="F101" s="24">
        <v>-264.85000000000002</v>
      </c>
      <c r="G101" s="25">
        <v>-7.1000000000000004E-3</v>
      </c>
    </row>
    <row r="102" spans="1:7" ht="12.95" customHeight="1">
      <c r="A102" s="21" t="s">
        <v>1571</v>
      </c>
      <c r="B102" s="22" t="s">
        <v>1572</v>
      </c>
      <c r="C102" s="17" t="s">
        <v>2</v>
      </c>
      <c r="D102" s="19" t="s">
        <v>1524</v>
      </c>
      <c r="E102" s="23">
        <v>-210000</v>
      </c>
      <c r="F102" s="24">
        <v>-265.23</v>
      </c>
      <c r="G102" s="25">
        <v>-7.1000000000000004E-3</v>
      </c>
    </row>
    <row r="103" spans="1:7" ht="12.95" customHeight="1">
      <c r="A103" s="21" t="s">
        <v>1664</v>
      </c>
      <c r="B103" s="22" t="s">
        <v>1665</v>
      </c>
      <c r="C103" s="17" t="s">
        <v>2</v>
      </c>
      <c r="D103" s="19" t="s">
        <v>1524</v>
      </c>
      <c r="E103" s="23">
        <v>-30000</v>
      </c>
      <c r="F103" s="24">
        <v>-266.08999999999997</v>
      </c>
      <c r="G103" s="25">
        <v>-7.1999999999999998E-3</v>
      </c>
    </row>
    <row r="104" spans="1:7" ht="12.95" customHeight="1">
      <c r="A104" s="21" t="s">
        <v>1798</v>
      </c>
      <c r="B104" s="22" t="s">
        <v>1799</v>
      </c>
      <c r="C104" s="17" t="s">
        <v>2</v>
      </c>
      <c r="D104" s="19" t="s">
        <v>1524</v>
      </c>
      <c r="E104" s="23">
        <v>-94500</v>
      </c>
      <c r="F104" s="24">
        <v>-276.22000000000003</v>
      </c>
      <c r="G104" s="25">
        <v>-7.4000000000000003E-3</v>
      </c>
    </row>
    <row r="105" spans="1:7" ht="12.95" customHeight="1">
      <c r="A105" s="21" t="s">
        <v>1736</v>
      </c>
      <c r="B105" s="22" t="s">
        <v>1737</v>
      </c>
      <c r="C105" s="17" t="s">
        <v>2</v>
      </c>
      <c r="D105" s="19" t="s">
        <v>1524</v>
      </c>
      <c r="E105" s="23">
        <v>-387000</v>
      </c>
      <c r="F105" s="24">
        <v>-281.74</v>
      </c>
      <c r="G105" s="25">
        <v>-7.6E-3</v>
      </c>
    </row>
    <row r="106" spans="1:7" ht="12.95" customHeight="1">
      <c r="A106" s="21" t="s">
        <v>1748</v>
      </c>
      <c r="B106" s="22" t="s">
        <v>1749</v>
      </c>
      <c r="C106" s="17" t="s">
        <v>2</v>
      </c>
      <c r="D106" s="19" t="s">
        <v>1524</v>
      </c>
      <c r="E106" s="23">
        <v>-702000</v>
      </c>
      <c r="F106" s="24">
        <v>-322.92</v>
      </c>
      <c r="G106" s="25">
        <v>-8.6999999999999994E-3</v>
      </c>
    </row>
    <row r="107" spans="1:7" ht="12.95" customHeight="1">
      <c r="A107" s="21" t="s">
        <v>1794</v>
      </c>
      <c r="B107" s="22" t="s">
        <v>1795</v>
      </c>
      <c r="C107" s="17" t="s">
        <v>2</v>
      </c>
      <c r="D107" s="19" t="s">
        <v>1524</v>
      </c>
      <c r="E107" s="23">
        <v>-252800</v>
      </c>
      <c r="F107" s="24">
        <v>-376.42</v>
      </c>
      <c r="G107" s="25">
        <v>-1.01E-2</v>
      </c>
    </row>
    <row r="108" spans="1:7" ht="12.95" customHeight="1">
      <c r="A108" s="21" t="s">
        <v>1740</v>
      </c>
      <c r="B108" s="22" t="s">
        <v>1741</v>
      </c>
      <c r="C108" s="17" t="s">
        <v>2</v>
      </c>
      <c r="D108" s="19" t="s">
        <v>1524</v>
      </c>
      <c r="E108" s="23">
        <v>-378000</v>
      </c>
      <c r="F108" s="24">
        <v>-419.2</v>
      </c>
      <c r="G108" s="25">
        <v>-1.1299999999999999E-2</v>
      </c>
    </row>
    <row r="109" spans="1:7" ht="12.95" customHeight="1">
      <c r="A109" s="21" t="s">
        <v>1555</v>
      </c>
      <c r="B109" s="48" t="s">
        <v>1556</v>
      </c>
      <c r="C109" s="17" t="s">
        <v>2</v>
      </c>
      <c r="D109" s="49" t="s">
        <v>1524</v>
      </c>
      <c r="E109" s="23">
        <v>-75600</v>
      </c>
      <c r="F109" s="24">
        <v>-451.14</v>
      </c>
      <c r="G109" s="25">
        <v>-1.2200000000000001E-2</v>
      </c>
    </row>
    <row r="110" spans="1:7" ht="12.95" customHeight="1">
      <c r="A110" s="21" t="s">
        <v>1581</v>
      </c>
      <c r="B110" s="22" t="s">
        <v>1582</v>
      </c>
      <c r="C110" s="17" t="s">
        <v>2</v>
      </c>
      <c r="D110" s="19" t="s">
        <v>1524</v>
      </c>
      <c r="E110" s="23">
        <v>-75600</v>
      </c>
      <c r="F110" s="24">
        <v>-582.27</v>
      </c>
      <c r="G110" s="25">
        <v>-1.5699999999999999E-2</v>
      </c>
    </row>
    <row r="111" spans="1:7" ht="12.95" customHeight="1">
      <c r="A111" s="21" t="s">
        <v>1692</v>
      </c>
      <c r="B111" s="22" t="s">
        <v>1693</v>
      </c>
      <c r="C111" s="17" t="s">
        <v>2</v>
      </c>
      <c r="D111" s="19" t="s">
        <v>1524</v>
      </c>
      <c r="E111" s="23">
        <v>-72000</v>
      </c>
      <c r="F111" s="24">
        <v>-619.80999999999995</v>
      </c>
      <c r="G111" s="25">
        <v>-1.67E-2</v>
      </c>
    </row>
    <row r="112" spans="1:7" ht="12.95" customHeight="1">
      <c r="A112" s="21" t="s">
        <v>1762</v>
      </c>
      <c r="B112" s="22" t="s">
        <v>1763</v>
      </c>
      <c r="C112" s="17" t="s">
        <v>2</v>
      </c>
      <c r="D112" s="19" t="s">
        <v>1524</v>
      </c>
      <c r="E112" s="23">
        <v>-60000</v>
      </c>
      <c r="F112" s="24">
        <v>-633.78</v>
      </c>
      <c r="G112" s="25">
        <v>-1.7100000000000001E-2</v>
      </c>
    </row>
    <row r="113" spans="1:7" ht="12.95" customHeight="1">
      <c r="A113" s="21" t="s">
        <v>1924</v>
      </c>
      <c r="B113" s="22" t="s">
        <v>1925</v>
      </c>
      <c r="C113" s="17" t="s">
        <v>2</v>
      </c>
      <c r="D113" s="19" t="s">
        <v>1524</v>
      </c>
      <c r="E113" s="23">
        <v>-1020000</v>
      </c>
      <c r="F113" s="24">
        <v>-634.44000000000005</v>
      </c>
      <c r="G113" s="25">
        <v>-1.7100000000000001E-2</v>
      </c>
    </row>
    <row r="114" spans="1:7" ht="12.95" customHeight="1">
      <c r="A114" s="21" t="s">
        <v>1726</v>
      </c>
      <c r="B114" s="22" t="s">
        <v>1727</v>
      </c>
      <c r="C114" s="17" t="s">
        <v>2</v>
      </c>
      <c r="D114" s="19" t="s">
        <v>1524</v>
      </c>
      <c r="E114" s="23">
        <v>-185600</v>
      </c>
      <c r="F114" s="24">
        <v>-637.16</v>
      </c>
      <c r="G114" s="25">
        <v>-1.72E-2</v>
      </c>
    </row>
    <row r="115" spans="1:7" ht="12.95" customHeight="1">
      <c r="A115" s="21" t="s">
        <v>1716</v>
      </c>
      <c r="B115" s="22" t="s">
        <v>1717</v>
      </c>
      <c r="C115" s="17" t="s">
        <v>2</v>
      </c>
      <c r="D115" s="19" t="s">
        <v>1524</v>
      </c>
      <c r="E115" s="23">
        <v>-86100</v>
      </c>
      <c r="F115" s="24">
        <v>-699.39</v>
      </c>
      <c r="G115" s="25">
        <v>-1.8800000000000001E-2</v>
      </c>
    </row>
    <row r="116" spans="1:7" ht="12.95" customHeight="1">
      <c r="A116" s="21" t="s">
        <v>1718</v>
      </c>
      <c r="B116" s="22" t="s">
        <v>1719</v>
      </c>
      <c r="C116" s="17" t="s">
        <v>2</v>
      </c>
      <c r="D116" s="19" t="s">
        <v>1524</v>
      </c>
      <c r="E116" s="23">
        <v>-22000</v>
      </c>
      <c r="F116" s="24">
        <v>-723.98</v>
      </c>
      <c r="G116" s="25">
        <v>-1.95E-2</v>
      </c>
    </row>
    <row r="117" spans="1:7" ht="12.95" customHeight="1">
      <c r="A117" s="21" t="s">
        <v>1575</v>
      </c>
      <c r="B117" s="22" t="s">
        <v>1576</v>
      </c>
      <c r="C117" s="17" t="s">
        <v>2</v>
      </c>
      <c r="D117" s="19" t="s">
        <v>1524</v>
      </c>
      <c r="E117" s="23">
        <v>-96000</v>
      </c>
      <c r="F117" s="24">
        <v>-726</v>
      </c>
      <c r="G117" s="25">
        <v>-1.9599999999999999E-2</v>
      </c>
    </row>
    <row r="118" spans="1:7" ht="12.95" customHeight="1">
      <c r="A118" s="21" t="s">
        <v>1668</v>
      </c>
      <c r="B118" s="22" t="s">
        <v>1669</v>
      </c>
      <c r="C118" s="17" t="s">
        <v>2</v>
      </c>
      <c r="D118" s="19" t="s">
        <v>1524</v>
      </c>
      <c r="E118" s="23">
        <v>-188500</v>
      </c>
      <c r="F118" s="24">
        <v>-769.83</v>
      </c>
      <c r="G118" s="25">
        <v>-2.07E-2</v>
      </c>
    </row>
    <row r="119" spans="1:7" ht="12.95" customHeight="1">
      <c r="A119" s="21" t="s">
        <v>1764</v>
      </c>
      <c r="B119" s="22" t="s">
        <v>1765</v>
      </c>
      <c r="C119" s="17" t="s">
        <v>2</v>
      </c>
      <c r="D119" s="19" t="s">
        <v>1524</v>
      </c>
      <c r="E119" s="23">
        <v>-124800</v>
      </c>
      <c r="F119" s="24">
        <v>-772.76</v>
      </c>
      <c r="G119" s="25">
        <v>-2.0799999999999999E-2</v>
      </c>
    </row>
    <row r="120" spans="1:7" ht="12.95" customHeight="1">
      <c r="A120" s="21" t="s">
        <v>1623</v>
      </c>
      <c r="B120" s="22" t="s">
        <v>3053</v>
      </c>
      <c r="C120" s="17" t="s">
        <v>2</v>
      </c>
      <c r="D120" s="19" t="s">
        <v>1524</v>
      </c>
      <c r="E120" s="23">
        <v>-365000</v>
      </c>
      <c r="F120" s="24">
        <v>-823.26</v>
      </c>
      <c r="G120" s="25">
        <v>-2.2200000000000001E-2</v>
      </c>
    </row>
    <row r="121" spans="1:7" ht="12.95" customHeight="1">
      <c r="A121" s="21" t="s">
        <v>1816</v>
      </c>
      <c r="B121" s="22" t="s">
        <v>1817</v>
      </c>
      <c r="C121" s="17" t="s">
        <v>2</v>
      </c>
      <c r="D121" s="19" t="s">
        <v>1524</v>
      </c>
      <c r="E121" s="23">
        <v>-197200</v>
      </c>
      <c r="F121" s="24">
        <v>-870.54</v>
      </c>
      <c r="G121" s="25">
        <v>-2.3400000000000001E-2</v>
      </c>
    </row>
    <row r="122" spans="1:7" ht="12.95" customHeight="1">
      <c r="A122" s="21" t="s">
        <v>1796</v>
      </c>
      <c r="B122" s="22" t="s">
        <v>1797</v>
      </c>
      <c r="C122" s="17" t="s">
        <v>2</v>
      </c>
      <c r="D122" s="19" t="s">
        <v>1524</v>
      </c>
      <c r="E122" s="23">
        <v>-327000</v>
      </c>
      <c r="F122" s="24">
        <v>-955.66</v>
      </c>
      <c r="G122" s="25">
        <v>-2.5700000000000001E-2</v>
      </c>
    </row>
    <row r="123" spans="1:7" ht="12.95" customHeight="1">
      <c r="A123" s="21" t="s">
        <v>1790</v>
      </c>
      <c r="B123" s="22" t="s">
        <v>1791</v>
      </c>
      <c r="C123" s="17" t="s">
        <v>2</v>
      </c>
      <c r="D123" s="19" t="s">
        <v>1524</v>
      </c>
      <c r="E123" s="23">
        <v>-686000</v>
      </c>
      <c r="F123" s="24">
        <v>-958</v>
      </c>
      <c r="G123" s="25">
        <v>-2.58E-2</v>
      </c>
    </row>
    <row r="124" spans="1:7" ht="12.95" customHeight="1">
      <c r="A124" s="21" t="s">
        <v>1734</v>
      </c>
      <c r="B124" s="22" t="s">
        <v>1735</v>
      </c>
      <c r="C124" s="17" t="s">
        <v>2</v>
      </c>
      <c r="D124" s="19" t="s">
        <v>1524</v>
      </c>
      <c r="E124" s="23">
        <v>-179300</v>
      </c>
      <c r="F124" s="24">
        <v>-963.47</v>
      </c>
      <c r="G124" s="25">
        <v>-2.5999999999999999E-2</v>
      </c>
    </row>
    <row r="125" spans="1:7" ht="12.95" customHeight="1">
      <c r="A125" s="21" t="s">
        <v>1780</v>
      </c>
      <c r="B125" s="22" t="s">
        <v>1781</v>
      </c>
      <c r="C125" s="17" t="s">
        <v>2</v>
      </c>
      <c r="D125" s="19" t="s">
        <v>1524</v>
      </c>
      <c r="E125" s="23">
        <v>-196500</v>
      </c>
      <c r="F125" s="24">
        <v>-964.23</v>
      </c>
      <c r="G125" s="25">
        <v>-2.5999999999999999E-2</v>
      </c>
    </row>
    <row r="126" spans="1:7" ht="12.95" customHeight="1">
      <c r="A126" s="21" t="s">
        <v>1800</v>
      </c>
      <c r="B126" s="22" t="s">
        <v>1801</v>
      </c>
      <c r="C126" s="17" t="s">
        <v>2</v>
      </c>
      <c r="D126" s="19" t="s">
        <v>1524</v>
      </c>
      <c r="E126" s="23">
        <v>-400000</v>
      </c>
      <c r="F126" s="24">
        <v>-1005.8</v>
      </c>
      <c r="G126" s="25">
        <v>-2.7099999999999999E-2</v>
      </c>
    </row>
    <row r="127" spans="1:7" ht="12.95" customHeight="1">
      <c r="A127" s="21" t="s">
        <v>1792</v>
      </c>
      <c r="B127" s="22" t="s">
        <v>1793</v>
      </c>
      <c r="C127" s="17" t="s">
        <v>2</v>
      </c>
      <c r="D127" s="19" t="s">
        <v>1524</v>
      </c>
      <c r="E127" s="23">
        <v>-174900</v>
      </c>
      <c r="F127" s="24">
        <v>-1016.26</v>
      </c>
      <c r="G127" s="25">
        <v>-2.7400000000000001E-2</v>
      </c>
    </row>
    <row r="128" spans="1:7" ht="12.95" customHeight="1">
      <c r="A128" s="21" t="s">
        <v>1812</v>
      </c>
      <c r="B128" s="22" t="s">
        <v>1813</v>
      </c>
      <c r="C128" s="17" t="s">
        <v>2</v>
      </c>
      <c r="D128" s="19" t="s">
        <v>1524</v>
      </c>
      <c r="E128" s="23">
        <v>-79750</v>
      </c>
      <c r="F128" s="24">
        <v>-1110.56</v>
      </c>
      <c r="G128" s="25">
        <v>-2.9899999999999999E-2</v>
      </c>
    </row>
    <row r="129" spans="1:7" ht="12.95" customHeight="1">
      <c r="A129" s="21" t="s">
        <v>1706</v>
      </c>
      <c r="B129" s="22" t="s">
        <v>1707</v>
      </c>
      <c r="C129" s="17" t="s">
        <v>2</v>
      </c>
      <c r="D129" s="19" t="s">
        <v>1524</v>
      </c>
      <c r="E129" s="23">
        <v>-139200</v>
      </c>
      <c r="F129" s="24">
        <v>-1408.91</v>
      </c>
      <c r="G129" s="25">
        <v>-3.7900000000000003E-2</v>
      </c>
    </row>
    <row r="130" spans="1:7" ht="12.95" customHeight="1">
      <c r="A130" s="21" t="s">
        <v>1806</v>
      </c>
      <c r="B130" s="22" t="s">
        <v>1807</v>
      </c>
      <c r="C130" s="17" t="s">
        <v>2</v>
      </c>
      <c r="D130" s="19" t="s">
        <v>1524</v>
      </c>
      <c r="E130" s="23">
        <v>-229600</v>
      </c>
      <c r="F130" s="24">
        <v>-1444.3</v>
      </c>
      <c r="G130" s="25">
        <v>-3.8899999999999997E-2</v>
      </c>
    </row>
    <row r="131" spans="1:7" ht="12.95" customHeight="1">
      <c r="A131" s="10"/>
      <c r="B131" s="27" t="s">
        <v>34</v>
      </c>
      <c r="C131" s="33" t="s">
        <v>2</v>
      </c>
      <c r="D131" s="30" t="s">
        <v>2</v>
      </c>
      <c r="E131" s="35" t="s">
        <v>2</v>
      </c>
      <c r="F131" s="36">
        <v>-24360.66</v>
      </c>
      <c r="G131" s="37">
        <v>-0.65590000000000004</v>
      </c>
    </row>
    <row r="132" spans="1:7" ht="12.95" customHeight="1">
      <c r="A132" s="10"/>
      <c r="B132" s="18" t="s">
        <v>9</v>
      </c>
      <c r="C132" s="17" t="s">
        <v>2</v>
      </c>
      <c r="D132" s="19" t="s">
        <v>2</v>
      </c>
      <c r="E132" s="19" t="s">
        <v>2</v>
      </c>
      <c r="F132" s="19" t="s">
        <v>2</v>
      </c>
      <c r="G132" s="20" t="s">
        <v>2</v>
      </c>
    </row>
    <row r="133" spans="1:7" ht="12.95" customHeight="1">
      <c r="A133" s="10"/>
      <c r="B133" s="18" t="s">
        <v>10</v>
      </c>
      <c r="C133" s="17" t="s">
        <v>2</v>
      </c>
      <c r="D133" s="19" t="s">
        <v>2</v>
      </c>
      <c r="E133" s="19" t="s">
        <v>2</v>
      </c>
      <c r="F133" s="19" t="s">
        <v>2</v>
      </c>
      <c r="G133" s="20" t="s">
        <v>2</v>
      </c>
    </row>
    <row r="134" spans="1:7" ht="12.95" customHeight="1">
      <c r="A134" s="10"/>
      <c r="B134" s="18" t="s">
        <v>225</v>
      </c>
      <c r="C134" s="17" t="s">
        <v>2</v>
      </c>
      <c r="D134" s="19" t="s">
        <v>2</v>
      </c>
      <c r="E134" s="19" t="s">
        <v>2</v>
      </c>
      <c r="F134" s="19" t="s">
        <v>2</v>
      </c>
      <c r="G134" s="20" t="s">
        <v>2</v>
      </c>
    </row>
    <row r="135" spans="1:7" ht="12.95" customHeight="1">
      <c r="A135" s="21" t="s">
        <v>592</v>
      </c>
      <c r="B135" s="22" t="s">
        <v>570</v>
      </c>
      <c r="C135" s="17" t="s">
        <v>593</v>
      </c>
      <c r="D135" s="19" t="s">
        <v>228</v>
      </c>
      <c r="E135" s="23">
        <v>500000</v>
      </c>
      <c r="F135" s="24">
        <v>517.64</v>
      </c>
      <c r="G135" s="25">
        <v>1.3899999999999999E-2</v>
      </c>
    </row>
    <row r="136" spans="1:7" ht="12.95" customHeight="1">
      <c r="A136" s="10"/>
      <c r="B136" s="18" t="s">
        <v>11</v>
      </c>
      <c r="C136" s="17" t="s">
        <v>2</v>
      </c>
      <c r="D136" s="19" t="s">
        <v>2</v>
      </c>
      <c r="E136" s="19" t="s">
        <v>2</v>
      </c>
      <c r="F136" s="19" t="s">
        <v>2</v>
      </c>
      <c r="G136" s="20" t="s">
        <v>2</v>
      </c>
    </row>
    <row r="137" spans="1:7" ht="12.95" customHeight="1">
      <c r="A137" s="21" t="s">
        <v>641</v>
      </c>
      <c r="B137" s="22" t="s">
        <v>643</v>
      </c>
      <c r="C137" s="17" t="s">
        <v>642</v>
      </c>
      <c r="D137" s="19" t="s">
        <v>14</v>
      </c>
      <c r="E137" s="23">
        <v>2500000</v>
      </c>
      <c r="F137" s="24">
        <v>2486.5</v>
      </c>
      <c r="G137" s="25">
        <v>6.7000000000000004E-2</v>
      </c>
    </row>
    <row r="138" spans="1:7" ht="12.95" customHeight="1">
      <c r="A138" s="21" t="s">
        <v>603</v>
      </c>
      <c r="B138" s="22" t="s">
        <v>605</v>
      </c>
      <c r="C138" s="17" t="s">
        <v>604</v>
      </c>
      <c r="D138" s="19" t="s">
        <v>30</v>
      </c>
      <c r="E138" s="23">
        <v>500000</v>
      </c>
      <c r="F138" s="24">
        <v>496.03</v>
      </c>
      <c r="G138" s="25">
        <v>1.34E-2</v>
      </c>
    </row>
    <row r="139" spans="1:7" ht="12.95" customHeight="1">
      <c r="A139" s="21" t="s">
        <v>659</v>
      </c>
      <c r="B139" s="22" t="s">
        <v>661</v>
      </c>
      <c r="C139" s="17" t="s">
        <v>660</v>
      </c>
      <c r="D139" s="19" t="s">
        <v>14</v>
      </c>
      <c r="E139" s="23">
        <v>500000</v>
      </c>
      <c r="F139" s="24">
        <v>492.06</v>
      </c>
      <c r="G139" s="25">
        <v>1.3299999999999999E-2</v>
      </c>
    </row>
    <row r="140" spans="1:7" ht="12.95" customHeight="1">
      <c r="A140" s="10"/>
      <c r="B140" s="18" t="s">
        <v>23</v>
      </c>
      <c r="C140" s="17" t="s">
        <v>2</v>
      </c>
      <c r="D140" s="19" t="s">
        <v>2</v>
      </c>
      <c r="E140" s="19" t="s">
        <v>2</v>
      </c>
      <c r="F140" s="19" t="s">
        <v>2</v>
      </c>
      <c r="G140" s="20" t="s">
        <v>2</v>
      </c>
    </row>
    <row r="141" spans="1:7" ht="12.95" customHeight="1">
      <c r="A141" s="21" t="s">
        <v>27</v>
      </c>
      <c r="B141" s="22" t="s">
        <v>29</v>
      </c>
      <c r="C141" s="17" t="s">
        <v>28</v>
      </c>
      <c r="D141" s="19" t="s">
        <v>30</v>
      </c>
      <c r="E141" s="23">
        <v>2000000</v>
      </c>
      <c r="F141" s="24">
        <v>1985.92</v>
      </c>
      <c r="G141" s="25">
        <v>5.3499999999999999E-2</v>
      </c>
    </row>
    <row r="142" spans="1:7" ht="12.95" customHeight="1">
      <c r="A142" s="10"/>
      <c r="B142" s="27" t="s">
        <v>31</v>
      </c>
      <c r="C142" s="26" t="s">
        <v>2</v>
      </c>
      <c r="D142" s="27" t="s">
        <v>2</v>
      </c>
      <c r="E142" s="27" t="s">
        <v>2</v>
      </c>
      <c r="F142" s="28">
        <v>5978.15</v>
      </c>
      <c r="G142" s="29">
        <v>0.16109999999999999</v>
      </c>
    </row>
    <row r="143" spans="1:7" ht="12.95" customHeight="1">
      <c r="A143" s="10"/>
      <c r="B143" s="18" t="s">
        <v>32</v>
      </c>
      <c r="C143" s="17" t="s">
        <v>2</v>
      </c>
      <c r="D143" s="30" t="s">
        <v>2</v>
      </c>
      <c r="E143" s="30" t="s">
        <v>2</v>
      </c>
      <c r="F143" s="31" t="s">
        <v>33</v>
      </c>
      <c r="G143" s="32" t="s">
        <v>33</v>
      </c>
    </row>
    <row r="144" spans="1:7" ht="12.95" customHeight="1">
      <c r="A144" s="10"/>
      <c r="B144" s="26" t="s">
        <v>31</v>
      </c>
      <c r="C144" s="33" t="s">
        <v>2</v>
      </c>
      <c r="D144" s="30" t="s">
        <v>2</v>
      </c>
      <c r="E144" s="30" t="s">
        <v>2</v>
      </c>
      <c r="F144" s="31" t="s">
        <v>33</v>
      </c>
      <c r="G144" s="32" t="s">
        <v>33</v>
      </c>
    </row>
    <row r="145" spans="1:7" ht="12.95" customHeight="1">
      <c r="A145" s="10"/>
      <c r="B145" s="18" t="s">
        <v>2998</v>
      </c>
      <c r="C145" s="17" t="s">
        <v>2</v>
      </c>
      <c r="D145" s="19" t="s">
        <v>2</v>
      </c>
      <c r="E145" s="19" t="s">
        <v>2</v>
      </c>
      <c r="F145" s="19" t="s">
        <v>2</v>
      </c>
      <c r="G145" s="20" t="s">
        <v>2</v>
      </c>
    </row>
    <row r="146" spans="1:7" ht="12.95" customHeight="1">
      <c r="A146" s="34"/>
      <c r="B146" s="27" t="s">
        <v>31</v>
      </c>
      <c r="C146" s="26" t="s">
        <v>2</v>
      </c>
      <c r="D146" s="27" t="s">
        <v>2</v>
      </c>
      <c r="E146" s="27" t="s">
        <v>2</v>
      </c>
      <c r="F146" s="28" t="s">
        <v>33</v>
      </c>
      <c r="G146" s="29" t="s">
        <v>33</v>
      </c>
    </row>
    <row r="147" spans="1:7" ht="12.95" customHeight="1">
      <c r="A147" s="10"/>
      <c r="B147" s="27" t="s">
        <v>34</v>
      </c>
      <c r="C147" s="33" t="s">
        <v>2</v>
      </c>
      <c r="D147" s="30" t="s">
        <v>2</v>
      </c>
      <c r="E147" s="35" t="s">
        <v>2</v>
      </c>
      <c r="F147" s="36">
        <v>5978.15</v>
      </c>
      <c r="G147" s="37">
        <v>0.16109999999999999</v>
      </c>
    </row>
    <row r="148" spans="1:7" ht="12.95" customHeight="1">
      <c r="A148" s="10"/>
      <c r="B148" s="18" t="s">
        <v>35</v>
      </c>
      <c r="C148" s="17" t="s">
        <v>2</v>
      </c>
      <c r="D148" s="19" t="s">
        <v>2</v>
      </c>
      <c r="E148" s="19" t="s">
        <v>2</v>
      </c>
      <c r="F148" s="19" t="s">
        <v>2</v>
      </c>
      <c r="G148" s="20" t="s">
        <v>2</v>
      </c>
    </row>
    <row r="149" spans="1:7" ht="12.95" customHeight="1">
      <c r="A149" s="10"/>
      <c r="B149" s="18" t="s">
        <v>437</v>
      </c>
      <c r="C149" s="17" t="s">
        <v>2</v>
      </c>
      <c r="D149" s="19" t="s">
        <v>2</v>
      </c>
      <c r="E149" s="19" t="s">
        <v>2</v>
      </c>
      <c r="F149" s="19" t="s">
        <v>2</v>
      </c>
      <c r="G149" s="20" t="s">
        <v>2</v>
      </c>
    </row>
    <row r="150" spans="1:7" ht="12.95" customHeight="1">
      <c r="A150" s="11" t="s">
        <v>2</v>
      </c>
      <c r="B150" s="22" t="s">
        <v>438</v>
      </c>
      <c r="C150" s="17" t="s">
        <v>2</v>
      </c>
      <c r="D150" s="19" t="s">
        <v>2</v>
      </c>
      <c r="E150" s="39" t="s">
        <v>2</v>
      </c>
      <c r="F150" s="24">
        <v>5490.88</v>
      </c>
      <c r="G150" s="25">
        <v>0.1479</v>
      </c>
    </row>
    <row r="151" spans="1:7" ht="12.95" customHeight="1">
      <c r="A151" s="10"/>
      <c r="B151" s="27" t="s">
        <v>34</v>
      </c>
      <c r="C151" s="33" t="s">
        <v>2</v>
      </c>
      <c r="D151" s="30" t="s">
        <v>2</v>
      </c>
      <c r="E151" s="35" t="s">
        <v>2</v>
      </c>
      <c r="F151" s="36">
        <v>5490.88</v>
      </c>
      <c r="G151" s="37">
        <v>0.1479</v>
      </c>
    </row>
    <row r="152" spans="1:7" ht="12.95" customHeight="1">
      <c r="A152" s="10"/>
      <c r="B152" s="18" t="s">
        <v>1857</v>
      </c>
      <c r="C152" s="17" t="s">
        <v>2</v>
      </c>
      <c r="D152" s="38" t="s">
        <v>206</v>
      </c>
      <c r="E152" s="19" t="s">
        <v>2</v>
      </c>
      <c r="F152" s="19" t="s">
        <v>2</v>
      </c>
      <c r="G152" s="20" t="s">
        <v>2</v>
      </c>
    </row>
    <row r="153" spans="1:7" ht="12.95" customHeight="1">
      <c r="A153" s="21" t="s">
        <v>1860</v>
      </c>
      <c r="B153" s="22" t="s">
        <v>1861</v>
      </c>
      <c r="C153" s="17" t="s">
        <v>2</v>
      </c>
      <c r="D153" s="19" t="s">
        <v>1862</v>
      </c>
      <c r="E153" s="39" t="s">
        <v>2</v>
      </c>
      <c r="F153" s="24">
        <v>1500</v>
      </c>
      <c r="G153" s="25">
        <v>4.0399999999999998E-2</v>
      </c>
    </row>
    <row r="154" spans="1:7" ht="12.95" customHeight="1">
      <c r="A154" s="21" t="s">
        <v>1926</v>
      </c>
      <c r="B154" s="22" t="s">
        <v>208</v>
      </c>
      <c r="C154" s="17" t="s">
        <v>2</v>
      </c>
      <c r="D154" s="19" t="s">
        <v>1878</v>
      </c>
      <c r="E154" s="39" t="s">
        <v>2</v>
      </c>
      <c r="F154" s="24">
        <v>1000</v>
      </c>
      <c r="G154" s="25">
        <v>2.69E-2</v>
      </c>
    </row>
    <row r="155" spans="1:7" ht="12.95" customHeight="1">
      <c r="A155" s="21" t="s">
        <v>1927</v>
      </c>
      <c r="B155" s="22" t="s">
        <v>208</v>
      </c>
      <c r="C155" s="17" t="s">
        <v>2</v>
      </c>
      <c r="D155" s="19" t="s">
        <v>209</v>
      </c>
      <c r="E155" s="39" t="s">
        <v>2</v>
      </c>
      <c r="F155" s="24">
        <v>800</v>
      </c>
      <c r="G155" s="25">
        <v>2.1499999999999998E-2</v>
      </c>
    </row>
    <row r="156" spans="1:7" ht="12.95" customHeight="1">
      <c r="A156" s="21" t="s">
        <v>1928</v>
      </c>
      <c r="B156" s="22" t="s">
        <v>208</v>
      </c>
      <c r="C156" s="17" t="s">
        <v>2</v>
      </c>
      <c r="D156" s="19" t="s">
        <v>1880</v>
      </c>
      <c r="E156" s="39" t="s">
        <v>2</v>
      </c>
      <c r="F156" s="24">
        <v>99</v>
      </c>
      <c r="G156" s="25">
        <v>2.7000000000000001E-3</v>
      </c>
    </row>
    <row r="157" spans="1:7" ht="12.95" customHeight="1">
      <c r="A157" s="21" t="s">
        <v>1929</v>
      </c>
      <c r="B157" s="22" t="s">
        <v>208</v>
      </c>
      <c r="C157" s="17" t="s">
        <v>2</v>
      </c>
      <c r="D157" s="19" t="s">
        <v>1886</v>
      </c>
      <c r="E157" s="39" t="s">
        <v>2</v>
      </c>
      <c r="F157" s="24">
        <v>99</v>
      </c>
      <c r="G157" s="25">
        <v>2.7000000000000001E-3</v>
      </c>
    </row>
    <row r="158" spans="1:7" ht="12.95" customHeight="1">
      <c r="A158" s="21" t="s">
        <v>1930</v>
      </c>
      <c r="B158" s="22" t="s">
        <v>208</v>
      </c>
      <c r="C158" s="17" t="s">
        <v>2</v>
      </c>
      <c r="D158" s="19" t="s">
        <v>1880</v>
      </c>
      <c r="E158" s="39" t="s">
        <v>2</v>
      </c>
      <c r="F158" s="24">
        <v>99</v>
      </c>
      <c r="G158" s="25">
        <v>2.7000000000000001E-3</v>
      </c>
    </row>
    <row r="159" spans="1:7" ht="12.95" customHeight="1">
      <c r="A159" s="21" t="s">
        <v>1931</v>
      </c>
      <c r="B159" s="22" t="s">
        <v>208</v>
      </c>
      <c r="C159" s="17" t="s">
        <v>2</v>
      </c>
      <c r="D159" s="19" t="s">
        <v>1886</v>
      </c>
      <c r="E159" s="39" t="s">
        <v>2</v>
      </c>
      <c r="F159" s="24">
        <v>99</v>
      </c>
      <c r="G159" s="25">
        <v>2.7000000000000001E-3</v>
      </c>
    </row>
    <row r="160" spans="1:7" ht="12.95" customHeight="1">
      <c r="A160" s="21" t="s">
        <v>1932</v>
      </c>
      <c r="B160" s="22" t="s">
        <v>208</v>
      </c>
      <c r="C160" s="17" t="s">
        <v>2</v>
      </c>
      <c r="D160" s="19" t="s">
        <v>1880</v>
      </c>
      <c r="E160" s="39" t="s">
        <v>2</v>
      </c>
      <c r="F160" s="24">
        <v>99</v>
      </c>
      <c r="G160" s="25">
        <v>2.7000000000000001E-3</v>
      </c>
    </row>
    <row r="161" spans="1:7" ht="12.95" customHeight="1">
      <c r="A161" s="21" t="s">
        <v>1933</v>
      </c>
      <c r="B161" s="22" t="s">
        <v>208</v>
      </c>
      <c r="C161" s="17" t="s">
        <v>2</v>
      </c>
      <c r="D161" s="19" t="s">
        <v>1884</v>
      </c>
      <c r="E161" s="39" t="s">
        <v>2</v>
      </c>
      <c r="F161" s="24">
        <v>99</v>
      </c>
      <c r="G161" s="25">
        <v>2.7000000000000001E-3</v>
      </c>
    </row>
    <row r="162" spans="1:7" ht="12.95" customHeight="1">
      <c r="A162" s="21" t="s">
        <v>1934</v>
      </c>
      <c r="B162" s="22" t="s">
        <v>208</v>
      </c>
      <c r="C162" s="17" t="s">
        <v>2</v>
      </c>
      <c r="D162" s="19" t="s">
        <v>1888</v>
      </c>
      <c r="E162" s="39" t="s">
        <v>2</v>
      </c>
      <c r="F162" s="24">
        <v>99</v>
      </c>
      <c r="G162" s="25">
        <v>2.7000000000000001E-3</v>
      </c>
    </row>
    <row r="163" spans="1:7" ht="12.95" customHeight="1">
      <c r="A163" s="21" t="s">
        <v>1935</v>
      </c>
      <c r="B163" s="22" t="s">
        <v>208</v>
      </c>
      <c r="C163" s="17" t="s">
        <v>2</v>
      </c>
      <c r="D163" s="19" t="s">
        <v>1886</v>
      </c>
      <c r="E163" s="39" t="s">
        <v>2</v>
      </c>
      <c r="F163" s="24">
        <v>99</v>
      </c>
      <c r="G163" s="25">
        <v>2.7000000000000001E-3</v>
      </c>
    </row>
    <row r="164" spans="1:7" ht="12.95" customHeight="1">
      <c r="A164" s="21" t="s">
        <v>1936</v>
      </c>
      <c r="B164" s="22" t="s">
        <v>208</v>
      </c>
      <c r="C164" s="17" t="s">
        <v>2</v>
      </c>
      <c r="D164" s="19" t="s">
        <v>1884</v>
      </c>
      <c r="E164" s="39" t="s">
        <v>2</v>
      </c>
      <c r="F164" s="24">
        <v>99</v>
      </c>
      <c r="G164" s="25">
        <v>2.7000000000000001E-3</v>
      </c>
    </row>
    <row r="165" spans="1:7" ht="12.95" customHeight="1">
      <c r="A165" s="10"/>
      <c r="B165" s="27" t="s">
        <v>34</v>
      </c>
      <c r="C165" s="33" t="s">
        <v>2</v>
      </c>
      <c r="D165" s="30" t="s">
        <v>2</v>
      </c>
      <c r="E165" s="35" t="s">
        <v>2</v>
      </c>
      <c r="F165" s="36">
        <v>4191</v>
      </c>
      <c r="G165" s="37">
        <v>0.11310000000000001</v>
      </c>
    </row>
    <row r="166" spans="1:7" ht="12.95" customHeight="1">
      <c r="A166" s="10"/>
      <c r="B166" s="27" t="s">
        <v>220</v>
      </c>
      <c r="C166" s="33" t="s">
        <v>2</v>
      </c>
      <c r="D166" s="30" t="s">
        <v>2</v>
      </c>
      <c r="E166" s="19" t="s">
        <v>2</v>
      </c>
      <c r="F166" s="36">
        <f>18467.94+3065-24360.66</f>
        <v>-2827.7200000000012</v>
      </c>
      <c r="G166" s="37">
        <f>+F166/F167</f>
        <v>-7.6163588301194657E-2</v>
      </c>
    </row>
    <row r="167" spans="1:7" ht="12.95" customHeight="1" thickBot="1">
      <c r="A167" s="10"/>
      <c r="B167" s="42" t="s">
        <v>221</v>
      </c>
      <c r="C167" s="41" t="s">
        <v>2</v>
      </c>
      <c r="D167" s="43" t="s">
        <v>2</v>
      </c>
      <c r="E167" s="43" t="s">
        <v>2</v>
      </c>
      <c r="F167" s="44">
        <v>37126.927224300001</v>
      </c>
      <c r="G167" s="45">
        <v>1</v>
      </c>
    </row>
    <row r="168" spans="1:7" ht="12.95" customHeight="1">
      <c r="A168" s="10"/>
      <c r="B168" s="11" t="s">
        <v>2</v>
      </c>
      <c r="C168" s="10"/>
      <c r="D168" s="10"/>
      <c r="E168" s="10"/>
      <c r="F168" s="10"/>
      <c r="G168" s="10"/>
    </row>
    <row r="169" spans="1:7" ht="12.95" customHeight="1">
      <c r="A169" s="10"/>
      <c r="B169" s="46" t="s">
        <v>2</v>
      </c>
      <c r="C169" s="10"/>
      <c r="D169" s="10"/>
      <c r="E169" s="10"/>
      <c r="F169" s="58"/>
      <c r="G169" s="58"/>
    </row>
    <row r="170" spans="1:7" ht="12.95" customHeight="1">
      <c r="A170" s="10"/>
      <c r="B170" s="46" t="s">
        <v>222</v>
      </c>
      <c r="C170" s="10"/>
      <c r="D170" s="10"/>
      <c r="E170" s="10"/>
      <c r="F170" s="10"/>
      <c r="G170" s="10"/>
    </row>
    <row r="171" spans="1:7" ht="12.95" customHeight="1">
      <c r="A171" s="10"/>
      <c r="B171" s="46" t="s">
        <v>2</v>
      </c>
      <c r="C171" s="10"/>
      <c r="D171" s="10"/>
      <c r="E171" s="10"/>
      <c r="F171" s="10"/>
      <c r="G171" s="10"/>
    </row>
    <row r="172" spans="1:7" ht="26.1" customHeight="1">
      <c r="A172" s="10"/>
      <c r="B172" s="53"/>
      <c r="C172" s="10"/>
      <c r="E172" s="10"/>
      <c r="F172" s="10"/>
      <c r="G172" s="10"/>
    </row>
    <row r="173" spans="1:7" ht="12.95" customHeight="1">
      <c r="A173" s="10"/>
      <c r="B173" s="46" t="s">
        <v>2</v>
      </c>
      <c r="C173" s="10"/>
      <c r="D173" s="10"/>
      <c r="E173" s="10"/>
      <c r="F173" s="10"/>
      <c r="G17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31"/>
  <sheetViews>
    <sheetView showGridLines="0" zoomScaleNormal="100" workbookViewId="0"/>
  </sheetViews>
  <sheetFormatPr defaultRowHeight="12.75"/>
  <cols>
    <col min="1" max="1" width="12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Classic Equity Fund (CEF)</v>
      </c>
      <c r="C4" s="62"/>
      <c r="D4" s="62"/>
      <c r="E4" s="62"/>
      <c r="F4" s="62"/>
      <c r="G4" s="62"/>
    </row>
    <row r="5" spans="1:7" ht="15.95" customHeight="1">
      <c r="A5" s="9" t="s">
        <v>1937</v>
      </c>
      <c r="B5" s="54" t="s">
        <v>3011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640721</v>
      </c>
      <c r="F11" s="24">
        <v>12850.94</v>
      </c>
      <c r="G11" s="25">
        <v>5.2600000000000001E-2</v>
      </c>
    </row>
    <row r="12" spans="1:7" ht="12.95" customHeight="1">
      <c r="A12" s="21" t="s">
        <v>1940</v>
      </c>
      <c r="B12" s="22" t="s">
        <v>1942</v>
      </c>
      <c r="C12" s="17" t="s">
        <v>1941</v>
      </c>
      <c r="D12" s="19" t="s">
        <v>1158</v>
      </c>
      <c r="E12" s="23">
        <v>546390</v>
      </c>
      <c r="F12" s="24">
        <v>7739.61</v>
      </c>
      <c r="G12" s="25">
        <v>3.1699999999999999E-2</v>
      </c>
    </row>
    <row r="13" spans="1:7" ht="12.95" customHeight="1">
      <c r="A13" s="21" t="s">
        <v>1943</v>
      </c>
      <c r="B13" s="22" t="s">
        <v>1945</v>
      </c>
      <c r="C13" s="17" t="s">
        <v>1944</v>
      </c>
      <c r="D13" s="19" t="s">
        <v>1113</v>
      </c>
      <c r="E13" s="23">
        <v>1968824</v>
      </c>
      <c r="F13" s="24">
        <v>6948.96</v>
      </c>
      <c r="G13" s="25">
        <v>2.8400000000000002E-2</v>
      </c>
    </row>
    <row r="14" spans="1:7" ht="12.95" customHeight="1">
      <c r="A14" s="21" t="s">
        <v>1946</v>
      </c>
      <c r="B14" s="22" t="s">
        <v>1948</v>
      </c>
      <c r="C14" s="17" t="s">
        <v>1947</v>
      </c>
      <c r="D14" s="19" t="s">
        <v>1249</v>
      </c>
      <c r="E14" s="23">
        <v>588478</v>
      </c>
      <c r="F14" s="24">
        <v>6768.97</v>
      </c>
      <c r="G14" s="25">
        <v>2.7699999999999999E-2</v>
      </c>
    </row>
    <row r="15" spans="1:7" ht="12.95" customHeight="1">
      <c r="A15" s="21" t="s">
        <v>1414</v>
      </c>
      <c r="B15" s="22" t="s">
        <v>1416</v>
      </c>
      <c r="C15" s="17" t="s">
        <v>1415</v>
      </c>
      <c r="D15" s="19" t="s">
        <v>1087</v>
      </c>
      <c r="E15" s="23">
        <v>2184650</v>
      </c>
      <c r="F15" s="24">
        <v>5929.14</v>
      </c>
      <c r="G15" s="25">
        <v>2.4299999999999999E-2</v>
      </c>
    </row>
    <row r="16" spans="1:7" ht="12.95" customHeight="1">
      <c r="A16" s="21" t="s">
        <v>1908</v>
      </c>
      <c r="B16" s="22" t="s">
        <v>1910</v>
      </c>
      <c r="C16" s="17" t="s">
        <v>1909</v>
      </c>
      <c r="D16" s="19" t="s">
        <v>1117</v>
      </c>
      <c r="E16" s="23">
        <v>600640</v>
      </c>
      <c r="F16" s="24">
        <v>5773.95</v>
      </c>
      <c r="G16" s="25">
        <v>2.3599999999999999E-2</v>
      </c>
    </row>
    <row r="17" spans="1:7" ht="12.95" customHeight="1">
      <c r="A17" s="21" t="s">
        <v>1949</v>
      </c>
      <c r="B17" s="22" t="s">
        <v>1951</v>
      </c>
      <c r="C17" s="17" t="s">
        <v>1950</v>
      </c>
      <c r="D17" s="19" t="s">
        <v>1113</v>
      </c>
      <c r="E17" s="23">
        <v>506294</v>
      </c>
      <c r="F17" s="24">
        <v>5614.55</v>
      </c>
      <c r="G17" s="25">
        <v>2.3E-2</v>
      </c>
    </row>
    <row r="18" spans="1:7" ht="12.95" customHeight="1">
      <c r="A18" s="21" t="s">
        <v>1504</v>
      </c>
      <c r="B18" s="22" t="s">
        <v>1506</v>
      </c>
      <c r="C18" s="17" t="s">
        <v>1505</v>
      </c>
      <c r="D18" s="19" t="s">
        <v>1057</v>
      </c>
      <c r="E18" s="23">
        <v>261499</v>
      </c>
      <c r="F18" s="24">
        <v>5115.7</v>
      </c>
      <c r="G18" s="25">
        <v>2.0899999999999998E-2</v>
      </c>
    </row>
    <row r="19" spans="1:7" ht="12.95" customHeight="1">
      <c r="A19" s="21" t="s">
        <v>1952</v>
      </c>
      <c r="B19" s="22" t="s">
        <v>1954</v>
      </c>
      <c r="C19" s="17" t="s">
        <v>1953</v>
      </c>
      <c r="D19" s="19" t="s">
        <v>1113</v>
      </c>
      <c r="E19" s="23">
        <v>1537465</v>
      </c>
      <c r="F19" s="24">
        <v>4816.1099999999997</v>
      </c>
      <c r="G19" s="25">
        <v>1.9699999999999999E-2</v>
      </c>
    </row>
    <row r="20" spans="1:7" ht="12.95" customHeight="1">
      <c r="A20" s="21" t="s">
        <v>1955</v>
      </c>
      <c r="B20" s="22" t="s">
        <v>1957</v>
      </c>
      <c r="C20" s="17" t="s">
        <v>1956</v>
      </c>
      <c r="D20" s="19" t="s">
        <v>1958</v>
      </c>
      <c r="E20" s="23">
        <v>846500</v>
      </c>
      <c r="F20" s="24">
        <v>4722.2</v>
      </c>
      <c r="G20" s="25">
        <v>1.9300000000000001E-2</v>
      </c>
    </row>
    <row r="21" spans="1:7" ht="12.95" customHeight="1">
      <c r="A21" s="21" t="s">
        <v>1466</v>
      </c>
      <c r="B21" s="22" t="s">
        <v>1468</v>
      </c>
      <c r="C21" s="17" t="s">
        <v>1467</v>
      </c>
      <c r="D21" s="19" t="s">
        <v>1113</v>
      </c>
      <c r="E21" s="23">
        <v>635979</v>
      </c>
      <c r="F21" s="24">
        <v>3775.17</v>
      </c>
      <c r="G21" s="25">
        <v>1.55E-2</v>
      </c>
    </row>
    <row r="22" spans="1:7" ht="12.95" customHeight="1">
      <c r="A22" s="21" t="s">
        <v>1479</v>
      </c>
      <c r="B22" s="22" t="s">
        <v>1481</v>
      </c>
      <c r="C22" s="17" t="s">
        <v>1480</v>
      </c>
      <c r="D22" s="19" t="s">
        <v>1165</v>
      </c>
      <c r="E22" s="23">
        <v>102193</v>
      </c>
      <c r="F22" s="24">
        <v>3772.4</v>
      </c>
      <c r="G22" s="25">
        <v>1.54E-2</v>
      </c>
    </row>
    <row r="23" spans="1:7" ht="12.95" customHeight="1">
      <c r="A23" s="21" t="s">
        <v>1959</v>
      </c>
      <c r="B23" s="22" t="s">
        <v>1961</v>
      </c>
      <c r="C23" s="17" t="s">
        <v>1960</v>
      </c>
      <c r="D23" s="19" t="s">
        <v>1061</v>
      </c>
      <c r="E23" s="23">
        <v>1388317</v>
      </c>
      <c r="F23" s="24">
        <v>3634.61</v>
      </c>
      <c r="G23" s="25">
        <v>1.49E-2</v>
      </c>
    </row>
    <row r="24" spans="1:7" ht="12.95" customHeight="1">
      <c r="A24" s="21" t="s">
        <v>1962</v>
      </c>
      <c r="B24" s="22" t="s">
        <v>1964</v>
      </c>
      <c r="C24" s="17" t="s">
        <v>1963</v>
      </c>
      <c r="D24" s="19" t="s">
        <v>1491</v>
      </c>
      <c r="E24" s="23">
        <v>473679</v>
      </c>
      <c r="F24" s="24">
        <v>3593.33</v>
      </c>
      <c r="G24" s="25">
        <v>1.47E-2</v>
      </c>
    </row>
    <row r="25" spans="1:7" ht="12.95" customHeight="1">
      <c r="A25" s="21" t="s">
        <v>1159</v>
      </c>
      <c r="B25" s="22" t="s">
        <v>1161</v>
      </c>
      <c r="C25" s="17" t="s">
        <v>1160</v>
      </c>
      <c r="D25" s="19" t="s">
        <v>1057</v>
      </c>
      <c r="E25" s="23">
        <v>701314</v>
      </c>
      <c r="F25" s="24">
        <v>3250.59</v>
      </c>
      <c r="G25" s="25">
        <v>1.3299999999999999E-2</v>
      </c>
    </row>
    <row r="26" spans="1:7" ht="12.95" customHeight="1">
      <c r="A26" s="21" t="s">
        <v>1092</v>
      </c>
      <c r="B26" s="22" t="s">
        <v>1094</v>
      </c>
      <c r="C26" s="17" t="s">
        <v>1093</v>
      </c>
      <c r="D26" s="19" t="s">
        <v>1072</v>
      </c>
      <c r="E26" s="23">
        <v>558156</v>
      </c>
      <c r="F26" s="24">
        <v>3236.75</v>
      </c>
      <c r="G26" s="25">
        <v>1.3299999999999999E-2</v>
      </c>
    </row>
    <row r="27" spans="1:7" ht="12.95" customHeight="1">
      <c r="A27" s="21" t="s">
        <v>1965</v>
      </c>
      <c r="B27" s="22" t="s">
        <v>1967</v>
      </c>
      <c r="C27" s="17" t="s">
        <v>1966</v>
      </c>
      <c r="D27" s="19" t="s">
        <v>1057</v>
      </c>
      <c r="E27" s="23">
        <v>160204</v>
      </c>
      <c r="F27" s="24">
        <v>3232.92</v>
      </c>
      <c r="G27" s="25">
        <v>1.32E-2</v>
      </c>
    </row>
    <row r="28" spans="1:7" ht="12.95" customHeight="1">
      <c r="A28" s="21" t="s">
        <v>1968</v>
      </c>
      <c r="B28" s="22" t="s">
        <v>1970</v>
      </c>
      <c r="C28" s="17" t="s">
        <v>1969</v>
      </c>
      <c r="D28" s="19" t="s">
        <v>1057</v>
      </c>
      <c r="E28" s="23">
        <v>170000</v>
      </c>
      <c r="F28" s="24">
        <v>3199.74</v>
      </c>
      <c r="G28" s="25">
        <v>1.3100000000000001E-2</v>
      </c>
    </row>
    <row r="29" spans="1:7" ht="12.95" customHeight="1">
      <c r="A29" s="21" t="s">
        <v>1971</v>
      </c>
      <c r="B29" s="22" t="s">
        <v>1973</v>
      </c>
      <c r="C29" s="17" t="s">
        <v>1972</v>
      </c>
      <c r="D29" s="19" t="s">
        <v>1974</v>
      </c>
      <c r="E29" s="23">
        <v>2300000</v>
      </c>
      <c r="F29" s="24">
        <v>3178.6</v>
      </c>
      <c r="G29" s="25">
        <v>1.2999999999999999E-2</v>
      </c>
    </row>
    <row r="30" spans="1:7" ht="12.95" customHeight="1">
      <c r="A30" s="21" t="s">
        <v>1316</v>
      </c>
      <c r="B30" s="22" t="s">
        <v>211</v>
      </c>
      <c r="C30" s="17" t="s">
        <v>1317</v>
      </c>
      <c r="D30" s="19" t="s">
        <v>1113</v>
      </c>
      <c r="E30" s="23">
        <v>622796</v>
      </c>
      <c r="F30" s="24">
        <v>3135.78</v>
      </c>
      <c r="G30" s="25">
        <v>1.2800000000000001E-2</v>
      </c>
    </row>
    <row r="31" spans="1:7" ht="12.95" customHeight="1">
      <c r="A31" s="21" t="s">
        <v>1073</v>
      </c>
      <c r="B31" s="22" t="s">
        <v>1075</v>
      </c>
      <c r="C31" s="17" t="s">
        <v>1074</v>
      </c>
      <c r="D31" s="19" t="s">
        <v>1057</v>
      </c>
      <c r="E31" s="23">
        <v>293765</v>
      </c>
      <c r="F31" s="24">
        <v>3089.38</v>
      </c>
      <c r="G31" s="25">
        <v>1.26E-2</v>
      </c>
    </row>
    <row r="32" spans="1:7" ht="12.95" customHeight="1">
      <c r="A32" s="21" t="s">
        <v>1321</v>
      </c>
      <c r="B32" s="22" t="s">
        <v>1323</v>
      </c>
      <c r="C32" s="17" t="s">
        <v>1322</v>
      </c>
      <c r="D32" s="19" t="s">
        <v>1113</v>
      </c>
      <c r="E32" s="23">
        <v>3035249</v>
      </c>
      <c r="F32" s="24">
        <v>3048.91</v>
      </c>
      <c r="G32" s="25">
        <v>1.2500000000000001E-2</v>
      </c>
    </row>
    <row r="33" spans="1:7" ht="12.95" customHeight="1">
      <c r="A33" s="21" t="s">
        <v>1330</v>
      </c>
      <c r="B33" s="22" t="s">
        <v>1332</v>
      </c>
      <c r="C33" s="17" t="s">
        <v>1331</v>
      </c>
      <c r="D33" s="19" t="s">
        <v>1165</v>
      </c>
      <c r="E33" s="23">
        <v>756087</v>
      </c>
      <c r="F33" s="24">
        <v>3020.57</v>
      </c>
      <c r="G33" s="25">
        <v>1.24E-2</v>
      </c>
    </row>
    <row r="34" spans="1:7" ht="12.95" customHeight="1">
      <c r="A34" s="21" t="s">
        <v>1975</v>
      </c>
      <c r="B34" s="22" t="s">
        <v>1977</v>
      </c>
      <c r="C34" s="17" t="s">
        <v>1976</v>
      </c>
      <c r="D34" s="19" t="s">
        <v>1109</v>
      </c>
      <c r="E34" s="23">
        <v>4413</v>
      </c>
      <c r="F34" s="24">
        <v>3005.84</v>
      </c>
      <c r="G34" s="25">
        <v>1.23E-2</v>
      </c>
    </row>
    <row r="35" spans="1:7" ht="12.95" customHeight="1">
      <c r="A35" s="21" t="s">
        <v>1363</v>
      </c>
      <c r="B35" s="22" t="s">
        <v>1365</v>
      </c>
      <c r="C35" s="17" t="s">
        <v>1364</v>
      </c>
      <c r="D35" s="19" t="s">
        <v>1117</v>
      </c>
      <c r="E35" s="23">
        <v>711160</v>
      </c>
      <c r="F35" s="24">
        <v>2969.8</v>
      </c>
      <c r="G35" s="25">
        <v>1.2200000000000001E-2</v>
      </c>
    </row>
    <row r="36" spans="1:7" ht="12.95" customHeight="1">
      <c r="A36" s="21" t="s">
        <v>1193</v>
      </c>
      <c r="B36" s="22" t="s">
        <v>1195</v>
      </c>
      <c r="C36" s="17" t="s">
        <v>1194</v>
      </c>
      <c r="D36" s="19" t="s">
        <v>1113</v>
      </c>
      <c r="E36" s="23">
        <v>1713672</v>
      </c>
      <c r="F36" s="24">
        <v>2936.38</v>
      </c>
      <c r="G36" s="25">
        <v>1.2E-2</v>
      </c>
    </row>
    <row r="37" spans="1:7" ht="12.95" customHeight="1">
      <c r="A37" s="21" t="s">
        <v>1978</v>
      </c>
      <c r="B37" s="22" t="s">
        <v>1980</v>
      </c>
      <c r="C37" s="17" t="s">
        <v>1979</v>
      </c>
      <c r="D37" s="19" t="s">
        <v>1079</v>
      </c>
      <c r="E37" s="23">
        <v>1672856</v>
      </c>
      <c r="F37" s="24">
        <v>2848.04</v>
      </c>
      <c r="G37" s="25">
        <v>1.17E-2</v>
      </c>
    </row>
    <row r="38" spans="1:7" ht="12.95" customHeight="1">
      <c r="A38" s="21" t="s">
        <v>1345</v>
      </c>
      <c r="B38" s="22" t="s">
        <v>1347</v>
      </c>
      <c r="C38" s="17" t="s">
        <v>1346</v>
      </c>
      <c r="D38" s="19" t="s">
        <v>1109</v>
      </c>
      <c r="E38" s="23">
        <v>1113447</v>
      </c>
      <c r="F38" s="24">
        <v>2837.62</v>
      </c>
      <c r="G38" s="25">
        <v>1.1599999999999999E-2</v>
      </c>
    </row>
    <row r="39" spans="1:7" ht="12.95" customHeight="1">
      <c r="A39" s="21" t="s">
        <v>1981</v>
      </c>
      <c r="B39" s="22" t="s">
        <v>1983</v>
      </c>
      <c r="C39" s="17" t="s">
        <v>1982</v>
      </c>
      <c r="D39" s="19" t="s">
        <v>1238</v>
      </c>
      <c r="E39" s="23">
        <v>1100003</v>
      </c>
      <c r="F39" s="24">
        <v>2802.26</v>
      </c>
      <c r="G39" s="25">
        <v>1.15E-2</v>
      </c>
    </row>
    <row r="40" spans="1:7" ht="12.95" customHeight="1">
      <c r="A40" s="21" t="s">
        <v>1984</v>
      </c>
      <c r="B40" s="22" t="s">
        <v>1986</v>
      </c>
      <c r="C40" s="17" t="s">
        <v>1985</v>
      </c>
      <c r="D40" s="19" t="s">
        <v>1958</v>
      </c>
      <c r="E40" s="23">
        <v>752930</v>
      </c>
      <c r="F40" s="24">
        <v>2785.84</v>
      </c>
      <c r="G40" s="25">
        <v>1.14E-2</v>
      </c>
    </row>
    <row r="41" spans="1:7" ht="12.95" customHeight="1">
      <c r="A41" s="21" t="s">
        <v>1987</v>
      </c>
      <c r="B41" s="22" t="s">
        <v>1989</v>
      </c>
      <c r="C41" s="17" t="s">
        <v>1988</v>
      </c>
      <c r="D41" s="19" t="s">
        <v>1079</v>
      </c>
      <c r="E41" s="23">
        <v>1751642</v>
      </c>
      <c r="F41" s="24">
        <v>2757.96</v>
      </c>
      <c r="G41" s="25">
        <v>1.1299999999999999E-2</v>
      </c>
    </row>
    <row r="42" spans="1:7" ht="12.95" customHeight="1">
      <c r="A42" s="21" t="s">
        <v>1990</v>
      </c>
      <c r="B42" s="22" t="s">
        <v>1992</v>
      </c>
      <c r="C42" s="17" t="s">
        <v>1991</v>
      </c>
      <c r="D42" s="19" t="s">
        <v>1109</v>
      </c>
      <c r="E42" s="23">
        <v>220000</v>
      </c>
      <c r="F42" s="24">
        <v>2713.48</v>
      </c>
      <c r="G42" s="25">
        <v>1.11E-2</v>
      </c>
    </row>
    <row r="43" spans="1:7" ht="12.95" customHeight="1">
      <c r="A43" s="21" t="s">
        <v>1390</v>
      </c>
      <c r="B43" s="22" t="s">
        <v>1392</v>
      </c>
      <c r="C43" s="17" t="s">
        <v>1391</v>
      </c>
      <c r="D43" s="19" t="s">
        <v>1109</v>
      </c>
      <c r="E43" s="23">
        <v>147423</v>
      </c>
      <c r="F43" s="24">
        <v>2684.35</v>
      </c>
      <c r="G43" s="25">
        <v>1.0999999999999999E-2</v>
      </c>
    </row>
    <row r="44" spans="1:7" ht="12.95" customHeight="1">
      <c r="A44" s="21" t="s">
        <v>1137</v>
      </c>
      <c r="B44" s="22" t="s">
        <v>1139</v>
      </c>
      <c r="C44" s="17" t="s">
        <v>1138</v>
      </c>
      <c r="D44" s="19" t="s">
        <v>1140</v>
      </c>
      <c r="E44" s="23">
        <v>3543263</v>
      </c>
      <c r="F44" s="24">
        <v>2668.08</v>
      </c>
      <c r="G44" s="25">
        <v>1.09E-2</v>
      </c>
    </row>
    <row r="45" spans="1:7" ht="12.95" customHeight="1">
      <c r="A45" s="21" t="s">
        <v>1993</v>
      </c>
      <c r="B45" s="22" t="s">
        <v>1995</v>
      </c>
      <c r="C45" s="17" t="s">
        <v>1994</v>
      </c>
      <c r="D45" s="19" t="s">
        <v>1072</v>
      </c>
      <c r="E45" s="23">
        <v>271680</v>
      </c>
      <c r="F45" s="24">
        <v>2572.54</v>
      </c>
      <c r="G45" s="25">
        <v>1.0500000000000001E-2</v>
      </c>
    </row>
    <row r="46" spans="1:7" ht="12.95" customHeight="1">
      <c r="A46" s="21" t="s">
        <v>1387</v>
      </c>
      <c r="B46" s="22" t="s">
        <v>1389</v>
      </c>
      <c r="C46" s="17" t="s">
        <v>1388</v>
      </c>
      <c r="D46" s="19" t="s">
        <v>1140</v>
      </c>
      <c r="E46" s="23">
        <v>745625</v>
      </c>
      <c r="F46" s="24">
        <v>2537.73</v>
      </c>
      <c r="G46" s="25">
        <v>1.04E-2</v>
      </c>
    </row>
    <row r="47" spans="1:7" ht="12.95" customHeight="1">
      <c r="A47" s="21" t="s">
        <v>1232</v>
      </c>
      <c r="B47" s="22" t="s">
        <v>1234</v>
      </c>
      <c r="C47" s="17" t="s">
        <v>1233</v>
      </c>
      <c r="D47" s="19" t="s">
        <v>1101</v>
      </c>
      <c r="E47" s="23">
        <v>941971</v>
      </c>
      <c r="F47" s="24">
        <v>2509.88</v>
      </c>
      <c r="G47" s="25">
        <v>1.03E-2</v>
      </c>
    </row>
    <row r="48" spans="1:7" ht="12.95" customHeight="1">
      <c r="A48" s="21" t="s">
        <v>1342</v>
      </c>
      <c r="B48" s="22" t="s">
        <v>1344</v>
      </c>
      <c r="C48" s="17" t="s">
        <v>1343</v>
      </c>
      <c r="D48" s="19" t="s">
        <v>1176</v>
      </c>
      <c r="E48" s="23">
        <v>1453108</v>
      </c>
      <c r="F48" s="24">
        <v>2460.84</v>
      </c>
      <c r="G48" s="25">
        <v>1.01E-2</v>
      </c>
    </row>
    <row r="49" spans="1:7" ht="12.95" customHeight="1">
      <c r="A49" s="21" t="s">
        <v>1170</v>
      </c>
      <c r="B49" s="22" t="s">
        <v>1172</v>
      </c>
      <c r="C49" s="17" t="s">
        <v>1171</v>
      </c>
      <c r="D49" s="19" t="s">
        <v>1165</v>
      </c>
      <c r="E49" s="23">
        <v>321704</v>
      </c>
      <c r="F49" s="24">
        <v>2454.7600000000002</v>
      </c>
      <c r="G49" s="25">
        <v>0.01</v>
      </c>
    </row>
    <row r="50" spans="1:7" ht="12.95" customHeight="1">
      <c r="A50" s="21" t="s">
        <v>1996</v>
      </c>
      <c r="B50" s="22" t="s">
        <v>1998</v>
      </c>
      <c r="C50" s="17" t="s">
        <v>1997</v>
      </c>
      <c r="D50" s="19" t="s">
        <v>1249</v>
      </c>
      <c r="E50" s="23">
        <v>247705</v>
      </c>
      <c r="F50" s="24">
        <v>2443.73</v>
      </c>
      <c r="G50" s="25">
        <v>0.01</v>
      </c>
    </row>
    <row r="51" spans="1:7" ht="12.95" customHeight="1">
      <c r="A51" s="21" t="s">
        <v>1183</v>
      </c>
      <c r="B51" s="22" t="s">
        <v>1185</v>
      </c>
      <c r="C51" s="17" t="s">
        <v>1184</v>
      </c>
      <c r="D51" s="19" t="s">
        <v>1109</v>
      </c>
      <c r="E51" s="23">
        <v>1070589</v>
      </c>
      <c r="F51" s="24">
        <v>2391.16</v>
      </c>
      <c r="G51" s="25">
        <v>9.7999999999999997E-3</v>
      </c>
    </row>
    <row r="52" spans="1:7" ht="12.95" customHeight="1">
      <c r="A52" s="21" t="s">
        <v>1098</v>
      </c>
      <c r="B52" s="22" t="s">
        <v>1100</v>
      </c>
      <c r="C52" s="17" t="s">
        <v>1099</v>
      </c>
      <c r="D52" s="19" t="s">
        <v>1101</v>
      </c>
      <c r="E52" s="23">
        <v>819263</v>
      </c>
      <c r="F52" s="24">
        <v>2375.4499999999998</v>
      </c>
      <c r="G52" s="25">
        <v>9.7000000000000003E-3</v>
      </c>
    </row>
    <row r="53" spans="1:7" ht="12.95" customHeight="1">
      <c r="A53" s="21" t="s">
        <v>1065</v>
      </c>
      <c r="B53" s="22" t="s">
        <v>1067</v>
      </c>
      <c r="C53" s="17" t="s">
        <v>1066</v>
      </c>
      <c r="D53" s="19" t="s">
        <v>1068</v>
      </c>
      <c r="E53" s="23">
        <v>321920</v>
      </c>
      <c r="F53" s="24">
        <v>2314.6</v>
      </c>
      <c r="G53" s="25">
        <v>9.4999999999999998E-3</v>
      </c>
    </row>
    <row r="54" spans="1:7" ht="12.95" customHeight="1">
      <c r="A54" s="21" t="s">
        <v>1999</v>
      </c>
      <c r="B54" s="22" t="s">
        <v>2001</v>
      </c>
      <c r="C54" s="17" t="s">
        <v>2000</v>
      </c>
      <c r="D54" s="19" t="s">
        <v>1079</v>
      </c>
      <c r="E54" s="23">
        <v>515602</v>
      </c>
      <c r="F54" s="24">
        <v>2288.7600000000002</v>
      </c>
      <c r="G54" s="25">
        <v>9.4000000000000004E-3</v>
      </c>
    </row>
    <row r="55" spans="1:7" ht="12.95" customHeight="1">
      <c r="A55" s="21" t="s">
        <v>2002</v>
      </c>
      <c r="B55" s="22" t="s">
        <v>2004</v>
      </c>
      <c r="C55" s="17" t="s">
        <v>2003</v>
      </c>
      <c r="D55" s="19" t="s">
        <v>1238</v>
      </c>
      <c r="E55" s="23">
        <v>469700</v>
      </c>
      <c r="F55" s="24">
        <v>2247.98</v>
      </c>
      <c r="G55" s="25">
        <v>9.1999999999999998E-3</v>
      </c>
    </row>
    <row r="56" spans="1:7" ht="12.95" customHeight="1">
      <c r="A56" s="21" t="s">
        <v>1246</v>
      </c>
      <c r="B56" s="22" t="s">
        <v>1248</v>
      </c>
      <c r="C56" s="17" t="s">
        <v>1247</v>
      </c>
      <c r="D56" s="19" t="s">
        <v>1249</v>
      </c>
      <c r="E56" s="23">
        <v>1054935</v>
      </c>
      <c r="F56" s="24">
        <v>2232.2399999999998</v>
      </c>
      <c r="G56" s="25">
        <v>9.1000000000000004E-3</v>
      </c>
    </row>
    <row r="57" spans="1:7" ht="12.95" customHeight="1">
      <c r="A57" s="21" t="s">
        <v>2005</v>
      </c>
      <c r="B57" s="22" t="s">
        <v>2007</v>
      </c>
      <c r="C57" s="17" t="s">
        <v>2006</v>
      </c>
      <c r="D57" s="19" t="s">
        <v>1117</v>
      </c>
      <c r="E57" s="23">
        <v>545030</v>
      </c>
      <c r="F57" s="24">
        <v>2167.58</v>
      </c>
      <c r="G57" s="25">
        <v>8.8999999999999999E-3</v>
      </c>
    </row>
    <row r="58" spans="1:7" ht="12.95" customHeight="1">
      <c r="A58" s="21" t="s">
        <v>1360</v>
      </c>
      <c r="B58" s="22" t="s">
        <v>1362</v>
      </c>
      <c r="C58" s="17" t="s">
        <v>1361</v>
      </c>
      <c r="D58" s="19" t="s">
        <v>1101</v>
      </c>
      <c r="E58" s="23">
        <v>305397</v>
      </c>
      <c r="F58" s="24">
        <v>2153.1999999999998</v>
      </c>
      <c r="G58" s="25">
        <v>8.8000000000000005E-3</v>
      </c>
    </row>
    <row r="59" spans="1:7" ht="12.95" customHeight="1">
      <c r="A59" s="21" t="s">
        <v>2008</v>
      </c>
      <c r="B59" s="22" t="s">
        <v>2010</v>
      </c>
      <c r="C59" s="17" t="s">
        <v>2009</v>
      </c>
      <c r="D59" s="19" t="s">
        <v>1176</v>
      </c>
      <c r="E59" s="23">
        <v>171800</v>
      </c>
      <c r="F59" s="24">
        <v>2127.7399999999998</v>
      </c>
      <c r="G59" s="25">
        <v>8.6999999999999994E-3</v>
      </c>
    </row>
    <row r="60" spans="1:7" ht="12.95" customHeight="1">
      <c r="A60" s="21" t="s">
        <v>1250</v>
      </c>
      <c r="B60" s="22" t="s">
        <v>1252</v>
      </c>
      <c r="C60" s="17" t="s">
        <v>1251</v>
      </c>
      <c r="D60" s="19" t="s">
        <v>1113</v>
      </c>
      <c r="E60" s="23">
        <v>1547257</v>
      </c>
      <c r="F60" s="24">
        <v>2108.14</v>
      </c>
      <c r="G60" s="25">
        <v>8.6E-3</v>
      </c>
    </row>
    <row r="61" spans="1:7" ht="12.95" customHeight="1">
      <c r="A61" s="21" t="s">
        <v>2011</v>
      </c>
      <c r="B61" s="22" t="s">
        <v>2013</v>
      </c>
      <c r="C61" s="17" t="s">
        <v>2012</v>
      </c>
      <c r="D61" s="19" t="s">
        <v>1491</v>
      </c>
      <c r="E61" s="23">
        <v>936883</v>
      </c>
      <c r="F61" s="24">
        <v>2073.3200000000002</v>
      </c>
      <c r="G61" s="25">
        <v>8.5000000000000006E-3</v>
      </c>
    </row>
    <row r="62" spans="1:7" ht="12.95" customHeight="1">
      <c r="A62" s="21" t="s">
        <v>2014</v>
      </c>
      <c r="B62" s="22" t="s">
        <v>2016</v>
      </c>
      <c r="C62" s="17" t="s">
        <v>2015</v>
      </c>
      <c r="D62" s="19" t="s">
        <v>1057</v>
      </c>
      <c r="E62" s="23">
        <v>718855</v>
      </c>
      <c r="F62" s="24">
        <v>2045.5</v>
      </c>
      <c r="G62" s="25">
        <v>8.3999999999999995E-3</v>
      </c>
    </row>
    <row r="63" spans="1:7" ht="12.95" customHeight="1">
      <c r="A63" s="21" t="s">
        <v>1384</v>
      </c>
      <c r="B63" s="22" t="s">
        <v>1386</v>
      </c>
      <c r="C63" s="17" t="s">
        <v>1385</v>
      </c>
      <c r="D63" s="19" t="s">
        <v>1158</v>
      </c>
      <c r="E63" s="23">
        <v>337351</v>
      </c>
      <c r="F63" s="24">
        <v>2040.97</v>
      </c>
      <c r="G63" s="25">
        <v>8.3999999999999995E-3</v>
      </c>
    </row>
    <row r="64" spans="1:7" ht="12.95" customHeight="1">
      <c r="A64" s="21" t="s">
        <v>2017</v>
      </c>
      <c r="B64" s="22" t="s">
        <v>2019</v>
      </c>
      <c r="C64" s="17" t="s">
        <v>2018</v>
      </c>
      <c r="D64" s="19" t="s">
        <v>1072</v>
      </c>
      <c r="E64" s="23">
        <v>742941</v>
      </c>
      <c r="F64" s="24">
        <v>2039.74</v>
      </c>
      <c r="G64" s="25">
        <v>8.3999999999999995E-3</v>
      </c>
    </row>
    <row r="65" spans="1:7" ht="12.95" customHeight="1">
      <c r="A65" s="21" t="s">
        <v>2020</v>
      </c>
      <c r="B65" s="22" t="s">
        <v>2022</v>
      </c>
      <c r="C65" s="17" t="s">
        <v>2021</v>
      </c>
      <c r="D65" s="19" t="s">
        <v>1158</v>
      </c>
      <c r="E65" s="23">
        <v>496541</v>
      </c>
      <c r="F65" s="24">
        <v>2023.4</v>
      </c>
      <c r="G65" s="25">
        <v>8.3000000000000001E-3</v>
      </c>
    </row>
    <row r="66" spans="1:7" ht="12.95" customHeight="1">
      <c r="A66" s="21" t="s">
        <v>2023</v>
      </c>
      <c r="B66" s="22" t="s">
        <v>2025</v>
      </c>
      <c r="C66" s="17" t="s">
        <v>2024</v>
      </c>
      <c r="D66" s="19" t="s">
        <v>1117</v>
      </c>
      <c r="E66" s="23">
        <v>407873</v>
      </c>
      <c r="F66" s="24">
        <v>2007.96</v>
      </c>
      <c r="G66" s="25">
        <v>8.2000000000000007E-3</v>
      </c>
    </row>
    <row r="67" spans="1:7" ht="12.95" customHeight="1">
      <c r="A67" s="21" t="s">
        <v>1460</v>
      </c>
      <c r="B67" s="22" t="s">
        <v>1462</v>
      </c>
      <c r="C67" s="17" t="s">
        <v>1461</v>
      </c>
      <c r="D67" s="19" t="s">
        <v>1079</v>
      </c>
      <c r="E67" s="23">
        <v>693304</v>
      </c>
      <c r="F67" s="24">
        <v>1979.04</v>
      </c>
      <c r="G67" s="25">
        <v>8.0999999999999996E-3</v>
      </c>
    </row>
    <row r="68" spans="1:7" ht="12.95" customHeight="1">
      <c r="A68" s="21" t="s">
        <v>2026</v>
      </c>
      <c r="B68" s="22" t="s">
        <v>2028</v>
      </c>
      <c r="C68" s="17" t="s">
        <v>2027</v>
      </c>
      <c r="D68" s="19" t="s">
        <v>1087</v>
      </c>
      <c r="E68" s="23">
        <v>26117</v>
      </c>
      <c r="F68" s="24">
        <v>1950.72</v>
      </c>
      <c r="G68" s="25">
        <v>8.0000000000000002E-3</v>
      </c>
    </row>
    <row r="69" spans="1:7" ht="12.95" customHeight="1">
      <c r="A69" s="21" t="s">
        <v>2029</v>
      </c>
      <c r="B69" s="22" t="s">
        <v>2031</v>
      </c>
      <c r="C69" s="17" t="s">
        <v>2030</v>
      </c>
      <c r="D69" s="19" t="s">
        <v>2032</v>
      </c>
      <c r="E69" s="23">
        <v>928384</v>
      </c>
      <c r="F69" s="24">
        <v>1888.8</v>
      </c>
      <c r="G69" s="25">
        <v>7.7000000000000002E-3</v>
      </c>
    </row>
    <row r="70" spans="1:7" ht="12.95" customHeight="1">
      <c r="A70" s="21" t="s">
        <v>2033</v>
      </c>
      <c r="B70" s="22" t="s">
        <v>2035</v>
      </c>
      <c r="C70" s="17" t="s">
        <v>2034</v>
      </c>
      <c r="D70" s="19" t="s">
        <v>1165</v>
      </c>
      <c r="E70" s="23">
        <v>55897</v>
      </c>
      <c r="F70" s="24">
        <v>1865.37</v>
      </c>
      <c r="G70" s="25">
        <v>7.6E-3</v>
      </c>
    </row>
    <row r="71" spans="1:7" ht="12.95" customHeight="1">
      <c r="A71" s="21" t="s">
        <v>1488</v>
      </c>
      <c r="B71" s="22" t="s">
        <v>1490</v>
      </c>
      <c r="C71" s="17" t="s">
        <v>1489</v>
      </c>
      <c r="D71" s="19" t="s">
        <v>1491</v>
      </c>
      <c r="E71" s="23">
        <v>253178</v>
      </c>
      <c r="F71" s="24">
        <v>1815.54</v>
      </c>
      <c r="G71" s="25">
        <v>7.4000000000000003E-3</v>
      </c>
    </row>
    <row r="72" spans="1:7" ht="12.95" customHeight="1">
      <c r="A72" s="21" t="s">
        <v>2036</v>
      </c>
      <c r="B72" s="22" t="s">
        <v>2038</v>
      </c>
      <c r="C72" s="17" t="s">
        <v>2037</v>
      </c>
      <c r="D72" s="19" t="s">
        <v>1061</v>
      </c>
      <c r="E72" s="23">
        <v>236344</v>
      </c>
      <c r="F72" s="24">
        <v>1792.08</v>
      </c>
      <c r="G72" s="25">
        <v>7.3000000000000001E-3</v>
      </c>
    </row>
    <row r="73" spans="1:7" ht="12.95" customHeight="1">
      <c r="A73" s="21" t="s">
        <v>1256</v>
      </c>
      <c r="B73" s="22" t="s">
        <v>1258</v>
      </c>
      <c r="C73" s="17" t="s">
        <v>1257</v>
      </c>
      <c r="D73" s="19" t="s">
        <v>1158</v>
      </c>
      <c r="E73" s="23">
        <v>1456841</v>
      </c>
      <c r="F73" s="24">
        <v>1784.63</v>
      </c>
      <c r="G73" s="25">
        <v>7.3000000000000001E-3</v>
      </c>
    </row>
    <row r="74" spans="1:7" ht="12.95" customHeight="1">
      <c r="A74" s="21" t="s">
        <v>2039</v>
      </c>
      <c r="B74" s="22" t="s">
        <v>2041</v>
      </c>
      <c r="C74" s="17" t="s">
        <v>2040</v>
      </c>
      <c r="D74" s="19" t="s">
        <v>1057</v>
      </c>
      <c r="E74" s="23">
        <v>220486</v>
      </c>
      <c r="F74" s="24">
        <v>1735</v>
      </c>
      <c r="G74" s="25">
        <v>7.1000000000000004E-3</v>
      </c>
    </row>
    <row r="75" spans="1:7" ht="12.95" customHeight="1">
      <c r="A75" s="21" t="s">
        <v>2042</v>
      </c>
      <c r="B75" s="22" t="s">
        <v>2044</v>
      </c>
      <c r="C75" s="17" t="s">
        <v>2043</v>
      </c>
      <c r="D75" s="19" t="s">
        <v>1057</v>
      </c>
      <c r="E75" s="23">
        <v>250000</v>
      </c>
      <c r="F75" s="24">
        <v>1722.88</v>
      </c>
      <c r="G75" s="25">
        <v>7.1000000000000004E-3</v>
      </c>
    </row>
    <row r="76" spans="1:7" ht="12.95" customHeight="1">
      <c r="A76" s="21" t="s">
        <v>1457</v>
      </c>
      <c r="B76" s="22" t="s">
        <v>1459</v>
      </c>
      <c r="C76" s="17" t="s">
        <v>1458</v>
      </c>
      <c r="D76" s="19" t="s">
        <v>1189</v>
      </c>
      <c r="E76" s="23">
        <v>286700</v>
      </c>
      <c r="F76" s="24">
        <v>1702.14</v>
      </c>
      <c r="G76" s="25">
        <v>7.0000000000000001E-3</v>
      </c>
    </row>
    <row r="77" spans="1:7" ht="12.95" customHeight="1">
      <c r="A77" s="21" t="s">
        <v>2045</v>
      </c>
      <c r="B77" s="22" t="s">
        <v>2047</v>
      </c>
      <c r="C77" s="17" t="s">
        <v>2046</v>
      </c>
      <c r="D77" s="19" t="s">
        <v>1068</v>
      </c>
      <c r="E77" s="23">
        <v>600000</v>
      </c>
      <c r="F77" s="24">
        <v>1668.6</v>
      </c>
      <c r="G77" s="25">
        <v>6.7999999999999996E-3</v>
      </c>
    </row>
    <row r="78" spans="1:7" ht="12.95" customHeight="1">
      <c r="A78" s="21" t="s">
        <v>2048</v>
      </c>
      <c r="B78" s="22" t="s">
        <v>2050</v>
      </c>
      <c r="C78" s="17" t="s">
        <v>2049</v>
      </c>
      <c r="D78" s="19" t="s">
        <v>1147</v>
      </c>
      <c r="E78" s="23">
        <v>300714</v>
      </c>
      <c r="F78" s="24">
        <v>1667.76</v>
      </c>
      <c r="G78" s="25">
        <v>6.7999999999999996E-3</v>
      </c>
    </row>
    <row r="79" spans="1:7" ht="12.95" customHeight="1">
      <c r="A79" s="21" t="s">
        <v>2051</v>
      </c>
      <c r="B79" s="22" t="s">
        <v>2053</v>
      </c>
      <c r="C79" s="17" t="s">
        <v>2052</v>
      </c>
      <c r="D79" s="19" t="s">
        <v>1169</v>
      </c>
      <c r="E79" s="23">
        <v>116520</v>
      </c>
      <c r="F79" s="24">
        <v>1619.98</v>
      </c>
      <c r="G79" s="25">
        <v>6.6E-3</v>
      </c>
    </row>
    <row r="80" spans="1:7" ht="12.95" customHeight="1">
      <c r="A80" s="21" t="s">
        <v>1229</v>
      </c>
      <c r="B80" s="22" t="s">
        <v>1231</v>
      </c>
      <c r="C80" s="17" t="s">
        <v>1230</v>
      </c>
      <c r="D80" s="19" t="s">
        <v>1057</v>
      </c>
      <c r="E80" s="23">
        <v>299804</v>
      </c>
      <c r="F80" s="24">
        <v>1601.7</v>
      </c>
      <c r="G80" s="25">
        <v>6.6E-3</v>
      </c>
    </row>
    <row r="81" spans="1:7" ht="12.95" customHeight="1">
      <c r="A81" s="21" t="s">
        <v>2054</v>
      </c>
      <c r="B81" s="22" t="s">
        <v>1861</v>
      </c>
      <c r="C81" s="17" t="s">
        <v>2055</v>
      </c>
      <c r="D81" s="19" t="s">
        <v>1113</v>
      </c>
      <c r="E81" s="23">
        <v>89938</v>
      </c>
      <c r="F81" s="24">
        <v>1576.7</v>
      </c>
      <c r="G81" s="25">
        <v>6.4999999999999997E-3</v>
      </c>
    </row>
    <row r="82" spans="1:7" ht="12.95" customHeight="1">
      <c r="A82" s="21" t="s">
        <v>1110</v>
      </c>
      <c r="B82" s="22" t="s">
        <v>1112</v>
      </c>
      <c r="C82" s="17" t="s">
        <v>1111</v>
      </c>
      <c r="D82" s="19" t="s">
        <v>1113</v>
      </c>
      <c r="E82" s="23">
        <v>947702</v>
      </c>
      <c r="F82" s="24">
        <v>1486</v>
      </c>
      <c r="G82" s="25">
        <v>6.1000000000000004E-3</v>
      </c>
    </row>
    <row r="83" spans="1:7" ht="12.95" customHeight="1">
      <c r="A83" s="21" t="s">
        <v>1463</v>
      </c>
      <c r="B83" s="22" t="s">
        <v>1465</v>
      </c>
      <c r="C83" s="17" t="s">
        <v>1464</v>
      </c>
      <c r="D83" s="19" t="s">
        <v>1176</v>
      </c>
      <c r="E83" s="23">
        <v>1619926</v>
      </c>
      <c r="F83" s="24">
        <v>1472.51</v>
      </c>
      <c r="G83" s="25">
        <v>6.0000000000000001E-3</v>
      </c>
    </row>
    <row r="84" spans="1:7" ht="12.95" customHeight="1">
      <c r="A84" s="21" t="s">
        <v>2056</v>
      </c>
      <c r="B84" s="22" t="s">
        <v>2058</v>
      </c>
      <c r="C84" s="17" t="s">
        <v>2057</v>
      </c>
      <c r="D84" s="19" t="s">
        <v>1061</v>
      </c>
      <c r="E84" s="23">
        <v>125000</v>
      </c>
      <c r="F84" s="24">
        <v>1393.63</v>
      </c>
      <c r="G84" s="25">
        <v>5.7000000000000002E-3</v>
      </c>
    </row>
    <row r="85" spans="1:7" ht="12.95" customHeight="1">
      <c r="A85" s="21" t="s">
        <v>1405</v>
      </c>
      <c r="B85" s="22" t="s">
        <v>1407</v>
      </c>
      <c r="C85" s="17" t="s">
        <v>1406</v>
      </c>
      <c r="D85" s="19" t="s">
        <v>1072</v>
      </c>
      <c r="E85" s="23">
        <v>319819</v>
      </c>
      <c r="F85" s="24">
        <v>1361.79</v>
      </c>
      <c r="G85" s="25">
        <v>5.5999999999999999E-3</v>
      </c>
    </row>
    <row r="86" spans="1:7" ht="12.95" customHeight="1">
      <c r="A86" s="21" t="s">
        <v>2059</v>
      </c>
      <c r="B86" s="22" t="s">
        <v>2061</v>
      </c>
      <c r="C86" s="17" t="s">
        <v>2060</v>
      </c>
      <c r="D86" s="19" t="s">
        <v>1249</v>
      </c>
      <c r="E86" s="23">
        <v>265877</v>
      </c>
      <c r="F86" s="24">
        <v>1275.28</v>
      </c>
      <c r="G86" s="25">
        <v>5.1999999999999998E-3</v>
      </c>
    </row>
    <row r="87" spans="1:7" ht="12.95" customHeight="1">
      <c r="A87" s="21" t="s">
        <v>2062</v>
      </c>
      <c r="B87" s="22" t="s">
        <v>2064</v>
      </c>
      <c r="C87" s="17" t="s">
        <v>2063</v>
      </c>
      <c r="D87" s="19" t="s">
        <v>1154</v>
      </c>
      <c r="E87" s="23">
        <v>280173</v>
      </c>
      <c r="F87" s="24">
        <v>1251.53</v>
      </c>
      <c r="G87" s="25">
        <v>5.1000000000000004E-3</v>
      </c>
    </row>
    <row r="88" spans="1:7" ht="12.95" customHeight="1">
      <c r="A88" s="21" t="s">
        <v>2065</v>
      </c>
      <c r="B88" s="22" t="s">
        <v>2067</v>
      </c>
      <c r="C88" s="17" t="s">
        <v>2066</v>
      </c>
      <c r="D88" s="19" t="s">
        <v>1127</v>
      </c>
      <c r="E88" s="23">
        <v>470713</v>
      </c>
      <c r="F88" s="24">
        <v>1172.78</v>
      </c>
      <c r="G88" s="25">
        <v>4.7999999999999996E-3</v>
      </c>
    </row>
    <row r="89" spans="1:7" ht="12.95" customHeight="1">
      <c r="A89" s="21" t="s">
        <v>2068</v>
      </c>
      <c r="B89" s="22" t="s">
        <v>2070</v>
      </c>
      <c r="C89" s="17" t="s">
        <v>2069</v>
      </c>
      <c r="D89" s="19" t="s">
        <v>1109</v>
      </c>
      <c r="E89" s="23">
        <v>319533</v>
      </c>
      <c r="F89" s="24">
        <v>1100.6300000000001</v>
      </c>
      <c r="G89" s="25">
        <v>4.4999999999999997E-3</v>
      </c>
    </row>
    <row r="90" spans="1:7" ht="12.95" customHeight="1">
      <c r="A90" s="21" t="s">
        <v>2071</v>
      </c>
      <c r="B90" s="22" t="s">
        <v>2073</v>
      </c>
      <c r="C90" s="17" t="s">
        <v>2072</v>
      </c>
      <c r="D90" s="19" t="s">
        <v>1087</v>
      </c>
      <c r="E90" s="23">
        <v>180898</v>
      </c>
      <c r="F90" s="24">
        <v>1036.18</v>
      </c>
      <c r="G90" s="25">
        <v>4.1999999999999997E-3</v>
      </c>
    </row>
    <row r="91" spans="1:7" ht="12.95" customHeight="1">
      <c r="A91" s="21" t="s">
        <v>2074</v>
      </c>
      <c r="B91" s="22" t="s">
        <v>2076</v>
      </c>
      <c r="C91" s="17" t="s">
        <v>2075</v>
      </c>
      <c r="D91" s="19" t="s">
        <v>1072</v>
      </c>
      <c r="E91" s="23">
        <v>121396</v>
      </c>
      <c r="F91" s="24">
        <v>949.56</v>
      </c>
      <c r="G91" s="25">
        <v>3.8999999999999998E-3</v>
      </c>
    </row>
    <row r="92" spans="1:7" ht="12.95" customHeight="1">
      <c r="A92" s="21" t="s">
        <v>2077</v>
      </c>
      <c r="B92" s="22" t="s">
        <v>2079</v>
      </c>
      <c r="C92" s="17" t="s">
        <v>2078</v>
      </c>
      <c r="D92" s="19" t="s">
        <v>1091</v>
      </c>
      <c r="E92" s="23">
        <v>274417</v>
      </c>
      <c r="F92" s="24">
        <v>822.02</v>
      </c>
      <c r="G92" s="25">
        <v>3.3999999999999998E-3</v>
      </c>
    </row>
    <row r="93" spans="1:7" ht="12.95" customHeight="1">
      <c r="A93" s="21" t="s">
        <v>2080</v>
      </c>
      <c r="B93" s="22" t="s">
        <v>2082</v>
      </c>
      <c r="C93" s="17" t="s">
        <v>2081</v>
      </c>
      <c r="D93" s="19" t="s">
        <v>1958</v>
      </c>
      <c r="E93" s="23">
        <v>500000</v>
      </c>
      <c r="F93" s="24">
        <v>815.25</v>
      </c>
      <c r="G93" s="25">
        <v>3.3E-3</v>
      </c>
    </row>
    <row r="94" spans="1:7" ht="12.95" customHeight="1">
      <c r="A94" s="21" t="s">
        <v>2083</v>
      </c>
      <c r="B94" s="22" t="s">
        <v>2085</v>
      </c>
      <c r="C94" s="17" t="s">
        <v>2084</v>
      </c>
      <c r="D94" s="19" t="s">
        <v>1127</v>
      </c>
      <c r="E94" s="23">
        <v>50269</v>
      </c>
      <c r="F94" s="24">
        <v>800.46</v>
      </c>
      <c r="G94" s="25">
        <v>3.3E-3</v>
      </c>
    </row>
    <row r="95" spans="1:7" ht="12.95" customHeight="1">
      <c r="A95" s="21" t="s">
        <v>2086</v>
      </c>
      <c r="B95" s="22" t="s">
        <v>2088</v>
      </c>
      <c r="C95" s="17" t="s">
        <v>2087</v>
      </c>
      <c r="D95" s="19" t="s">
        <v>1061</v>
      </c>
      <c r="E95" s="23">
        <v>115993</v>
      </c>
      <c r="F95" s="24">
        <v>660.17</v>
      </c>
      <c r="G95" s="25">
        <v>2.7000000000000001E-3</v>
      </c>
    </row>
    <row r="96" spans="1:7" ht="12.95" customHeight="1">
      <c r="A96" s="21" t="s">
        <v>1088</v>
      </c>
      <c r="B96" s="22" t="s">
        <v>1090</v>
      </c>
      <c r="C96" s="17" t="s">
        <v>1089</v>
      </c>
      <c r="D96" s="19" t="s">
        <v>1091</v>
      </c>
      <c r="E96" s="23">
        <v>116700</v>
      </c>
      <c r="F96" s="24">
        <v>163.72999999999999</v>
      </c>
      <c r="G96" s="25">
        <v>6.9999999999999999E-4</v>
      </c>
    </row>
    <row r="97" spans="1:7" ht="12.95" customHeight="1">
      <c r="A97" s="21" t="s">
        <v>2089</v>
      </c>
      <c r="B97" s="22" t="s">
        <v>2091</v>
      </c>
      <c r="C97" s="17" t="s">
        <v>2090</v>
      </c>
      <c r="D97" s="19" t="s">
        <v>1127</v>
      </c>
      <c r="E97" s="23">
        <v>34875</v>
      </c>
      <c r="F97" s="24">
        <v>99.39</v>
      </c>
      <c r="G97" s="25">
        <v>4.0000000000000002E-4</v>
      </c>
    </row>
    <row r="98" spans="1:7" ht="12.95" customHeight="1">
      <c r="A98" s="21" t="s">
        <v>2092</v>
      </c>
      <c r="B98" s="22" t="s">
        <v>2094</v>
      </c>
      <c r="C98" s="17" t="s">
        <v>2093</v>
      </c>
      <c r="D98" s="19" t="s">
        <v>1189</v>
      </c>
      <c r="E98" s="23">
        <v>273000</v>
      </c>
      <c r="F98" s="24">
        <v>27.44</v>
      </c>
      <c r="G98" s="25">
        <v>1E-4</v>
      </c>
    </row>
    <row r="99" spans="1:7" ht="12.95" customHeight="1">
      <c r="A99" s="10"/>
      <c r="B99" s="27" t="s">
        <v>31</v>
      </c>
      <c r="C99" s="26" t="s">
        <v>2</v>
      </c>
      <c r="D99" s="27" t="s">
        <v>2</v>
      </c>
      <c r="E99" s="27" t="s">
        <v>2</v>
      </c>
      <c r="F99" s="28">
        <v>232335.04</v>
      </c>
      <c r="G99" s="29">
        <v>0.95099999999999996</v>
      </c>
    </row>
    <row r="100" spans="1:7" ht="12.95" customHeight="1">
      <c r="A100" s="10"/>
      <c r="B100" s="18" t="s">
        <v>1519</v>
      </c>
      <c r="C100" s="17" t="s">
        <v>2</v>
      </c>
      <c r="D100" s="19" t="s">
        <v>2</v>
      </c>
      <c r="E100" s="19" t="s">
        <v>2</v>
      </c>
      <c r="F100" s="19" t="s">
        <v>2</v>
      </c>
      <c r="G100" s="20" t="s">
        <v>2</v>
      </c>
    </row>
    <row r="101" spans="1:7" ht="12.95" customHeight="1">
      <c r="A101" s="21" t="s">
        <v>2095</v>
      </c>
      <c r="B101" s="22" t="s">
        <v>3051</v>
      </c>
      <c r="C101" s="17" t="s">
        <v>2</v>
      </c>
      <c r="D101" s="19" t="s">
        <v>1101</v>
      </c>
      <c r="E101" s="23">
        <v>48863</v>
      </c>
      <c r="F101" s="24">
        <v>95.31</v>
      </c>
      <c r="G101" s="25">
        <v>4.0000000000000002E-4</v>
      </c>
    </row>
    <row r="102" spans="1:7" ht="12.95" customHeight="1">
      <c r="A102" s="21" t="s">
        <v>2096</v>
      </c>
      <c r="B102" s="22" t="s">
        <v>3107</v>
      </c>
      <c r="C102" s="17" t="s">
        <v>2</v>
      </c>
      <c r="D102" s="19" t="s">
        <v>1101</v>
      </c>
      <c r="E102" s="23">
        <v>24431</v>
      </c>
      <c r="F102" s="24">
        <v>22</v>
      </c>
      <c r="G102" s="25">
        <v>1E-4</v>
      </c>
    </row>
    <row r="103" spans="1:7" ht="12.95" customHeight="1">
      <c r="A103" s="10"/>
      <c r="B103" s="27" t="s">
        <v>31</v>
      </c>
      <c r="C103" s="26" t="s">
        <v>2</v>
      </c>
      <c r="D103" s="27" t="s">
        <v>2</v>
      </c>
      <c r="E103" s="27" t="s">
        <v>2</v>
      </c>
      <c r="F103" s="28">
        <v>117.31</v>
      </c>
      <c r="G103" s="29">
        <v>5.0000000000000001E-4</v>
      </c>
    </row>
    <row r="104" spans="1:7" ht="12.95" customHeight="1">
      <c r="A104" s="10"/>
      <c r="B104" s="27" t="s">
        <v>34</v>
      </c>
      <c r="C104" s="33" t="s">
        <v>2</v>
      </c>
      <c r="D104" s="30" t="s">
        <v>2</v>
      </c>
      <c r="E104" s="35" t="s">
        <v>2</v>
      </c>
      <c r="F104" s="36">
        <v>232452.35</v>
      </c>
      <c r="G104" s="37">
        <v>0.95150000000000001</v>
      </c>
    </row>
    <row r="105" spans="1:7" ht="12.95" customHeight="1">
      <c r="A105" s="10"/>
      <c r="B105" s="18" t="s">
        <v>1520</v>
      </c>
      <c r="C105" s="17" t="s">
        <v>2</v>
      </c>
      <c r="D105" s="19" t="s">
        <v>2</v>
      </c>
      <c r="E105" s="19" t="s">
        <v>2</v>
      </c>
      <c r="F105" s="19" t="s">
        <v>2</v>
      </c>
      <c r="G105" s="20" t="s">
        <v>2</v>
      </c>
    </row>
    <row r="106" spans="1:7" ht="12.95" customHeight="1">
      <c r="A106" s="10"/>
      <c r="B106" s="18" t="s">
        <v>1521</v>
      </c>
      <c r="C106" s="17" t="s">
        <v>2</v>
      </c>
      <c r="D106" s="19" t="s">
        <v>2</v>
      </c>
      <c r="E106" s="19" t="s">
        <v>2</v>
      </c>
      <c r="F106" s="19" t="s">
        <v>2</v>
      </c>
      <c r="G106" s="20" t="s">
        <v>2</v>
      </c>
    </row>
    <row r="107" spans="1:7" ht="12.95" customHeight="1">
      <c r="A107" s="21" t="s">
        <v>1555</v>
      </c>
      <c r="B107" s="22" t="s">
        <v>1556</v>
      </c>
      <c r="C107" s="17" t="s">
        <v>2</v>
      </c>
      <c r="D107" s="19" t="s">
        <v>1524</v>
      </c>
      <c r="E107" s="23">
        <v>283200</v>
      </c>
      <c r="F107" s="24">
        <v>1690</v>
      </c>
      <c r="G107" s="25">
        <v>6.8999999999999999E-3</v>
      </c>
    </row>
    <row r="108" spans="1:7" ht="12.95" customHeight="1">
      <c r="A108" s="21" t="s">
        <v>1750</v>
      </c>
      <c r="B108" s="22" t="s">
        <v>1751</v>
      </c>
      <c r="C108" s="17" t="s">
        <v>2</v>
      </c>
      <c r="D108" s="19" t="s">
        <v>1524</v>
      </c>
      <c r="E108" s="23">
        <v>1657500</v>
      </c>
      <c r="F108" s="24">
        <v>1658.33</v>
      </c>
      <c r="G108" s="25">
        <v>6.7999999999999996E-3</v>
      </c>
    </row>
    <row r="109" spans="1:7" ht="12.95" customHeight="1">
      <c r="A109" s="21" t="s">
        <v>1920</v>
      </c>
      <c r="B109" s="48" t="s">
        <v>1921</v>
      </c>
      <c r="C109" s="17" t="s">
        <v>2</v>
      </c>
      <c r="D109" s="49" t="s">
        <v>1524</v>
      </c>
      <c r="E109" s="23">
        <v>155000</v>
      </c>
      <c r="F109" s="24">
        <v>1497.92</v>
      </c>
      <c r="G109" s="25">
        <v>6.1000000000000004E-3</v>
      </c>
    </row>
    <row r="110" spans="1:7" ht="12.95" customHeight="1">
      <c r="A110" s="21" t="s">
        <v>1531</v>
      </c>
      <c r="B110" s="22" t="s">
        <v>1532</v>
      </c>
      <c r="C110" s="17" t="s">
        <v>2</v>
      </c>
      <c r="D110" s="19" t="s">
        <v>1524</v>
      </c>
      <c r="E110" s="23">
        <v>76000</v>
      </c>
      <c r="F110" s="24">
        <v>1493.86</v>
      </c>
      <c r="G110" s="25">
        <v>6.1000000000000004E-3</v>
      </c>
    </row>
    <row r="111" spans="1:7" ht="12.95" customHeight="1">
      <c r="A111" s="21" t="s">
        <v>2097</v>
      </c>
      <c r="B111" s="22" t="s">
        <v>2098</v>
      </c>
      <c r="C111" s="17" t="s">
        <v>2</v>
      </c>
      <c r="D111" s="19" t="s">
        <v>1524</v>
      </c>
      <c r="E111" s="23">
        <v>216000</v>
      </c>
      <c r="F111" s="24">
        <v>1325.59</v>
      </c>
      <c r="G111" s="25">
        <v>5.4000000000000003E-3</v>
      </c>
    </row>
    <row r="112" spans="1:7" ht="12.95" customHeight="1">
      <c r="A112" s="21" t="s">
        <v>1645</v>
      </c>
      <c r="B112" s="22" t="s">
        <v>1624</v>
      </c>
      <c r="C112" s="17" t="s">
        <v>2</v>
      </c>
      <c r="D112" s="19" t="s">
        <v>1524</v>
      </c>
      <c r="E112" s="23">
        <v>153000</v>
      </c>
      <c r="F112" s="24">
        <v>612.84</v>
      </c>
      <c r="G112" s="25">
        <v>2.5000000000000001E-3</v>
      </c>
    </row>
    <row r="113" spans="1:7" ht="12.95" customHeight="1">
      <c r="A113" s="21" t="s">
        <v>1635</v>
      </c>
      <c r="B113" s="22" t="s">
        <v>1636</v>
      </c>
      <c r="C113" s="17" t="s">
        <v>2</v>
      </c>
      <c r="D113" s="19" t="s">
        <v>1524</v>
      </c>
      <c r="E113" s="23">
        <v>210000</v>
      </c>
      <c r="F113" s="24">
        <v>537.39</v>
      </c>
      <c r="G113" s="25">
        <v>2.2000000000000001E-3</v>
      </c>
    </row>
    <row r="114" spans="1:7" ht="12.95" customHeight="1">
      <c r="A114" s="21" t="s">
        <v>1595</v>
      </c>
      <c r="B114" s="22" t="s">
        <v>1596</v>
      </c>
      <c r="C114" s="17" t="s">
        <v>2</v>
      </c>
      <c r="D114" s="19" t="s">
        <v>1524</v>
      </c>
      <c r="E114" s="23">
        <v>80000</v>
      </c>
      <c r="F114" s="24">
        <v>341.2</v>
      </c>
      <c r="G114" s="25">
        <v>1.4E-3</v>
      </c>
    </row>
    <row r="115" spans="1:7" ht="12.95" customHeight="1">
      <c r="A115" s="10"/>
      <c r="B115" s="27" t="s">
        <v>34</v>
      </c>
      <c r="C115" s="33" t="s">
        <v>2</v>
      </c>
      <c r="D115" s="30" t="s">
        <v>2</v>
      </c>
      <c r="E115" s="35" t="s">
        <v>2</v>
      </c>
      <c r="F115" s="36">
        <v>9157.1299999999992</v>
      </c>
      <c r="G115" s="37">
        <v>3.7400000000000003E-2</v>
      </c>
    </row>
    <row r="116" spans="1:7" ht="12.95" customHeight="1">
      <c r="A116" s="10"/>
      <c r="B116" s="18" t="s">
        <v>35</v>
      </c>
      <c r="C116" s="17" t="s">
        <v>2</v>
      </c>
      <c r="D116" s="19" t="s">
        <v>2</v>
      </c>
      <c r="E116" s="19" t="s">
        <v>2</v>
      </c>
      <c r="F116" s="19" t="s">
        <v>2</v>
      </c>
      <c r="G116" s="20" t="s">
        <v>2</v>
      </c>
    </row>
    <row r="117" spans="1:7" ht="12.95" customHeight="1">
      <c r="A117" s="10"/>
      <c r="B117" s="18" t="s">
        <v>437</v>
      </c>
      <c r="C117" s="17" t="s">
        <v>2</v>
      </c>
      <c r="D117" s="19" t="s">
        <v>2</v>
      </c>
      <c r="E117" s="19" t="s">
        <v>2</v>
      </c>
      <c r="F117" s="19" t="s">
        <v>2</v>
      </c>
      <c r="G117" s="20" t="s">
        <v>2</v>
      </c>
    </row>
    <row r="118" spans="1:7" ht="12.95" customHeight="1">
      <c r="A118" s="11" t="s">
        <v>2</v>
      </c>
      <c r="B118" s="22" t="s">
        <v>438</v>
      </c>
      <c r="C118" s="17" t="s">
        <v>2</v>
      </c>
      <c r="D118" s="19" t="s">
        <v>2</v>
      </c>
      <c r="E118" s="39" t="s">
        <v>2</v>
      </c>
      <c r="F118" s="24">
        <v>11571.85</v>
      </c>
      <c r="G118" s="25">
        <v>4.7399999999999998E-2</v>
      </c>
    </row>
    <row r="119" spans="1:7" ht="12.95" customHeight="1">
      <c r="A119" s="10"/>
      <c r="B119" s="27" t="s">
        <v>34</v>
      </c>
      <c r="C119" s="33" t="s">
        <v>2</v>
      </c>
      <c r="D119" s="30" t="s">
        <v>2</v>
      </c>
      <c r="E119" s="35" t="s">
        <v>2</v>
      </c>
      <c r="F119" s="36">
        <v>11571.85</v>
      </c>
      <c r="G119" s="37">
        <v>4.7399999999999998E-2</v>
      </c>
    </row>
    <row r="120" spans="1:7" ht="12.95" customHeight="1">
      <c r="A120" s="10"/>
      <c r="B120" s="18" t="s">
        <v>216</v>
      </c>
      <c r="C120" s="17" t="s">
        <v>2</v>
      </c>
      <c r="D120" s="19" t="s">
        <v>2</v>
      </c>
      <c r="E120" s="19" t="s">
        <v>2</v>
      </c>
      <c r="F120" s="19" t="s">
        <v>2</v>
      </c>
      <c r="G120" s="20" t="s">
        <v>2</v>
      </c>
    </row>
    <row r="121" spans="1:7" ht="12.95" customHeight="1">
      <c r="A121" s="21" t="s">
        <v>1899</v>
      </c>
      <c r="B121" s="22" t="s">
        <v>1900</v>
      </c>
      <c r="C121" s="17" t="s">
        <v>2</v>
      </c>
      <c r="D121" s="19" t="s">
        <v>2</v>
      </c>
      <c r="E121" s="39" t="s">
        <v>2</v>
      </c>
      <c r="F121" s="24">
        <f>647+1695</f>
        <v>2342</v>
      </c>
      <c r="G121" s="25">
        <f>+F121/F125</f>
        <v>9.587699779261806E-3</v>
      </c>
    </row>
    <row r="122" spans="1:7" ht="12.95" customHeight="1">
      <c r="A122" s="21"/>
      <c r="B122" s="22" t="s">
        <v>3048</v>
      </c>
      <c r="C122" s="17"/>
      <c r="D122" s="19"/>
      <c r="E122" s="39"/>
      <c r="F122" s="24">
        <v>3.4532479999999999</v>
      </c>
      <c r="G122" s="25">
        <f>+F122/$F$125</f>
        <v>1.4136936416454428E-5</v>
      </c>
    </row>
    <row r="123" spans="1:7" ht="12.95" customHeight="1">
      <c r="A123" s="21"/>
      <c r="B123" s="22" t="s">
        <v>3049</v>
      </c>
      <c r="C123" s="17"/>
      <c r="D123" s="19"/>
      <c r="E123" s="39"/>
      <c r="F123" s="24">
        <f>-9560.473248-1695+9157.13</f>
        <v>-2098.343248000001</v>
      </c>
      <c r="G123" s="25">
        <f>+F123/$F$125</f>
        <v>-8.5902156685162719E-3</v>
      </c>
    </row>
    <row r="124" spans="1:7" ht="12.95" customHeight="1">
      <c r="A124" s="10"/>
      <c r="B124" s="27" t="s">
        <v>220</v>
      </c>
      <c r="C124" s="33" t="s">
        <v>2</v>
      </c>
      <c r="D124" s="30" t="s">
        <v>2</v>
      </c>
      <c r="E124" s="35" t="s">
        <v>2</v>
      </c>
      <c r="F124" s="36">
        <f>SUM(F121:F123)</f>
        <v>247.10999999999876</v>
      </c>
      <c r="G124" s="37">
        <f>SUM(G121:G123)</f>
        <v>1.0116210471619886E-3</v>
      </c>
    </row>
    <row r="125" spans="1:7" ht="12.95" customHeight="1" thickBot="1">
      <c r="A125" s="10"/>
      <c r="B125" s="42" t="s">
        <v>221</v>
      </c>
      <c r="C125" s="41" t="s">
        <v>2</v>
      </c>
      <c r="D125" s="43" t="s">
        <v>2</v>
      </c>
      <c r="E125" s="43" t="s">
        <v>2</v>
      </c>
      <c r="F125" s="44">
        <v>244271.3115679473</v>
      </c>
      <c r="G125" s="45">
        <v>1</v>
      </c>
    </row>
    <row r="126" spans="1:7" ht="12.95" customHeight="1">
      <c r="A126" s="10"/>
      <c r="B126" s="11" t="s">
        <v>2</v>
      </c>
      <c r="C126" s="10"/>
      <c r="D126" s="10"/>
      <c r="E126" s="10"/>
      <c r="F126" s="10"/>
      <c r="G126" s="10"/>
    </row>
    <row r="127" spans="1:7" ht="12.95" customHeight="1">
      <c r="A127" s="10"/>
      <c r="B127" s="46" t="s">
        <v>2</v>
      </c>
      <c r="C127" s="10"/>
      <c r="D127" s="10"/>
      <c r="E127" s="10"/>
      <c r="F127" s="58"/>
      <c r="G127" s="58"/>
    </row>
    <row r="128" spans="1:7" ht="12.95" customHeight="1">
      <c r="A128" s="10"/>
      <c r="B128" s="46" t="s">
        <v>222</v>
      </c>
      <c r="C128" s="10"/>
      <c r="D128" s="10"/>
      <c r="E128" s="10"/>
      <c r="F128" s="10"/>
      <c r="G128" s="10"/>
    </row>
    <row r="129" spans="1:7" ht="12.95" customHeight="1">
      <c r="A129" s="10"/>
      <c r="B129" s="46" t="s">
        <v>2</v>
      </c>
      <c r="C129" s="10"/>
      <c r="D129" s="10"/>
      <c r="E129" s="10"/>
      <c r="F129" s="10"/>
      <c r="G129" s="10"/>
    </row>
    <row r="130" spans="1:7" ht="26.1" customHeight="1">
      <c r="A130" s="10"/>
      <c r="B130" s="53"/>
      <c r="C130" s="10"/>
      <c r="E130" s="10"/>
      <c r="F130" s="10"/>
      <c r="G130" s="10"/>
    </row>
    <row r="131" spans="1:7" ht="12.95" customHeight="1">
      <c r="A131" s="10"/>
      <c r="B131" s="46" t="s">
        <v>2</v>
      </c>
      <c r="C131" s="10"/>
      <c r="D131" s="10"/>
      <c r="E131" s="10"/>
      <c r="F131" s="10"/>
      <c r="G13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76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23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Equity Fund (IDFC EF)</v>
      </c>
      <c r="C4" s="62"/>
      <c r="D4" s="62"/>
      <c r="E4" s="62"/>
      <c r="F4" s="62"/>
      <c r="G4" s="62"/>
    </row>
    <row r="5" spans="1:7" ht="15.95" customHeight="1">
      <c r="A5" s="9" t="s">
        <v>2099</v>
      </c>
      <c r="B5" s="54" t="s">
        <v>3012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84800</v>
      </c>
      <c r="F11" s="24">
        <v>1700.83</v>
      </c>
      <c r="G11" s="25">
        <v>5.4399999999999997E-2</v>
      </c>
    </row>
    <row r="12" spans="1:7" ht="12.95" customHeight="1">
      <c r="A12" s="21" t="s">
        <v>1466</v>
      </c>
      <c r="B12" s="22" t="s">
        <v>1468</v>
      </c>
      <c r="C12" s="17" t="s">
        <v>1467</v>
      </c>
      <c r="D12" s="19" t="s">
        <v>1113</v>
      </c>
      <c r="E12" s="23">
        <v>264800</v>
      </c>
      <c r="F12" s="24">
        <v>1571.85</v>
      </c>
      <c r="G12" s="25">
        <v>5.0299999999999997E-2</v>
      </c>
    </row>
    <row r="13" spans="1:7" ht="12.95" customHeight="1">
      <c r="A13" s="21" t="s">
        <v>1943</v>
      </c>
      <c r="B13" s="22" t="s">
        <v>1945</v>
      </c>
      <c r="C13" s="17" t="s">
        <v>1944</v>
      </c>
      <c r="D13" s="19" t="s">
        <v>1113</v>
      </c>
      <c r="E13" s="23">
        <v>400000</v>
      </c>
      <c r="F13" s="24">
        <v>1411.8</v>
      </c>
      <c r="G13" s="25">
        <v>4.5199999999999997E-2</v>
      </c>
    </row>
    <row r="14" spans="1:7" ht="12.95" customHeight="1">
      <c r="A14" s="21" t="s">
        <v>1952</v>
      </c>
      <c r="B14" s="22" t="s">
        <v>1954</v>
      </c>
      <c r="C14" s="17" t="s">
        <v>1953</v>
      </c>
      <c r="D14" s="19" t="s">
        <v>1113</v>
      </c>
      <c r="E14" s="23">
        <v>400000</v>
      </c>
      <c r="F14" s="24">
        <v>1253</v>
      </c>
      <c r="G14" s="25">
        <v>4.0099999999999997E-2</v>
      </c>
    </row>
    <row r="15" spans="1:7" ht="12.95" customHeight="1">
      <c r="A15" s="21" t="s">
        <v>1946</v>
      </c>
      <c r="B15" s="22" t="s">
        <v>1948</v>
      </c>
      <c r="C15" s="17" t="s">
        <v>1947</v>
      </c>
      <c r="D15" s="19" t="s">
        <v>1249</v>
      </c>
      <c r="E15" s="23">
        <v>108000</v>
      </c>
      <c r="F15" s="24">
        <v>1242.27</v>
      </c>
      <c r="G15" s="25">
        <v>3.9800000000000002E-2</v>
      </c>
    </row>
    <row r="16" spans="1:7" ht="12.95" customHeight="1">
      <c r="A16" s="21" t="s">
        <v>2100</v>
      </c>
      <c r="B16" s="22" t="s">
        <v>2102</v>
      </c>
      <c r="C16" s="17" t="s">
        <v>2101</v>
      </c>
      <c r="D16" s="19" t="s">
        <v>1087</v>
      </c>
      <c r="E16" s="23">
        <v>74400</v>
      </c>
      <c r="F16" s="24">
        <v>1018.8</v>
      </c>
      <c r="G16" s="25">
        <v>3.2599999999999997E-2</v>
      </c>
    </row>
    <row r="17" spans="1:7" ht="12.95" customHeight="1">
      <c r="A17" s="21" t="s">
        <v>1445</v>
      </c>
      <c r="B17" s="22" t="s">
        <v>1447</v>
      </c>
      <c r="C17" s="17" t="s">
        <v>1446</v>
      </c>
      <c r="D17" s="19" t="s">
        <v>1061</v>
      </c>
      <c r="E17" s="23">
        <v>74000</v>
      </c>
      <c r="F17" s="24">
        <v>858.44</v>
      </c>
      <c r="G17" s="25">
        <v>2.75E-2</v>
      </c>
    </row>
    <row r="18" spans="1:7" ht="12.95" customHeight="1">
      <c r="A18" s="21" t="s">
        <v>1908</v>
      </c>
      <c r="B18" s="22" t="s">
        <v>1910</v>
      </c>
      <c r="C18" s="17" t="s">
        <v>1909</v>
      </c>
      <c r="D18" s="19" t="s">
        <v>1117</v>
      </c>
      <c r="E18" s="23">
        <v>88888</v>
      </c>
      <c r="F18" s="24">
        <v>854.48</v>
      </c>
      <c r="G18" s="25">
        <v>2.7400000000000001E-2</v>
      </c>
    </row>
    <row r="19" spans="1:7" ht="12.95" customHeight="1">
      <c r="A19" s="21" t="s">
        <v>1162</v>
      </c>
      <c r="B19" s="22" t="s">
        <v>1164</v>
      </c>
      <c r="C19" s="17" t="s">
        <v>1163</v>
      </c>
      <c r="D19" s="19" t="s">
        <v>1165</v>
      </c>
      <c r="E19" s="23">
        <v>8880</v>
      </c>
      <c r="F19" s="24">
        <v>844.46</v>
      </c>
      <c r="G19" s="25">
        <v>2.7E-2</v>
      </c>
    </row>
    <row r="20" spans="1:7" ht="12.95" customHeight="1">
      <c r="A20" s="21" t="s">
        <v>2002</v>
      </c>
      <c r="B20" s="22" t="s">
        <v>2004</v>
      </c>
      <c r="C20" s="17" t="s">
        <v>2003</v>
      </c>
      <c r="D20" s="19" t="s">
        <v>1238</v>
      </c>
      <c r="E20" s="23">
        <v>158000</v>
      </c>
      <c r="F20" s="24">
        <v>756.19</v>
      </c>
      <c r="G20" s="25">
        <v>2.4199999999999999E-2</v>
      </c>
    </row>
    <row r="21" spans="1:7" ht="12.95" customHeight="1">
      <c r="A21" s="21" t="s">
        <v>1387</v>
      </c>
      <c r="B21" s="22" t="s">
        <v>1389</v>
      </c>
      <c r="C21" s="17" t="s">
        <v>1388</v>
      </c>
      <c r="D21" s="19" t="s">
        <v>1140</v>
      </c>
      <c r="E21" s="23">
        <v>204000</v>
      </c>
      <c r="F21" s="24">
        <v>694.31</v>
      </c>
      <c r="G21" s="25">
        <v>2.2200000000000001E-2</v>
      </c>
    </row>
    <row r="22" spans="1:7" ht="12.95" customHeight="1">
      <c r="A22" s="21" t="s">
        <v>1193</v>
      </c>
      <c r="B22" s="22" t="s">
        <v>1195</v>
      </c>
      <c r="C22" s="17" t="s">
        <v>1194</v>
      </c>
      <c r="D22" s="19" t="s">
        <v>1113</v>
      </c>
      <c r="E22" s="23">
        <v>400000</v>
      </c>
      <c r="F22" s="24">
        <v>685.4</v>
      </c>
      <c r="G22" s="25">
        <v>2.1899999999999999E-2</v>
      </c>
    </row>
    <row r="23" spans="1:7" ht="12.95" customHeight="1">
      <c r="A23" s="21" t="s">
        <v>1978</v>
      </c>
      <c r="B23" s="22" t="s">
        <v>1980</v>
      </c>
      <c r="C23" s="17" t="s">
        <v>1979</v>
      </c>
      <c r="D23" s="19" t="s">
        <v>1079</v>
      </c>
      <c r="E23" s="23">
        <v>400000</v>
      </c>
      <c r="F23" s="24">
        <v>681</v>
      </c>
      <c r="G23" s="25">
        <v>2.18E-2</v>
      </c>
    </row>
    <row r="24" spans="1:7" ht="12.95" customHeight="1">
      <c r="A24" s="21" t="s">
        <v>1069</v>
      </c>
      <c r="B24" s="22" t="s">
        <v>1071</v>
      </c>
      <c r="C24" s="17" t="s">
        <v>1070</v>
      </c>
      <c r="D24" s="19" t="s">
        <v>1072</v>
      </c>
      <c r="E24" s="23">
        <v>108000</v>
      </c>
      <c r="F24" s="24">
        <v>679.91</v>
      </c>
      <c r="G24" s="25">
        <v>2.18E-2</v>
      </c>
    </row>
    <row r="25" spans="1:7" ht="12.95" customHeight="1">
      <c r="A25" s="21" t="s">
        <v>2103</v>
      </c>
      <c r="B25" s="22" t="s">
        <v>2105</v>
      </c>
      <c r="C25" s="17" t="s">
        <v>2104</v>
      </c>
      <c r="D25" s="19" t="s">
        <v>1087</v>
      </c>
      <c r="E25" s="23">
        <v>64000</v>
      </c>
      <c r="F25" s="24">
        <v>674.18</v>
      </c>
      <c r="G25" s="25">
        <v>2.1600000000000001E-2</v>
      </c>
    </row>
    <row r="26" spans="1:7" ht="12.95" customHeight="1">
      <c r="A26" s="21" t="s">
        <v>1504</v>
      </c>
      <c r="B26" s="22" t="s">
        <v>1506</v>
      </c>
      <c r="C26" s="17" t="s">
        <v>1505</v>
      </c>
      <c r="D26" s="19" t="s">
        <v>1057</v>
      </c>
      <c r="E26" s="23">
        <v>34000</v>
      </c>
      <c r="F26" s="24">
        <v>665.14</v>
      </c>
      <c r="G26" s="25">
        <v>2.1299999999999999E-2</v>
      </c>
    </row>
    <row r="27" spans="1:7" ht="12.95" customHeight="1">
      <c r="A27" s="21" t="s">
        <v>2023</v>
      </c>
      <c r="B27" s="22" t="s">
        <v>2025</v>
      </c>
      <c r="C27" s="17" t="s">
        <v>2024</v>
      </c>
      <c r="D27" s="19" t="s">
        <v>1117</v>
      </c>
      <c r="E27" s="23">
        <v>134000</v>
      </c>
      <c r="F27" s="24">
        <v>659.68</v>
      </c>
      <c r="G27" s="25">
        <v>2.1100000000000001E-2</v>
      </c>
    </row>
    <row r="28" spans="1:7" ht="12.95" customHeight="1">
      <c r="A28" s="21" t="s">
        <v>1402</v>
      </c>
      <c r="B28" s="22" t="s">
        <v>1404</v>
      </c>
      <c r="C28" s="17" t="s">
        <v>1403</v>
      </c>
      <c r="D28" s="19" t="s">
        <v>1087</v>
      </c>
      <c r="E28" s="23">
        <v>14000</v>
      </c>
      <c r="F28" s="24">
        <v>655.78</v>
      </c>
      <c r="G28" s="25">
        <v>2.1000000000000001E-2</v>
      </c>
    </row>
    <row r="29" spans="1:7" ht="12.95" customHeight="1">
      <c r="A29" s="21" t="s">
        <v>1949</v>
      </c>
      <c r="B29" s="22" t="s">
        <v>1951</v>
      </c>
      <c r="C29" s="17" t="s">
        <v>1950</v>
      </c>
      <c r="D29" s="19" t="s">
        <v>1113</v>
      </c>
      <c r="E29" s="23">
        <v>58000</v>
      </c>
      <c r="F29" s="24">
        <v>643.19000000000005</v>
      </c>
      <c r="G29" s="25">
        <v>2.06E-2</v>
      </c>
    </row>
    <row r="30" spans="1:7" ht="12.95" customHeight="1">
      <c r="A30" s="21" t="s">
        <v>1110</v>
      </c>
      <c r="B30" s="22" t="s">
        <v>1112</v>
      </c>
      <c r="C30" s="17" t="s">
        <v>1111</v>
      </c>
      <c r="D30" s="19" t="s">
        <v>1113</v>
      </c>
      <c r="E30" s="23">
        <v>400000</v>
      </c>
      <c r="F30" s="24">
        <v>627.20000000000005</v>
      </c>
      <c r="G30" s="25">
        <v>2.01E-2</v>
      </c>
    </row>
    <row r="31" spans="1:7" ht="12.95" customHeight="1">
      <c r="A31" s="21" t="s">
        <v>1351</v>
      </c>
      <c r="B31" s="22" t="s">
        <v>1353</v>
      </c>
      <c r="C31" s="17" t="s">
        <v>1352</v>
      </c>
      <c r="D31" s="19" t="s">
        <v>1140</v>
      </c>
      <c r="E31" s="23">
        <v>244000</v>
      </c>
      <c r="F31" s="24">
        <v>625.01</v>
      </c>
      <c r="G31" s="25">
        <v>0.02</v>
      </c>
    </row>
    <row r="32" spans="1:7" ht="12.95" customHeight="1">
      <c r="A32" s="21" t="s">
        <v>1940</v>
      </c>
      <c r="B32" s="22" t="s">
        <v>1942</v>
      </c>
      <c r="C32" s="17" t="s">
        <v>1941</v>
      </c>
      <c r="D32" s="19" t="s">
        <v>1158</v>
      </c>
      <c r="E32" s="23">
        <v>44000</v>
      </c>
      <c r="F32" s="24">
        <v>623.26</v>
      </c>
      <c r="G32" s="25">
        <v>0.02</v>
      </c>
    </row>
    <row r="33" spans="1:7" ht="12.95" customHeight="1">
      <c r="A33" s="21" t="s">
        <v>1360</v>
      </c>
      <c r="B33" s="22" t="s">
        <v>1362</v>
      </c>
      <c r="C33" s="17" t="s">
        <v>1361</v>
      </c>
      <c r="D33" s="19" t="s">
        <v>1101</v>
      </c>
      <c r="E33" s="23">
        <v>88000</v>
      </c>
      <c r="F33" s="24">
        <v>620.44000000000005</v>
      </c>
      <c r="G33" s="25">
        <v>1.9900000000000001E-2</v>
      </c>
    </row>
    <row r="34" spans="1:7" ht="12.95" customHeight="1">
      <c r="A34" s="21" t="s">
        <v>1457</v>
      </c>
      <c r="B34" s="22" t="s">
        <v>1459</v>
      </c>
      <c r="C34" s="17" t="s">
        <v>1458</v>
      </c>
      <c r="D34" s="19" t="s">
        <v>1189</v>
      </c>
      <c r="E34" s="23">
        <v>104000</v>
      </c>
      <c r="F34" s="24">
        <v>617.45000000000005</v>
      </c>
      <c r="G34" s="25">
        <v>1.9800000000000002E-2</v>
      </c>
    </row>
    <row r="35" spans="1:7" ht="12.95" customHeight="1">
      <c r="A35" s="21" t="s">
        <v>1363</v>
      </c>
      <c r="B35" s="22" t="s">
        <v>1365</v>
      </c>
      <c r="C35" s="17" t="s">
        <v>1364</v>
      </c>
      <c r="D35" s="19" t="s">
        <v>1117</v>
      </c>
      <c r="E35" s="23">
        <v>144000</v>
      </c>
      <c r="F35" s="24">
        <v>601.34</v>
      </c>
      <c r="G35" s="25">
        <v>1.9300000000000001E-2</v>
      </c>
    </row>
    <row r="36" spans="1:7" ht="12.95" customHeight="1">
      <c r="A36" s="21" t="s">
        <v>1405</v>
      </c>
      <c r="B36" s="22" t="s">
        <v>1407</v>
      </c>
      <c r="C36" s="17" t="s">
        <v>1406</v>
      </c>
      <c r="D36" s="19" t="s">
        <v>1072</v>
      </c>
      <c r="E36" s="23">
        <v>140000</v>
      </c>
      <c r="F36" s="24">
        <v>596.12</v>
      </c>
      <c r="G36" s="25">
        <v>1.9099999999999999E-2</v>
      </c>
    </row>
    <row r="37" spans="1:7" ht="12.95" customHeight="1">
      <c r="A37" s="21" t="s">
        <v>2039</v>
      </c>
      <c r="B37" s="22" t="s">
        <v>2041</v>
      </c>
      <c r="C37" s="17" t="s">
        <v>2040</v>
      </c>
      <c r="D37" s="19" t="s">
        <v>1057</v>
      </c>
      <c r="E37" s="23">
        <v>74000</v>
      </c>
      <c r="F37" s="24">
        <v>582.30999999999995</v>
      </c>
      <c r="G37" s="25">
        <v>1.8599999999999998E-2</v>
      </c>
    </row>
    <row r="38" spans="1:7" ht="12.95" customHeight="1">
      <c r="A38" s="21" t="s">
        <v>2106</v>
      </c>
      <c r="B38" s="22" t="s">
        <v>2108</v>
      </c>
      <c r="C38" s="17" t="s">
        <v>2107</v>
      </c>
      <c r="D38" s="19" t="s">
        <v>1057</v>
      </c>
      <c r="E38" s="23">
        <v>88000</v>
      </c>
      <c r="F38" s="24">
        <v>581.37</v>
      </c>
      <c r="G38" s="25">
        <v>1.8599999999999998E-2</v>
      </c>
    </row>
    <row r="39" spans="1:7" ht="12.95" customHeight="1">
      <c r="A39" s="21" t="s">
        <v>1330</v>
      </c>
      <c r="B39" s="22" t="s">
        <v>1332</v>
      </c>
      <c r="C39" s="17" t="s">
        <v>1331</v>
      </c>
      <c r="D39" s="19" t="s">
        <v>1165</v>
      </c>
      <c r="E39" s="23">
        <v>144444</v>
      </c>
      <c r="F39" s="24">
        <v>577.04999999999995</v>
      </c>
      <c r="G39" s="25">
        <v>1.8499999999999999E-2</v>
      </c>
    </row>
    <row r="40" spans="1:7" ht="12.95" customHeight="1">
      <c r="A40" s="21" t="s">
        <v>1342</v>
      </c>
      <c r="B40" s="22" t="s">
        <v>1344</v>
      </c>
      <c r="C40" s="17" t="s">
        <v>1343</v>
      </c>
      <c r="D40" s="19" t="s">
        <v>1176</v>
      </c>
      <c r="E40" s="23">
        <v>340000</v>
      </c>
      <c r="F40" s="24">
        <v>575.79</v>
      </c>
      <c r="G40" s="25">
        <v>1.84E-2</v>
      </c>
    </row>
    <row r="41" spans="1:7" ht="12.95" customHeight="1">
      <c r="A41" s="21" t="s">
        <v>1981</v>
      </c>
      <c r="B41" s="22" t="s">
        <v>1983</v>
      </c>
      <c r="C41" s="17" t="s">
        <v>1982</v>
      </c>
      <c r="D41" s="19" t="s">
        <v>1238</v>
      </c>
      <c r="E41" s="23">
        <v>204000</v>
      </c>
      <c r="F41" s="24">
        <v>519.69000000000005</v>
      </c>
      <c r="G41" s="25">
        <v>1.66E-2</v>
      </c>
    </row>
    <row r="42" spans="1:7" ht="12.95" customHeight="1">
      <c r="A42" s="21" t="s">
        <v>2054</v>
      </c>
      <c r="B42" s="22" t="s">
        <v>1861</v>
      </c>
      <c r="C42" s="17" t="s">
        <v>2055</v>
      </c>
      <c r="D42" s="19" t="s">
        <v>1113</v>
      </c>
      <c r="E42" s="23">
        <v>28000</v>
      </c>
      <c r="F42" s="24">
        <v>490.87</v>
      </c>
      <c r="G42" s="25">
        <v>1.5699999999999999E-2</v>
      </c>
    </row>
    <row r="43" spans="1:7" ht="12.95" customHeight="1">
      <c r="A43" s="21" t="s">
        <v>2109</v>
      </c>
      <c r="B43" s="22" t="s">
        <v>2111</v>
      </c>
      <c r="C43" s="17" t="s">
        <v>2110</v>
      </c>
      <c r="D43" s="19" t="s">
        <v>1072</v>
      </c>
      <c r="E43" s="23">
        <v>94000</v>
      </c>
      <c r="F43" s="24">
        <v>353.25</v>
      </c>
      <c r="G43" s="25">
        <v>1.1299999999999999E-2</v>
      </c>
    </row>
    <row r="44" spans="1:7" ht="12.95" customHeight="1">
      <c r="A44" s="21" t="s">
        <v>2029</v>
      </c>
      <c r="B44" s="22" t="s">
        <v>2031</v>
      </c>
      <c r="C44" s="17" t="s">
        <v>2030</v>
      </c>
      <c r="D44" s="19" t="s">
        <v>2032</v>
      </c>
      <c r="E44" s="23">
        <v>164000</v>
      </c>
      <c r="F44" s="24">
        <v>333.66</v>
      </c>
      <c r="G44" s="25">
        <v>1.0699999999999999E-2</v>
      </c>
    </row>
    <row r="45" spans="1:7" ht="12.95" customHeight="1">
      <c r="A45" s="21" t="s">
        <v>2112</v>
      </c>
      <c r="B45" s="22" t="s">
        <v>2114</v>
      </c>
      <c r="C45" s="17" t="s">
        <v>2113</v>
      </c>
      <c r="D45" s="19" t="s">
        <v>1491</v>
      </c>
      <c r="E45" s="23">
        <v>34000</v>
      </c>
      <c r="F45" s="24">
        <v>332.78</v>
      </c>
      <c r="G45" s="25">
        <v>1.0699999999999999E-2</v>
      </c>
    </row>
    <row r="46" spans="1:7" ht="12.95" customHeight="1">
      <c r="A46" s="21" t="s">
        <v>1124</v>
      </c>
      <c r="B46" s="22" t="s">
        <v>1126</v>
      </c>
      <c r="C46" s="17" t="s">
        <v>1125</v>
      </c>
      <c r="D46" s="19" t="s">
        <v>1127</v>
      </c>
      <c r="E46" s="23">
        <v>38000</v>
      </c>
      <c r="F46" s="24">
        <v>330.43</v>
      </c>
      <c r="G46" s="25">
        <v>1.06E-2</v>
      </c>
    </row>
    <row r="47" spans="1:7" ht="12.95" customHeight="1">
      <c r="A47" s="21" t="s">
        <v>2115</v>
      </c>
      <c r="B47" s="22" t="s">
        <v>2117</v>
      </c>
      <c r="C47" s="17" t="s">
        <v>2116</v>
      </c>
      <c r="D47" s="19" t="s">
        <v>1249</v>
      </c>
      <c r="E47" s="23">
        <v>58000</v>
      </c>
      <c r="F47" s="24">
        <v>315.52</v>
      </c>
      <c r="G47" s="25">
        <v>1.01E-2</v>
      </c>
    </row>
    <row r="48" spans="1:7" ht="12.95" customHeight="1">
      <c r="A48" s="21" t="s">
        <v>1987</v>
      </c>
      <c r="B48" s="22" t="s">
        <v>1989</v>
      </c>
      <c r="C48" s="17" t="s">
        <v>1988</v>
      </c>
      <c r="D48" s="19" t="s">
        <v>1079</v>
      </c>
      <c r="E48" s="23">
        <v>200000</v>
      </c>
      <c r="F48" s="24">
        <v>314.89999999999998</v>
      </c>
      <c r="G48" s="25">
        <v>1.01E-2</v>
      </c>
    </row>
    <row r="49" spans="1:7" ht="12.95" customHeight="1">
      <c r="A49" s="21" t="s">
        <v>2118</v>
      </c>
      <c r="B49" s="22" t="s">
        <v>2120</v>
      </c>
      <c r="C49" s="17" t="s">
        <v>2119</v>
      </c>
      <c r="D49" s="19" t="s">
        <v>2121</v>
      </c>
      <c r="E49" s="23">
        <v>260880</v>
      </c>
      <c r="F49" s="24">
        <v>312.39999999999998</v>
      </c>
      <c r="G49" s="25">
        <v>0.01</v>
      </c>
    </row>
    <row r="50" spans="1:7" ht="12.95" customHeight="1">
      <c r="A50" s="21" t="s">
        <v>2122</v>
      </c>
      <c r="B50" s="22" t="s">
        <v>2124</v>
      </c>
      <c r="C50" s="17" t="s">
        <v>2123</v>
      </c>
      <c r="D50" s="19" t="s">
        <v>1127</v>
      </c>
      <c r="E50" s="23">
        <v>44000</v>
      </c>
      <c r="F50" s="24">
        <v>304.92</v>
      </c>
      <c r="G50" s="25">
        <v>9.7999999999999997E-3</v>
      </c>
    </row>
    <row r="51" spans="1:7" ht="12.95" customHeight="1">
      <c r="A51" s="21" t="s">
        <v>2125</v>
      </c>
      <c r="B51" s="22" t="s">
        <v>2127</v>
      </c>
      <c r="C51" s="17" t="s">
        <v>2126</v>
      </c>
      <c r="D51" s="19" t="s">
        <v>1087</v>
      </c>
      <c r="E51" s="23">
        <v>26480</v>
      </c>
      <c r="F51" s="24">
        <v>304.2</v>
      </c>
      <c r="G51" s="25">
        <v>9.7000000000000003E-3</v>
      </c>
    </row>
    <row r="52" spans="1:7" ht="12.95" customHeight="1">
      <c r="A52" s="21" t="s">
        <v>2062</v>
      </c>
      <c r="B52" s="22" t="s">
        <v>2064</v>
      </c>
      <c r="C52" s="17" t="s">
        <v>2063</v>
      </c>
      <c r="D52" s="19" t="s">
        <v>1154</v>
      </c>
      <c r="E52" s="23">
        <v>68000</v>
      </c>
      <c r="F52" s="24">
        <v>303.76</v>
      </c>
      <c r="G52" s="25">
        <v>9.7000000000000003E-3</v>
      </c>
    </row>
    <row r="53" spans="1:7" ht="12.95" customHeight="1">
      <c r="A53" s="21" t="s">
        <v>1205</v>
      </c>
      <c r="B53" s="22" t="s">
        <v>1207</v>
      </c>
      <c r="C53" s="17" t="s">
        <v>1206</v>
      </c>
      <c r="D53" s="19" t="s">
        <v>1057</v>
      </c>
      <c r="E53" s="23">
        <v>18000</v>
      </c>
      <c r="F53" s="24">
        <v>302.01</v>
      </c>
      <c r="G53" s="25">
        <v>9.7000000000000003E-3</v>
      </c>
    </row>
    <row r="54" spans="1:7" ht="12.95" customHeight="1">
      <c r="A54" s="21" t="s">
        <v>2128</v>
      </c>
      <c r="B54" s="22" t="s">
        <v>2130</v>
      </c>
      <c r="C54" s="17" t="s">
        <v>2129</v>
      </c>
      <c r="D54" s="19" t="s">
        <v>1083</v>
      </c>
      <c r="E54" s="23">
        <v>58000</v>
      </c>
      <c r="F54" s="24">
        <v>301.8</v>
      </c>
      <c r="G54" s="25">
        <v>9.7000000000000003E-3</v>
      </c>
    </row>
    <row r="55" spans="1:7" ht="12.95" customHeight="1">
      <c r="A55" s="21" t="s">
        <v>2131</v>
      </c>
      <c r="B55" s="22" t="s">
        <v>2133</v>
      </c>
      <c r="C55" s="17" t="s">
        <v>2132</v>
      </c>
      <c r="D55" s="19" t="s">
        <v>1057</v>
      </c>
      <c r="E55" s="23">
        <v>180000</v>
      </c>
      <c r="F55" s="24">
        <v>285.3</v>
      </c>
      <c r="G55" s="25">
        <v>9.1000000000000004E-3</v>
      </c>
    </row>
    <row r="56" spans="1:7" ht="12.95" customHeight="1">
      <c r="A56" s="21" t="s">
        <v>2134</v>
      </c>
      <c r="B56" s="22" t="s">
        <v>2136</v>
      </c>
      <c r="C56" s="17" t="s">
        <v>2135</v>
      </c>
      <c r="D56" s="19" t="s">
        <v>2137</v>
      </c>
      <c r="E56" s="23">
        <v>40000</v>
      </c>
      <c r="F56" s="24">
        <v>254.62</v>
      </c>
      <c r="G56" s="25">
        <v>8.2000000000000007E-3</v>
      </c>
    </row>
    <row r="57" spans="1:7" ht="12.95" customHeight="1">
      <c r="A57" s="21" t="s">
        <v>2138</v>
      </c>
      <c r="B57" s="22" t="s">
        <v>2140</v>
      </c>
      <c r="C57" s="17" t="s">
        <v>2139</v>
      </c>
      <c r="D57" s="19" t="s">
        <v>1176</v>
      </c>
      <c r="E57" s="23">
        <v>226000</v>
      </c>
      <c r="F57" s="24">
        <v>233.8</v>
      </c>
      <c r="G57" s="25">
        <v>7.4999999999999997E-3</v>
      </c>
    </row>
    <row r="58" spans="1:7" ht="12.95" customHeight="1">
      <c r="A58" s="21" t="s">
        <v>2141</v>
      </c>
      <c r="B58" s="22" t="s">
        <v>2143</v>
      </c>
      <c r="C58" s="17" t="s">
        <v>2142</v>
      </c>
      <c r="D58" s="19" t="s">
        <v>1958</v>
      </c>
      <c r="E58" s="23">
        <v>400</v>
      </c>
      <c r="F58" s="24">
        <v>4.72</v>
      </c>
      <c r="G58" s="25">
        <v>2.0000000000000001E-4</v>
      </c>
    </row>
    <row r="59" spans="1:7" ht="12.95" customHeight="1">
      <c r="A59" s="10"/>
      <c r="B59" s="27" t="s">
        <v>31</v>
      </c>
      <c r="C59" s="26" t="s">
        <v>2</v>
      </c>
      <c r="D59" s="27" t="s">
        <v>2</v>
      </c>
      <c r="E59" s="27" t="s">
        <v>2</v>
      </c>
      <c r="F59" s="28">
        <v>29776.68</v>
      </c>
      <c r="G59" s="29">
        <v>0.95350000000000001</v>
      </c>
    </row>
    <row r="60" spans="1:7" ht="12.95" customHeight="1">
      <c r="A60" s="10"/>
      <c r="B60" s="18" t="s">
        <v>1519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21" t="s">
        <v>2095</v>
      </c>
      <c r="B61" s="22" t="s">
        <v>3051</v>
      </c>
      <c r="C61" s="17" t="s">
        <v>2</v>
      </c>
      <c r="D61" s="19" t="s">
        <v>1101</v>
      </c>
      <c r="E61" s="23">
        <v>14080</v>
      </c>
      <c r="F61" s="24">
        <v>27.46</v>
      </c>
      <c r="G61" s="25">
        <v>8.9999999999999998E-4</v>
      </c>
    </row>
    <row r="62" spans="1:7" ht="12.95" customHeight="1">
      <c r="A62" s="21" t="s">
        <v>2096</v>
      </c>
      <c r="B62" s="22" t="s">
        <v>3107</v>
      </c>
      <c r="C62" s="17" t="s">
        <v>2</v>
      </c>
      <c r="D62" s="19" t="s">
        <v>1101</v>
      </c>
      <c r="E62" s="23">
        <v>7040</v>
      </c>
      <c r="F62" s="24">
        <v>6.34</v>
      </c>
      <c r="G62" s="25">
        <v>2.0000000000000001E-4</v>
      </c>
    </row>
    <row r="63" spans="1:7" ht="12.95" customHeight="1">
      <c r="A63" s="10"/>
      <c r="B63" s="27" t="s">
        <v>31</v>
      </c>
      <c r="C63" s="26" t="s">
        <v>2</v>
      </c>
      <c r="D63" s="27" t="s">
        <v>2</v>
      </c>
      <c r="E63" s="27" t="s">
        <v>2</v>
      </c>
      <c r="F63" s="28">
        <v>33.799999999999997</v>
      </c>
      <c r="G63" s="29">
        <v>1.1000000000000001E-3</v>
      </c>
    </row>
    <row r="64" spans="1:7" ht="12.95" customHeight="1">
      <c r="A64" s="10"/>
      <c r="B64" s="27" t="s">
        <v>34</v>
      </c>
      <c r="C64" s="33" t="s">
        <v>2</v>
      </c>
      <c r="D64" s="30" t="s">
        <v>2</v>
      </c>
      <c r="E64" s="35" t="s">
        <v>2</v>
      </c>
      <c r="F64" s="36">
        <v>29810.48</v>
      </c>
      <c r="G64" s="37">
        <v>0.9546</v>
      </c>
    </row>
    <row r="65" spans="1:7" ht="12.95" customHeight="1">
      <c r="A65" s="10"/>
      <c r="B65" s="18" t="s">
        <v>35</v>
      </c>
      <c r="C65" s="17" t="s">
        <v>2</v>
      </c>
      <c r="D65" s="19" t="s">
        <v>2</v>
      </c>
      <c r="E65" s="19" t="s">
        <v>2</v>
      </c>
      <c r="F65" s="19" t="s">
        <v>2</v>
      </c>
      <c r="G65" s="20" t="s">
        <v>2</v>
      </c>
    </row>
    <row r="66" spans="1:7" ht="12.95" customHeight="1">
      <c r="A66" s="10"/>
      <c r="B66" s="18" t="s">
        <v>437</v>
      </c>
      <c r="C66" s="17" t="s">
        <v>2</v>
      </c>
      <c r="D66" s="19" t="s">
        <v>2</v>
      </c>
      <c r="E66" s="19" t="s">
        <v>2</v>
      </c>
      <c r="F66" s="19" t="s">
        <v>2</v>
      </c>
      <c r="G66" s="20" t="s">
        <v>2</v>
      </c>
    </row>
    <row r="67" spans="1:7" ht="12.95" customHeight="1">
      <c r="A67" s="11" t="s">
        <v>2</v>
      </c>
      <c r="B67" s="22" t="s">
        <v>438</v>
      </c>
      <c r="C67" s="17" t="s">
        <v>2</v>
      </c>
      <c r="D67" s="19" t="s">
        <v>2</v>
      </c>
      <c r="E67" s="39" t="s">
        <v>2</v>
      </c>
      <c r="F67" s="24">
        <v>1590.25</v>
      </c>
      <c r="G67" s="25">
        <v>5.0900000000000001E-2</v>
      </c>
    </row>
    <row r="68" spans="1:7" ht="12.95" customHeight="1">
      <c r="A68" s="10"/>
      <c r="B68" s="27" t="s">
        <v>34</v>
      </c>
      <c r="C68" s="33" t="s">
        <v>2</v>
      </c>
      <c r="D68" s="30" t="s">
        <v>2</v>
      </c>
      <c r="E68" s="35" t="s">
        <v>2</v>
      </c>
      <c r="F68" s="36">
        <v>1590.25</v>
      </c>
      <c r="G68" s="37">
        <v>5.0900000000000001E-2</v>
      </c>
    </row>
    <row r="69" spans="1:7" ht="12.95" customHeight="1">
      <c r="A69" s="10"/>
      <c r="B69" s="27" t="s">
        <v>220</v>
      </c>
      <c r="C69" s="33" t="s">
        <v>2</v>
      </c>
      <c r="D69" s="30" t="s">
        <v>2</v>
      </c>
      <c r="E69" s="19" t="s">
        <v>2</v>
      </c>
      <c r="F69" s="36">
        <v>-164.05</v>
      </c>
      <c r="G69" s="37">
        <v>-5.4999999999999997E-3</v>
      </c>
    </row>
    <row r="70" spans="1:7" ht="12.95" customHeight="1" thickBot="1">
      <c r="A70" s="10"/>
      <c r="B70" s="42" t="s">
        <v>221</v>
      </c>
      <c r="C70" s="41" t="s">
        <v>2</v>
      </c>
      <c r="D70" s="43" t="s">
        <v>2</v>
      </c>
      <c r="E70" s="43" t="s">
        <v>2</v>
      </c>
      <c r="F70" s="44">
        <v>31236.683829813301</v>
      </c>
      <c r="G70" s="45">
        <v>1</v>
      </c>
    </row>
    <row r="71" spans="1:7" ht="12.95" customHeight="1">
      <c r="A71" s="10"/>
      <c r="B71" s="11" t="s">
        <v>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</v>
      </c>
      <c r="C72" s="10"/>
      <c r="D72" s="10"/>
      <c r="E72" s="10"/>
      <c r="F72" s="10"/>
      <c r="G72" s="10"/>
    </row>
    <row r="73" spans="1:7" ht="12.95" customHeight="1">
      <c r="A73" s="10"/>
      <c r="B73" s="46" t="s">
        <v>222</v>
      </c>
      <c r="C73" s="10"/>
      <c r="D73" s="10"/>
      <c r="E73" s="10"/>
      <c r="F73" s="10"/>
      <c r="G73" s="10"/>
    </row>
    <row r="74" spans="1:7" ht="12.95" customHeight="1">
      <c r="A74" s="10"/>
      <c r="B74" s="46" t="s">
        <v>2</v>
      </c>
      <c r="C74" s="10"/>
      <c r="D74" s="10"/>
      <c r="E74" s="10"/>
      <c r="F74" s="10"/>
      <c r="G74" s="10"/>
    </row>
    <row r="75" spans="1:7" ht="26.1" customHeight="1">
      <c r="A75" s="10"/>
      <c r="B75" s="53"/>
      <c r="C75" s="10"/>
      <c r="E75" s="10"/>
      <c r="F75" s="10"/>
      <c r="G75" s="10"/>
    </row>
    <row r="76" spans="1:7" ht="12.95" customHeight="1">
      <c r="A76" s="10"/>
      <c r="B76" s="46" t="s">
        <v>2</v>
      </c>
      <c r="C76" s="10"/>
      <c r="D76" s="10"/>
      <c r="E76" s="10"/>
      <c r="F76" s="10"/>
      <c r="G7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3"/>
  <sheetViews>
    <sheetView showGridLines="0" zoomScaleNormal="100" workbookViewId="0"/>
  </sheetViews>
  <sheetFormatPr defaultRowHeight="12.75"/>
  <cols>
    <col min="1" max="1" width="8.5703125" style="8" bestFit="1" customWidth="1"/>
    <col min="2" max="2" width="67" style="8" bestFit="1" customWidth="1"/>
    <col min="3" max="3" width="14.5703125" style="8" bestFit="1" customWidth="1"/>
    <col min="4" max="4" width="23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Focused Equity Fund (FEF)</v>
      </c>
      <c r="C4" s="62"/>
      <c r="D4" s="62"/>
      <c r="E4" s="62"/>
      <c r="F4" s="62"/>
      <c r="G4" s="62"/>
    </row>
    <row r="5" spans="1:7" ht="15.95" customHeight="1">
      <c r="A5" s="9" t="s">
        <v>2144</v>
      </c>
      <c r="B5" s="54" t="s">
        <v>3013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1949</v>
      </c>
      <c r="B11" s="22" t="s">
        <v>1951</v>
      </c>
      <c r="C11" s="17" t="s">
        <v>1950</v>
      </c>
      <c r="D11" s="19" t="s">
        <v>1113</v>
      </c>
      <c r="E11" s="23">
        <v>548000</v>
      </c>
      <c r="F11" s="24">
        <v>6077.05</v>
      </c>
      <c r="G11" s="25">
        <v>4.8099999999999997E-2</v>
      </c>
    </row>
    <row r="12" spans="1:7" ht="12.95" customHeight="1">
      <c r="A12" s="21" t="s">
        <v>2054</v>
      </c>
      <c r="B12" s="22" t="s">
        <v>1861</v>
      </c>
      <c r="C12" s="17" t="s">
        <v>2055</v>
      </c>
      <c r="D12" s="19" t="s">
        <v>1113</v>
      </c>
      <c r="E12" s="23">
        <v>340000</v>
      </c>
      <c r="F12" s="24">
        <v>5960.54</v>
      </c>
      <c r="G12" s="25">
        <v>4.7100000000000003E-2</v>
      </c>
    </row>
    <row r="13" spans="1:7" ht="12.95" customHeight="1">
      <c r="A13" s="21" t="s">
        <v>1363</v>
      </c>
      <c r="B13" s="22" t="s">
        <v>1365</v>
      </c>
      <c r="C13" s="17" t="s">
        <v>1364</v>
      </c>
      <c r="D13" s="19" t="s">
        <v>1117</v>
      </c>
      <c r="E13" s="23">
        <v>1424000</v>
      </c>
      <c r="F13" s="24">
        <v>5946.62</v>
      </c>
      <c r="G13" s="25">
        <v>4.7E-2</v>
      </c>
    </row>
    <row r="14" spans="1:7" ht="12.95" customHeight="1">
      <c r="A14" s="21" t="s">
        <v>2023</v>
      </c>
      <c r="B14" s="22" t="s">
        <v>2025</v>
      </c>
      <c r="C14" s="17" t="s">
        <v>2024</v>
      </c>
      <c r="D14" s="19" t="s">
        <v>1117</v>
      </c>
      <c r="E14" s="23">
        <v>1134000</v>
      </c>
      <c r="F14" s="24">
        <v>5582.68</v>
      </c>
      <c r="G14" s="25">
        <v>4.4200000000000003E-2</v>
      </c>
    </row>
    <row r="15" spans="1:7" ht="12.95" customHeight="1">
      <c r="A15" s="21" t="s">
        <v>1981</v>
      </c>
      <c r="B15" s="22" t="s">
        <v>1983</v>
      </c>
      <c r="C15" s="17" t="s">
        <v>1982</v>
      </c>
      <c r="D15" s="19" t="s">
        <v>1238</v>
      </c>
      <c r="E15" s="23">
        <v>2188888</v>
      </c>
      <c r="F15" s="24">
        <v>5576.19</v>
      </c>
      <c r="G15" s="25">
        <v>4.41E-2</v>
      </c>
    </row>
    <row r="16" spans="1:7" ht="12.95" customHeight="1">
      <c r="A16" s="21" t="s">
        <v>1339</v>
      </c>
      <c r="B16" s="22" t="s">
        <v>1341</v>
      </c>
      <c r="C16" s="17" t="s">
        <v>1340</v>
      </c>
      <c r="D16" s="19" t="s">
        <v>1087</v>
      </c>
      <c r="E16" s="23">
        <v>268000</v>
      </c>
      <c r="F16" s="24">
        <v>5475.78</v>
      </c>
      <c r="G16" s="25">
        <v>4.3299999999999998E-2</v>
      </c>
    </row>
    <row r="17" spans="1:7" ht="12.95" customHeight="1">
      <c r="A17" s="21" t="s">
        <v>1975</v>
      </c>
      <c r="B17" s="22" t="s">
        <v>1977</v>
      </c>
      <c r="C17" s="17" t="s">
        <v>1976</v>
      </c>
      <c r="D17" s="19" t="s">
        <v>1109</v>
      </c>
      <c r="E17" s="23">
        <v>8000</v>
      </c>
      <c r="F17" s="24">
        <v>5449.07</v>
      </c>
      <c r="G17" s="25">
        <v>4.3099999999999999E-2</v>
      </c>
    </row>
    <row r="18" spans="1:7" ht="12.95" customHeight="1">
      <c r="A18" s="21" t="s">
        <v>1457</v>
      </c>
      <c r="B18" s="22" t="s">
        <v>1459</v>
      </c>
      <c r="C18" s="17" t="s">
        <v>1458</v>
      </c>
      <c r="D18" s="19" t="s">
        <v>1189</v>
      </c>
      <c r="E18" s="23">
        <v>888888</v>
      </c>
      <c r="F18" s="24">
        <v>5277.33</v>
      </c>
      <c r="G18" s="25">
        <v>4.1700000000000001E-2</v>
      </c>
    </row>
    <row r="19" spans="1:7" ht="12.95" customHeight="1">
      <c r="A19" s="21" t="s">
        <v>1466</v>
      </c>
      <c r="B19" s="22" t="s">
        <v>1468</v>
      </c>
      <c r="C19" s="17" t="s">
        <v>1467</v>
      </c>
      <c r="D19" s="19" t="s">
        <v>1113</v>
      </c>
      <c r="E19" s="23">
        <v>880000</v>
      </c>
      <c r="F19" s="24">
        <v>5223.68</v>
      </c>
      <c r="G19" s="25">
        <v>4.1300000000000003E-2</v>
      </c>
    </row>
    <row r="20" spans="1:7" ht="12.95" customHeight="1">
      <c r="A20" s="21" t="s">
        <v>2145</v>
      </c>
      <c r="B20" s="22" t="s">
        <v>2147</v>
      </c>
      <c r="C20" s="17" t="s">
        <v>2146</v>
      </c>
      <c r="D20" s="19" t="s">
        <v>1057</v>
      </c>
      <c r="E20" s="23">
        <v>400000</v>
      </c>
      <c r="F20" s="24">
        <v>5188.6000000000004</v>
      </c>
      <c r="G20" s="25">
        <v>4.1000000000000002E-2</v>
      </c>
    </row>
    <row r="21" spans="1:7" ht="12.95" customHeight="1">
      <c r="A21" s="21" t="s">
        <v>1162</v>
      </c>
      <c r="B21" s="22" t="s">
        <v>1164</v>
      </c>
      <c r="C21" s="17" t="s">
        <v>1163</v>
      </c>
      <c r="D21" s="19" t="s">
        <v>1165</v>
      </c>
      <c r="E21" s="23">
        <v>54000</v>
      </c>
      <c r="F21" s="24">
        <v>5135.24</v>
      </c>
      <c r="G21" s="25">
        <v>4.0599999999999997E-2</v>
      </c>
    </row>
    <row r="22" spans="1:7" ht="12.95" customHeight="1">
      <c r="A22" s="21" t="s">
        <v>1205</v>
      </c>
      <c r="B22" s="22" t="s">
        <v>1207</v>
      </c>
      <c r="C22" s="17" t="s">
        <v>1206</v>
      </c>
      <c r="D22" s="19" t="s">
        <v>1057</v>
      </c>
      <c r="E22" s="23">
        <v>298000</v>
      </c>
      <c r="F22" s="24">
        <v>4999.99</v>
      </c>
      <c r="G22" s="25">
        <v>3.9600000000000003E-2</v>
      </c>
    </row>
    <row r="23" spans="1:7" ht="12.95" customHeight="1">
      <c r="A23" s="21" t="s">
        <v>1316</v>
      </c>
      <c r="B23" s="22" t="s">
        <v>211</v>
      </c>
      <c r="C23" s="17" t="s">
        <v>1317</v>
      </c>
      <c r="D23" s="19" t="s">
        <v>1113</v>
      </c>
      <c r="E23" s="23">
        <v>980000</v>
      </c>
      <c r="F23" s="24">
        <v>4934.3</v>
      </c>
      <c r="G23" s="25">
        <v>3.9E-2</v>
      </c>
    </row>
    <row r="24" spans="1:7" ht="12.95" customHeight="1">
      <c r="A24" s="21" t="s">
        <v>2148</v>
      </c>
      <c r="B24" s="22" t="s">
        <v>2150</v>
      </c>
      <c r="C24" s="17" t="s">
        <v>2149</v>
      </c>
      <c r="D24" s="19" t="s">
        <v>1491</v>
      </c>
      <c r="E24" s="23">
        <v>544000</v>
      </c>
      <c r="F24" s="24">
        <v>4345.2</v>
      </c>
      <c r="G24" s="25">
        <v>3.44E-2</v>
      </c>
    </row>
    <row r="25" spans="1:7" ht="12.95" customHeight="1">
      <c r="A25" s="21" t="s">
        <v>2151</v>
      </c>
      <c r="B25" s="22" t="s">
        <v>2153</v>
      </c>
      <c r="C25" s="17" t="s">
        <v>2152</v>
      </c>
      <c r="D25" s="19" t="s">
        <v>2154</v>
      </c>
      <c r="E25" s="23">
        <v>348000</v>
      </c>
      <c r="F25" s="24">
        <v>4138.24</v>
      </c>
      <c r="G25" s="25">
        <v>3.27E-2</v>
      </c>
    </row>
    <row r="26" spans="1:7" ht="12.95" customHeight="1">
      <c r="A26" s="21" t="s">
        <v>1342</v>
      </c>
      <c r="B26" s="22" t="s">
        <v>1344</v>
      </c>
      <c r="C26" s="17" t="s">
        <v>1343</v>
      </c>
      <c r="D26" s="19" t="s">
        <v>1176</v>
      </c>
      <c r="E26" s="23">
        <v>2400000</v>
      </c>
      <c r="F26" s="24">
        <v>4064.4</v>
      </c>
      <c r="G26" s="25">
        <v>3.2199999999999999E-2</v>
      </c>
    </row>
    <row r="27" spans="1:7" ht="12.95" customHeight="1">
      <c r="A27" s="21" t="s">
        <v>2155</v>
      </c>
      <c r="B27" s="22" t="s">
        <v>2157</v>
      </c>
      <c r="C27" s="17" t="s">
        <v>2156</v>
      </c>
      <c r="D27" s="19" t="s">
        <v>1057</v>
      </c>
      <c r="E27" s="23">
        <v>1180000</v>
      </c>
      <c r="F27" s="24">
        <v>3936.48</v>
      </c>
      <c r="G27" s="25">
        <v>3.1099999999999999E-2</v>
      </c>
    </row>
    <row r="28" spans="1:7" ht="12.95" customHeight="1">
      <c r="A28" s="21" t="s">
        <v>1124</v>
      </c>
      <c r="B28" s="22" t="s">
        <v>1126</v>
      </c>
      <c r="C28" s="17" t="s">
        <v>1125</v>
      </c>
      <c r="D28" s="19" t="s">
        <v>1127</v>
      </c>
      <c r="E28" s="23">
        <v>448000</v>
      </c>
      <c r="F28" s="24">
        <v>3895.58</v>
      </c>
      <c r="G28" s="25">
        <v>3.0800000000000001E-2</v>
      </c>
    </row>
    <row r="29" spans="1:7" ht="12.95" customHeight="1">
      <c r="A29" s="21" t="s">
        <v>1451</v>
      </c>
      <c r="B29" s="22" t="s">
        <v>1453</v>
      </c>
      <c r="C29" s="17" t="s">
        <v>1452</v>
      </c>
      <c r="D29" s="19" t="s">
        <v>1113</v>
      </c>
      <c r="E29" s="23">
        <v>12880000</v>
      </c>
      <c r="F29" s="24">
        <v>3883.32</v>
      </c>
      <c r="G29" s="25">
        <v>3.0700000000000002E-2</v>
      </c>
    </row>
    <row r="30" spans="1:7" ht="12.95" customHeight="1">
      <c r="A30" s="21" t="s">
        <v>2109</v>
      </c>
      <c r="B30" s="22" t="s">
        <v>2111</v>
      </c>
      <c r="C30" s="17" t="s">
        <v>2110</v>
      </c>
      <c r="D30" s="19" t="s">
        <v>1072</v>
      </c>
      <c r="E30" s="23">
        <v>1024000</v>
      </c>
      <c r="F30" s="24">
        <v>3848.19</v>
      </c>
      <c r="G30" s="25">
        <v>3.04E-2</v>
      </c>
    </row>
    <row r="31" spans="1:7" ht="12.95" customHeight="1">
      <c r="A31" s="21" t="s">
        <v>2158</v>
      </c>
      <c r="B31" s="22" t="s">
        <v>2160</v>
      </c>
      <c r="C31" s="17" t="s">
        <v>2159</v>
      </c>
      <c r="D31" s="19" t="s">
        <v>1083</v>
      </c>
      <c r="E31" s="23">
        <v>488000</v>
      </c>
      <c r="F31" s="24">
        <v>3082.45</v>
      </c>
      <c r="G31" s="25">
        <v>2.4400000000000002E-2</v>
      </c>
    </row>
    <row r="32" spans="1:7" ht="12.95" customHeight="1">
      <c r="A32" s="21" t="s">
        <v>2161</v>
      </c>
      <c r="B32" s="22" t="s">
        <v>2163</v>
      </c>
      <c r="C32" s="17" t="s">
        <v>2162</v>
      </c>
      <c r="D32" s="19" t="s">
        <v>1061</v>
      </c>
      <c r="E32" s="23">
        <v>308000</v>
      </c>
      <c r="F32" s="24">
        <v>3068.91</v>
      </c>
      <c r="G32" s="25">
        <v>2.4299999999999999E-2</v>
      </c>
    </row>
    <row r="33" spans="1:7" ht="12.95" customHeight="1">
      <c r="A33" s="21" t="s">
        <v>2115</v>
      </c>
      <c r="B33" s="22" t="s">
        <v>2117</v>
      </c>
      <c r="C33" s="17" t="s">
        <v>2116</v>
      </c>
      <c r="D33" s="19" t="s">
        <v>1249</v>
      </c>
      <c r="E33" s="23">
        <v>518000</v>
      </c>
      <c r="F33" s="24">
        <v>2817.92</v>
      </c>
      <c r="G33" s="25">
        <v>2.23E-2</v>
      </c>
    </row>
    <row r="34" spans="1:7" ht="12.95" customHeight="1">
      <c r="A34" s="21" t="s">
        <v>2164</v>
      </c>
      <c r="B34" s="22" t="s">
        <v>2166</v>
      </c>
      <c r="C34" s="17" t="s">
        <v>2165</v>
      </c>
      <c r="D34" s="19" t="s">
        <v>1176</v>
      </c>
      <c r="E34" s="23">
        <v>1080000</v>
      </c>
      <c r="F34" s="24">
        <v>2637.36</v>
      </c>
      <c r="G34" s="25">
        <v>2.0899999999999998E-2</v>
      </c>
    </row>
    <row r="35" spans="1:7" ht="12.95" customHeight="1">
      <c r="A35" s="21" t="s">
        <v>2062</v>
      </c>
      <c r="B35" s="22" t="s">
        <v>2064</v>
      </c>
      <c r="C35" s="17" t="s">
        <v>2063</v>
      </c>
      <c r="D35" s="19" t="s">
        <v>1154</v>
      </c>
      <c r="E35" s="23">
        <v>544000</v>
      </c>
      <c r="F35" s="24">
        <v>2430.0500000000002</v>
      </c>
      <c r="G35" s="25">
        <v>1.9199999999999998E-2</v>
      </c>
    </row>
    <row r="36" spans="1:7" ht="12.95" customHeight="1">
      <c r="A36" s="21" t="s">
        <v>1987</v>
      </c>
      <c r="B36" s="22" t="s">
        <v>1989</v>
      </c>
      <c r="C36" s="17" t="s">
        <v>1988</v>
      </c>
      <c r="D36" s="19" t="s">
        <v>1079</v>
      </c>
      <c r="E36" s="23">
        <v>1540000</v>
      </c>
      <c r="F36" s="24">
        <v>2424.73</v>
      </c>
      <c r="G36" s="25">
        <v>1.9199999999999998E-2</v>
      </c>
    </row>
    <row r="37" spans="1:7" ht="12.95" customHeight="1">
      <c r="A37" s="21" t="s">
        <v>1990</v>
      </c>
      <c r="B37" s="22" t="s">
        <v>1992</v>
      </c>
      <c r="C37" s="17" t="s">
        <v>1991</v>
      </c>
      <c r="D37" s="19" t="s">
        <v>1109</v>
      </c>
      <c r="E37" s="23">
        <v>188000</v>
      </c>
      <c r="F37" s="24">
        <v>2318.79</v>
      </c>
      <c r="G37" s="25">
        <v>1.83E-2</v>
      </c>
    </row>
    <row r="38" spans="1:7" ht="12.95" customHeight="1">
      <c r="A38" s="21" t="s">
        <v>2074</v>
      </c>
      <c r="B38" s="22" t="s">
        <v>2076</v>
      </c>
      <c r="C38" s="17" t="s">
        <v>2075</v>
      </c>
      <c r="D38" s="19" t="s">
        <v>1072</v>
      </c>
      <c r="E38" s="23">
        <v>294000</v>
      </c>
      <c r="F38" s="24">
        <v>2299.67</v>
      </c>
      <c r="G38" s="25">
        <v>1.8200000000000001E-2</v>
      </c>
    </row>
    <row r="39" spans="1:7" ht="12.95" customHeight="1">
      <c r="A39" s="10"/>
      <c r="B39" s="27" t="s">
        <v>31</v>
      </c>
      <c r="C39" s="26" t="s">
        <v>2</v>
      </c>
      <c r="D39" s="27" t="s">
        <v>2</v>
      </c>
      <c r="E39" s="27" t="s">
        <v>2</v>
      </c>
      <c r="F39" s="28">
        <v>120018.36</v>
      </c>
      <c r="G39" s="29">
        <v>0.94920000000000004</v>
      </c>
    </row>
    <row r="40" spans="1:7" ht="12.95" customHeight="1">
      <c r="A40" s="10"/>
      <c r="B40" s="18" t="s">
        <v>1519</v>
      </c>
      <c r="C40" s="33" t="s">
        <v>2</v>
      </c>
      <c r="D40" s="30" t="s">
        <v>2</v>
      </c>
      <c r="E40" s="30" t="s">
        <v>2</v>
      </c>
      <c r="F40" s="31" t="s">
        <v>33</v>
      </c>
      <c r="G40" s="32" t="s">
        <v>33</v>
      </c>
    </row>
    <row r="41" spans="1:7" ht="12.95" customHeight="1">
      <c r="A41" s="10"/>
      <c r="B41" s="27" t="s">
        <v>31</v>
      </c>
      <c r="C41" s="33" t="s">
        <v>2</v>
      </c>
      <c r="D41" s="30" t="s">
        <v>2</v>
      </c>
      <c r="E41" s="30" t="s">
        <v>2</v>
      </c>
      <c r="F41" s="31" t="s">
        <v>33</v>
      </c>
      <c r="G41" s="32" t="s">
        <v>33</v>
      </c>
    </row>
    <row r="42" spans="1:7" ht="12.95" customHeight="1">
      <c r="A42" s="10"/>
      <c r="B42" s="27" t="s">
        <v>34</v>
      </c>
      <c r="C42" s="33" t="s">
        <v>2</v>
      </c>
      <c r="D42" s="30" t="s">
        <v>2</v>
      </c>
      <c r="E42" s="35" t="s">
        <v>2</v>
      </c>
      <c r="F42" s="36">
        <v>120018.36</v>
      </c>
      <c r="G42" s="37">
        <v>0.94920000000000004</v>
      </c>
    </row>
    <row r="43" spans="1:7" ht="12.95" customHeight="1">
      <c r="A43" s="10"/>
      <c r="B43" s="18" t="s">
        <v>35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10"/>
      <c r="B44" s="18" t="s">
        <v>437</v>
      </c>
      <c r="C44" s="17" t="s">
        <v>2</v>
      </c>
      <c r="D44" s="19" t="s">
        <v>2</v>
      </c>
      <c r="E44" s="19" t="s">
        <v>2</v>
      </c>
      <c r="F44" s="19" t="s">
        <v>2</v>
      </c>
      <c r="G44" s="20" t="s">
        <v>2</v>
      </c>
    </row>
    <row r="45" spans="1:7" ht="12.95" customHeight="1">
      <c r="A45" s="11" t="s">
        <v>2</v>
      </c>
      <c r="B45" s="22" t="s">
        <v>438</v>
      </c>
      <c r="C45" s="17" t="s">
        <v>2</v>
      </c>
      <c r="D45" s="19" t="s">
        <v>2</v>
      </c>
      <c r="E45" s="39" t="s">
        <v>2</v>
      </c>
      <c r="F45" s="24">
        <v>6971.12</v>
      </c>
      <c r="G45" s="25">
        <v>5.5100000000000003E-2</v>
      </c>
    </row>
    <row r="46" spans="1:7" ht="12.95" customHeight="1">
      <c r="A46" s="10"/>
      <c r="B46" s="27" t="s">
        <v>34</v>
      </c>
      <c r="C46" s="33" t="s">
        <v>2</v>
      </c>
      <c r="D46" s="30" t="s">
        <v>2</v>
      </c>
      <c r="E46" s="35" t="s">
        <v>2</v>
      </c>
      <c r="F46" s="36">
        <v>6971.12</v>
      </c>
      <c r="G46" s="37">
        <v>5.5100000000000003E-2</v>
      </c>
    </row>
    <row r="47" spans="1:7" ht="12.95" customHeight="1">
      <c r="A47" s="10"/>
      <c r="B47" s="27" t="s">
        <v>220</v>
      </c>
      <c r="C47" s="33" t="s">
        <v>2</v>
      </c>
      <c r="D47" s="30" t="s">
        <v>2</v>
      </c>
      <c r="E47" s="19" t="s">
        <v>2</v>
      </c>
      <c r="F47" s="36">
        <v>-570.74</v>
      </c>
      <c r="G47" s="37">
        <v>-4.3E-3</v>
      </c>
    </row>
    <row r="48" spans="1:7" ht="12.95" customHeight="1" thickBot="1">
      <c r="A48" s="10"/>
      <c r="B48" s="42" t="s">
        <v>221</v>
      </c>
      <c r="C48" s="41" t="s">
        <v>2</v>
      </c>
      <c r="D48" s="43" t="s">
        <v>2</v>
      </c>
      <c r="E48" s="43" t="s">
        <v>2</v>
      </c>
      <c r="F48" s="44">
        <v>126418.7426825272</v>
      </c>
      <c r="G48" s="45">
        <v>1</v>
      </c>
    </row>
    <row r="49" spans="1:7" ht="12.95" customHeight="1">
      <c r="A49" s="10"/>
      <c r="B49" s="11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6" t="s">
        <v>2</v>
      </c>
      <c r="C50" s="10"/>
      <c r="D50" s="10"/>
      <c r="E50" s="10"/>
      <c r="F50" s="10"/>
      <c r="G50" s="10"/>
    </row>
    <row r="51" spans="1:7" ht="12.95" customHeight="1">
      <c r="A51" s="10"/>
      <c r="B51" s="46" t="s">
        <v>2</v>
      </c>
      <c r="C51" s="10"/>
      <c r="D51" s="10"/>
      <c r="E51" s="10"/>
      <c r="F51" s="10"/>
      <c r="G51" s="10"/>
    </row>
    <row r="52" spans="1:7" ht="26.1" customHeight="1">
      <c r="A52" s="10"/>
      <c r="B52" s="53"/>
      <c r="C52" s="10"/>
      <c r="E52" s="10"/>
      <c r="F52" s="10"/>
      <c r="G52" s="10"/>
    </row>
    <row r="53" spans="1:7" ht="12.95" customHeight="1">
      <c r="A53" s="10"/>
      <c r="B53" s="46" t="s">
        <v>2</v>
      </c>
      <c r="C53" s="10"/>
      <c r="D53" s="10"/>
      <c r="E53" s="10"/>
      <c r="F53" s="10"/>
      <c r="G5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0"/>
  <sheetViews>
    <sheetView showGridLines="0" zoomScaleNormal="100" workbookViewId="0"/>
  </sheetViews>
  <sheetFormatPr defaultRowHeight="12.75"/>
  <cols>
    <col min="1" max="1" width="11.5703125" style="8" bestFit="1" customWidth="1"/>
    <col min="2" max="2" width="47" style="8" bestFit="1" customWidth="1"/>
    <col min="3" max="3" width="14.5703125" style="8" bestFit="1" customWidth="1"/>
    <col min="4" max="4" width="27.425781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Premier Equity Fund (PEF)</v>
      </c>
      <c r="C4" s="62"/>
      <c r="D4" s="62"/>
      <c r="E4" s="62"/>
      <c r="F4" s="62"/>
      <c r="G4" s="62"/>
    </row>
    <row r="5" spans="1:7" ht="15.95" customHeight="1">
      <c r="A5" s="9" t="s">
        <v>2167</v>
      </c>
      <c r="B5" s="54" t="s">
        <v>3014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2051</v>
      </c>
      <c r="B11" s="22" t="s">
        <v>2053</v>
      </c>
      <c r="C11" s="17" t="s">
        <v>2052</v>
      </c>
      <c r="D11" s="19" t="s">
        <v>1169</v>
      </c>
      <c r="E11" s="23">
        <v>1662011</v>
      </c>
      <c r="F11" s="24">
        <v>23106.94</v>
      </c>
      <c r="G11" s="25">
        <v>3.9E-2</v>
      </c>
    </row>
    <row r="12" spans="1:7" ht="12.95" customHeight="1">
      <c r="A12" s="21" t="s">
        <v>1384</v>
      </c>
      <c r="B12" s="22" t="s">
        <v>1386</v>
      </c>
      <c r="C12" s="17" t="s">
        <v>1385</v>
      </c>
      <c r="D12" s="19" t="s">
        <v>1158</v>
      </c>
      <c r="E12" s="23">
        <v>3473608</v>
      </c>
      <c r="F12" s="24">
        <v>21015.33</v>
      </c>
      <c r="G12" s="25">
        <v>3.5499999999999997E-2</v>
      </c>
    </row>
    <row r="13" spans="1:7" ht="12.95" customHeight="1">
      <c r="A13" s="21" t="s">
        <v>2168</v>
      </c>
      <c r="B13" s="22" t="s">
        <v>2170</v>
      </c>
      <c r="C13" s="17" t="s">
        <v>2169</v>
      </c>
      <c r="D13" s="19" t="s">
        <v>1057</v>
      </c>
      <c r="E13" s="23">
        <v>12391138</v>
      </c>
      <c r="F13" s="24">
        <v>20216.14</v>
      </c>
      <c r="G13" s="25">
        <v>3.4099999999999998E-2</v>
      </c>
    </row>
    <row r="14" spans="1:7" ht="12.95" customHeight="1">
      <c r="A14" s="21" t="s">
        <v>2171</v>
      </c>
      <c r="B14" s="22" t="s">
        <v>2173</v>
      </c>
      <c r="C14" s="17" t="s">
        <v>2172</v>
      </c>
      <c r="D14" s="19" t="s">
        <v>2154</v>
      </c>
      <c r="E14" s="23">
        <v>104808</v>
      </c>
      <c r="F14" s="24">
        <v>19699.87</v>
      </c>
      <c r="G14" s="25">
        <v>3.3300000000000003E-2</v>
      </c>
    </row>
    <row r="15" spans="1:7" ht="12.95" customHeight="1">
      <c r="A15" s="21" t="s">
        <v>2174</v>
      </c>
      <c r="B15" s="22" t="s">
        <v>2176</v>
      </c>
      <c r="C15" s="17" t="s">
        <v>2175</v>
      </c>
      <c r="D15" s="19" t="s">
        <v>1101</v>
      </c>
      <c r="E15" s="23">
        <v>917231</v>
      </c>
      <c r="F15" s="24">
        <v>19659.93</v>
      </c>
      <c r="G15" s="25">
        <v>3.32E-2</v>
      </c>
    </row>
    <row r="16" spans="1:7" ht="12.95" customHeight="1">
      <c r="A16" s="21" t="s">
        <v>1949</v>
      </c>
      <c r="B16" s="22" t="s">
        <v>1951</v>
      </c>
      <c r="C16" s="17" t="s">
        <v>1950</v>
      </c>
      <c r="D16" s="19" t="s">
        <v>1113</v>
      </c>
      <c r="E16" s="23">
        <v>1759033</v>
      </c>
      <c r="F16" s="24">
        <v>19506.8</v>
      </c>
      <c r="G16" s="25">
        <v>3.2899999999999999E-2</v>
      </c>
    </row>
    <row r="17" spans="1:7" ht="12.95" customHeight="1">
      <c r="A17" s="21" t="s">
        <v>1162</v>
      </c>
      <c r="B17" s="22" t="s">
        <v>1164</v>
      </c>
      <c r="C17" s="17" t="s">
        <v>1163</v>
      </c>
      <c r="D17" s="19" t="s">
        <v>1165</v>
      </c>
      <c r="E17" s="23">
        <v>195000</v>
      </c>
      <c r="F17" s="24">
        <v>18543.919999999998</v>
      </c>
      <c r="G17" s="25">
        <v>3.1300000000000001E-2</v>
      </c>
    </row>
    <row r="18" spans="1:7" ht="12.95" customHeight="1">
      <c r="A18" s="21" t="s">
        <v>2177</v>
      </c>
      <c r="B18" s="22" t="s">
        <v>2179</v>
      </c>
      <c r="C18" s="17" t="s">
        <v>2178</v>
      </c>
      <c r="D18" s="19" t="s">
        <v>2180</v>
      </c>
      <c r="E18" s="23">
        <v>2999320</v>
      </c>
      <c r="F18" s="24">
        <v>18301.849999999999</v>
      </c>
      <c r="G18" s="25">
        <v>3.09E-2</v>
      </c>
    </row>
    <row r="19" spans="1:7" ht="12.95" customHeight="1">
      <c r="A19" s="21" t="s">
        <v>2181</v>
      </c>
      <c r="B19" s="22" t="s">
        <v>2183</v>
      </c>
      <c r="C19" s="17" t="s">
        <v>2182</v>
      </c>
      <c r="D19" s="19" t="s">
        <v>1491</v>
      </c>
      <c r="E19" s="23">
        <v>326999</v>
      </c>
      <c r="F19" s="24">
        <v>17947.990000000002</v>
      </c>
      <c r="G19" s="25">
        <v>3.0300000000000001E-2</v>
      </c>
    </row>
    <row r="20" spans="1:7" ht="12.95" customHeight="1">
      <c r="A20" s="21" t="s">
        <v>1938</v>
      </c>
      <c r="B20" s="22" t="s">
        <v>208</v>
      </c>
      <c r="C20" s="17" t="s">
        <v>1939</v>
      </c>
      <c r="D20" s="19" t="s">
        <v>1113</v>
      </c>
      <c r="E20" s="23">
        <v>842337</v>
      </c>
      <c r="F20" s="24">
        <v>16894.75</v>
      </c>
      <c r="G20" s="25">
        <v>2.8500000000000001E-2</v>
      </c>
    </row>
    <row r="21" spans="1:7" ht="12.95" customHeight="1">
      <c r="A21" s="21" t="s">
        <v>2184</v>
      </c>
      <c r="B21" s="22" t="s">
        <v>2186</v>
      </c>
      <c r="C21" s="17" t="s">
        <v>2185</v>
      </c>
      <c r="D21" s="19" t="s">
        <v>1087</v>
      </c>
      <c r="E21" s="23">
        <v>1473822</v>
      </c>
      <c r="F21" s="24">
        <v>16629.13</v>
      </c>
      <c r="G21" s="25">
        <v>2.81E-2</v>
      </c>
    </row>
    <row r="22" spans="1:7" ht="12.95" customHeight="1">
      <c r="A22" s="21" t="s">
        <v>1065</v>
      </c>
      <c r="B22" s="22" t="s">
        <v>1067</v>
      </c>
      <c r="C22" s="17" t="s">
        <v>1066</v>
      </c>
      <c r="D22" s="19" t="s">
        <v>1068</v>
      </c>
      <c r="E22" s="23">
        <v>2300000</v>
      </c>
      <c r="F22" s="24">
        <v>16537</v>
      </c>
      <c r="G22" s="25">
        <v>2.7900000000000001E-2</v>
      </c>
    </row>
    <row r="23" spans="1:7" ht="12.95" customHeight="1">
      <c r="A23" s="21" t="s">
        <v>1959</v>
      </c>
      <c r="B23" s="22" t="s">
        <v>1961</v>
      </c>
      <c r="C23" s="17" t="s">
        <v>1960</v>
      </c>
      <c r="D23" s="19" t="s">
        <v>1061</v>
      </c>
      <c r="E23" s="23">
        <v>5610829</v>
      </c>
      <c r="F23" s="24">
        <v>14689.15</v>
      </c>
      <c r="G23" s="25">
        <v>2.4799999999999999E-2</v>
      </c>
    </row>
    <row r="24" spans="1:7" ht="12.95" customHeight="1">
      <c r="A24" s="21" t="s">
        <v>2187</v>
      </c>
      <c r="B24" s="22" t="s">
        <v>2189</v>
      </c>
      <c r="C24" s="17" t="s">
        <v>2188</v>
      </c>
      <c r="D24" s="19" t="s">
        <v>1491</v>
      </c>
      <c r="E24" s="23">
        <v>9885319</v>
      </c>
      <c r="F24" s="24">
        <v>13691.17</v>
      </c>
      <c r="G24" s="25">
        <v>2.3099999999999999E-2</v>
      </c>
    </row>
    <row r="25" spans="1:7" ht="12.95" customHeight="1">
      <c r="A25" s="21" t="s">
        <v>2190</v>
      </c>
      <c r="B25" s="22" t="s">
        <v>2192</v>
      </c>
      <c r="C25" s="17" t="s">
        <v>2191</v>
      </c>
      <c r="D25" s="19" t="s">
        <v>1154</v>
      </c>
      <c r="E25" s="23">
        <v>60490</v>
      </c>
      <c r="F25" s="24">
        <v>12981</v>
      </c>
      <c r="G25" s="25">
        <v>2.1899999999999999E-2</v>
      </c>
    </row>
    <row r="26" spans="1:7" ht="12.95" customHeight="1">
      <c r="A26" s="21" t="s">
        <v>1295</v>
      </c>
      <c r="B26" s="22" t="s">
        <v>1297</v>
      </c>
      <c r="C26" s="17" t="s">
        <v>1296</v>
      </c>
      <c r="D26" s="19" t="s">
        <v>1057</v>
      </c>
      <c r="E26" s="23">
        <v>2858722</v>
      </c>
      <c r="F26" s="24">
        <v>11626.42</v>
      </c>
      <c r="G26" s="25">
        <v>1.9599999999999999E-2</v>
      </c>
    </row>
    <row r="27" spans="1:7" ht="12.95" customHeight="1">
      <c r="A27" s="21" t="s">
        <v>1253</v>
      </c>
      <c r="B27" s="22" t="s">
        <v>1255</v>
      </c>
      <c r="C27" s="17" t="s">
        <v>1254</v>
      </c>
      <c r="D27" s="19" t="s">
        <v>1127</v>
      </c>
      <c r="E27" s="23">
        <v>1561455</v>
      </c>
      <c r="F27" s="24">
        <v>11023.09</v>
      </c>
      <c r="G27" s="25">
        <v>1.8599999999999998E-2</v>
      </c>
    </row>
    <row r="28" spans="1:7" ht="12.95" customHeight="1">
      <c r="A28" s="21" t="s">
        <v>1092</v>
      </c>
      <c r="B28" s="22" t="s">
        <v>1094</v>
      </c>
      <c r="C28" s="17" t="s">
        <v>1093</v>
      </c>
      <c r="D28" s="19" t="s">
        <v>1072</v>
      </c>
      <c r="E28" s="23">
        <v>1848721</v>
      </c>
      <c r="F28" s="24">
        <v>10720.73</v>
      </c>
      <c r="G28" s="25">
        <v>1.8100000000000002E-2</v>
      </c>
    </row>
    <row r="29" spans="1:7" ht="12.95" customHeight="1">
      <c r="A29" s="21" t="s">
        <v>1402</v>
      </c>
      <c r="B29" s="22" t="s">
        <v>1404</v>
      </c>
      <c r="C29" s="17" t="s">
        <v>1403</v>
      </c>
      <c r="D29" s="19" t="s">
        <v>1087</v>
      </c>
      <c r="E29" s="23">
        <v>213095</v>
      </c>
      <c r="F29" s="24">
        <v>9981.69</v>
      </c>
      <c r="G29" s="25">
        <v>1.6899999999999998E-2</v>
      </c>
    </row>
    <row r="30" spans="1:7" ht="12.95" customHeight="1">
      <c r="A30" s="21" t="s">
        <v>1283</v>
      </c>
      <c r="B30" s="22" t="s">
        <v>1285</v>
      </c>
      <c r="C30" s="17" t="s">
        <v>1284</v>
      </c>
      <c r="D30" s="19" t="s">
        <v>1087</v>
      </c>
      <c r="E30" s="23">
        <v>7252565</v>
      </c>
      <c r="F30" s="24">
        <v>8859.01</v>
      </c>
      <c r="G30" s="25">
        <v>1.4999999999999999E-2</v>
      </c>
    </row>
    <row r="31" spans="1:7" ht="12.95" customHeight="1">
      <c r="A31" s="21" t="s">
        <v>1990</v>
      </c>
      <c r="B31" s="22" t="s">
        <v>1992</v>
      </c>
      <c r="C31" s="17" t="s">
        <v>1991</v>
      </c>
      <c r="D31" s="19" t="s">
        <v>1109</v>
      </c>
      <c r="E31" s="23">
        <v>704787</v>
      </c>
      <c r="F31" s="24">
        <v>8692.84</v>
      </c>
      <c r="G31" s="25">
        <v>1.47E-2</v>
      </c>
    </row>
    <row r="32" spans="1:7" ht="12.95" customHeight="1">
      <c r="A32" s="21" t="s">
        <v>1955</v>
      </c>
      <c r="B32" s="22" t="s">
        <v>1957</v>
      </c>
      <c r="C32" s="17" t="s">
        <v>1956</v>
      </c>
      <c r="D32" s="19" t="s">
        <v>1958</v>
      </c>
      <c r="E32" s="23">
        <v>1549741</v>
      </c>
      <c r="F32" s="24">
        <v>8645.23</v>
      </c>
      <c r="G32" s="25">
        <v>1.46E-2</v>
      </c>
    </row>
    <row r="33" spans="1:7" ht="12.95" customHeight="1">
      <c r="A33" s="21" t="s">
        <v>2197</v>
      </c>
      <c r="B33" s="22" t="s">
        <v>2199</v>
      </c>
      <c r="C33" s="17" t="s">
        <v>2198</v>
      </c>
      <c r="D33" s="19" t="s">
        <v>1087</v>
      </c>
      <c r="E33" s="23">
        <v>92000</v>
      </c>
      <c r="F33" s="24">
        <v>8529.9599999999991</v>
      </c>
      <c r="G33" s="25">
        <v>1.44E-2</v>
      </c>
    </row>
    <row r="34" spans="1:7" ht="12.95" customHeight="1">
      <c r="A34" s="21" t="s">
        <v>2200</v>
      </c>
      <c r="B34" s="22" t="s">
        <v>2202</v>
      </c>
      <c r="C34" s="17" t="s">
        <v>2201</v>
      </c>
      <c r="D34" s="19" t="s">
        <v>1072</v>
      </c>
      <c r="E34" s="23">
        <v>3748958</v>
      </c>
      <c r="F34" s="24">
        <v>8060.26</v>
      </c>
      <c r="G34" s="25">
        <v>1.3599999999999999E-2</v>
      </c>
    </row>
    <row r="35" spans="1:7" ht="12.95" customHeight="1">
      <c r="A35" s="21" t="s">
        <v>2203</v>
      </c>
      <c r="B35" s="22" t="s">
        <v>2205</v>
      </c>
      <c r="C35" s="17" t="s">
        <v>2204</v>
      </c>
      <c r="D35" s="19" t="s">
        <v>1083</v>
      </c>
      <c r="E35" s="23">
        <v>3773485</v>
      </c>
      <c r="F35" s="24">
        <v>7748.85</v>
      </c>
      <c r="G35" s="25">
        <v>1.3100000000000001E-2</v>
      </c>
    </row>
    <row r="36" spans="1:7" ht="12.95" customHeight="1">
      <c r="A36" s="21" t="s">
        <v>1442</v>
      </c>
      <c r="B36" s="22" t="s">
        <v>1444</v>
      </c>
      <c r="C36" s="17" t="s">
        <v>1443</v>
      </c>
      <c r="D36" s="19" t="s">
        <v>1165</v>
      </c>
      <c r="E36" s="23">
        <v>5827079</v>
      </c>
      <c r="F36" s="24">
        <v>7347.95</v>
      </c>
      <c r="G36" s="25">
        <v>1.24E-2</v>
      </c>
    </row>
    <row r="37" spans="1:7" ht="12.95" customHeight="1">
      <c r="A37" s="21" t="s">
        <v>1975</v>
      </c>
      <c r="B37" s="22" t="s">
        <v>1977</v>
      </c>
      <c r="C37" s="17" t="s">
        <v>1976</v>
      </c>
      <c r="D37" s="19" t="s">
        <v>1109</v>
      </c>
      <c r="E37" s="23">
        <v>10513</v>
      </c>
      <c r="F37" s="24">
        <v>7160.76</v>
      </c>
      <c r="G37" s="25">
        <v>1.21E-2</v>
      </c>
    </row>
    <row r="38" spans="1:7" ht="12.95" customHeight="1">
      <c r="A38" s="21" t="s">
        <v>1073</v>
      </c>
      <c r="B38" s="22" t="s">
        <v>1075</v>
      </c>
      <c r="C38" s="17" t="s">
        <v>1074</v>
      </c>
      <c r="D38" s="19" t="s">
        <v>1057</v>
      </c>
      <c r="E38" s="23">
        <v>679000</v>
      </c>
      <c r="F38" s="24">
        <v>7140.7</v>
      </c>
      <c r="G38" s="25">
        <v>1.21E-2</v>
      </c>
    </row>
    <row r="39" spans="1:7" ht="12.95" customHeight="1">
      <c r="A39" s="21" t="s">
        <v>2206</v>
      </c>
      <c r="B39" s="22" t="s">
        <v>2208</v>
      </c>
      <c r="C39" s="17" t="s">
        <v>2207</v>
      </c>
      <c r="D39" s="19" t="s">
        <v>1169</v>
      </c>
      <c r="E39" s="23">
        <v>151200</v>
      </c>
      <c r="F39" s="24">
        <v>7078.96</v>
      </c>
      <c r="G39" s="25">
        <v>1.2E-2</v>
      </c>
    </row>
    <row r="40" spans="1:7" ht="12.95" customHeight="1">
      <c r="A40" s="21" t="s">
        <v>2209</v>
      </c>
      <c r="B40" s="22" t="s">
        <v>2211</v>
      </c>
      <c r="C40" s="17" t="s">
        <v>2210</v>
      </c>
      <c r="D40" s="19" t="s">
        <v>1057</v>
      </c>
      <c r="E40" s="23">
        <v>900000</v>
      </c>
      <c r="F40" s="24">
        <v>6981.3</v>
      </c>
      <c r="G40" s="25">
        <v>1.18E-2</v>
      </c>
    </row>
    <row r="41" spans="1:7" ht="12.95" customHeight="1">
      <c r="A41" s="21" t="s">
        <v>2042</v>
      </c>
      <c r="B41" s="22" t="s">
        <v>2044</v>
      </c>
      <c r="C41" s="17" t="s">
        <v>2043</v>
      </c>
      <c r="D41" s="19" t="s">
        <v>1057</v>
      </c>
      <c r="E41" s="23">
        <v>1000000</v>
      </c>
      <c r="F41" s="24">
        <v>6891.5</v>
      </c>
      <c r="G41" s="25">
        <v>1.1599999999999999E-2</v>
      </c>
    </row>
    <row r="42" spans="1:7" ht="12.95" customHeight="1">
      <c r="A42" s="21" t="s">
        <v>1454</v>
      </c>
      <c r="B42" s="22" t="s">
        <v>1456</v>
      </c>
      <c r="C42" s="17" t="s">
        <v>1455</v>
      </c>
      <c r="D42" s="19" t="s">
        <v>1068</v>
      </c>
      <c r="E42" s="23">
        <v>760000</v>
      </c>
      <c r="F42" s="24">
        <v>6811.88</v>
      </c>
      <c r="G42" s="25">
        <v>1.15E-2</v>
      </c>
    </row>
    <row r="43" spans="1:7" ht="12.95" customHeight="1">
      <c r="A43" s="21" t="s">
        <v>2212</v>
      </c>
      <c r="B43" s="22" t="s">
        <v>2214</v>
      </c>
      <c r="C43" s="17" t="s">
        <v>2213</v>
      </c>
      <c r="D43" s="19" t="s">
        <v>1057</v>
      </c>
      <c r="E43" s="23">
        <v>1587496</v>
      </c>
      <c r="F43" s="24">
        <v>6778.61</v>
      </c>
      <c r="G43" s="25">
        <v>1.14E-2</v>
      </c>
    </row>
    <row r="44" spans="1:7" ht="12.95" customHeight="1">
      <c r="A44" s="21" t="s">
        <v>1345</v>
      </c>
      <c r="B44" s="22" t="s">
        <v>1347</v>
      </c>
      <c r="C44" s="17" t="s">
        <v>1346</v>
      </c>
      <c r="D44" s="19" t="s">
        <v>1109</v>
      </c>
      <c r="E44" s="23">
        <v>2618474</v>
      </c>
      <c r="F44" s="24">
        <v>6673.18</v>
      </c>
      <c r="G44" s="25">
        <v>1.1299999999999999E-2</v>
      </c>
    </row>
    <row r="45" spans="1:7" ht="12.95" customHeight="1">
      <c r="A45" s="21" t="s">
        <v>2215</v>
      </c>
      <c r="B45" s="22" t="s">
        <v>2217</v>
      </c>
      <c r="C45" s="17" t="s">
        <v>2216</v>
      </c>
      <c r="D45" s="19" t="s">
        <v>1189</v>
      </c>
      <c r="E45" s="23">
        <v>942850</v>
      </c>
      <c r="F45" s="24">
        <v>6648.98</v>
      </c>
      <c r="G45" s="25">
        <v>1.12E-2</v>
      </c>
    </row>
    <row r="46" spans="1:7" ht="12.95" customHeight="1">
      <c r="A46" s="21" t="s">
        <v>2074</v>
      </c>
      <c r="B46" s="22" t="s">
        <v>2076</v>
      </c>
      <c r="C46" s="17" t="s">
        <v>2075</v>
      </c>
      <c r="D46" s="19" t="s">
        <v>1072</v>
      </c>
      <c r="E46" s="23">
        <v>848645</v>
      </c>
      <c r="F46" s="24">
        <v>6638.1</v>
      </c>
      <c r="G46" s="25">
        <v>1.12E-2</v>
      </c>
    </row>
    <row r="47" spans="1:7" ht="12.95" customHeight="1">
      <c r="A47" s="21" t="s">
        <v>1993</v>
      </c>
      <c r="B47" s="22" t="s">
        <v>1995</v>
      </c>
      <c r="C47" s="17" t="s">
        <v>1994</v>
      </c>
      <c r="D47" s="19" t="s">
        <v>1072</v>
      </c>
      <c r="E47" s="23">
        <v>697542</v>
      </c>
      <c r="F47" s="24">
        <v>6605.03</v>
      </c>
      <c r="G47" s="25">
        <v>1.12E-2</v>
      </c>
    </row>
    <row r="48" spans="1:7" ht="12.95" customHeight="1">
      <c r="A48" s="21" t="s">
        <v>1205</v>
      </c>
      <c r="B48" s="22" t="s">
        <v>1207</v>
      </c>
      <c r="C48" s="17" t="s">
        <v>1206</v>
      </c>
      <c r="D48" s="19" t="s">
        <v>1057</v>
      </c>
      <c r="E48" s="23">
        <v>390000</v>
      </c>
      <c r="F48" s="24">
        <v>6543.62</v>
      </c>
      <c r="G48" s="25">
        <v>1.0999999999999999E-2</v>
      </c>
    </row>
    <row r="49" spans="1:7" ht="12.95" customHeight="1">
      <c r="A49" s="21" t="s">
        <v>2218</v>
      </c>
      <c r="B49" s="22" t="s">
        <v>2220</v>
      </c>
      <c r="C49" s="17" t="s">
        <v>2219</v>
      </c>
      <c r="D49" s="19" t="s">
        <v>1169</v>
      </c>
      <c r="E49" s="23">
        <v>1209491</v>
      </c>
      <c r="F49" s="24">
        <v>6458.08</v>
      </c>
      <c r="G49" s="25">
        <v>1.09E-2</v>
      </c>
    </row>
    <row r="50" spans="1:7" ht="12.95" customHeight="1">
      <c r="A50" s="21" t="s">
        <v>1229</v>
      </c>
      <c r="B50" s="22" t="s">
        <v>1231</v>
      </c>
      <c r="C50" s="17" t="s">
        <v>1230</v>
      </c>
      <c r="D50" s="19" t="s">
        <v>1057</v>
      </c>
      <c r="E50" s="23">
        <v>1200000</v>
      </c>
      <c r="F50" s="24">
        <v>6411</v>
      </c>
      <c r="G50" s="25">
        <v>1.0800000000000001E-2</v>
      </c>
    </row>
    <row r="51" spans="1:7" ht="12.95" customHeight="1">
      <c r="A51" s="21" t="s">
        <v>1316</v>
      </c>
      <c r="B51" s="22" t="s">
        <v>211</v>
      </c>
      <c r="C51" s="17" t="s">
        <v>1317</v>
      </c>
      <c r="D51" s="19" t="s">
        <v>1113</v>
      </c>
      <c r="E51" s="23">
        <v>1256350</v>
      </c>
      <c r="F51" s="24">
        <v>6325.72</v>
      </c>
      <c r="G51" s="25">
        <v>1.0699999999999999E-2</v>
      </c>
    </row>
    <row r="52" spans="1:7" ht="12.95" customHeight="1">
      <c r="A52" s="21" t="s">
        <v>2221</v>
      </c>
      <c r="B52" s="22" t="s">
        <v>2223</v>
      </c>
      <c r="C52" s="17" t="s">
        <v>2222</v>
      </c>
      <c r="D52" s="19" t="s">
        <v>1113</v>
      </c>
      <c r="E52" s="23">
        <v>3980663</v>
      </c>
      <c r="F52" s="24">
        <v>6317.31</v>
      </c>
      <c r="G52" s="25">
        <v>1.0699999999999999E-2</v>
      </c>
    </row>
    <row r="53" spans="1:7" ht="12.95" customHeight="1">
      <c r="A53" s="21" t="s">
        <v>1342</v>
      </c>
      <c r="B53" s="22" t="s">
        <v>1344</v>
      </c>
      <c r="C53" s="17" t="s">
        <v>1343</v>
      </c>
      <c r="D53" s="19" t="s">
        <v>1176</v>
      </c>
      <c r="E53" s="23">
        <v>3702377</v>
      </c>
      <c r="F53" s="24">
        <v>6269.98</v>
      </c>
      <c r="G53" s="25">
        <v>1.06E-2</v>
      </c>
    </row>
    <row r="54" spans="1:7" ht="12.95" customHeight="1">
      <c r="A54" s="21" t="s">
        <v>2224</v>
      </c>
      <c r="B54" s="22" t="s">
        <v>2226</v>
      </c>
      <c r="C54" s="17" t="s">
        <v>2225</v>
      </c>
      <c r="D54" s="19" t="s">
        <v>1238</v>
      </c>
      <c r="E54" s="23">
        <v>2941285</v>
      </c>
      <c r="F54" s="24">
        <v>5966.4</v>
      </c>
      <c r="G54" s="25">
        <v>1.01E-2</v>
      </c>
    </row>
    <row r="55" spans="1:7" ht="12.95" customHeight="1">
      <c r="A55" s="21" t="s">
        <v>2227</v>
      </c>
      <c r="B55" s="22" t="s">
        <v>2229</v>
      </c>
      <c r="C55" s="17" t="s">
        <v>2228</v>
      </c>
      <c r="D55" s="19" t="s">
        <v>2121</v>
      </c>
      <c r="E55" s="23">
        <v>1560000</v>
      </c>
      <c r="F55" s="24">
        <v>5546.58</v>
      </c>
      <c r="G55" s="25">
        <v>9.4000000000000004E-3</v>
      </c>
    </row>
    <row r="56" spans="1:7" ht="12.95" customHeight="1">
      <c r="A56" s="21" t="s">
        <v>2230</v>
      </c>
      <c r="B56" s="22" t="s">
        <v>2232</v>
      </c>
      <c r="C56" s="17" t="s">
        <v>2231</v>
      </c>
      <c r="D56" s="19" t="s">
        <v>1127</v>
      </c>
      <c r="E56" s="23">
        <v>439061</v>
      </c>
      <c r="F56" s="24">
        <v>5522.73</v>
      </c>
      <c r="G56" s="25">
        <v>9.2999999999999992E-3</v>
      </c>
    </row>
    <row r="57" spans="1:7" ht="12.95" customHeight="1">
      <c r="A57" s="21" t="s">
        <v>1479</v>
      </c>
      <c r="B57" s="22" t="s">
        <v>1481</v>
      </c>
      <c r="C57" s="17" t="s">
        <v>1480</v>
      </c>
      <c r="D57" s="19" t="s">
        <v>1165</v>
      </c>
      <c r="E57" s="23">
        <v>141278</v>
      </c>
      <c r="F57" s="24">
        <v>5215.21</v>
      </c>
      <c r="G57" s="25">
        <v>8.8000000000000005E-3</v>
      </c>
    </row>
    <row r="58" spans="1:7" ht="12.95" customHeight="1">
      <c r="A58" s="21" t="s">
        <v>2233</v>
      </c>
      <c r="B58" s="22" t="s">
        <v>2235</v>
      </c>
      <c r="C58" s="17" t="s">
        <v>2234</v>
      </c>
      <c r="D58" s="19" t="s">
        <v>1083</v>
      </c>
      <c r="E58" s="23">
        <v>444189</v>
      </c>
      <c r="F58" s="24">
        <v>5130.16</v>
      </c>
      <c r="G58" s="25">
        <v>8.6999999999999994E-3</v>
      </c>
    </row>
    <row r="59" spans="1:7" ht="12.95" customHeight="1">
      <c r="A59" s="21" t="s">
        <v>1069</v>
      </c>
      <c r="B59" s="22" t="s">
        <v>1071</v>
      </c>
      <c r="C59" s="17" t="s">
        <v>1070</v>
      </c>
      <c r="D59" s="19" t="s">
        <v>1072</v>
      </c>
      <c r="E59" s="23">
        <v>814677</v>
      </c>
      <c r="F59" s="24">
        <v>5128.8</v>
      </c>
      <c r="G59" s="25">
        <v>8.6999999999999994E-3</v>
      </c>
    </row>
    <row r="60" spans="1:7" ht="12.95" customHeight="1">
      <c r="A60" s="21" t="s">
        <v>2236</v>
      </c>
      <c r="B60" s="22" t="s">
        <v>2238</v>
      </c>
      <c r="C60" s="17" t="s">
        <v>2237</v>
      </c>
      <c r="D60" s="19" t="s">
        <v>1169</v>
      </c>
      <c r="E60" s="23">
        <v>1821235</v>
      </c>
      <c r="F60" s="24">
        <v>5102.1899999999996</v>
      </c>
      <c r="G60" s="25">
        <v>8.6E-3</v>
      </c>
    </row>
    <row r="61" spans="1:7" ht="12.95" customHeight="1">
      <c r="A61" s="21" t="s">
        <v>2239</v>
      </c>
      <c r="B61" s="22" t="s">
        <v>2241</v>
      </c>
      <c r="C61" s="17" t="s">
        <v>2240</v>
      </c>
      <c r="D61" s="19" t="s">
        <v>1087</v>
      </c>
      <c r="E61" s="23">
        <v>442038</v>
      </c>
      <c r="F61" s="24">
        <v>4956.79</v>
      </c>
      <c r="G61" s="25">
        <v>8.3999999999999995E-3</v>
      </c>
    </row>
    <row r="62" spans="1:7" ht="12.95" customHeight="1">
      <c r="A62" s="21" t="s">
        <v>2242</v>
      </c>
      <c r="B62" s="22" t="s">
        <v>2244</v>
      </c>
      <c r="C62" s="17" t="s">
        <v>2243</v>
      </c>
      <c r="D62" s="19" t="s">
        <v>2121</v>
      </c>
      <c r="E62" s="23">
        <v>380579</v>
      </c>
      <c r="F62" s="24">
        <v>4937.63</v>
      </c>
      <c r="G62" s="25">
        <v>8.3000000000000001E-3</v>
      </c>
    </row>
    <row r="63" spans="1:7" ht="12.95" customHeight="1">
      <c r="A63" s="21" t="s">
        <v>2245</v>
      </c>
      <c r="B63" s="22" t="s">
        <v>2247</v>
      </c>
      <c r="C63" s="17" t="s">
        <v>2246</v>
      </c>
      <c r="D63" s="19" t="s">
        <v>2137</v>
      </c>
      <c r="E63" s="23">
        <v>81105</v>
      </c>
      <c r="F63" s="24">
        <v>4866.46</v>
      </c>
      <c r="G63" s="25">
        <v>8.2000000000000007E-3</v>
      </c>
    </row>
    <row r="64" spans="1:7" ht="12.95" customHeight="1">
      <c r="A64" s="21" t="s">
        <v>2248</v>
      </c>
      <c r="B64" s="22" t="s">
        <v>2250</v>
      </c>
      <c r="C64" s="17" t="s">
        <v>2249</v>
      </c>
      <c r="D64" s="19" t="s">
        <v>1491</v>
      </c>
      <c r="E64" s="23">
        <v>530084</v>
      </c>
      <c r="F64" s="24">
        <v>4113.45</v>
      </c>
      <c r="G64" s="25">
        <v>6.8999999999999999E-3</v>
      </c>
    </row>
    <row r="65" spans="1:7" ht="12.95" customHeight="1">
      <c r="A65" s="21" t="s">
        <v>1984</v>
      </c>
      <c r="B65" s="22" t="s">
        <v>1986</v>
      </c>
      <c r="C65" s="17" t="s">
        <v>1985</v>
      </c>
      <c r="D65" s="19" t="s">
        <v>1958</v>
      </c>
      <c r="E65" s="23">
        <v>1101571</v>
      </c>
      <c r="F65" s="24">
        <v>4075.81</v>
      </c>
      <c r="G65" s="25">
        <v>6.8999999999999999E-3</v>
      </c>
    </row>
    <row r="66" spans="1:7" ht="12.95" customHeight="1">
      <c r="A66" s="21" t="s">
        <v>2251</v>
      </c>
      <c r="B66" s="22" t="s">
        <v>2253</v>
      </c>
      <c r="C66" s="17" t="s">
        <v>2252</v>
      </c>
      <c r="D66" s="19" t="s">
        <v>1491</v>
      </c>
      <c r="E66" s="23">
        <v>414147</v>
      </c>
      <c r="F66" s="24">
        <v>3889.88</v>
      </c>
      <c r="G66" s="25">
        <v>6.6E-3</v>
      </c>
    </row>
    <row r="67" spans="1:7" ht="12.95" customHeight="1">
      <c r="A67" s="21" t="s">
        <v>2254</v>
      </c>
      <c r="B67" s="22" t="s">
        <v>2256</v>
      </c>
      <c r="C67" s="17" t="s">
        <v>2255</v>
      </c>
      <c r="D67" s="19" t="s">
        <v>1109</v>
      </c>
      <c r="E67" s="23">
        <v>3250000</v>
      </c>
      <c r="F67" s="24">
        <v>3841.5</v>
      </c>
      <c r="G67" s="25">
        <v>6.4999999999999997E-3</v>
      </c>
    </row>
    <row r="68" spans="1:7" ht="12.95" customHeight="1">
      <c r="A68" s="21" t="s">
        <v>2257</v>
      </c>
      <c r="B68" s="22" t="s">
        <v>2259</v>
      </c>
      <c r="C68" s="17" t="s">
        <v>2258</v>
      </c>
      <c r="D68" s="19" t="s">
        <v>1087</v>
      </c>
      <c r="E68" s="23">
        <v>1266438</v>
      </c>
      <c r="F68" s="24">
        <v>3803.11</v>
      </c>
      <c r="G68" s="25">
        <v>6.4000000000000003E-3</v>
      </c>
    </row>
    <row r="69" spans="1:7" ht="12.95" customHeight="1">
      <c r="A69" s="21" t="s">
        <v>2260</v>
      </c>
      <c r="B69" s="22" t="s">
        <v>2262</v>
      </c>
      <c r="C69" s="17" t="s">
        <v>2261</v>
      </c>
      <c r="D69" s="19" t="s">
        <v>1158</v>
      </c>
      <c r="E69" s="23">
        <v>450186</v>
      </c>
      <c r="F69" s="24">
        <v>3682.52</v>
      </c>
      <c r="G69" s="25">
        <v>6.1999999999999998E-3</v>
      </c>
    </row>
    <row r="70" spans="1:7" ht="12.95" customHeight="1">
      <c r="A70" s="21" t="s">
        <v>2263</v>
      </c>
      <c r="B70" s="22" t="s">
        <v>2265</v>
      </c>
      <c r="C70" s="17" t="s">
        <v>2264</v>
      </c>
      <c r="D70" s="19" t="s">
        <v>1176</v>
      </c>
      <c r="E70" s="23">
        <v>388535</v>
      </c>
      <c r="F70" s="24">
        <v>3180.94</v>
      </c>
      <c r="G70" s="25">
        <v>5.4000000000000003E-3</v>
      </c>
    </row>
    <row r="71" spans="1:7" ht="12.95" customHeight="1">
      <c r="A71" s="21" t="s">
        <v>2122</v>
      </c>
      <c r="B71" s="22" t="s">
        <v>2124</v>
      </c>
      <c r="C71" s="17" t="s">
        <v>2123</v>
      </c>
      <c r="D71" s="19" t="s">
        <v>1127</v>
      </c>
      <c r="E71" s="23">
        <v>410000</v>
      </c>
      <c r="F71" s="24">
        <v>2841.3</v>
      </c>
      <c r="G71" s="25">
        <v>4.7999999999999996E-3</v>
      </c>
    </row>
    <row r="72" spans="1:7" ht="12.95" customHeight="1">
      <c r="A72" s="21" t="s">
        <v>2266</v>
      </c>
      <c r="B72" s="22" t="s">
        <v>2268</v>
      </c>
      <c r="C72" s="17" t="s">
        <v>2267</v>
      </c>
      <c r="D72" s="19" t="s">
        <v>1087</v>
      </c>
      <c r="E72" s="23">
        <v>1457412</v>
      </c>
      <c r="F72" s="24">
        <v>2483.4299999999998</v>
      </c>
      <c r="G72" s="25">
        <v>4.1999999999999997E-3</v>
      </c>
    </row>
    <row r="73" spans="1:7" ht="12.95" customHeight="1">
      <c r="A73" s="21" t="s">
        <v>2269</v>
      </c>
      <c r="B73" s="22" t="s">
        <v>2271</v>
      </c>
      <c r="C73" s="17" t="s">
        <v>2270</v>
      </c>
      <c r="D73" s="19" t="s">
        <v>1109</v>
      </c>
      <c r="E73" s="23">
        <v>900000</v>
      </c>
      <c r="F73" s="24">
        <v>2405.25</v>
      </c>
      <c r="G73" s="25">
        <v>4.1000000000000003E-3</v>
      </c>
    </row>
    <row r="74" spans="1:7" ht="12.95" customHeight="1">
      <c r="A74" s="21" t="s">
        <v>2106</v>
      </c>
      <c r="B74" s="22" t="s">
        <v>2108</v>
      </c>
      <c r="C74" s="17" t="s">
        <v>2107</v>
      </c>
      <c r="D74" s="19" t="s">
        <v>1057</v>
      </c>
      <c r="E74" s="23">
        <v>281405</v>
      </c>
      <c r="F74" s="24">
        <v>1859.1</v>
      </c>
      <c r="G74" s="25">
        <v>3.0999999999999999E-3</v>
      </c>
    </row>
    <row r="75" spans="1:7" ht="12.95" customHeight="1">
      <c r="A75" s="21" t="s">
        <v>2089</v>
      </c>
      <c r="B75" s="22" t="s">
        <v>2091</v>
      </c>
      <c r="C75" s="17" t="s">
        <v>2090</v>
      </c>
      <c r="D75" s="19" t="s">
        <v>1127</v>
      </c>
      <c r="E75" s="23">
        <v>69998</v>
      </c>
      <c r="F75" s="24">
        <v>199.49</v>
      </c>
      <c r="G75" s="25">
        <v>2.9999999999999997E-4</v>
      </c>
    </row>
    <row r="76" spans="1:7" ht="12.95" customHeight="1">
      <c r="A76" s="10"/>
      <c r="B76" s="27" t="s">
        <v>31</v>
      </c>
      <c r="C76" s="26" t="s">
        <v>2</v>
      </c>
      <c r="D76" s="27" t="s">
        <v>2</v>
      </c>
      <c r="E76" s="27" t="s">
        <v>2</v>
      </c>
      <c r="F76" s="28">
        <f>SUM(F11:F75)</f>
        <v>573140.43999999994</v>
      </c>
      <c r="G76" s="29">
        <f>SUM(G11:G75)</f>
        <v>0.96779999999999999</v>
      </c>
    </row>
    <row r="77" spans="1:7" ht="12.95" customHeight="1">
      <c r="A77" s="1"/>
      <c r="B77" s="2" t="s">
        <v>3050</v>
      </c>
      <c r="C77" s="59"/>
      <c r="D77" s="7"/>
      <c r="E77" s="7"/>
      <c r="F77" s="60"/>
      <c r="G77" s="61"/>
    </row>
    <row r="78" spans="1:7" ht="12.95" customHeight="1">
      <c r="A78" s="1"/>
      <c r="B78" s="2" t="s">
        <v>1049</v>
      </c>
      <c r="C78" s="59"/>
      <c r="D78" s="7"/>
      <c r="E78" s="7"/>
      <c r="F78" s="60"/>
      <c r="G78" s="61"/>
    </row>
    <row r="79" spans="1:7" ht="12.95" customHeight="1">
      <c r="A79" s="21" t="s">
        <v>2193</v>
      </c>
      <c r="B79" s="22" t="s">
        <v>2195</v>
      </c>
      <c r="C79" s="17" t="s">
        <v>2194</v>
      </c>
      <c r="D79" s="19" t="s">
        <v>2196</v>
      </c>
      <c r="E79" s="23">
        <v>246467</v>
      </c>
      <c r="F79" s="24">
        <v>12205.94</v>
      </c>
      <c r="G79" s="25">
        <v>2.06E-2</v>
      </c>
    </row>
    <row r="80" spans="1:7" ht="12.95" customHeight="1">
      <c r="A80" s="1"/>
      <c r="B80" s="4" t="s">
        <v>31</v>
      </c>
      <c r="C80" s="3"/>
      <c r="D80" s="4"/>
      <c r="E80" s="27"/>
      <c r="F80" s="5">
        <f>SUM(F79)</f>
        <v>12205.94</v>
      </c>
      <c r="G80" s="6">
        <f>SUM(G79)</f>
        <v>2.06E-2</v>
      </c>
    </row>
    <row r="81" spans="1:7" ht="12.95" customHeight="1">
      <c r="A81" s="10"/>
      <c r="B81" s="18" t="s">
        <v>1519</v>
      </c>
      <c r="C81" s="33" t="s">
        <v>2</v>
      </c>
      <c r="D81" s="30" t="s">
        <v>2</v>
      </c>
      <c r="E81" s="30" t="s">
        <v>2</v>
      </c>
      <c r="F81" s="31" t="s">
        <v>33</v>
      </c>
      <c r="G81" s="32" t="s">
        <v>33</v>
      </c>
    </row>
    <row r="82" spans="1:7" ht="12.95" customHeight="1">
      <c r="A82" s="10"/>
      <c r="B82" s="27" t="s">
        <v>31</v>
      </c>
      <c r="C82" s="33" t="s">
        <v>2</v>
      </c>
      <c r="D82" s="30" t="s">
        <v>2</v>
      </c>
      <c r="E82" s="30" t="s">
        <v>2</v>
      </c>
      <c r="F82" s="31" t="s">
        <v>33</v>
      </c>
      <c r="G82" s="32" t="s">
        <v>33</v>
      </c>
    </row>
    <row r="83" spans="1:7" ht="12.95" customHeight="1">
      <c r="A83" s="10"/>
      <c r="B83" s="27" t="s">
        <v>34</v>
      </c>
      <c r="C83" s="33" t="s">
        <v>2</v>
      </c>
      <c r="D83" s="30" t="s">
        <v>2</v>
      </c>
      <c r="E83" s="35" t="s">
        <v>2</v>
      </c>
      <c r="F83" s="36">
        <v>585346.38</v>
      </c>
      <c r="G83" s="37">
        <v>0.98839999999999995</v>
      </c>
    </row>
    <row r="84" spans="1:7" ht="12.95" customHeight="1">
      <c r="A84" s="10"/>
      <c r="B84" s="27" t="s">
        <v>220</v>
      </c>
      <c r="C84" s="33" t="s">
        <v>2</v>
      </c>
      <c r="D84" s="30" t="s">
        <v>2</v>
      </c>
      <c r="E84" s="19" t="s">
        <v>2</v>
      </c>
      <c r="F84" s="36">
        <f>5369.26+1500</f>
        <v>6869.26</v>
      </c>
      <c r="G84" s="37">
        <f>+F84/F85</f>
        <v>1.1599254614834733E-2</v>
      </c>
    </row>
    <row r="85" spans="1:7" ht="12.95" customHeight="1" thickBot="1">
      <c r="A85" s="10"/>
      <c r="B85" s="42" t="s">
        <v>221</v>
      </c>
      <c r="C85" s="41" t="s">
        <v>2</v>
      </c>
      <c r="D85" s="43" t="s">
        <v>2</v>
      </c>
      <c r="E85" s="43" t="s">
        <v>2</v>
      </c>
      <c r="F85" s="44">
        <v>592215.64040974143</v>
      </c>
      <c r="G85" s="45">
        <v>1</v>
      </c>
    </row>
    <row r="86" spans="1:7" ht="12.95" customHeight="1">
      <c r="A86" s="10"/>
      <c r="B86" s="11" t="s">
        <v>2</v>
      </c>
      <c r="C86" s="10"/>
      <c r="D86" s="10"/>
      <c r="E86" s="10"/>
      <c r="F86" s="10"/>
      <c r="G86" s="10"/>
    </row>
    <row r="87" spans="1:7" ht="12.95" customHeight="1">
      <c r="A87" s="10"/>
      <c r="B87" s="46" t="s">
        <v>2</v>
      </c>
      <c r="C87" s="10"/>
      <c r="D87" s="10"/>
      <c r="E87" s="10"/>
      <c r="F87" s="58"/>
      <c r="G87" s="58"/>
    </row>
    <row r="88" spans="1:7" ht="12.95" customHeight="1">
      <c r="A88" s="10"/>
      <c r="B88" s="46" t="s">
        <v>2</v>
      </c>
      <c r="C88" s="10"/>
      <c r="D88" s="10"/>
      <c r="E88" s="10"/>
      <c r="F88" s="10"/>
      <c r="G88" s="10"/>
    </row>
    <row r="89" spans="1:7" ht="26.1" customHeight="1">
      <c r="A89" s="10"/>
      <c r="B89" s="53"/>
      <c r="C89" s="10"/>
      <c r="E89" s="10"/>
      <c r="F89" s="10"/>
      <c r="G89" s="10"/>
    </row>
    <row r="90" spans="1:7" ht="12.95" customHeight="1">
      <c r="A90" s="10"/>
      <c r="B90" s="46" t="s">
        <v>2</v>
      </c>
      <c r="C90" s="10"/>
      <c r="D90" s="10"/>
      <c r="E90" s="10"/>
      <c r="F90" s="10"/>
      <c r="G9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10"/>
  <sheetViews>
    <sheetView showGridLines="0" zoomScaleNormal="100" workbookViewId="0"/>
  </sheetViews>
  <sheetFormatPr defaultRowHeight="12.75"/>
  <cols>
    <col min="1" max="1" width="9.5703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Sterling Equity Fund (SEF)</v>
      </c>
      <c r="C4" s="62"/>
      <c r="D4" s="62"/>
      <c r="E4" s="62"/>
      <c r="F4" s="62"/>
      <c r="G4" s="62"/>
    </row>
    <row r="5" spans="1:7" ht="15.95" customHeight="1">
      <c r="A5" s="9" t="s">
        <v>2272</v>
      </c>
      <c r="B5" s="54" t="s">
        <v>3015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1955</v>
      </c>
      <c r="B11" s="22" t="s">
        <v>1957</v>
      </c>
      <c r="C11" s="17" t="s">
        <v>1956</v>
      </c>
      <c r="D11" s="19" t="s">
        <v>1958</v>
      </c>
      <c r="E11" s="23">
        <v>2080000</v>
      </c>
      <c r="F11" s="24">
        <v>11603.28</v>
      </c>
      <c r="G11" s="25">
        <v>4.6699999999999998E-2</v>
      </c>
    </row>
    <row r="12" spans="1:7" ht="12.95" customHeight="1">
      <c r="A12" s="21" t="s">
        <v>1990</v>
      </c>
      <c r="B12" s="22" t="s">
        <v>1992</v>
      </c>
      <c r="C12" s="17" t="s">
        <v>1991</v>
      </c>
      <c r="D12" s="19" t="s">
        <v>1109</v>
      </c>
      <c r="E12" s="23">
        <v>600000</v>
      </c>
      <c r="F12" s="24">
        <v>7400.4</v>
      </c>
      <c r="G12" s="25">
        <v>2.98E-2</v>
      </c>
    </row>
    <row r="13" spans="1:7" ht="12.95" customHeight="1">
      <c r="A13" s="21" t="s">
        <v>1205</v>
      </c>
      <c r="B13" s="22" t="s">
        <v>1207</v>
      </c>
      <c r="C13" s="17" t="s">
        <v>1206</v>
      </c>
      <c r="D13" s="19" t="s">
        <v>1057</v>
      </c>
      <c r="E13" s="23">
        <v>430000</v>
      </c>
      <c r="F13" s="24">
        <v>7214.76</v>
      </c>
      <c r="G13" s="25">
        <v>2.9100000000000001E-2</v>
      </c>
    </row>
    <row r="14" spans="1:7" ht="12.95" customHeight="1">
      <c r="A14" s="21" t="s">
        <v>2036</v>
      </c>
      <c r="B14" s="22" t="s">
        <v>2038</v>
      </c>
      <c r="C14" s="17" t="s">
        <v>2037</v>
      </c>
      <c r="D14" s="19" t="s">
        <v>1061</v>
      </c>
      <c r="E14" s="23">
        <v>950000</v>
      </c>
      <c r="F14" s="24">
        <v>7203.38</v>
      </c>
      <c r="G14" s="25">
        <v>2.9000000000000001E-2</v>
      </c>
    </row>
    <row r="15" spans="1:7" ht="12.95" customHeight="1">
      <c r="A15" s="21" t="s">
        <v>2054</v>
      </c>
      <c r="B15" s="22" t="s">
        <v>1861</v>
      </c>
      <c r="C15" s="17" t="s">
        <v>2055</v>
      </c>
      <c r="D15" s="19" t="s">
        <v>1113</v>
      </c>
      <c r="E15" s="23">
        <v>390000</v>
      </c>
      <c r="F15" s="24">
        <v>6837.09</v>
      </c>
      <c r="G15" s="25">
        <v>2.75E-2</v>
      </c>
    </row>
    <row r="16" spans="1:7" ht="12.95" customHeight="1">
      <c r="A16" s="21" t="s">
        <v>2273</v>
      </c>
      <c r="B16" s="22" t="s">
        <v>2275</v>
      </c>
      <c r="C16" s="17" t="s">
        <v>2274</v>
      </c>
      <c r="D16" s="19" t="s">
        <v>1158</v>
      </c>
      <c r="E16" s="23">
        <v>1850000</v>
      </c>
      <c r="F16" s="24">
        <v>6503.68</v>
      </c>
      <c r="G16" s="25">
        <v>2.6200000000000001E-2</v>
      </c>
    </row>
    <row r="17" spans="1:7" ht="12.95" customHeight="1">
      <c r="A17" s="21" t="s">
        <v>2276</v>
      </c>
      <c r="B17" s="22" t="s">
        <v>2278</v>
      </c>
      <c r="C17" s="17" t="s">
        <v>2277</v>
      </c>
      <c r="D17" s="19" t="s">
        <v>1169</v>
      </c>
      <c r="E17" s="23">
        <v>1330000</v>
      </c>
      <c r="F17" s="24">
        <v>5832.05</v>
      </c>
      <c r="G17" s="25">
        <v>2.35E-2</v>
      </c>
    </row>
    <row r="18" spans="1:7" ht="12.95" customHeight="1">
      <c r="A18" s="21" t="s">
        <v>1256</v>
      </c>
      <c r="B18" s="22" t="s">
        <v>1258</v>
      </c>
      <c r="C18" s="17" t="s">
        <v>1257</v>
      </c>
      <c r="D18" s="19" t="s">
        <v>1158</v>
      </c>
      <c r="E18" s="23">
        <v>4630000</v>
      </c>
      <c r="F18" s="24">
        <v>5671.75</v>
      </c>
      <c r="G18" s="25">
        <v>2.2800000000000001E-2</v>
      </c>
    </row>
    <row r="19" spans="1:7" ht="12.95" customHeight="1">
      <c r="A19" s="21" t="s">
        <v>1975</v>
      </c>
      <c r="B19" s="22" t="s">
        <v>1977</v>
      </c>
      <c r="C19" s="17" t="s">
        <v>1976</v>
      </c>
      <c r="D19" s="19" t="s">
        <v>1109</v>
      </c>
      <c r="E19" s="23">
        <v>7200</v>
      </c>
      <c r="F19" s="24">
        <v>4904.16</v>
      </c>
      <c r="G19" s="25">
        <v>1.9800000000000002E-2</v>
      </c>
    </row>
    <row r="20" spans="1:7" ht="12.95" customHeight="1">
      <c r="A20" s="21" t="s">
        <v>1316</v>
      </c>
      <c r="B20" s="22" t="s">
        <v>211</v>
      </c>
      <c r="C20" s="17" t="s">
        <v>1317</v>
      </c>
      <c r="D20" s="19" t="s">
        <v>1113</v>
      </c>
      <c r="E20" s="23">
        <v>900000</v>
      </c>
      <c r="F20" s="24">
        <v>4531.5</v>
      </c>
      <c r="G20" s="25">
        <v>1.83E-2</v>
      </c>
    </row>
    <row r="21" spans="1:7" ht="12.95" customHeight="1">
      <c r="A21" s="21" t="s">
        <v>2045</v>
      </c>
      <c r="B21" s="22" t="s">
        <v>2047</v>
      </c>
      <c r="C21" s="17" t="s">
        <v>2046</v>
      </c>
      <c r="D21" s="19" t="s">
        <v>1068</v>
      </c>
      <c r="E21" s="23">
        <v>1628189</v>
      </c>
      <c r="F21" s="24">
        <v>4527.99</v>
      </c>
      <c r="G21" s="25">
        <v>1.8200000000000001E-2</v>
      </c>
    </row>
    <row r="22" spans="1:7" ht="12.95" customHeight="1">
      <c r="A22" s="21" t="s">
        <v>1384</v>
      </c>
      <c r="B22" s="22" t="s">
        <v>1386</v>
      </c>
      <c r="C22" s="17" t="s">
        <v>1385</v>
      </c>
      <c r="D22" s="19" t="s">
        <v>1158</v>
      </c>
      <c r="E22" s="23">
        <v>650000</v>
      </c>
      <c r="F22" s="24">
        <v>3932.5</v>
      </c>
      <c r="G22" s="25">
        <v>1.5800000000000002E-2</v>
      </c>
    </row>
    <row r="23" spans="1:7" ht="12.95" customHeight="1">
      <c r="A23" s="21" t="s">
        <v>2279</v>
      </c>
      <c r="B23" s="22" t="s">
        <v>2281</v>
      </c>
      <c r="C23" s="17" t="s">
        <v>2280</v>
      </c>
      <c r="D23" s="19" t="s">
        <v>1249</v>
      </c>
      <c r="E23" s="23">
        <v>600000</v>
      </c>
      <c r="F23" s="24">
        <v>3851.1</v>
      </c>
      <c r="G23" s="25">
        <v>1.55E-2</v>
      </c>
    </row>
    <row r="24" spans="1:7" ht="12.95" customHeight="1">
      <c r="A24" s="21" t="s">
        <v>1987</v>
      </c>
      <c r="B24" s="22" t="s">
        <v>1989</v>
      </c>
      <c r="C24" s="17" t="s">
        <v>1988</v>
      </c>
      <c r="D24" s="19" t="s">
        <v>1079</v>
      </c>
      <c r="E24" s="23">
        <v>2433144</v>
      </c>
      <c r="F24" s="24">
        <v>3830.99</v>
      </c>
      <c r="G24" s="25">
        <v>1.54E-2</v>
      </c>
    </row>
    <row r="25" spans="1:7" ht="12.95" customHeight="1">
      <c r="A25" s="21" t="s">
        <v>2282</v>
      </c>
      <c r="B25" s="22" t="s">
        <v>2284</v>
      </c>
      <c r="C25" s="17" t="s">
        <v>2283</v>
      </c>
      <c r="D25" s="19" t="s">
        <v>1087</v>
      </c>
      <c r="E25" s="23">
        <v>5800000</v>
      </c>
      <c r="F25" s="24">
        <v>3552.5</v>
      </c>
      <c r="G25" s="25">
        <v>1.43E-2</v>
      </c>
    </row>
    <row r="26" spans="1:7" ht="12.95" customHeight="1">
      <c r="A26" s="21" t="s">
        <v>1159</v>
      </c>
      <c r="B26" s="22" t="s">
        <v>1161</v>
      </c>
      <c r="C26" s="17" t="s">
        <v>1160</v>
      </c>
      <c r="D26" s="19" t="s">
        <v>1057</v>
      </c>
      <c r="E26" s="23">
        <v>764539</v>
      </c>
      <c r="F26" s="24">
        <v>3543.64</v>
      </c>
      <c r="G26" s="25">
        <v>1.43E-2</v>
      </c>
    </row>
    <row r="27" spans="1:7" ht="12.95" customHeight="1">
      <c r="A27" s="21" t="s">
        <v>1250</v>
      </c>
      <c r="B27" s="22" t="s">
        <v>1252</v>
      </c>
      <c r="C27" s="17" t="s">
        <v>1251</v>
      </c>
      <c r="D27" s="19" t="s">
        <v>1113</v>
      </c>
      <c r="E27" s="23">
        <v>2600000</v>
      </c>
      <c r="F27" s="24">
        <v>3542.5</v>
      </c>
      <c r="G27" s="25">
        <v>1.43E-2</v>
      </c>
    </row>
    <row r="28" spans="1:7" ht="12.95" customHeight="1">
      <c r="A28" s="21" t="s">
        <v>1193</v>
      </c>
      <c r="B28" s="22" t="s">
        <v>1195</v>
      </c>
      <c r="C28" s="17" t="s">
        <v>1194</v>
      </c>
      <c r="D28" s="19" t="s">
        <v>1113</v>
      </c>
      <c r="E28" s="23">
        <v>2053377</v>
      </c>
      <c r="F28" s="24">
        <v>3518.46</v>
      </c>
      <c r="G28" s="25">
        <v>1.4200000000000001E-2</v>
      </c>
    </row>
    <row r="29" spans="1:7" ht="12.95" customHeight="1">
      <c r="A29" s="21" t="s">
        <v>1439</v>
      </c>
      <c r="B29" s="22" t="s">
        <v>1441</v>
      </c>
      <c r="C29" s="17" t="s">
        <v>1440</v>
      </c>
      <c r="D29" s="19" t="s">
        <v>1158</v>
      </c>
      <c r="E29" s="23">
        <v>1900000</v>
      </c>
      <c r="F29" s="24">
        <v>3372.5</v>
      </c>
      <c r="G29" s="25">
        <v>1.3599999999999999E-2</v>
      </c>
    </row>
    <row r="30" spans="1:7" ht="12.95" customHeight="1">
      <c r="A30" s="21" t="s">
        <v>1183</v>
      </c>
      <c r="B30" s="22" t="s">
        <v>1185</v>
      </c>
      <c r="C30" s="17" t="s">
        <v>1184</v>
      </c>
      <c r="D30" s="19" t="s">
        <v>1109</v>
      </c>
      <c r="E30" s="23">
        <v>1500000</v>
      </c>
      <c r="F30" s="24">
        <v>3350.25</v>
      </c>
      <c r="G30" s="25">
        <v>1.35E-2</v>
      </c>
    </row>
    <row r="31" spans="1:7" ht="12.95" customHeight="1">
      <c r="A31" s="21" t="s">
        <v>1981</v>
      </c>
      <c r="B31" s="22" t="s">
        <v>1983</v>
      </c>
      <c r="C31" s="17" t="s">
        <v>1982</v>
      </c>
      <c r="D31" s="19" t="s">
        <v>1238</v>
      </c>
      <c r="E31" s="23">
        <v>1300000</v>
      </c>
      <c r="F31" s="24">
        <v>3311.75</v>
      </c>
      <c r="G31" s="25">
        <v>1.3299999999999999E-2</v>
      </c>
    </row>
    <row r="32" spans="1:7" ht="12.95" customHeight="1">
      <c r="A32" s="21" t="s">
        <v>2285</v>
      </c>
      <c r="B32" s="22" t="s">
        <v>2287</v>
      </c>
      <c r="C32" s="17" t="s">
        <v>2286</v>
      </c>
      <c r="D32" s="19" t="s">
        <v>1958</v>
      </c>
      <c r="E32" s="23">
        <v>220000</v>
      </c>
      <c r="F32" s="24">
        <v>3269.75</v>
      </c>
      <c r="G32" s="25">
        <v>1.32E-2</v>
      </c>
    </row>
    <row r="33" spans="1:7" ht="12.95" customHeight="1">
      <c r="A33" s="21" t="s">
        <v>2109</v>
      </c>
      <c r="B33" s="22" t="s">
        <v>2111</v>
      </c>
      <c r="C33" s="17" t="s">
        <v>2110</v>
      </c>
      <c r="D33" s="19" t="s">
        <v>1072</v>
      </c>
      <c r="E33" s="23">
        <v>870000</v>
      </c>
      <c r="F33" s="24">
        <v>3269.46</v>
      </c>
      <c r="G33" s="25">
        <v>1.32E-2</v>
      </c>
    </row>
    <row r="34" spans="1:7" ht="12.95" customHeight="1">
      <c r="A34" s="21" t="s">
        <v>1298</v>
      </c>
      <c r="B34" s="22" t="s">
        <v>1300</v>
      </c>
      <c r="C34" s="17" t="s">
        <v>1299</v>
      </c>
      <c r="D34" s="19" t="s">
        <v>1113</v>
      </c>
      <c r="E34" s="23">
        <v>2200000</v>
      </c>
      <c r="F34" s="24">
        <v>3245</v>
      </c>
      <c r="G34" s="25">
        <v>1.3100000000000001E-2</v>
      </c>
    </row>
    <row r="35" spans="1:7" ht="12.95" customHeight="1">
      <c r="A35" s="21" t="s">
        <v>2065</v>
      </c>
      <c r="B35" s="22" t="s">
        <v>2067</v>
      </c>
      <c r="C35" s="17" t="s">
        <v>2066</v>
      </c>
      <c r="D35" s="19" t="s">
        <v>1127</v>
      </c>
      <c r="E35" s="23">
        <v>1295318</v>
      </c>
      <c r="F35" s="24">
        <v>3227.28</v>
      </c>
      <c r="G35" s="25">
        <v>1.2999999999999999E-2</v>
      </c>
    </row>
    <row r="36" spans="1:7" ht="12.95" customHeight="1">
      <c r="A36" s="21" t="s">
        <v>2068</v>
      </c>
      <c r="B36" s="22" t="s">
        <v>2070</v>
      </c>
      <c r="C36" s="17" t="s">
        <v>2069</v>
      </c>
      <c r="D36" s="19" t="s">
        <v>1109</v>
      </c>
      <c r="E36" s="23">
        <v>912741</v>
      </c>
      <c r="F36" s="24">
        <v>3143.94</v>
      </c>
      <c r="G36" s="25">
        <v>1.2699999999999999E-2</v>
      </c>
    </row>
    <row r="37" spans="1:7" ht="12.95" customHeight="1">
      <c r="A37" s="21" t="s">
        <v>1999</v>
      </c>
      <c r="B37" s="22" t="s">
        <v>2001</v>
      </c>
      <c r="C37" s="17" t="s">
        <v>2000</v>
      </c>
      <c r="D37" s="19" t="s">
        <v>1079</v>
      </c>
      <c r="E37" s="23">
        <v>700000</v>
      </c>
      <c r="F37" s="24">
        <v>3107.3</v>
      </c>
      <c r="G37" s="25">
        <v>1.2500000000000001E-2</v>
      </c>
    </row>
    <row r="38" spans="1:7" ht="12.95" customHeight="1">
      <c r="A38" s="21" t="s">
        <v>1984</v>
      </c>
      <c r="B38" s="22" t="s">
        <v>1986</v>
      </c>
      <c r="C38" s="17" t="s">
        <v>1985</v>
      </c>
      <c r="D38" s="19" t="s">
        <v>1958</v>
      </c>
      <c r="E38" s="23">
        <v>770000</v>
      </c>
      <c r="F38" s="24">
        <v>2849</v>
      </c>
      <c r="G38" s="25">
        <v>1.15E-2</v>
      </c>
    </row>
    <row r="39" spans="1:7" ht="12.95" customHeight="1">
      <c r="A39" s="21" t="s">
        <v>1971</v>
      </c>
      <c r="B39" s="22" t="s">
        <v>1973</v>
      </c>
      <c r="C39" s="17" t="s">
        <v>1972</v>
      </c>
      <c r="D39" s="19" t="s">
        <v>1974</v>
      </c>
      <c r="E39" s="23">
        <v>2000000</v>
      </c>
      <c r="F39" s="24">
        <v>2764</v>
      </c>
      <c r="G39" s="25">
        <v>1.11E-2</v>
      </c>
    </row>
    <row r="40" spans="1:7" ht="12.95" customHeight="1">
      <c r="A40" s="21" t="s">
        <v>2056</v>
      </c>
      <c r="B40" s="22" t="s">
        <v>2058</v>
      </c>
      <c r="C40" s="17" t="s">
        <v>2057</v>
      </c>
      <c r="D40" s="19" t="s">
        <v>1061</v>
      </c>
      <c r="E40" s="23">
        <v>247371</v>
      </c>
      <c r="F40" s="24">
        <v>2757.94</v>
      </c>
      <c r="G40" s="25">
        <v>1.11E-2</v>
      </c>
    </row>
    <row r="41" spans="1:7" ht="12.95" customHeight="1">
      <c r="A41" s="21" t="s">
        <v>2288</v>
      </c>
      <c r="B41" s="22" t="s">
        <v>2290</v>
      </c>
      <c r="C41" s="17" t="s">
        <v>2289</v>
      </c>
      <c r="D41" s="19" t="s">
        <v>1127</v>
      </c>
      <c r="E41" s="23">
        <v>800000</v>
      </c>
      <c r="F41" s="24">
        <v>2754.4</v>
      </c>
      <c r="G41" s="25">
        <v>1.11E-2</v>
      </c>
    </row>
    <row r="42" spans="1:7" ht="12.95" customHeight="1">
      <c r="A42" s="21" t="s">
        <v>1962</v>
      </c>
      <c r="B42" s="22" t="s">
        <v>1964</v>
      </c>
      <c r="C42" s="17" t="s">
        <v>1963</v>
      </c>
      <c r="D42" s="19" t="s">
        <v>1491</v>
      </c>
      <c r="E42" s="23">
        <v>350000</v>
      </c>
      <c r="F42" s="24">
        <v>2655.1</v>
      </c>
      <c r="G42" s="25">
        <v>1.0699999999999999E-2</v>
      </c>
    </row>
    <row r="43" spans="1:7" ht="12.95" customHeight="1">
      <c r="A43" s="21" t="s">
        <v>1345</v>
      </c>
      <c r="B43" s="22" t="s">
        <v>1347</v>
      </c>
      <c r="C43" s="17" t="s">
        <v>1346</v>
      </c>
      <c r="D43" s="19" t="s">
        <v>1109</v>
      </c>
      <c r="E43" s="23">
        <v>1038723</v>
      </c>
      <c r="F43" s="24">
        <v>2647.19</v>
      </c>
      <c r="G43" s="25">
        <v>1.0699999999999999E-2</v>
      </c>
    </row>
    <row r="44" spans="1:7" ht="12.95" customHeight="1">
      <c r="A44" s="21" t="s">
        <v>2005</v>
      </c>
      <c r="B44" s="22" t="s">
        <v>2007</v>
      </c>
      <c r="C44" s="17" t="s">
        <v>2006</v>
      </c>
      <c r="D44" s="19" t="s">
        <v>1117</v>
      </c>
      <c r="E44" s="23">
        <v>650000</v>
      </c>
      <c r="F44" s="24">
        <v>2585.0500000000002</v>
      </c>
      <c r="G44" s="25">
        <v>1.04E-2</v>
      </c>
    </row>
    <row r="45" spans="1:7" ht="12.95" customHeight="1">
      <c r="A45" s="21" t="s">
        <v>1110</v>
      </c>
      <c r="B45" s="22" t="s">
        <v>1112</v>
      </c>
      <c r="C45" s="17" t="s">
        <v>1111</v>
      </c>
      <c r="D45" s="19" t="s">
        <v>1113</v>
      </c>
      <c r="E45" s="23">
        <v>1628760</v>
      </c>
      <c r="F45" s="24">
        <v>2553.9</v>
      </c>
      <c r="G45" s="25">
        <v>1.03E-2</v>
      </c>
    </row>
    <row r="46" spans="1:7" ht="12.95" customHeight="1">
      <c r="A46" s="21" t="s">
        <v>1246</v>
      </c>
      <c r="B46" s="22" t="s">
        <v>1248</v>
      </c>
      <c r="C46" s="17" t="s">
        <v>1247</v>
      </c>
      <c r="D46" s="19" t="s">
        <v>1249</v>
      </c>
      <c r="E46" s="23">
        <v>1200000</v>
      </c>
      <c r="F46" s="24">
        <v>2539.1999999999998</v>
      </c>
      <c r="G46" s="25">
        <v>1.0200000000000001E-2</v>
      </c>
    </row>
    <row r="47" spans="1:7" ht="12.95" customHeight="1">
      <c r="A47" s="21" t="s">
        <v>1321</v>
      </c>
      <c r="B47" s="22" t="s">
        <v>1323</v>
      </c>
      <c r="C47" s="17" t="s">
        <v>1322</v>
      </c>
      <c r="D47" s="19" t="s">
        <v>1113</v>
      </c>
      <c r="E47" s="23">
        <v>2500000</v>
      </c>
      <c r="F47" s="24">
        <v>2511.25</v>
      </c>
      <c r="G47" s="25">
        <v>1.01E-2</v>
      </c>
    </row>
    <row r="48" spans="1:7" ht="12.95" customHeight="1">
      <c r="A48" s="21" t="s">
        <v>2181</v>
      </c>
      <c r="B48" s="22" t="s">
        <v>2183</v>
      </c>
      <c r="C48" s="17" t="s">
        <v>2182</v>
      </c>
      <c r="D48" s="19" t="s">
        <v>1491</v>
      </c>
      <c r="E48" s="23">
        <v>45750</v>
      </c>
      <c r="F48" s="24">
        <v>2511.08</v>
      </c>
      <c r="G48" s="25">
        <v>1.01E-2</v>
      </c>
    </row>
    <row r="49" spans="1:7" ht="12.95" customHeight="1">
      <c r="A49" s="21" t="s">
        <v>1229</v>
      </c>
      <c r="B49" s="22" t="s">
        <v>1231</v>
      </c>
      <c r="C49" s="17" t="s">
        <v>1230</v>
      </c>
      <c r="D49" s="19" t="s">
        <v>1057</v>
      </c>
      <c r="E49" s="23">
        <v>470000</v>
      </c>
      <c r="F49" s="24">
        <v>2510.98</v>
      </c>
      <c r="G49" s="25">
        <v>1.01E-2</v>
      </c>
    </row>
    <row r="50" spans="1:7" ht="12.95" customHeight="1">
      <c r="A50" s="21" t="s">
        <v>1069</v>
      </c>
      <c r="B50" s="22" t="s">
        <v>1071</v>
      </c>
      <c r="C50" s="17" t="s">
        <v>1070</v>
      </c>
      <c r="D50" s="19" t="s">
        <v>1072</v>
      </c>
      <c r="E50" s="23">
        <v>380000</v>
      </c>
      <c r="F50" s="24">
        <v>2392.29</v>
      </c>
      <c r="G50" s="25">
        <v>9.5999999999999992E-3</v>
      </c>
    </row>
    <row r="51" spans="1:7" ht="12.95" customHeight="1">
      <c r="A51" s="21" t="s">
        <v>1457</v>
      </c>
      <c r="B51" s="22" t="s">
        <v>1459</v>
      </c>
      <c r="C51" s="17" t="s">
        <v>1458</v>
      </c>
      <c r="D51" s="19" t="s">
        <v>1189</v>
      </c>
      <c r="E51" s="23">
        <v>400000</v>
      </c>
      <c r="F51" s="24">
        <v>2374.8000000000002</v>
      </c>
      <c r="G51" s="25">
        <v>9.5999999999999992E-3</v>
      </c>
    </row>
    <row r="52" spans="1:7" ht="12.95" customHeight="1">
      <c r="A52" s="21" t="s">
        <v>1076</v>
      </c>
      <c r="B52" s="22" t="s">
        <v>1078</v>
      </c>
      <c r="C52" s="17" t="s">
        <v>1077</v>
      </c>
      <c r="D52" s="19" t="s">
        <v>1079</v>
      </c>
      <c r="E52" s="23">
        <v>220000</v>
      </c>
      <c r="F52" s="24">
        <v>2320.4499999999998</v>
      </c>
      <c r="G52" s="25">
        <v>9.2999999999999992E-3</v>
      </c>
    </row>
    <row r="53" spans="1:7" ht="12.95" customHeight="1">
      <c r="A53" s="21" t="s">
        <v>2197</v>
      </c>
      <c r="B53" s="22" t="s">
        <v>2199</v>
      </c>
      <c r="C53" s="17" t="s">
        <v>2198</v>
      </c>
      <c r="D53" s="19" t="s">
        <v>1087</v>
      </c>
      <c r="E53" s="23">
        <v>25000</v>
      </c>
      <c r="F53" s="24">
        <v>2317.9299999999998</v>
      </c>
      <c r="G53" s="25">
        <v>9.2999999999999992E-3</v>
      </c>
    </row>
    <row r="54" spans="1:7" ht="12.95" customHeight="1">
      <c r="A54" s="21" t="s">
        <v>2291</v>
      </c>
      <c r="B54" s="22" t="s">
        <v>2293</v>
      </c>
      <c r="C54" s="17" t="s">
        <v>2292</v>
      </c>
      <c r="D54" s="19" t="s">
        <v>1169</v>
      </c>
      <c r="E54" s="23">
        <v>334532</v>
      </c>
      <c r="F54" s="24">
        <v>2293.38</v>
      </c>
      <c r="G54" s="25">
        <v>9.1999999999999998E-3</v>
      </c>
    </row>
    <row r="55" spans="1:7" ht="12.95" customHeight="1">
      <c r="A55" s="21" t="s">
        <v>2080</v>
      </c>
      <c r="B55" s="22" t="s">
        <v>2082</v>
      </c>
      <c r="C55" s="17" t="s">
        <v>2081</v>
      </c>
      <c r="D55" s="19" t="s">
        <v>1958</v>
      </c>
      <c r="E55" s="23">
        <v>1400000</v>
      </c>
      <c r="F55" s="24">
        <v>2282.6999999999998</v>
      </c>
      <c r="G55" s="25">
        <v>9.1999999999999998E-3</v>
      </c>
    </row>
    <row r="56" spans="1:7" ht="12.95" customHeight="1">
      <c r="A56" s="21" t="s">
        <v>2131</v>
      </c>
      <c r="B56" s="22" t="s">
        <v>2133</v>
      </c>
      <c r="C56" s="17" t="s">
        <v>2132</v>
      </c>
      <c r="D56" s="19" t="s">
        <v>1057</v>
      </c>
      <c r="E56" s="23">
        <v>1409243</v>
      </c>
      <c r="F56" s="24">
        <v>2233.65</v>
      </c>
      <c r="G56" s="25">
        <v>8.9999999999999993E-3</v>
      </c>
    </row>
    <row r="57" spans="1:7" ht="12.95" customHeight="1">
      <c r="A57" s="21" t="s">
        <v>2294</v>
      </c>
      <c r="B57" s="22" t="s">
        <v>2296</v>
      </c>
      <c r="C57" s="17" t="s">
        <v>2295</v>
      </c>
      <c r="D57" s="19" t="s">
        <v>1491</v>
      </c>
      <c r="E57" s="23">
        <v>572253</v>
      </c>
      <c r="F57" s="24">
        <v>2213.4699999999998</v>
      </c>
      <c r="G57" s="25">
        <v>8.8999999999999999E-3</v>
      </c>
    </row>
    <row r="58" spans="1:7" ht="12.95" customHeight="1">
      <c r="A58" s="21" t="s">
        <v>1516</v>
      </c>
      <c r="B58" s="22" t="s">
        <v>1518</v>
      </c>
      <c r="C58" s="17" t="s">
        <v>1517</v>
      </c>
      <c r="D58" s="19" t="s">
        <v>1189</v>
      </c>
      <c r="E58" s="23">
        <v>150000</v>
      </c>
      <c r="F58" s="24">
        <v>2190.9</v>
      </c>
      <c r="G58" s="25">
        <v>8.8000000000000005E-3</v>
      </c>
    </row>
    <row r="59" spans="1:7" ht="12.95" customHeight="1">
      <c r="A59" s="21" t="s">
        <v>1463</v>
      </c>
      <c r="B59" s="22" t="s">
        <v>1465</v>
      </c>
      <c r="C59" s="17" t="s">
        <v>1464</v>
      </c>
      <c r="D59" s="19" t="s">
        <v>1176</v>
      </c>
      <c r="E59" s="23">
        <v>2400000</v>
      </c>
      <c r="F59" s="24">
        <v>2181.6</v>
      </c>
      <c r="G59" s="25">
        <v>8.8000000000000005E-3</v>
      </c>
    </row>
    <row r="60" spans="1:7" ht="12.95" customHeight="1">
      <c r="A60" s="21" t="s">
        <v>2297</v>
      </c>
      <c r="B60" s="22" t="s">
        <v>2299</v>
      </c>
      <c r="C60" s="17" t="s">
        <v>2298</v>
      </c>
      <c r="D60" s="19" t="s">
        <v>1101</v>
      </c>
      <c r="E60" s="23">
        <v>420000</v>
      </c>
      <c r="F60" s="24">
        <v>2116.8000000000002</v>
      </c>
      <c r="G60" s="25">
        <v>8.5000000000000006E-3</v>
      </c>
    </row>
    <row r="61" spans="1:7" ht="12.95" customHeight="1">
      <c r="A61" s="21" t="s">
        <v>1390</v>
      </c>
      <c r="B61" s="22" t="s">
        <v>1392</v>
      </c>
      <c r="C61" s="17" t="s">
        <v>1391</v>
      </c>
      <c r="D61" s="19" t="s">
        <v>1109</v>
      </c>
      <c r="E61" s="23">
        <v>115000</v>
      </c>
      <c r="F61" s="24">
        <v>2093.98</v>
      </c>
      <c r="G61" s="25">
        <v>8.3999999999999995E-3</v>
      </c>
    </row>
    <row r="62" spans="1:7" ht="12.95" customHeight="1">
      <c r="A62" s="21" t="s">
        <v>2300</v>
      </c>
      <c r="B62" s="22" t="s">
        <v>2302</v>
      </c>
      <c r="C62" s="17" t="s">
        <v>2301</v>
      </c>
      <c r="D62" s="19" t="s">
        <v>1109</v>
      </c>
      <c r="E62" s="23">
        <v>28000</v>
      </c>
      <c r="F62" s="24">
        <v>2078.44</v>
      </c>
      <c r="G62" s="25">
        <v>8.3999999999999995E-3</v>
      </c>
    </row>
    <row r="63" spans="1:7" ht="12.95" customHeight="1">
      <c r="A63" s="21" t="s">
        <v>2303</v>
      </c>
      <c r="B63" s="22" t="s">
        <v>2305</v>
      </c>
      <c r="C63" s="17" t="s">
        <v>2304</v>
      </c>
      <c r="D63" s="19" t="s">
        <v>1974</v>
      </c>
      <c r="E63" s="23">
        <v>1041965</v>
      </c>
      <c r="F63" s="24">
        <v>1993.28</v>
      </c>
      <c r="G63" s="25">
        <v>8.0000000000000002E-3</v>
      </c>
    </row>
    <row r="64" spans="1:7" ht="12.95" customHeight="1">
      <c r="A64" s="21" t="s">
        <v>2215</v>
      </c>
      <c r="B64" s="22" t="s">
        <v>2217</v>
      </c>
      <c r="C64" s="17" t="s">
        <v>2216</v>
      </c>
      <c r="D64" s="19" t="s">
        <v>1189</v>
      </c>
      <c r="E64" s="23">
        <v>280000</v>
      </c>
      <c r="F64" s="24">
        <v>1974.56</v>
      </c>
      <c r="G64" s="25">
        <v>8.0000000000000002E-3</v>
      </c>
    </row>
    <row r="65" spans="1:7" ht="12.95" customHeight="1">
      <c r="A65" s="21" t="s">
        <v>2306</v>
      </c>
      <c r="B65" s="22" t="s">
        <v>2308</v>
      </c>
      <c r="C65" s="17" t="s">
        <v>2307</v>
      </c>
      <c r="D65" s="19" t="s">
        <v>1072</v>
      </c>
      <c r="E65" s="23">
        <v>900000</v>
      </c>
      <c r="F65" s="24">
        <v>1971.45</v>
      </c>
      <c r="G65" s="25">
        <v>7.9000000000000008E-3</v>
      </c>
    </row>
    <row r="66" spans="1:7" ht="12.95" customHeight="1">
      <c r="A66" s="21" t="s">
        <v>2309</v>
      </c>
      <c r="B66" s="22" t="s">
        <v>2311</v>
      </c>
      <c r="C66" s="17" t="s">
        <v>2310</v>
      </c>
      <c r="D66" s="19" t="s">
        <v>1974</v>
      </c>
      <c r="E66" s="23">
        <v>519953</v>
      </c>
      <c r="F66" s="24">
        <v>1954.76</v>
      </c>
      <c r="G66" s="25">
        <v>7.9000000000000008E-3</v>
      </c>
    </row>
    <row r="67" spans="1:7" ht="12.95" customHeight="1">
      <c r="A67" s="21" t="s">
        <v>2118</v>
      </c>
      <c r="B67" s="22" t="s">
        <v>2120</v>
      </c>
      <c r="C67" s="17" t="s">
        <v>2119</v>
      </c>
      <c r="D67" s="19" t="s">
        <v>2121</v>
      </c>
      <c r="E67" s="23">
        <v>1630000</v>
      </c>
      <c r="F67" s="24">
        <v>1951.93</v>
      </c>
      <c r="G67" s="25">
        <v>7.9000000000000008E-3</v>
      </c>
    </row>
    <row r="68" spans="1:7" ht="12.95" customHeight="1">
      <c r="A68" s="21" t="s">
        <v>2161</v>
      </c>
      <c r="B68" s="22" t="s">
        <v>2163</v>
      </c>
      <c r="C68" s="17" t="s">
        <v>2162</v>
      </c>
      <c r="D68" s="19" t="s">
        <v>1061</v>
      </c>
      <c r="E68" s="23">
        <v>193441</v>
      </c>
      <c r="F68" s="24">
        <v>1927.45</v>
      </c>
      <c r="G68" s="25">
        <v>7.7999999999999996E-3</v>
      </c>
    </row>
    <row r="69" spans="1:7" ht="12.95" customHeight="1">
      <c r="A69" s="21" t="s">
        <v>2011</v>
      </c>
      <c r="B69" s="22" t="s">
        <v>2013</v>
      </c>
      <c r="C69" s="17" t="s">
        <v>2012</v>
      </c>
      <c r="D69" s="19" t="s">
        <v>1491</v>
      </c>
      <c r="E69" s="23">
        <v>867990</v>
      </c>
      <c r="F69" s="24">
        <v>1920.86</v>
      </c>
      <c r="G69" s="25">
        <v>7.7000000000000002E-3</v>
      </c>
    </row>
    <row r="70" spans="1:7" ht="12.95" customHeight="1">
      <c r="A70" s="21" t="s">
        <v>2312</v>
      </c>
      <c r="B70" s="22" t="s">
        <v>2314</v>
      </c>
      <c r="C70" s="17" t="s">
        <v>2313</v>
      </c>
      <c r="D70" s="19" t="s">
        <v>1057</v>
      </c>
      <c r="E70" s="23">
        <v>296751</v>
      </c>
      <c r="F70" s="24">
        <v>1866.27</v>
      </c>
      <c r="G70" s="25">
        <v>7.4999999999999997E-3</v>
      </c>
    </row>
    <row r="71" spans="1:7" ht="12.95" customHeight="1">
      <c r="A71" s="21" t="s">
        <v>2315</v>
      </c>
      <c r="B71" s="22" t="s">
        <v>2317</v>
      </c>
      <c r="C71" s="17" t="s">
        <v>2316</v>
      </c>
      <c r="D71" s="19" t="s">
        <v>1154</v>
      </c>
      <c r="E71" s="23">
        <v>251764</v>
      </c>
      <c r="F71" s="24">
        <v>1844.17</v>
      </c>
      <c r="G71" s="25">
        <v>7.4000000000000003E-3</v>
      </c>
    </row>
    <row r="72" spans="1:7" ht="12.95" customHeight="1">
      <c r="A72" s="21" t="s">
        <v>2164</v>
      </c>
      <c r="B72" s="22" t="s">
        <v>2166</v>
      </c>
      <c r="C72" s="17" t="s">
        <v>2165</v>
      </c>
      <c r="D72" s="19" t="s">
        <v>1176</v>
      </c>
      <c r="E72" s="23">
        <v>750000</v>
      </c>
      <c r="F72" s="24">
        <v>1831.5</v>
      </c>
      <c r="G72" s="25">
        <v>7.4000000000000003E-3</v>
      </c>
    </row>
    <row r="73" spans="1:7" ht="12.95" customHeight="1">
      <c r="A73" s="21" t="s">
        <v>2062</v>
      </c>
      <c r="B73" s="22" t="s">
        <v>2064</v>
      </c>
      <c r="C73" s="17" t="s">
        <v>2063</v>
      </c>
      <c r="D73" s="19" t="s">
        <v>1154</v>
      </c>
      <c r="E73" s="23">
        <v>403312</v>
      </c>
      <c r="F73" s="24">
        <v>1801.59</v>
      </c>
      <c r="G73" s="25">
        <v>7.3000000000000001E-3</v>
      </c>
    </row>
    <row r="74" spans="1:7" ht="12.95" customHeight="1">
      <c r="A74" s="21" t="s">
        <v>2318</v>
      </c>
      <c r="B74" s="22" t="s">
        <v>2320</v>
      </c>
      <c r="C74" s="17" t="s">
        <v>2319</v>
      </c>
      <c r="D74" s="19" t="s">
        <v>1109</v>
      </c>
      <c r="E74" s="23">
        <v>215000</v>
      </c>
      <c r="F74" s="24">
        <v>1791.81</v>
      </c>
      <c r="G74" s="25">
        <v>7.1999999999999998E-3</v>
      </c>
    </row>
    <row r="75" spans="1:7" ht="12.95" customHeight="1">
      <c r="A75" s="21" t="s">
        <v>1151</v>
      </c>
      <c r="B75" s="22" t="s">
        <v>1153</v>
      </c>
      <c r="C75" s="17" t="s">
        <v>1152</v>
      </c>
      <c r="D75" s="19" t="s">
        <v>1154</v>
      </c>
      <c r="E75" s="23">
        <v>170000</v>
      </c>
      <c r="F75" s="24">
        <v>1784.49</v>
      </c>
      <c r="G75" s="25">
        <v>7.1999999999999998E-3</v>
      </c>
    </row>
    <row r="76" spans="1:7" ht="12.95" customHeight="1">
      <c r="A76" s="21" t="s">
        <v>2321</v>
      </c>
      <c r="B76" s="22" t="s">
        <v>2323</v>
      </c>
      <c r="C76" s="17" t="s">
        <v>2322</v>
      </c>
      <c r="D76" s="19" t="s">
        <v>1109</v>
      </c>
      <c r="E76" s="23">
        <v>450000</v>
      </c>
      <c r="F76" s="24">
        <v>1740.6</v>
      </c>
      <c r="G76" s="25">
        <v>7.0000000000000001E-3</v>
      </c>
    </row>
    <row r="77" spans="1:7" ht="12.95" customHeight="1">
      <c r="A77" s="21" t="s">
        <v>2324</v>
      </c>
      <c r="B77" s="22" t="s">
        <v>2326</v>
      </c>
      <c r="C77" s="17" t="s">
        <v>2325</v>
      </c>
      <c r="D77" s="19" t="s">
        <v>1127</v>
      </c>
      <c r="E77" s="23">
        <v>300000</v>
      </c>
      <c r="F77" s="24">
        <v>1736.4</v>
      </c>
      <c r="G77" s="25">
        <v>7.0000000000000001E-3</v>
      </c>
    </row>
    <row r="78" spans="1:7" ht="12.95" customHeight="1">
      <c r="A78" s="21" t="s">
        <v>1488</v>
      </c>
      <c r="B78" s="22" t="s">
        <v>1490</v>
      </c>
      <c r="C78" s="17" t="s">
        <v>1489</v>
      </c>
      <c r="D78" s="19" t="s">
        <v>1491</v>
      </c>
      <c r="E78" s="23">
        <v>240000</v>
      </c>
      <c r="F78" s="24">
        <v>1721.04</v>
      </c>
      <c r="G78" s="25">
        <v>6.8999999999999999E-3</v>
      </c>
    </row>
    <row r="79" spans="1:7" ht="12.95" customHeight="1">
      <c r="A79" s="21" t="s">
        <v>1342</v>
      </c>
      <c r="B79" s="22" t="s">
        <v>1344</v>
      </c>
      <c r="C79" s="17" t="s">
        <v>1343</v>
      </c>
      <c r="D79" s="19" t="s">
        <v>1176</v>
      </c>
      <c r="E79" s="23">
        <v>1000000</v>
      </c>
      <c r="F79" s="24">
        <v>1693.5</v>
      </c>
      <c r="G79" s="25">
        <v>6.7999999999999996E-3</v>
      </c>
    </row>
    <row r="80" spans="1:7" ht="12.95" customHeight="1">
      <c r="A80" s="21" t="s">
        <v>1993</v>
      </c>
      <c r="B80" s="22" t="s">
        <v>1995</v>
      </c>
      <c r="C80" s="17" t="s">
        <v>1994</v>
      </c>
      <c r="D80" s="19" t="s">
        <v>1072</v>
      </c>
      <c r="E80" s="23">
        <v>175000</v>
      </c>
      <c r="F80" s="24">
        <v>1657.08</v>
      </c>
      <c r="G80" s="25">
        <v>6.7000000000000002E-3</v>
      </c>
    </row>
    <row r="81" spans="1:7" ht="12.95" customHeight="1">
      <c r="A81" s="21" t="s">
        <v>2039</v>
      </c>
      <c r="B81" s="22" t="s">
        <v>2041</v>
      </c>
      <c r="C81" s="17" t="s">
        <v>2040</v>
      </c>
      <c r="D81" s="19" t="s">
        <v>1057</v>
      </c>
      <c r="E81" s="23">
        <v>210000</v>
      </c>
      <c r="F81" s="24">
        <v>1652.49</v>
      </c>
      <c r="G81" s="25">
        <v>6.7000000000000002E-3</v>
      </c>
    </row>
    <row r="82" spans="1:7" ht="12.95" customHeight="1">
      <c r="A82" s="21" t="s">
        <v>1232</v>
      </c>
      <c r="B82" s="22" t="s">
        <v>1234</v>
      </c>
      <c r="C82" s="17" t="s">
        <v>1233</v>
      </c>
      <c r="D82" s="19" t="s">
        <v>1101</v>
      </c>
      <c r="E82" s="23">
        <v>600000</v>
      </c>
      <c r="F82" s="24">
        <v>1598.7</v>
      </c>
      <c r="G82" s="25">
        <v>6.4000000000000003E-3</v>
      </c>
    </row>
    <row r="83" spans="1:7" ht="12.95" customHeight="1">
      <c r="A83" s="21" t="s">
        <v>2327</v>
      </c>
      <c r="B83" s="22" t="s">
        <v>2329</v>
      </c>
      <c r="C83" s="17" t="s">
        <v>2328</v>
      </c>
      <c r="D83" s="19" t="s">
        <v>1176</v>
      </c>
      <c r="E83" s="23">
        <v>25000</v>
      </c>
      <c r="F83" s="24">
        <v>1505.76</v>
      </c>
      <c r="G83" s="25">
        <v>6.1000000000000004E-3</v>
      </c>
    </row>
    <row r="84" spans="1:7" ht="12.95" customHeight="1">
      <c r="A84" s="21" t="s">
        <v>2330</v>
      </c>
      <c r="B84" s="22" t="s">
        <v>2332</v>
      </c>
      <c r="C84" s="17" t="s">
        <v>2331</v>
      </c>
      <c r="D84" s="19" t="s">
        <v>1238</v>
      </c>
      <c r="E84" s="23">
        <v>160000</v>
      </c>
      <c r="F84" s="24">
        <v>1337.2</v>
      </c>
      <c r="G84" s="25">
        <v>5.4000000000000003E-3</v>
      </c>
    </row>
    <row r="85" spans="1:7" ht="12.95" customHeight="1">
      <c r="A85" s="21" t="s">
        <v>2333</v>
      </c>
      <c r="B85" s="22" t="s">
        <v>2335</v>
      </c>
      <c r="C85" s="17" t="s">
        <v>2334</v>
      </c>
      <c r="D85" s="19" t="s">
        <v>1249</v>
      </c>
      <c r="E85" s="23">
        <v>160000</v>
      </c>
      <c r="F85" s="24">
        <v>1260.56</v>
      </c>
      <c r="G85" s="25">
        <v>5.1000000000000004E-3</v>
      </c>
    </row>
    <row r="86" spans="1:7" ht="12.95" customHeight="1">
      <c r="A86" s="21" t="s">
        <v>2336</v>
      </c>
      <c r="B86" s="22" t="s">
        <v>2338</v>
      </c>
      <c r="C86" s="17" t="s">
        <v>2337</v>
      </c>
      <c r="D86" s="19" t="s">
        <v>1176</v>
      </c>
      <c r="E86" s="23">
        <v>660000</v>
      </c>
      <c r="F86" s="24">
        <v>1259.6099999999999</v>
      </c>
      <c r="G86" s="25">
        <v>5.1000000000000004E-3</v>
      </c>
    </row>
    <row r="87" spans="1:7" ht="12.95" customHeight="1">
      <c r="A87" s="21" t="s">
        <v>2339</v>
      </c>
      <c r="B87" s="22" t="s">
        <v>2341</v>
      </c>
      <c r="C87" s="17" t="s">
        <v>2340</v>
      </c>
      <c r="D87" s="19" t="s">
        <v>1061</v>
      </c>
      <c r="E87" s="23">
        <v>268338</v>
      </c>
      <c r="F87" s="24">
        <v>1104.8800000000001</v>
      </c>
      <c r="G87" s="25">
        <v>4.4999999999999997E-3</v>
      </c>
    </row>
    <row r="88" spans="1:7" ht="12.95" customHeight="1">
      <c r="A88" s="21" t="s">
        <v>2342</v>
      </c>
      <c r="B88" s="22" t="s">
        <v>2344</v>
      </c>
      <c r="C88" s="17" t="s">
        <v>2343</v>
      </c>
      <c r="D88" s="19" t="s">
        <v>2137</v>
      </c>
      <c r="E88" s="23">
        <v>850000</v>
      </c>
      <c r="F88" s="24">
        <v>847.03</v>
      </c>
      <c r="G88" s="25">
        <v>3.3999999999999998E-3</v>
      </c>
    </row>
    <row r="89" spans="1:7" ht="12.95" customHeight="1">
      <c r="A89" s="21" t="s">
        <v>2017</v>
      </c>
      <c r="B89" s="22" t="s">
        <v>2019</v>
      </c>
      <c r="C89" s="17" t="s">
        <v>2018</v>
      </c>
      <c r="D89" s="19" t="s">
        <v>1072</v>
      </c>
      <c r="E89" s="23">
        <v>284517</v>
      </c>
      <c r="F89" s="24">
        <v>781.14</v>
      </c>
      <c r="G89" s="25">
        <v>3.0999999999999999E-3</v>
      </c>
    </row>
    <row r="90" spans="1:7" ht="12.95" customHeight="1">
      <c r="A90" s="21" t="s">
        <v>1088</v>
      </c>
      <c r="B90" s="22" t="s">
        <v>1090</v>
      </c>
      <c r="C90" s="17" t="s">
        <v>1089</v>
      </c>
      <c r="D90" s="19" t="s">
        <v>1091</v>
      </c>
      <c r="E90" s="23">
        <v>415000</v>
      </c>
      <c r="F90" s="24">
        <v>582.25</v>
      </c>
      <c r="G90" s="25">
        <v>2.3E-3</v>
      </c>
    </row>
    <row r="91" spans="1:7" ht="12.95" customHeight="1">
      <c r="A91" s="21" t="s">
        <v>2089</v>
      </c>
      <c r="B91" s="22" t="s">
        <v>2091</v>
      </c>
      <c r="C91" s="17" t="s">
        <v>2090</v>
      </c>
      <c r="D91" s="19" t="s">
        <v>1127</v>
      </c>
      <c r="E91" s="23">
        <v>95000</v>
      </c>
      <c r="F91" s="24">
        <v>270.75</v>
      </c>
      <c r="G91" s="25">
        <v>1.1000000000000001E-3</v>
      </c>
    </row>
    <row r="92" spans="1:7" ht="12.95" customHeight="1">
      <c r="A92" s="10"/>
      <c r="B92" s="27" t="s">
        <v>31</v>
      </c>
      <c r="C92" s="26" t="s">
        <v>2</v>
      </c>
      <c r="D92" s="27" t="s">
        <v>2</v>
      </c>
      <c r="E92" s="27" t="s">
        <v>2</v>
      </c>
      <c r="F92" s="28">
        <v>233391.55</v>
      </c>
      <c r="G92" s="29">
        <v>0.94</v>
      </c>
    </row>
    <row r="93" spans="1:7" ht="12.95" customHeight="1">
      <c r="A93" s="10"/>
      <c r="B93" s="18" t="s">
        <v>1519</v>
      </c>
      <c r="C93" s="33" t="s">
        <v>2</v>
      </c>
      <c r="D93" s="30" t="s">
        <v>2</v>
      </c>
      <c r="E93" s="30" t="s">
        <v>2</v>
      </c>
      <c r="F93" s="31" t="s">
        <v>33</v>
      </c>
      <c r="G93" s="32" t="s">
        <v>33</v>
      </c>
    </row>
    <row r="94" spans="1:7" ht="12.95" customHeight="1">
      <c r="A94" s="10"/>
      <c r="B94" s="27" t="s">
        <v>31</v>
      </c>
      <c r="C94" s="33" t="s">
        <v>2</v>
      </c>
      <c r="D94" s="30" t="s">
        <v>2</v>
      </c>
      <c r="E94" s="30" t="s">
        <v>2</v>
      </c>
      <c r="F94" s="31" t="s">
        <v>33</v>
      </c>
      <c r="G94" s="32" t="s">
        <v>33</v>
      </c>
    </row>
    <row r="95" spans="1:7" ht="12.95" customHeight="1">
      <c r="A95" s="10"/>
      <c r="B95" s="27" t="s">
        <v>34</v>
      </c>
      <c r="C95" s="33" t="s">
        <v>2</v>
      </c>
      <c r="D95" s="30" t="s">
        <v>2</v>
      </c>
      <c r="E95" s="35" t="s">
        <v>2</v>
      </c>
      <c r="F95" s="36">
        <v>233391.55</v>
      </c>
      <c r="G95" s="37">
        <v>0.94</v>
      </c>
    </row>
    <row r="96" spans="1:7" ht="12.95" customHeight="1">
      <c r="A96" s="10"/>
      <c r="B96" s="18" t="s">
        <v>35</v>
      </c>
      <c r="C96" s="17" t="s">
        <v>2</v>
      </c>
      <c r="D96" s="19" t="s">
        <v>2</v>
      </c>
      <c r="E96" s="19" t="s">
        <v>2</v>
      </c>
      <c r="F96" s="19" t="s">
        <v>2</v>
      </c>
      <c r="G96" s="20" t="s">
        <v>2</v>
      </c>
    </row>
    <row r="97" spans="1:7" ht="12.95" customHeight="1">
      <c r="A97" s="10"/>
      <c r="B97" s="18" t="s">
        <v>437</v>
      </c>
      <c r="C97" s="17" t="s">
        <v>2</v>
      </c>
      <c r="D97" s="19" t="s">
        <v>2</v>
      </c>
      <c r="E97" s="19" t="s">
        <v>2</v>
      </c>
      <c r="F97" s="19" t="s">
        <v>2</v>
      </c>
      <c r="G97" s="20" t="s">
        <v>2</v>
      </c>
    </row>
    <row r="98" spans="1:7" ht="12.95" customHeight="1">
      <c r="A98" s="11" t="s">
        <v>2</v>
      </c>
      <c r="B98" s="22" t="s">
        <v>438</v>
      </c>
      <c r="C98" s="17" t="s">
        <v>2</v>
      </c>
      <c r="D98" s="19" t="s">
        <v>2</v>
      </c>
      <c r="E98" s="39" t="s">
        <v>2</v>
      </c>
      <c r="F98" s="24">
        <v>9970.2000000000007</v>
      </c>
      <c r="G98" s="25">
        <v>4.02E-2</v>
      </c>
    </row>
    <row r="99" spans="1:7" ht="12.95" customHeight="1">
      <c r="A99" s="10"/>
      <c r="B99" s="27" t="s">
        <v>34</v>
      </c>
      <c r="C99" s="33" t="s">
        <v>2</v>
      </c>
      <c r="D99" s="30" t="s">
        <v>2</v>
      </c>
      <c r="E99" s="35" t="s">
        <v>2</v>
      </c>
      <c r="F99" s="36">
        <v>9970.2000000000007</v>
      </c>
      <c r="G99" s="37">
        <v>4.02E-2</v>
      </c>
    </row>
    <row r="100" spans="1:7" ht="12.95" customHeight="1">
      <c r="A100" s="10"/>
      <c r="B100" s="18" t="s">
        <v>216</v>
      </c>
      <c r="C100" s="17" t="s">
        <v>2</v>
      </c>
      <c r="D100" s="19" t="s">
        <v>2</v>
      </c>
      <c r="E100" s="19" t="s">
        <v>2</v>
      </c>
      <c r="F100" s="19" t="s">
        <v>2</v>
      </c>
      <c r="G100" s="20" t="s">
        <v>2</v>
      </c>
    </row>
    <row r="101" spans="1:7" ht="12.95" customHeight="1">
      <c r="A101" s="21" t="s">
        <v>217</v>
      </c>
      <c r="B101" s="22" t="s">
        <v>218</v>
      </c>
      <c r="C101" s="17" t="s">
        <v>2</v>
      </c>
      <c r="D101" s="19" t="s">
        <v>2</v>
      </c>
      <c r="E101" s="39" t="s">
        <v>2</v>
      </c>
      <c r="F101" s="24">
        <v>0</v>
      </c>
      <c r="G101" s="40" t="s">
        <v>219</v>
      </c>
    </row>
    <row r="102" spans="1:7" ht="12.95" customHeight="1">
      <c r="A102" s="10"/>
      <c r="B102" s="27" t="s">
        <v>34</v>
      </c>
      <c r="C102" s="33" t="s">
        <v>2</v>
      </c>
      <c r="D102" s="30" t="s">
        <v>2</v>
      </c>
      <c r="E102" s="35" t="s">
        <v>2</v>
      </c>
      <c r="F102" s="36">
        <v>0</v>
      </c>
      <c r="G102" s="37">
        <v>0</v>
      </c>
    </row>
    <row r="103" spans="1:7" ht="12.95" customHeight="1">
      <c r="A103" s="10"/>
      <c r="B103" s="27" t="s">
        <v>220</v>
      </c>
      <c r="C103" s="33" t="s">
        <v>2</v>
      </c>
      <c r="D103" s="30" t="s">
        <v>2</v>
      </c>
      <c r="E103" s="19" t="s">
        <v>2</v>
      </c>
      <c r="F103" s="36">
        <v>4899.4399999999996</v>
      </c>
      <c r="G103" s="37">
        <v>1.9800000000000002E-2</v>
      </c>
    </row>
    <row r="104" spans="1:7" ht="12.95" customHeight="1" thickBot="1">
      <c r="A104" s="10"/>
      <c r="B104" s="42" t="s">
        <v>221</v>
      </c>
      <c r="C104" s="41" t="s">
        <v>2</v>
      </c>
      <c r="D104" s="43" t="s">
        <v>2</v>
      </c>
      <c r="E104" s="43" t="s">
        <v>2</v>
      </c>
      <c r="F104" s="44">
        <v>248261.19027499159</v>
      </c>
      <c r="G104" s="45">
        <v>1</v>
      </c>
    </row>
    <row r="105" spans="1:7" ht="12.95" customHeight="1">
      <c r="A105" s="10"/>
      <c r="B105" s="11" t="s">
        <v>2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</v>
      </c>
      <c r="C106" s="10"/>
      <c r="D106" s="10"/>
      <c r="E106" s="10"/>
      <c r="F106" s="10"/>
      <c r="G106" s="10"/>
    </row>
    <row r="107" spans="1:7" ht="12.95" customHeight="1">
      <c r="A107" s="10"/>
      <c r="B107" s="46" t="s">
        <v>223</v>
      </c>
      <c r="C107" s="10"/>
      <c r="D107" s="10"/>
      <c r="E107" s="10"/>
      <c r="F107" s="10"/>
      <c r="G107" s="10"/>
    </row>
    <row r="108" spans="1:7" ht="12.95" customHeight="1">
      <c r="A108" s="10"/>
      <c r="B108" s="46" t="s">
        <v>2</v>
      </c>
      <c r="C108" s="10"/>
      <c r="D108" s="10"/>
      <c r="E108" s="10"/>
      <c r="F108" s="10"/>
      <c r="G108" s="10"/>
    </row>
    <row r="109" spans="1:7" ht="26.1" customHeight="1">
      <c r="A109" s="10"/>
      <c r="B109" s="52"/>
      <c r="C109" s="10"/>
      <c r="E109" s="10"/>
      <c r="F109" s="10"/>
      <c r="G109" s="10"/>
    </row>
    <row r="110" spans="1:7" ht="12.95" customHeight="1">
      <c r="A110" s="10"/>
      <c r="B110" s="46" t="s">
        <v>2</v>
      </c>
      <c r="C110" s="10"/>
      <c r="D110" s="10"/>
      <c r="E110" s="10"/>
      <c r="F110" s="10"/>
      <c r="G11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109"/>
  <sheetViews>
    <sheetView showGridLines="0" zoomScaleNormal="100" workbookViewId="0"/>
  </sheetViews>
  <sheetFormatPr defaultRowHeight="12.75"/>
  <cols>
    <col min="1" max="1" width="11.570312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Tax Advantage (ELSS) Fund (IDFC-TAF)</v>
      </c>
      <c r="C4" s="62"/>
      <c r="D4" s="62"/>
      <c r="E4" s="62"/>
      <c r="F4" s="62"/>
      <c r="G4" s="62"/>
    </row>
    <row r="5" spans="1:7" ht="15.95" customHeight="1">
      <c r="A5" s="9" t="s">
        <v>2345</v>
      </c>
      <c r="B5" s="54" t="s">
        <v>3016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220000</v>
      </c>
      <c r="F11" s="24">
        <v>4412.54</v>
      </c>
      <c r="G11" s="25">
        <v>4.36E-2</v>
      </c>
    </row>
    <row r="12" spans="1:7" ht="12.95" customHeight="1">
      <c r="A12" s="21" t="s">
        <v>1955</v>
      </c>
      <c r="B12" s="22" t="s">
        <v>1957</v>
      </c>
      <c r="C12" s="17" t="s">
        <v>1956</v>
      </c>
      <c r="D12" s="19" t="s">
        <v>1958</v>
      </c>
      <c r="E12" s="23">
        <v>615000</v>
      </c>
      <c r="F12" s="24">
        <v>3430.78</v>
      </c>
      <c r="G12" s="25">
        <v>3.39E-2</v>
      </c>
    </row>
    <row r="13" spans="1:7" ht="12.95" customHeight="1">
      <c r="A13" s="21" t="s">
        <v>1943</v>
      </c>
      <c r="B13" s="22" t="s">
        <v>1945</v>
      </c>
      <c r="C13" s="17" t="s">
        <v>1944</v>
      </c>
      <c r="D13" s="19" t="s">
        <v>1113</v>
      </c>
      <c r="E13" s="23">
        <v>950000</v>
      </c>
      <c r="F13" s="24">
        <v>3353.03</v>
      </c>
      <c r="G13" s="25">
        <v>3.3099999999999997E-2</v>
      </c>
    </row>
    <row r="14" spans="1:7" ht="12.95" customHeight="1">
      <c r="A14" s="21" t="s">
        <v>2273</v>
      </c>
      <c r="B14" s="22" t="s">
        <v>2275</v>
      </c>
      <c r="C14" s="17" t="s">
        <v>2274</v>
      </c>
      <c r="D14" s="19" t="s">
        <v>1158</v>
      </c>
      <c r="E14" s="23">
        <v>625000</v>
      </c>
      <c r="F14" s="24">
        <v>2197.19</v>
      </c>
      <c r="G14" s="25">
        <v>2.1700000000000001E-2</v>
      </c>
    </row>
    <row r="15" spans="1:7" ht="12.95" customHeight="1">
      <c r="A15" s="21" t="s">
        <v>1990</v>
      </c>
      <c r="B15" s="22" t="s">
        <v>1992</v>
      </c>
      <c r="C15" s="17" t="s">
        <v>1991</v>
      </c>
      <c r="D15" s="19" t="s">
        <v>1109</v>
      </c>
      <c r="E15" s="23">
        <v>175000</v>
      </c>
      <c r="F15" s="24">
        <v>2158.4499999999998</v>
      </c>
      <c r="G15" s="25">
        <v>2.1299999999999999E-2</v>
      </c>
    </row>
    <row r="16" spans="1:7" ht="12.95" customHeight="1">
      <c r="A16" s="21" t="s">
        <v>2002</v>
      </c>
      <c r="B16" s="22" t="s">
        <v>2004</v>
      </c>
      <c r="C16" s="17" t="s">
        <v>2003</v>
      </c>
      <c r="D16" s="19" t="s">
        <v>1238</v>
      </c>
      <c r="E16" s="23">
        <v>440000</v>
      </c>
      <c r="F16" s="24">
        <v>2105.84</v>
      </c>
      <c r="G16" s="25">
        <v>2.0799999999999999E-2</v>
      </c>
    </row>
    <row r="17" spans="1:7" ht="12.95" customHeight="1">
      <c r="A17" s="21" t="s">
        <v>1946</v>
      </c>
      <c r="B17" s="22" t="s">
        <v>1948</v>
      </c>
      <c r="C17" s="17" t="s">
        <v>1947</v>
      </c>
      <c r="D17" s="19" t="s">
        <v>1249</v>
      </c>
      <c r="E17" s="23">
        <v>170000</v>
      </c>
      <c r="F17" s="24">
        <v>1955.43</v>
      </c>
      <c r="G17" s="25">
        <v>1.9300000000000001E-2</v>
      </c>
    </row>
    <row r="18" spans="1:7" ht="12.95" customHeight="1">
      <c r="A18" s="21" t="s">
        <v>1162</v>
      </c>
      <c r="B18" s="22" t="s">
        <v>1164</v>
      </c>
      <c r="C18" s="17" t="s">
        <v>1163</v>
      </c>
      <c r="D18" s="19" t="s">
        <v>1165</v>
      </c>
      <c r="E18" s="23">
        <v>20000</v>
      </c>
      <c r="F18" s="24">
        <v>1901.94</v>
      </c>
      <c r="G18" s="25">
        <v>1.8800000000000001E-2</v>
      </c>
    </row>
    <row r="19" spans="1:7" ht="12.95" customHeight="1">
      <c r="A19" s="21" t="s">
        <v>2276</v>
      </c>
      <c r="B19" s="22" t="s">
        <v>2278</v>
      </c>
      <c r="C19" s="17" t="s">
        <v>2277</v>
      </c>
      <c r="D19" s="19" t="s">
        <v>1169</v>
      </c>
      <c r="E19" s="23">
        <v>430000</v>
      </c>
      <c r="F19" s="24">
        <v>1885.55</v>
      </c>
      <c r="G19" s="25">
        <v>1.8599999999999998E-2</v>
      </c>
    </row>
    <row r="20" spans="1:7" ht="12.95" customHeight="1">
      <c r="A20" s="21" t="s">
        <v>1316</v>
      </c>
      <c r="B20" s="22" t="s">
        <v>211</v>
      </c>
      <c r="C20" s="17" t="s">
        <v>1317</v>
      </c>
      <c r="D20" s="19" t="s">
        <v>1113</v>
      </c>
      <c r="E20" s="23">
        <v>370000</v>
      </c>
      <c r="F20" s="24">
        <v>1862.95</v>
      </c>
      <c r="G20" s="25">
        <v>1.84E-2</v>
      </c>
    </row>
    <row r="21" spans="1:7" ht="12.95" customHeight="1">
      <c r="A21" s="21" t="s">
        <v>2036</v>
      </c>
      <c r="B21" s="22" t="s">
        <v>2038</v>
      </c>
      <c r="C21" s="17" t="s">
        <v>2037</v>
      </c>
      <c r="D21" s="19" t="s">
        <v>1061</v>
      </c>
      <c r="E21" s="23">
        <v>240000</v>
      </c>
      <c r="F21" s="24">
        <v>1819.8</v>
      </c>
      <c r="G21" s="25">
        <v>1.7999999999999999E-2</v>
      </c>
    </row>
    <row r="22" spans="1:7" ht="12.95" customHeight="1">
      <c r="A22" s="21" t="s">
        <v>1975</v>
      </c>
      <c r="B22" s="22" t="s">
        <v>1977</v>
      </c>
      <c r="C22" s="17" t="s">
        <v>1976</v>
      </c>
      <c r="D22" s="19" t="s">
        <v>1109</v>
      </c>
      <c r="E22" s="23">
        <v>2600</v>
      </c>
      <c r="F22" s="24">
        <v>1770.95</v>
      </c>
      <c r="G22" s="25">
        <v>1.7500000000000002E-2</v>
      </c>
    </row>
    <row r="23" spans="1:7" ht="12.95" customHeight="1">
      <c r="A23" s="21" t="s">
        <v>2045</v>
      </c>
      <c r="B23" s="22" t="s">
        <v>2047</v>
      </c>
      <c r="C23" s="17" t="s">
        <v>2046</v>
      </c>
      <c r="D23" s="19" t="s">
        <v>1068</v>
      </c>
      <c r="E23" s="23">
        <v>600000</v>
      </c>
      <c r="F23" s="24">
        <v>1668.6</v>
      </c>
      <c r="G23" s="25">
        <v>1.6500000000000001E-2</v>
      </c>
    </row>
    <row r="24" spans="1:7" ht="12.95" customHeight="1">
      <c r="A24" s="21" t="s">
        <v>2128</v>
      </c>
      <c r="B24" s="22" t="s">
        <v>2130</v>
      </c>
      <c r="C24" s="17" t="s">
        <v>2129</v>
      </c>
      <c r="D24" s="19" t="s">
        <v>1083</v>
      </c>
      <c r="E24" s="23">
        <v>320000</v>
      </c>
      <c r="F24" s="24">
        <v>1665.12</v>
      </c>
      <c r="G24" s="25">
        <v>1.6500000000000001E-2</v>
      </c>
    </row>
    <row r="25" spans="1:7" ht="12.95" customHeight="1">
      <c r="A25" s="21" t="s">
        <v>2100</v>
      </c>
      <c r="B25" s="22" t="s">
        <v>2102</v>
      </c>
      <c r="C25" s="17" t="s">
        <v>2101</v>
      </c>
      <c r="D25" s="19" t="s">
        <v>1087</v>
      </c>
      <c r="E25" s="23">
        <v>120000</v>
      </c>
      <c r="F25" s="24">
        <v>1643.22</v>
      </c>
      <c r="G25" s="25">
        <v>1.6199999999999999E-2</v>
      </c>
    </row>
    <row r="26" spans="1:7" ht="12.95" customHeight="1">
      <c r="A26" s="21" t="s">
        <v>2109</v>
      </c>
      <c r="B26" s="22" t="s">
        <v>2111</v>
      </c>
      <c r="C26" s="17" t="s">
        <v>2110</v>
      </c>
      <c r="D26" s="19" t="s">
        <v>1072</v>
      </c>
      <c r="E26" s="23">
        <v>425000</v>
      </c>
      <c r="F26" s="24">
        <v>1597.15</v>
      </c>
      <c r="G26" s="25">
        <v>1.5800000000000002E-2</v>
      </c>
    </row>
    <row r="27" spans="1:7" ht="12.95" customHeight="1">
      <c r="A27" s="21" t="s">
        <v>1256</v>
      </c>
      <c r="B27" s="22" t="s">
        <v>1258</v>
      </c>
      <c r="C27" s="17" t="s">
        <v>1257</v>
      </c>
      <c r="D27" s="19" t="s">
        <v>1158</v>
      </c>
      <c r="E27" s="23">
        <v>1300000</v>
      </c>
      <c r="F27" s="24">
        <v>1592.5</v>
      </c>
      <c r="G27" s="25">
        <v>1.5699999999999999E-2</v>
      </c>
    </row>
    <row r="28" spans="1:7" ht="12.95" customHeight="1">
      <c r="A28" s="21" t="s">
        <v>2054</v>
      </c>
      <c r="B28" s="22" t="s">
        <v>1861</v>
      </c>
      <c r="C28" s="17" t="s">
        <v>2055</v>
      </c>
      <c r="D28" s="19" t="s">
        <v>1113</v>
      </c>
      <c r="E28" s="23">
        <v>90000</v>
      </c>
      <c r="F28" s="24">
        <v>1577.79</v>
      </c>
      <c r="G28" s="25">
        <v>1.5599999999999999E-2</v>
      </c>
    </row>
    <row r="29" spans="1:7" ht="12.95" customHeight="1">
      <c r="A29" s="21" t="s">
        <v>1504</v>
      </c>
      <c r="B29" s="22" t="s">
        <v>1506</v>
      </c>
      <c r="C29" s="17" t="s">
        <v>1505</v>
      </c>
      <c r="D29" s="19" t="s">
        <v>1057</v>
      </c>
      <c r="E29" s="23">
        <v>80000</v>
      </c>
      <c r="F29" s="24">
        <v>1565.04</v>
      </c>
      <c r="G29" s="25">
        <v>1.55E-2</v>
      </c>
    </row>
    <row r="30" spans="1:7" ht="12.95" customHeight="1">
      <c r="A30" s="21" t="s">
        <v>1384</v>
      </c>
      <c r="B30" s="22" t="s">
        <v>1386</v>
      </c>
      <c r="C30" s="17" t="s">
        <v>1385</v>
      </c>
      <c r="D30" s="19" t="s">
        <v>1158</v>
      </c>
      <c r="E30" s="23">
        <v>250000</v>
      </c>
      <c r="F30" s="24">
        <v>1512.5</v>
      </c>
      <c r="G30" s="25">
        <v>1.49E-2</v>
      </c>
    </row>
    <row r="31" spans="1:7" ht="12.95" customHeight="1">
      <c r="A31" s="21" t="s">
        <v>1479</v>
      </c>
      <c r="B31" s="22" t="s">
        <v>1481</v>
      </c>
      <c r="C31" s="17" t="s">
        <v>1480</v>
      </c>
      <c r="D31" s="19" t="s">
        <v>1165</v>
      </c>
      <c r="E31" s="23">
        <v>40000</v>
      </c>
      <c r="F31" s="24">
        <v>1476.58</v>
      </c>
      <c r="G31" s="25">
        <v>1.46E-2</v>
      </c>
    </row>
    <row r="32" spans="1:7" ht="12.95" customHeight="1">
      <c r="A32" s="21" t="s">
        <v>2059</v>
      </c>
      <c r="B32" s="22" t="s">
        <v>2061</v>
      </c>
      <c r="C32" s="17" t="s">
        <v>2060</v>
      </c>
      <c r="D32" s="19" t="s">
        <v>1249</v>
      </c>
      <c r="E32" s="23">
        <v>300000</v>
      </c>
      <c r="F32" s="24">
        <v>1438.95</v>
      </c>
      <c r="G32" s="25">
        <v>1.4200000000000001E-2</v>
      </c>
    </row>
    <row r="33" spans="1:7" ht="12.95" customHeight="1">
      <c r="A33" s="21" t="s">
        <v>1363</v>
      </c>
      <c r="B33" s="22" t="s">
        <v>1365</v>
      </c>
      <c r="C33" s="17" t="s">
        <v>1364</v>
      </c>
      <c r="D33" s="19" t="s">
        <v>1117</v>
      </c>
      <c r="E33" s="23">
        <v>330000</v>
      </c>
      <c r="F33" s="24">
        <v>1378.08</v>
      </c>
      <c r="G33" s="25">
        <v>1.3599999999999999E-2</v>
      </c>
    </row>
    <row r="34" spans="1:7" ht="12.95" customHeight="1">
      <c r="A34" s="21" t="s">
        <v>1984</v>
      </c>
      <c r="B34" s="22" t="s">
        <v>1986</v>
      </c>
      <c r="C34" s="17" t="s">
        <v>1985</v>
      </c>
      <c r="D34" s="19" t="s">
        <v>1958</v>
      </c>
      <c r="E34" s="23">
        <v>355000</v>
      </c>
      <c r="F34" s="24">
        <v>1313.5</v>
      </c>
      <c r="G34" s="25">
        <v>1.2999999999999999E-2</v>
      </c>
    </row>
    <row r="35" spans="1:7" ht="12.95" customHeight="1">
      <c r="A35" s="21" t="s">
        <v>1330</v>
      </c>
      <c r="B35" s="22" t="s">
        <v>1332</v>
      </c>
      <c r="C35" s="17" t="s">
        <v>1331</v>
      </c>
      <c r="D35" s="19" t="s">
        <v>1165</v>
      </c>
      <c r="E35" s="23">
        <v>320000</v>
      </c>
      <c r="F35" s="24">
        <v>1278.4000000000001</v>
      </c>
      <c r="G35" s="25">
        <v>1.26E-2</v>
      </c>
    </row>
    <row r="36" spans="1:7" ht="12.95" customHeight="1">
      <c r="A36" s="21" t="s">
        <v>1987</v>
      </c>
      <c r="B36" s="22" t="s">
        <v>1989</v>
      </c>
      <c r="C36" s="17" t="s">
        <v>1988</v>
      </c>
      <c r="D36" s="19" t="s">
        <v>1079</v>
      </c>
      <c r="E36" s="23">
        <v>800000</v>
      </c>
      <c r="F36" s="24">
        <v>1259.5999999999999</v>
      </c>
      <c r="G36" s="25">
        <v>1.24E-2</v>
      </c>
    </row>
    <row r="37" spans="1:7" ht="12.95" customHeight="1">
      <c r="A37" s="21" t="s">
        <v>2346</v>
      </c>
      <c r="B37" s="22" t="s">
        <v>2348</v>
      </c>
      <c r="C37" s="17" t="s">
        <v>2347</v>
      </c>
      <c r="D37" s="19" t="s">
        <v>1491</v>
      </c>
      <c r="E37" s="23">
        <v>45000</v>
      </c>
      <c r="F37" s="24">
        <v>1221.8</v>
      </c>
      <c r="G37" s="25">
        <v>1.21E-2</v>
      </c>
    </row>
    <row r="38" spans="1:7" ht="12.95" customHeight="1">
      <c r="A38" s="21" t="s">
        <v>2197</v>
      </c>
      <c r="B38" s="22" t="s">
        <v>2199</v>
      </c>
      <c r="C38" s="17" t="s">
        <v>2198</v>
      </c>
      <c r="D38" s="19" t="s">
        <v>1087</v>
      </c>
      <c r="E38" s="23">
        <v>13000</v>
      </c>
      <c r="F38" s="24">
        <v>1205.32</v>
      </c>
      <c r="G38" s="25">
        <v>1.1900000000000001E-2</v>
      </c>
    </row>
    <row r="39" spans="1:7" ht="12.95" customHeight="1">
      <c r="A39" s="21" t="s">
        <v>1457</v>
      </c>
      <c r="B39" s="22" t="s">
        <v>1459</v>
      </c>
      <c r="C39" s="17" t="s">
        <v>1458</v>
      </c>
      <c r="D39" s="19" t="s">
        <v>1189</v>
      </c>
      <c r="E39" s="23">
        <v>200000</v>
      </c>
      <c r="F39" s="24">
        <v>1187.4000000000001</v>
      </c>
      <c r="G39" s="25">
        <v>1.17E-2</v>
      </c>
    </row>
    <row r="40" spans="1:7" ht="12.95" customHeight="1">
      <c r="A40" s="21" t="s">
        <v>1205</v>
      </c>
      <c r="B40" s="22" t="s">
        <v>1207</v>
      </c>
      <c r="C40" s="17" t="s">
        <v>1206</v>
      </c>
      <c r="D40" s="19" t="s">
        <v>1057</v>
      </c>
      <c r="E40" s="23">
        <v>70000</v>
      </c>
      <c r="F40" s="24">
        <v>1174.5</v>
      </c>
      <c r="G40" s="25">
        <v>1.1599999999999999E-2</v>
      </c>
    </row>
    <row r="41" spans="1:7" ht="12.95" customHeight="1">
      <c r="A41" s="21" t="s">
        <v>1949</v>
      </c>
      <c r="B41" s="22" t="s">
        <v>1951</v>
      </c>
      <c r="C41" s="17" t="s">
        <v>1950</v>
      </c>
      <c r="D41" s="19" t="s">
        <v>1113</v>
      </c>
      <c r="E41" s="23">
        <v>105000</v>
      </c>
      <c r="F41" s="24">
        <v>1164.4000000000001</v>
      </c>
      <c r="G41" s="25">
        <v>1.15E-2</v>
      </c>
    </row>
    <row r="42" spans="1:7" ht="12.95" customHeight="1">
      <c r="A42" s="21" t="s">
        <v>1981</v>
      </c>
      <c r="B42" s="22" t="s">
        <v>1983</v>
      </c>
      <c r="C42" s="17" t="s">
        <v>1982</v>
      </c>
      <c r="D42" s="19" t="s">
        <v>1238</v>
      </c>
      <c r="E42" s="23">
        <v>450000</v>
      </c>
      <c r="F42" s="24">
        <v>1146.3800000000001</v>
      </c>
      <c r="G42" s="25">
        <v>1.1299999999999999E-2</v>
      </c>
    </row>
    <row r="43" spans="1:7" ht="12.95" customHeight="1">
      <c r="A43" s="21" t="s">
        <v>1069</v>
      </c>
      <c r="B43" s="22" t="s">
        <v>1071</v>
      </c>
      <c r="C43" s="17" t="s">
        <v>1070</v>
      </c>
      <c r="D43" s="19" t="s">
        <v>1072</v>
      </c>
      <c r="E43" s="23">
        <v>180000</v>
      </c>
      <c r="F43" s="24">
        <v>1133.19</v>
      </c>
      <c r="G43" s="25">
        <v>1.12E-2</v>
      </c>
    </row>
    <row r="44" spans="1:7" ht="12.95" customHeight="1">
      <c r="A44" s="21" t="s">
        <v>1351</v>
      </c>
      <c r="B44" s="22" t="s">
        <v>1353</v>
      </c>
      <c r="C44" s="17" t="s">
        <v>1352</v>
      </c>
      <c r="D44" s="19" t="s">
        <v>1140</v>
      </c>
      <c r="E44" s="23">
        <v>440000</v>
      </c>
      <c r="F44" s="24">
        <v>1127.06</v>
      </c>
      <c r="G44" s="25">
        <v>1.11E-2</v>
      </c>
    </row>
    <row r="45" spans="1:7" ht="12.95" customHeight="1">
      <c r="A45" s="21" t="s">
        <v>2029</v>
      </c>
      <c r="B45" s="22" t="s">
        <v>2031</v>
      </c>
      <c r="C45" s="17" t="s">
        <v>2030</v>
      </c>
      <c r="D45" s="19" t="s">
        <v>2032</v>
      </c>
      <c r="E45" s="23">
        <v>550000</v>
      </c>
      <c r="F45" s="24">
        <v>1118.98</v>
      </c>
      <c r="G45" s="25">
        <v>1.11E-2</v>
      </c>
    </row>
    <row r="46" spans="1:7" ht="12.95" customHeight="1">
      <c r="A46" s="21" t="s">
        <v>1959</v>
      </c>
      <c r="B46" s="22" t="s">
        <v>1961</v>
      </c>
      <c r="C46" s="17" t="s">
        <v>1960</v>
      </c>
      <c r="D46" s="19" t="s">
        <v>1061</v>
      </c>
      <c r="E46" s="23">
        <v>425000</v>
      </c>
      <c r="F46" s="24">
        <v>1112.6500000000001</v>
      </c>
      <c r="G46" s="25">
        <v>1.0999999999999999E-2</v>
      </c>
    </row>
    <row r="47" spans="1:7" ht="12.95" customHeight="1">
      <c r="A47" s="21" t="s">
        <v>1345</v>
      </c>
      <c r="B47" s="22" t="s">
        <v>1347</v>
      </c>
      <c r="C47" s="17" t="s">
        <v>1346</v>
      </c>
      <c r="D47" s="19" t="s">
        <v>1109</v>
      </c>
      <c r="E47" s="23">
        <v>425000</v>
      </c>
      <c r="F47" s="24">
        <v>1083.1099999999999</v>
      </c>
      <c r="G47" s="25">
        <v>1.0699999999999999E-2</v>
      </c>
    </row>
    <row r="48" spans="1:7" ht="12.95" customHeight="1">
      <c r="A48" s="21" t="s">
        <v>1250</v>
      </c>
      <c r="B48" s="22" t="s">
        <v>1252</v>
      </c>
      <c r="C48" s="17" t="s">
        <v>1251</v>
      </c>
      <c r="D48" s="19" t="s">
        <v>1113</v>
      </c>
      <c r="E48" s="23">
        <v>775000</v>
      </c>
      <c r="F48" s="24">
        <v>1055.94</v>
      </c>
      <c r="G48" s="25">
        <v>1.04E-2</v>
      </c>
    </row>
    <row r="49" spans="1:7" ht="12.95" customHeight="1">
      <c r="A49" s="21" t="s">
        <v>2303</v>
      </c>
      <c r="B49" s="22" t="s">
        <v>2305</v>
      </c>
      <c r="C49" s="17" t="s">
        <v>2304</v>
      </c>
      <c r="D49" s="19" t="s">
        <v>1974</v>
      </c>
      <c r="E49" s="23">
        <v>550000</v>
      </c>
      <c r="F49" s="24">
        <v>1052.1500000000001</v>
      </c>
      <c r="G49" s="25">
        <v>1.04E-2</v>
      </c>
    </row>
    <row r="50" spans="1:7" ht="12.95" customHeight="1">
      <c r="A50" s="21" t="s">
        <v>1999</v>
      </c>
      <c r="B50" s="22" t="s">
        <v>2001</v>
      </c>
      <c r="C50" s="17" t="s">
        <v>2000</v>
      </c>
      <c r="D50" s="19" t="s">
        <v>1079</v>
      </c>
      <c r="E50" s="23">
        <v>230000</v>
      </c>
      <c r="F50" s="24">
        <v>1020.97</v>
      </c>
      <c r="G50" s="25">
        <v>1.01E-2</v>
      </c>
    </row>
    <row r="51" spans="1:7" ht="12.95" customHeight="1">
      <c r="A51" s="21" t="s">
        <v>2134</v>
      </c>
      <c r="B51" s="22" t="s">
        <v>2136</v>
      </c>
      <c r="C51" s="17" t="s">
        <v>2135</v>
      </c>
      <c r="D51" s="19" t="s">
        <v>2137</v>
      </c>
      <c r="E51" s="23">
        <v>159000</v>
      </c>
      <c r="F51" s="24">
        <v>1012.11</v>
      </c>
      <c r="G51" s="25">
        <v>0.01</v>
      </c>
    </row>
    <row r="52" spans="1:7" ht="12.95" customHeight="1">
      <c r="A52" s="21" t="s">
        <v>2230</v>
      </c>
      <c r="B52" s="22" t="s">
        <v>2232</v>
      </c>
      <c r="C52" s="17" t="s">
        <v>2231</v>
      </c>
      <c r="D52" s="19" t="s">
        <v>1127</v>
      </c>
      <c r="E52" s="23">
        <v>80000</v>
      </c>
      <c r="F52" s="24">
        <v>1006.28</v>
      </c>
      <c r="G52" s="25">
        <v>9.9000000000000008E-3</v>
      </c>
    </row>
    <row r="53" spans="1:7" ht="12.95" customHeight="1">
      <c r="A53" s="21" t="s">
        <v>1173</v>
      </c>
      <c r="B53" s="22" t="s">
        <v>1175</v>
      </c>
      <c r="C53" s="17" t="s">
        <v>1174</v>
      </c>
      <c r="D53" s="19" t="s">
        <v>1176</v>
      </c>
      <c r="E53" s="23">
        <v>1000000</v>
      </c>
      <c r="F53" s="24">
        <v>1002</v>
      </c>
      <c r="G53" s="25">
        <v>9.9000000000000008E-3</v>
      </c>
    </row>
    <row r="54" spans="1:7" ht="12.95" customHeight="1">
      <c r="A54" s="21" t="s">
        <v>2161</v>
      </c>
      <c r="B54" s="22" t="s">
        <v>2163</v>
      </c>
      <c r="C54" s="17" t="s">
        <v>2162</v>
      </c>
      <c r="D54" s="19" t="s">
        <v>1061</v>
      </c>
      <c r="E54" s="23">
        <v>100000</v>
      </c>
      <c r="F54" s="24">
        <v>996.4</v>
      </c>
      <c r="G54" s="25">
        <v>9.7999999999999997E-3</v>
      </c>
    </row>
    <row r="55" spans="1:7" ht="12.95" customHeight="1">
      <c r="A55" s="21" t="s">
        <v>1360</v>
      </c>
      <c r="B55" s="22" t="s">
        <v>1362</v>
      </c>
      <c r="C55" s="17" t="s">
        <v>1361</v>
      </c>
      <c r="D55" s="19" t="s">
        <v>1101</v>
      </c>
      <c r="E55" s="23">
        <v>140000</v>
      </c>
      <c r="F55" s="24">
        <v>987.07</v>
      </c>
      <c r="G55" s="25">
        <v>9.7999999999999997E-3</v>
      </c>
    </row>
    <row r="56" spans="1:7" ht="12.95" customHeight="1">
      <c r="A56" s="21" t="s">
        <v>1405</v>
      </c>
      <c r="B56" s="22" t="s">
        <v>1407</v>
      </c>
      <c r="C56" s="17" t="s">
        <v>1406</v>
      </c>
      <c r="D56" s="19" t="s">
        <v>1072</v>
      </c>
      <c r="E56" s="23">
        <v>230000</v>
      </c>
      <c r="F56" s="24">
        <v>979.34</v>
      </c>
      <c r="G56" s="25">
        <v>9.7000000000000003E-3</v>
      </c>
    </row>
    <row r="57" spans="1:7" ht="12.95" customHeight="1">
      <c r="A57" s="21" t="s">
        <v>1277</v>
      </c>
      <c r="B57" s="22" t="s">
        <v>1279</v>
      </c>
      <c r="C57" s="17" t="s">
        <v>1278</v>
      </c>
      <c r="D57" s="19" t="s">
        <v>1079</v>
      </c>
      <c r="E57" s="23">
        <v>1100000</v>
      </c>
      <c r="F57" s="24">
        <v>979</v>
      </c>
      <c r="G57" s="25">
        <v>9.7000000000000003E-3</v>
      </c>
    </row>
    <row r="58" spans="1:7" ht="12.95" customHeight="1">
      <c r="A58" s="21" t="s">
        <v>2065</v>
      </c>
      <c r="B58" s="22" t="s">
        <v>2067</v>
      </c>
      <c r="C58" s="17" t="s">
        <v>2066</v>
      </c>
      <c r="D58" s="19" t="s">
        <v>1127</v>
      </c>
      <c r="E58" s="23">
        <v>390000</v>
      </c>
      <c r="F58" s="24">
        <v>971.69</v>
      </c>
      <c r="G58" s="25">
        <v>9.5999999999999992E-3</v>
      </c>
    </row>
    <row r="59" spans="1:7" ht="12.95" customHeight="1">
      <c r="A59" s="21" t="s">
        <v>2122</v>
      </c>
      <c r="B59" s="22" t="s">
        <v>2124</v>
      </c>
      <c r="C59" s="17" t="s">
        <v>2123</v>
      </c>
      <c r="D59" s="19" t="s">
        <v>1127</v>
      </c>
      <c r="E59" s="23">
        <v>140000</v>
      </c>
      <c r="F59" s="24">
        <v>970.2</v>
      </c>
      <c r="G59" s="25">
        <v>9.5999999999999992E-3</v>
      </c>
    </row>
    <row r="60" spans="1:7" ht="12.95" customHeight="1">
      <c r="A60" s="21" t="s">
        <v>2349</v>
      </c>
      <c r="B60" s="22" t="s">
        <v>2351</v>
      </c>
      <c r="C60" s="17" t="s">
        <v>2350</v>
      </c>
      <c r="D60" s="19" t="s">
        <v>1109</v>
      </c>
      <c r="E60" s="23">
        <v>5000</v>
      </c>
      <c r="F60" s="24">
        <v>970.01</v>
      </c>
      <c r="G60" s="25">
        <v>9.5999999999999992E-3</v>
      </c>
    </row>
    <row r="61" spans="1:7" ht="12.95" customHeight="1">
      <c r="A61" s="21" t="s">
        <v>2279</v>
      </c>
      <c r="B61" s="22" t="s">
        <v>2281</v>
      </c>
      <c r="C61" s="17" t="s">
        <v>2280</v>
      </c>
      <c r="D61" s="19" t="s">
        <v>1249</v>
      </c>
      <c r="E61" s="23">
        <v>150000</v>
      </c>
      <c r="F61" s="24">
        <v>962.78</v>
      </c>
      <c r="G61" s="25">
        <v>9.4999999999999998E-3</v>
      </c>
    </row>
    <row r="62" spans="1:7" ht="12.95" customHeight="1">
      <c r="A62" s="21" t="s">
        <v>1246</v>
      </c>
      <c r="B62" s="22" t="s">
        <v>1248</v>
      </c>
      <c r="C62" s="17" t="s">
        <v>1247</v>
      </c>
      <c r="D62" s="19" t="s">
        <v>1249</v>
      </c>
      <c r="E62" s="23">
        <v>450000</v>
      </c>
      <c r="F62" s="24">
        <v>952.2</v>
      </c>
      <c r="G62" s="25">
        <v>9.4000000000000004E-3</v>
      </c>
    </row>
    <row r="63" spans="1:7" ht="12.95" customHeight="1">
      <c r="A63" s="21" t="s">
        <v>2294</v>
      </c>
      <c r="B63" s="22" t="s">
        <v>2296</v>
      </c>
      <c r="C63" s="17" t="s">
        <v>2295</v>
      </c>
      <c r="D63" s="19" t="s">
        <v>1491</v>
      </c>
      <c r="E63" s="23">
        <v>245000</v>
      </c>
      <c r="F63" s="24">
        <v>947.66</v>
      </c>
      <c r="G63" s="25">
        <v>9.4000000000000004E-3</v>
      </c>
    </row>
    <row r="64" spans="1:7" ht="12.95" customHeight="1">
      <c r="A64" s="21" t="s">
        <v>1952</v>
      </c>
      <c r="B64" s="22" t="s">
        <v>1954</v>
      </c>
      <c r="C64" s="17" t="s">
        <v>1953</v>
      </c>
      <c r="D64" s="19" t="s">
        <v>1113</v>
      </c>
      <c r="E64" s="23">
        <v>300000</v>
      </c>
      <c r="F64" s="24">
        <v>939.75</v>
      </c>
      <c r="G64" s="25">
        <v>9.2999999999999992E-3</v>
      </c>
    </row>
    <row r="65" spans="1:7" ht="12.95" customHeight="1">
      <c r="A65" s="21" t="s">
        <v>1098</v>
      </c>
      <c r="B65" s="22" t="s">
        <v>1100</v>
      </c>
      <c r="C65" s="17" t="s">
        <v>1099</v>
      </c>
      <c r="D65" s="19" t="s">
        <v>1101</v>
      </c>
      <c r="E65" s="23">
        <v>320000</v>
      </c>
      <c r="F65" s="24">
        <v>927.84</v>
      </c>
      <c r="G65" s="25">
        <v>9.1999999999999998E-3</v>
      </c>
    </row>
    <row r="66" spans="1:7" ht="12.95" customHeight="1">
      <c r="A66" s="21" t="s">
        <v>2141</v>
      </c>
      <c r="B66" s="22" t="s">
        <v>2143</v>
      </c>
      <c r="C66" s="17" t="s">
        <v>2142</v>
      </c>
      <c r="D66" s="19" t="s">
        <v>1958</v>
      </c>
      <c r="E66" s="23">
        <v>75000</v>
      </c>
      <c r="F66" s="24">
        <v>884.74</v>
      </c>
      <c r="G66" s="25">
        <v>8.6999999999999994E-3</v>
      </c>
    </row>
    <row r="67" spans="1:7" ht="12.95" customHeight="1">
      <c r="A67" s="21" t="s">
        <v>2352</v>
      </c>
      <c r="B67" s="22" t="s">
        <v>2354</v>
      </c>
      <c r="C67" s="17" t="s">
        <v>2353</v>
      </c>
      <c r="D67" s="19" t="s">
        <v>1083</v>
      </c>
      <c r="E67" s="23">
        <v>160000</v>
      </c>
      <c r="F67" s="24">
        <v>879.84</v>
      </c>
      <c r="G67" s="25">
        <v>8.6999999999999994E-3</v>
      </c>
    </row>
    <row r="68" spans="1:7" ht="12.95" customHeight="1">
      <c r="A68" s="21" t="s">
        <v>1313</v>
      </c>
      <c r="B68" s="22" t="s">
        <v>1315</v>
      </c>
      <c r="C68" s="17" t="s">
        <v>1314</v>
      </c>
      <c r="D68" s="19" t="s">
        <v>1117</v>
      </c>
      <c r="E68" s="23">
        <v>210000</v>
      </c>
      <c r="F68" s="24">
        <v>868.77</v>
      </c>
      <c r="G68" s="25">
        <v>8.6E-3</v>
      </c>
    </row>
    <row r="69" spans="1:7" ht="12.95" customHeight="1">
      <c r="A69" s="21" t="s">
        <v>2288</v>
      </c>
      <c r="B69" s="22" t="s">
        <v>2290</v>
      </c>
      <c r="C69" s="17" t="s">
        <v>2289</v>
      </c>
      <c r="D69" s="19" t="s">
        <v>1127</v>
      </c>
      <c r="E69" s="23">
        <v>250000</v>
      </c>
      <c r="F69" s="24">
        <v>860.75</v>
      </c>
      <c r="G69" s="25">
        <v>8.5000000000000006E-3</v>
      </c>
    </row>
    <row r="70" spans="1:7" ht="12.95" customHeight="1">
      <c r="A70" s="21" t="s">
        <v>2282</v>
      </c>
      <c r="B70" s="22" t="s">
        <v>2284</v>
      </c>
      <c r="C70" s="17" t="s">
        <v>2283</v>
      </c>
      <c r="D70" s="19" t="s">
        <v>1087</v>
      </c>
      <c r="E70" s="23">
        <v>1400000</v>
      </c>
      <c r="F70" s="24">
        <v>857.5</v>
      </c>
      <c r="G70" s="25">
        <v>8.5000000000000006E-3</v>
      </c>
    </row>
    <row r="71" spans="1:7" ht="12.95" customHeight="1">
      <c r="A71" s="21" t="s">
        <v>1193</v>
      </c>
      <c r="B71" s="22" t="s">
        <v>1195</v>
      </c>
      <c r="C71" s="17" t="s">
        <v>1194</v>
      </c>
      <c r="D71" s="19" t="s">
        <v>1113</v>
      </c>
      <c r="E71" s="23">
        <v>500000</v>
      </c>
      <c r="F71" s="24">
        <v>856.75</v>
      </c>
      <c r="G71" s="25">
        <v>8.5000000000000006E-3</v>
      </c>
    </row>
    <row r="72" spans="1:7" ht="12.95" customHeight="1">
      <c r="A72" s="21" t="s">
        <v>1229</v>
      </c>
      <c r="B72" s="22" t="s">
        <v>1231</v>
      </c>
      <c r="C72" s="17" t="s">
        <v>1230</v>
      </c>
      <c r="D72" s="19" t="s">
        <v>1057</v>
      </c>
      <c r="E72" s="23">
        <v>160000</v>
      </c>
      <c r="F72" s="24">
        <v>854.8</v>
      </c>
      <c r="G72" s="25">
        <v>8.3999999999999995E-3</v>
      </c>
    </row>
    <row r="73" spans="1:7" ht="12.95" customHeight="1">
      <c r="A73" s="21" t="s">
        <v>2138</v>
      </c>
      <c r="B73" s="22" t="s">
        <v>2140</v>
      </c>
      <c r="C73" s="17" t="s">
        <v>2139</v>
      </c>
      <c r="D73" s="19" t="s">
        <v>1176</v>
      </c>
      <c r="E73" s="23">
        <v>800000</v>
      </c>
      <c r="F73" s="24">
        <v>827.6</v>
      </c>
      <c r="G73" s="25">
        <v>8.2000000000000007E-3</v>
      </c>
    </row>
    <row r="74" spans="1:7" ht="12.95" customHeight="1">
      <c r="A74" s="21" t="s">
        <v>2312</v>
      </c>
      <c r="B74" s="22" t="s">
        <v>2314</v>
      </c>
      <c r="C74" s="17" t="s">
        <v>2313</v>
      </c>
      <c r="D74" s="19" t="s">
        <v>1057</v>
      </c>
      <c r="E74" s="23">
        <v>130000</v>
      </c>
      <c r="F74" s="24">
        <v>817.57</v>
      </c>
      <c r="G74" s="25">
        <v>8.0999999999999996E-3</v>
      </c>
    </row>
    <row r="75" spans="1:7" ht="12.95" customHeight="1">
      <c r="A75" s="21" t="s">
        <v>1321</v>
      </c>
      <c r="B75" s="22" t="s">
        <v>1323</v>
      </c>
      <c r="C75" s="17" t="s">
        <v>1322</v>
      </c>
      <c r="D75" s="19" t="s">
        <v>1113</v>
      </c>
      <c r="E75" s="23">
        <v>800000</v>
      </c>
      <c r="F75" s="24">
        <v>803.6</v>
      </c>
      <c r="G75" s="25">
        <v>7.9000000000000008E-3</v>
      </c>
    </row>
    <row r="76" spans="1:7" ht="12.95" customHeight="1">
      <c r="A76" s="21" t="s">
        <v>2131</v>
      </c>
      <c r="B76" s="22" t="s">
        <v>2133</v>
      </c>
      <c r="C76" s="17" t="s">
        <v>2132</v>
      </c>
      <c r="D76" s="19" t="s">
        <v>1057</v>
      </c>
      <c r="E76" s="23">
        <v>500000</v>
      </c>
      <c r="F76" s="24">
        <v>792.5</v>
      </c>
      <c r="G76" s="25">
        <v>7.7999999999999996E-3</v>
      </c>
    </row>
    <row r="77" spans="1:7" ht="12.95" customHeight="1">
      <c r="A77" s="21" t="s">
        <v>1996</v>
      </c>
      <c r="B77" s="22" t="s">
        <v>1998</v>
      </c>
      <c r="C77" s="17" t="s">
        <v>1997</v>
      </c>
      <c r="D77" s="19" t="s">
        <v>1249</v>
      </c>
      <c r="E77" s="23">
        <v>80000</v>
      </c>
      <c r="F77" s="24">
        <v>789.24</v>
      </c>
      <c r="G77" s="25">
        <v>7.7999999999999996E-3</v>
      </c>
    </row>
    <row r="78" spans="1:7" ht="12.95" customHeight="1">
      <c r="A78" s="21" t="s">
        <v>2074</v>
      </c>
      <c r="B78" s="22" t="s">
        <v>2076</v>
      </c>
      <c r="C78" s="17" t="s">
        <v>2075</v>
      </c>
      <c r="D78" s="19" t="s">
        <v>1072</v>
      </c>
      <c r="E78" s="23">
        <v>100000</v>
      </c>
      <c r="F78" s="24">
        <v>782.2</v>
      </c>
      <c r="G78" s="25">
        <v>7.7000000000000002E-3</v>
      </c>
    </row>
    <row r="79" spans="1:7" ht="12.95" customHeight="1">
      <c r="A79" s="21" t="s">
        <v>1463</v>
      </c>
      <c r="B79" s="22" t="s">
        <v>1465</v>
      </c>
      <c r="C79" s="17" t="s">
        <v>1464</v>
      </c>
      <c r="D79" s="19" t="s">
        <v>1176</v>
      </c>
      <c r="E79" s="23">
        <v>850000</v>
      </c>
      <c r="F79" s="24">
        <v>772.65</v>
      </c>
      <c r="G79" s="25">
        <v>7.6E-3</v>
      </c>
    </row>
    <row r="80" spans="1:7" ht="12.95" customHeight="1">
      <c r="A80" s="21" t="s">
        <v>2042</v>
      </c>
      <c r="B80" s="22" t="s">
        <v>2044</v>
      </c>
      <c r="C80" s="17" t="s">
        <v>2043</v>
      </c>
      <c r="D80" s="19" t="s">
        <v>1057</v>
      </c>
      <c r="E80" s="23">
        <v>110000</v>
      </c>
      <c r="F80" s="24">
        <v>758.07</v>
      </c>
      <c r="G80" s="25">
        <v>7.4999999999999997E-3</v>
      </c>
    </row>
    <row r="81" spans="1:7" ht="12.95" customHeight="1">
      <c r="A81" s="21" t="s">
        <v>1968</v>
      </c>
      <c r="B81" s="22" t="s">
        <v>1970</v>
      </c>
      <c r="C81" s="17" t="s">
        <v>1969</v>
      </c>
      <c r="D81" s="19" t="s">
        <v>1057</v>
      </c>
      <c r="E81" s="23">
        <v>40000</v>
      </c>
      <c r="F81" s="24">
        <v>752.88</v>
      </c>
      <c r="G81" s="25">
        <v>7.4000000000000003E-3</v>
      </c>
    </row>
    <row r="82" spans="1:7" ht="12.95" customHeight="1">
      <c r="A82" s="21" t="s">
        <v>1516</v>
      </c>
      <c r="B82" s="22" t="s">
        <v>1518</v>
      </c>
      <c r="C82" s="17" t="s">
        <v>1517</v>
      </c>
      <c r="D82" s="19" t="s">
        <v>1189</v>
      </c>
      <c r="E82" s="23">
        <v>50000</v>
      </c>
      <c r="F82" s="24">
        <v>730.3</v>
      </c>
      <c r="G82" s="25">
        <v>7.1999999999999998E-3</v>
      </c>
    </row>
    <row r="83" spans="1:7" ht="12.95" customHeight="1">
      <c r="A83" s="21" t="s">
        <v>1488</v>
      </c>
      <c r="B83" s="22" t="s">
        <v>1490</v>
      </c>
      <c r="C83" s="17" t="s">
        <v>1489</v>
      </c>
      <c r="D83" s="19" t="s">
        <v>1491</v>
      </c>
      <c r="E83" s="23">
        <v>100000</v>
      </c>
      <c r="F83" s="24">
        <v>717.1</v>
      </c>
      <c r="G83" s="25">
        <v>7.1000000000000004E-3</v>
      </c>
    </row>
    <row r="84" spans="1:7" ht="12.95" customHeight="1">
      <c r="A84" s="21" t="s">
        <v>2355</v>
      </c>
      <c r="B84" s="22" t="s">
        <v>2357</v>
      </c>
      <c r="C84" s="17" t="s">
        <v>2356</v>
      </c>
      <c r="D84" s="19" t="s">
        <v>1068</v>
      </c>
      <c r="E84" s="23">
        <v>24834</v>
      </c>
      <c r="F84" s="24">
        <v>673.61</v>
      </c>
      <c r="G84" s="25">
        <v>6.7000000000000002E-3</v>
      </c>
    </row>
    <row r="85" spans="1:7" ht="12.95" customHeight="1">
      <c r="A85" s="21" t="s">
        <v>2342</v>
      </c>
      <c r="B85" s="22" t="s">
        <v>2344</v>
      </c>
      <c r="C85" s="17" t="s">
        <v>2343</v>
      </c>
      <c r="D85" s="19" t="s">
        <v>2137</v>
      </c>
      <c r="E85" s="23">
        <v>650000</v>
      </c>
      <c r="F85" s="24">
        <v>647.73</v>
      </c>
      <c r="G85" s="25">
        <v>6.4000000000000003E-3</v>
      </c>
    </row>
    <row r="86" spans="1:7" ht="12.95" customHeight="1">
      <c r="A86" s="21" t="s">
        <v>1439</v>
      </c>
      <c r="B86" s="22" t="s">
        <v>1441</v>
      </c>
      <c r="C86" s="17" t="s">
        <v>1440</v>
      </c>
      <c r="D86" s="19" t="s">
        <v>1158</v>
      </c>
      <c r="E86" s="23">
        <v>300000</v>
      </c>
      <c r="F86" s="24">
        <v>532.5</v>
      </c>
      <c r="G86" s="25">
        <v>5.3E-3</v>
      </c>
    </row>
    <row r="87" spans="1:7" ht="12.95" customHeight="1">
      <c r="A87" s="21" t="s">
        <v>2318</v>
      </c>
      <c r="B87" s="22" t="s">
        <v>2320</v>
      </c>
      <c r="C87" s="17" t="s">
        <v>2319</v>
      </c>
      <c r="D87" s="19" t="s">
        <v>1109</v>
      </c>
      <c r="E87" s="23">
        <v>60000</v>
      </c>
      <c r="F87" s="24">
        <v>500.04</v>
      </c>
      <c r="G87" s="25">
        <v>4.8999999999999998E-3</v>
      </c>
    </row>
    <row r="88" spans="1:7" ht="12.95" customHeight="1">
      <c r="A88" s="21" t="s">
        <v>2358</v>
      </c>
      <c r="B88" s="22" t="s">
        <v>2360</v>
      </c>
      <c r="C88" s="17" t="s">
        <v>2359</v>
      </c>
      <c r="D88" s="19" t="s">
        <v>1083</v>
      </c>
      <c r="E88" s="23">
        <v>100000</v>
      </c>
      <c r="F88" s="24">
        <v>357.4</v>
      </c>
      <c r="G88" s="25">
        <v>3.5000000000000001E-3</v>
      </c>
    </row>
    <row r="89" spans="1:7" ht="12.95" customHeight="1">
      <c r="A89" s="21" t="s">
        <v>2266</v>
      </c>
      <c r="B89" s="22" t="s">
        <v>2268</v>
      </c>
      <c r="C89" s="17" t="s">
        <v>2267</v>
      </c>
      <c r="D89" s="19" t="s">
        <v>1087</v>
      </c>
      <c r="E89" s="23">
        <v>84236</v>
      </c>
      <c r="F89" s="24">
        <v>143.54</v>
      </c>
      <c r="G89" s="25">
        <v>1.4E-3</v>
      </c>
    </row>
    <row r="90" spans="1:7" ht="12.95" customHeight="1">
      <c r="A90" s="21" t="s">
        <v>2089</v>
      </c>
      <c r="B90" s="22" t="s">
        <v>2091</v>
      </c>
      <c r="C90" s="17" t="s">
        <v>2090</v>
      </c>
      <c r="D90" s="19" t="s">
        <v>1127</v>
      </c>
      <c r="E90" s="23">
        <v>27500</v>
      </c>
      <c r="F90" s="24">
        <v>78.38</v>
      </c>
      <c r="G90" s="25">
        <v>8.0000000000000004E-4</v>
      </c>
    </row>
    <row r="91" spans="1:7" ht="12.95" customHeight="1">
      <c r="A91" s="21" t="s">
        <v>2092</v>
      </c>
      <c r="B91" s="22" t="s">
        <v>2094</v>
      </c>
      <c r="C91" s="17" t="s">
        <v>2093</v>
      </c>
      <c r="D91" s="19" t="s">
        <v>1189</v>
      </c>
      <c r="E91" s="23">
        <v>240307</v>
      </c>
      <c r="F91" s="24">
        <v>24.15</v>
      </c>
      <c r="G91" s="25">
        <v>2.0000000000000001E-4</v>
      </c>
    </row>
    <row r="92" spans="1:7" ht="12.95" customHeight="1">
      <c r="A92" s="10"/>
      <c r="B92" s="27" t="s">
        <v>31</v>
      </c>
      <c r="C92" s="26" t="s">
        <v>2</v>
      </c>
      <c r="D92" s="27" t="s">
        <v>2</v>
      </c>
      <c r="E92" s="27" t="s">
        <v>2</v>
      </c>
      <c r="F92" s="28">
        <v>97793.87</v>
      </c>
      <c r="G92" s="29">
        <v>0.96599999999999997</v>
      </c>
    </row>
    <row r="93" spans="1:7" ht="12.95" customHeight="1">
      <c r="A93" s="10"/>
      <c r="B93" s="18" t="s">
        <v>1519</v>
      </c>
      <c r="C93" s="17" t="s">
        <v>2</v>
      </c>
      <c r="D93" s="19" t="s">
        <v>2</v>
      </c>
      <c r="E93" s="19" t="s">
        <v>2</v>
      </c>
      <c r="F93" s="19" t="s">
        <v>2</v>
      </c>
      <c r="G93" s="20" t="s">
        <v>2</v>
      </c>
    </row>
    <row r="94" spans="1:7" ht="12.95" customHeight="1">
      <c r="A94" s="21" t="s">
        <v>2095</v>
      </c>
      <c r="B94" s="22" t="s">
        <v>3052</v>
      </c>
      <c r="C94" s="17" t="s">
        <v>2</v>
      </c>
      <c r="D94" s="19" t="s">
        <v>1101</v>
      </c>
      <c r="E94" s="23">
        <v>22400</v>
      </c>
      <c r="F94" s="24">
        <v>43.69</v>
      </c>
      <c r="G94" s="25">
        <v>4.0000000000000002E-4</v>
      </c>
    </row>
    <row r="95" spans="1:7" ht="12.95" customHeight="1">
      <c r="A95" s="21" t="s">
        <v>2096</v>
      </c>
      <c r="B95" s="22" t="s">
        <v>3107</v>
      </c>
      <c r="C95" s="17" t="s">
        <v>2</v>
      </c>
      <c r="D95" s="19" t="s">
        <v>1101</v>
      </c>
      <c r="E95" s="23">
        <v>11200</v>
      </c>
      <c r="F95" s="24">
        <v>10.09</v>
      </c>
      <c r="G95" s="25">
        <v>1E-4</v>
      </c>
    </row>
    <row r="96" spans="1:7" ht="12.95" customHeight="1">
      <c r="A96" s="10"/>
      <c r="B96" s="27" t="s">
        <v>31</v>
      </c>
      <c r="C96" s="26" t="s">
        <v>2</v>
      </c>
      <c r="D96" s="27" t="s">
        <v>2</v>
      </c>
      <c r="E96" s="27" t="s">
        <v>2</v>
      </c>
      <c r="F96" s="28">
        <v>53.78</v>
      </c>
      <c r="G96" s="29">
        <v>5.0000000000000001E-4</v>
      </c>
    </row>
    <row r="97" spans="1:7" ht="12.95" customHeight="1">
      <c r="A97" s="10"/>
      <c r="B97" s="27" t="s">
        <v>34</v>
      </c>
      <c r="C97" s="33" t="s">
        <v>2</v>
      </c>
      <c r="D97" s="30" t="s">
        <v>2</v>
      </c>
      <c r="E97" s="35" t="s">
        <v>2</v>
      </c>
      <c r="F97" s="36">
        <v>97847.65</v>
      </c>
      <c r="G97" s="37">
        <v>0.96650000000000003</v>
      </c>
    </row>
    <row r="98" spans="1:7" ht="12.95" customHeight="1">
      <c r="A98" s="10"/>
      <c r="B98" s="18" t="s">
        <v>35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10"/>
      <c r="B99" s="18" t="s">
        <v>437</v>
      </c>
      <c r="C99" s="17" t="s">
        <v>2</v>
      </c>
      <c r="D99" s="19" t="s">
        <v>2</v>
      </c>
      <c r="E99" s="19" t="s">
        <v>2</v>
      </c>
      <c r="F99" s="19" t="s">
        <v>2</v>
      </c>
      <c r="G99" s="20" t="s">
        <v>2</v>
      </c>
    </row>
    <row r="100" spans="1:7" ht="12.95" customHeight="1">
      <c r="A100" s="11" t="s">
        <v>2</v>
      </c>
      <c r="B100" s="22" t="s">
        <v>438</v>
      </c>
      <c r="C100" s="17" t="s">
        <v>2</v>
      </c>
      <c r="D100" s="19" t="s">
        <v>2</v>
      </c>
      <c r="E100" s="39" t="s">
        <v>2</v>
      </c>
      <c r="F100" s="24">
        <v>4200.67</v>
      </c>
      <c r="G100" s="25">
        <v>4.1500000000000002E-2</v>
      </c>
    </row>
    <row r="101" spans="1:7" ht="12.95" customHeight="1">
      <c r="A101" s="10"/>
      <c r="B101" s="27" t="s">
        <v>34</v>
      </c>
      <c r="C101" s="33" t="s">
        <v>2</v>
      </c>
      <c r="D101" s="30" t="s">
        <v>2</v>
      </c>
      <c r="E101" s="35" t="s">
        <v>2</v>
      </c>
      <c r="F101" s="36">
        <v>4200.67</v>
      </c>
      <c r="G101" s="37">
        <v>4.1500000000000002E-2</v>
      </c>
    </row>
    <row r="102" spans="1:7" ht="12.95" customHeight="1">
      <c r="A102" s="10"/>
      <c r="B102" s="27" t="s">
        <v>220</v>
      </c>
      <c r="C102" s="33" t="s">
        <v>2</v>
      </c>
      <c r="D102" s="30" t="s">
        <v>2</v>
      </c>
      <c r="E102" s="19" t="s">
        <v>2</v>
      </c>
      <c r="F102" s="36">
        <v>-828.47</v>
      </c>
      <c r="G102" s="37">
        <v>-8.0000000000000002E-3</v>
      </c>
    </row>
    <row r="103" spans="1:7" ht="12.95" customHeight="1" thickBot="1">
      <c r="A103" s="10"/>
      <c r="B103" s="42" t="s">
        <v>221</v>
      </c>
      <c r="C103" s="41" t="s">
        <v>2</v>
      </c>
      <c r="D103" s="43" t="s">
        <v>2</v>
      </c>
      <c r="E103" s="43" t="s">
        <v>2</v>
      </c>
      <c r="F103" s="44">
        <v>101219.8534786169</v>
      </c>
      <c r="G103" s="45">
        <v>1</v>
      </c>
    </row>
    <row r="104" spans="1:7" ht="12.95" customHeight="1">
      <c r="A104" s="10"/>
      <c r="B104" s="11" t="s">
        <v>2</v>
      </c>
      <c r="C104" s="10"/>
      <c r="D104" s="10"/>
      <c r="E104" s="10"/>
      <c r="F104" s="10"/>
      <c r="G104" s="10"/>
    </row>
    <row r="105" spans="1:7" ht="12.95" customHeight="1">
      <c r="A105" s="10"/>
      <c r="B105" s="46" t="s">
        <v>2</v>
      </c>
      <c r="C105" s="10"/>
      <c r="D105" s="10"/>
      <c r="E105" s="10"/>
      <c r="F105" s="10"/>
      <c r="G105" s="10"/>
    </row>
    <row r="106" spans="1:7" ht="12.95" customHeight="1">
      <c r="A106" s="10"/>
      <c r="B106" s="46" t="s">
        <v>222</v>
      </c>
      <c r="C106" s="10"/>
      <c r="D106" s="10"/>
      <c r="E106" s="10"/>
      <c r="F106" s="10"/>
      <c r="G106" s="10"/>
    </row>
    <row r="107" spans="1:7" ht="12.95" customHeight="1">
      <c r="A107" s="10"/>
      <c r="B107" s="46" t="s">
        <v>2</v>
      </c>
      <c r="C107" s="10"/>
      <c r="D107" s="10"/>
      <c r="E107" s="10"/>
      <c r="F107" s="10"/>
      <c r="G107" s="10"/>
    </row>
    <row r="108" spans="1:7" ht="26.1" customHeight="1">
      <c r="A108" s="10"/>
      <c r="B108" s="53"/>
      <c r="C108" s="10"/>
      <c r="E108" s="10"/>
      <c r="F108" s="10"/>
      <c r="G108" s="10"/>
    </row>
    <row r="109" spans="1:7" ht="12.95" customHeight="1">
      <c r="A109" s="10"/>
      <c r="B109" s="50" t="s">
        <v>2</v>
      </c>
      <c r="C109" s="10"/>
      <c r="D109" s="51"/>
      <c r="E109" s="10"/>
      <c r="F109" s="10"/>
      <c r="G10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22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Ultra Short Term Fund (USTF)</v>
      </c>
      <c r="C4" s="62"/>
      <c r="D4" s="62"/>
      <c r="E4" s="62"/>
      <c r="F4" s="62"/>
      <c r="G4" s="62"/>
    </row>
    <row r="5" spans="1:7" ht="15.95" customHeight="1">
      <c r="A5" s="9" t="s">
        <v>224</v>
      </c>
      <c r="B5" s="54" t="s">
        <v>2999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226</v>
      </c>
      <c r="B12" s="22" t="s">
        <v>573</v>
      </c>
      <c r="C12" s="17" t="s">
        <v>227</v>
      </c>
      <c r="D12" s="19" t="s">
        <v>228</v>
      </c>
      <c r="E12" s="23">
        <v>18563300</v>
      </c>
      <c r="F12" s="24">
        <v>18606.27</v>
      </c>
      <c r="G12" s="25">
        <v>3.8100000000000002E-2</v>
      </c>
    </row>
    <row r="13" spans="1:7" ht="12.95" customHeight="1">
      <c r="A13" s="21" t="s">
        <v>229</v>
      </c>
      <c r="B13" s="22" t="s">
        <v>231</v>
      </c>
      <c r="C13" s="17" t="s">
        <v>230</v>
      </c>
      <c r="D13" s="19" t="s">
        <v>228</v>
      </c>
      <c r="E13" s="23">
        <v>3500000</v>
      </c>
      <c r="F13" s="24">
        <v>3603.25</v>
      </c>
      <c r="G13" s="25">
        <v>7.4000000000000003E-3</v>
      </c>
    </row>
    <row r="14" spans="1:7" ht="12.95" customHeight="1">
      <c r="A14" s="21" t="s">
        <v>232</v>
      </c>
      <c r="B14" s="22" t="s">
        <v>234</v>
      </c>
      <c r="C14" s="17" t="s">
        <v>233</v>
      </c>
      <c r="D14" s="19" t="s">
        <v>228</v>
      </c>
      <c r="E14" s="23">
        <v>3500000</v>
      </c>
      <c r="F14" s="24">
        <v>3527.72</v>
      </c>
      <c r="G14" s="25">
        <v>7.1999999999999998E-3</v>
      </c>
    </row>
    <row r="15" spans="1:7" ht="12.95" customHeight="1">
      <c r="A15" s="21" t="s">
        <v>235</v>
      </c>
      <c r="B15" s="22" t="s">
        <v>237</v>
      </c>
      <c r="C15" s="17" t="s">
        <v>236</v>
      </c>
      <c r="D15" s="19" t="s">
        <v>228</v>
      </c>
      <c r="E15" s="23">
        <v>3000000</v>
      </c>
      <c r="F15" s="24">
        <v>3091.43</v>
      </c>
      <c r="G15" s="25">
        <v>6.3E-3</v>
      </c>
    </row>
    <row r="16" spans="1:7" ht="12.95" customHeight="1">
      <c r="A16" s="21" t="s">
        <v>238</v>
      </c>
      <c r="B16" s="22" t="s">
        <v>240</v>
      </c>
      <c r="C16" s="17" t="s">
        <v>239</v>
      </c>
      <c r="D16" s="19" t="s">
        <v>228</v>
      </c>
      <c r="E16" s="23">
        <v>2500000</v>
      </c>
      <c r="F16" s="24">
        <v>2539.3000000000002</v>
      </c>
      <c r="G16" s="25">
        <v>5.1999999999999998E-3</v>
      </c>
    </row>
    <row r="17" spans="1:7" ht="12.95" customHeight="1">
      <c r="A17" s="21" t="s">
        <v>241</v>
      </c>
      <c r="B17" s="22" t="s">
        <v>243</v>
      </c>
      <c r="C17" s="17" t="s">
        <v>242</v>
      </c>
      <c r="D17" s="19" t="s">
        <v>228</v>
      </c>
      <c r="E17" s="23">
        <v>1010000</v>
      </c>
      <c r="F17" s="24">
        <v>1002.65</v>
      </c>
      <c r="G17" s="25">
        <v>2.0999999999999999E-3</v>
      </c>
    </row>
    <row r="18" spans="1:7" ht="12.95" customHeight="1">
      <c r="A18" s="10"/>
      <c r="B18" s="18" t="s">
        <v>11</v>
      </c>
      <c r="C18" s="17" t="s">
        <v>2</v>
      </c>
      <c r="D18" s="19" t="s">
        <v>2</v>
      </c>
      <c r="E18" s="19" t="s">
        <v>2</v>
      </c>
      <c r="F18" s="19" t="s">
        <v>2</v>
      </c>
      <c r="G18" s="20" t="s">
        <v>2</v>
      </c>
    </row>
    <row r="19" spans="1:7" ht="12.95" customHeight="1">
      <c r="A19" s="21" t="s">
        <v>244</v>
      </c>
      <c r="B19" s="22" t="s">
        <v>246</v>
      </c>
      <c r="C19" s="17" t="s">
        <v>245</v>
      </c>
      <c r="D19" s="19" t="s">
        <v>22</v>
      </c>
      <c r="E19" s="23">
        <v>12500000</v>
      </c>
      <c r="F19" s="24">
        <v>12605.78</v>
      </c>
      <c r="G19" s="25">
        <v>2.58E-2</v>
      </c>
    </row>
    <row r="20" spans="1:7" ht="12.95" customHeight="1">
      <c r="A20" s="21" t="s">
        <v>247</v>
      </c>
      <c r="B20" s="22" t="s">
        <v>249</v>
      </c>
      <c r="C20" s="17" t="s">
        <v>248</v>
      </c>
      <c r="D20" s="19" t="s">
        <v>14</v>
      </c>
      <c r="E20" s="23">
        <v>12500000</v>
      </c>
      <c r="F20" s="24">
        <v>12502.05</v>
      </c>
      <c r="G20" s="25">
        <v>2.5600000000000001E-2</v>
      </c>
    </row>
    <row r="21" spans="1:7" ht="12.95" customHeight="1">
      <c r="A21" s="21" t="s">
        <v>250</v>
      </c>
      <c r="B21" s="22" t="s">
        <v>252</v>
      </c>
      <c r="C21" s="17" t="s">
        <v>251</v>
      </c>
      <c r="D21" s="19" t="s">
        <v>253</v>
      </c>
      <c r="E21" s="23">
        <v>10000000</v>
      </c>
      <c r="F21" s="24">
        <v>10001.030000000001</v>
      </c>
      <c r="G21" s="25">
        <v>2.0500000000000001E-2</v>
      </c>
    </row>
    <row r="22" spans="1:7" ht="12.95" customHeight="1">
      <c r="A22" s="21" t="s">
        <v>254</v>
      </c>
      <c r="B22" s="22" t="s">
        <v>256</v>
      </c>
      <c r="C22" s="17" t="s">
        <v>255</v>
      </c>
      <c r="D22" s="19" t="s">
        <v>14</v>
      </c>
      <c r="E22" s="23">
        <v>10000000</v>
      </c>
      <c r="F22" s="24">
        <v>9957.6</v>
      </c>
      <c r="G22" s="25">
        <v>2.0400000000000001E-2</v>
      </c>
    </row>
    <row r="23" spans="1:7" ht="12.95" customHeight="1">
      <c r="A23" s="21" t="s">
        <v>257</v>
      </c>
      <c r="B23" s="22" t="s">
        <v>259</v>
      </c>
      <c r="C23" s="17" t="s">
        <v>258</v>
      </c>
      <c r="D23" s="19" t="s">
        <v>30</v>
      </c>
      <c r="E23" s="23">
        <v>10000000</v>
      </c>
      <c r="F23" s="24">
        <v>9954.7000000000007</v>
      </c>
      <c r="G23" s="25">
        <v>2.0400000000000001E-2</v>
      </c>
    </row>
    <row r="24" spans="1:7" ht="12.95" customHeight="1">
      <c r="A24" s="21" t="s">
        <v>260</v>
      </c>
      <c r="B24" s="22" t="s">
        <v>3101</v>
      </c>
      <c r="C24" s="17" t="s">
        <v>261</v>
      </c>
      <c r="D24" s="19" t="s">
        <v>262</v>
      </c>
      <c r="E24" s="23">
        <v>10000000</v>
      </c>
      <c r="F24" s="24">
        <v>9929.84</v>
      </c>
      <c r="G24" s="25">
        <v>2.0299999999999999E-2</v>
      </c>
    </row>
    <row r="25" spans="1:7" ht="12.95" customHeight="1">
      <c r="A25" s="21" t="s">
        <v>263</v>
      </c>
      <c r="B25" s="22" t="s">
        <v>265</v>
      </c>
      <c r="C25" s="17" t="s">
        <v>264</v>
      </c>
      <c r="D25" s="19" t="s">
        <v>266</v>
      </c>
      <c r="E25" s="23">
        <v>10000000</v>
      </c>
      <c r="F25" s="24">
        <v>9860.2800000000007</v>
      </c>
      <c r="G25" s="25">
        <v>2.0199999999999999E-2</v>
      </c>
    </row>
    <row r="26" spans="1:7" ht="12.95" customHeight="1">
      <c r="A26" s="21" t="s">
        <v>267</v>
      </c>
      <c r="B26" s="22" t="s">
        <v>269</v>
      </c>
      <c r="C26" s="17" t="s">
        <v>268</v>
      </c>
      <c r="D26" s="19" t="s">
        <v>266</v>
      </c>
      <c r="E26" s="23">
        <v>9500000</v>
      </c>
      <c r="F26" s="24">
        <v>9409.9</v>
      </c>
      <c r="G26" s="25">
        <v>1.9300000000000001E-2</v>
      </c>
    </row>
    <row r="27" spans="1:7" ht="12.95" customHeight="1">
      <c r="A27" s="21" t="s">
        <v>270</v>
      </c>
      <c r="B27" s="22" t="s">
        <v>272</v>
      </c>
      <c r="C27" s="17" t="s">
        <v>271</v>
      </c>
      <c r="D27" s="19" t="s">
        <v>14</v>
      </c>
      <c r="E27" s="23">
        <v>9000000</v>
      </c>
      <c r="F27" s="24">
        <v>9021.41</v>
      </c>
      <c r="G27" s="25">
        <v>1.8499999999999999E-2</v>
      </c>
    </row>
    <row r="28" spans="1:7" ht="12.95" customHeight="1">
      <c r="A28" s="21" t="s">
        <v>273</v>
      </c>
      <c r="B28" s="22" t="s">
        <v>3090</v>
      </c>
      <c r="C28" s="17" t="s">
        <v>274</v>
      </c>
      <c r="D28" s="19" t="s">
        <v>275</v>
      </c>
      <c r="E28" s="23">
        <v>7500000</v>
      </c>
      <c r="F28" s="24">
        <v>7463.27</v>
      </c>
      <c r="G28" s="25">
        <v>1.5299999999999999E-2</v>
      </c>
    </row>
    <row r="29" spans="1:7" ht="12.95" customHeight="1">
      <c r="A29" s="21" t="s">
        <v>276</v>
      </c>
      <c r="B29" s="22" t="s">
        <v>278</v>
      </c>
      <c r="C29" s="17" t="s">
        <v>277</v>
      </c>
      <c r="D29" s="19" t="s">
        <v>279</v>
      </c>
      <c r="E29" s="23">
        <v>7500000</v>
      </c>
      <c r="F29" s="24">
        <v>7449.93</v>
      </c>
      <c r="G29" s="25">
        <v>1.5299999999999999E-2</v>
      </c>
    </row>
    <row r="30" spans="1:7" ht="12.95" customHeight="1">
      <c r="A30" s="21" t="s">
        <v>280</v>
      </c>
      <c r="B30" s="22" t="s">
        <v>282</v>
      </c>
      <c r="C30" s="17" t="s">
        <v>281</v>
      </c>
      <c r="D30" s="19" t="s">
        <v>283</v>
      </c>
      <c r="E30" s="23">
        <v>7500000</v>
      </c>
      <c r="F30" s="24">
        <v>7425.92</v>
      </c>
      <c r="G30" s="25">
        <v>1.52E-2</v>
      </c>
    </row>
    <row r="31" spans="1:7" ht="12.95" customHeight="1">
      <c r="A31" s="21" t="s">
        <v>284</v>
      </c>
      <c r="B31" s="22" t="s">
        <v>286</v>
      </c>
      <c r="C31" s="17" t="s">
        <v>285</v>
      </c>
      <c r="D31" s="19" t="s">
        <v>14</v>
      </c>
      <c r="E31" s="23">
        <v>5500000</v>
      </c>
      <c r="F31" s="24">
        <v>5481.39</v>
      </c>
      <c r="G31" s="25">
        <v>1.12E-2</v>
      </c>
    </row>
    <row r="32" spans="1:7" ht="12.95" customHeight="1">
      <c r="A32" s="21" t="s">
        <v>287</v>
      </c>
      <c r="B32" s="22" t="s">
        <v>289</v>
      </c>
      <c r="C32" s="17" t="s">
        <v>288</v>
      </c>
      <c r="D32" s="19" t="s">
        <v>22</v>
      </c>
      <c r="E32" s="23">
        <v>5000000</v>
      </c>
      <c r="F32" s="24">
        <v>5023.95</v>
      </c>
      <c r="G32" s="25">
        <v>1.03E-2</v>
      </c>
    </row>
    <row r="33" spans="1:7" ht="12.95" customHeight="1">
      <c r="A33" s="21" t="s">
        <v>290</v>
      </c>
      <c r="B33" s="22" t="s">
        <v>292</v>
      </c>
      <c r="C33" s="17" t="s">
        <v>291</v>
      </c>
      <c r="D33" s="19" t="s">
        <v>22</v>
      </c>
      <c r="E33" s="23">
        <v>5000000</v>
      </c>
      <c r="F33" s="24">
        <v>5018.51</v>
      </c>
      <c r="G33" s="25">
        <v>1.03E-2</v>
      </c>
    </row>
    <row r="34" spans="1:7" ht="12.95" customHeight="1">
      <c r="A34" s="21" t="s">
        <v>293</v>
      </c>
      <c r="B34" s="22" t="s">
        <v>295</v>
      </c>
      <c r="C34" s="17" t="s">
        <v>294</v>
      </c>
      <c r="D34" s="19" t="s">
        <v>14</v>
      </c>
      <c r="E34" s="23">
        <v>5000000</v>
      </c>
      <c r="F34" s="24">
        <v>5016.84</v>
      </c>
      <c r="G34" s="25">
        <v>1.03E-2</v>
      </c>
    </row>
    <row r="35" spans="1:7" ht="12.95" customHeight="1">
      <c r="A35" s="21" t="s">
        <v>296</v>
      </c>
      <c r="B35" s="22" t="s">
        <v>298</v>
      </c>
      <c r="C35" s="17" t="s">
        <v>297</v>
      </c>
      <c r="D35" s="19" t="s">
        <v>30</v>
      </c>
      <c r="E35" s="23">
        <v>5000000</v>
      </c>
      <c r="F35" s="24">
        <v>5001.6899999999996</v>
      </c>
      <c r="G35" s="25">
        <v>1.0200000000000001E-2</v>
      </c>
    </row>
    <row r="36" spans="1:7" ht="12.95" customHeight="1">
      <c r="A36" s="21" t="s">
        <v>299</v>
      </c>
      <c r="B36" s="22" t="s">
        <v>301</v>
      </c>
      <c r="C36" s="17" t="s">
        <v>300</v>
      </c>
      <c r="D36" s="19" t="s">
        <v>14</v>
      </c>
      <c r="E36" s="23">
        <v>5000000</v>
      </c>
      <c r="F36" s="24">
        <v>4999.53</v>
      </c>
      <c r="G36" s="25">
        <v>1.0200000000000001E-2</v>
      </c>
    </row>
    <row r="37" spans="1:7" ht="12.95" customHeight="1">
      <c r="A37" s="21" t="s">
        <v>302</v>
      </c>
      <c r="B37" s="22" t="s">
        <v>304</v>
      </c>
      <c r="C37" s="17" t="s">
        <v>303</v>
      </c>
      <c r="D37" s="19" t="s">
        <v>14</v>
      </c>
      <c r="E37" s="23">
        <v>5000000</v>
      </c>
      <c r="F37" s="24">
        <v>4980.3900000000003</v>
      </c>
      <c r="G37" s="25">
        <v>1.0200000000000001E-2</v>
      </c>
    </row>
    <row r="38" spans="1:7" ht="12.95" customHeight="1">
      <c r="A38" s="21" t="s">
        <v>305</v>
      </c>
      <c r="B38" s="22" t="s">
        <v>3078</v>
      </c>
      <c r="C38" s="17" t="s">
        <v>306</v>
      </c>
      <c r="D38" s="19" t="s">
        <v>307</v>
      </c>
      <c r="E38" s="23">
        <v>5000000</v>
      </c>
      <c r="F38" s="24">
        <v>4978.17</v>
      </c>
      <c r="G38" s="25">
        <v>1.0200000000000001E-2</v>
      </c>
    </row>
    <row r="39" spans="1:7" ht="12.95" customHeight="1">
      <c r="A39" s="21" t="s">
        <v>308</v>
      </c>
      <c r="B39" s="22" t="s">
        <v>3088</v>
      </c>
      <c r="C39" s="17" t="s">
        <v>309</v>
      </c>
      <c r="D39" s="19" t="s">
        <v>14</v>
      </c>
      <c r="E39" s="23">
        <v>5000000</v>
      </c>
      <c r="F39" s="24">
        <v>4975.8599999999997</v>
      </c>
      <c r="G39" s="25">
        <v>1.0200000000000001E-2</v>
      </c>
    </row>
    <row r="40" spans="1:7" ht="12.95" customHeight="1">
      <c r="A40" s="21" t="s">
        <v>310</v>
      </c>
      <c r="B40" s="22" t="s">
        <v>3093</v>
      </c>
      <c r="C40" s="17" t="s">
        <v>311</v>
      </c>
      <c r="D40" s="19" t="s">
        <v>30</v>
      </c>
      <c r="E40" s="23">
        <v>5000000</v>
      </c>
      <c r="F40" s="24">
        <v>4970.42</v>
      </c>
      <c r="G40" s="25">
        <v>1.0200000000000001E-2</v>
      </c>
    </row>
    <row r="41" spans="1:7" ht="12.95" customHeight="1">
      <c r="A41" s="21" t="s">
        <v>312</v>
      </c>
      <c r="B41" s="22" t="s">
        <v>314</v>
      </c>
      <c r="C41" s="17" t="s">
        <v>313</v>
      </c>
      <c r="D41" s="19" t="s">
        <v>279</v>
      </c>
      <c r="E41" s="23">
        <v>5000000</v>
      </c>
      <c r="F41" s="24">
        <v>4957.78</v>
      </c>
      <c r="G41" s="25">
        <v>1.0200000000000001E-2</v>
      </c>
    </row>
    <row r="42" spans="1:7" ht="12.95" customHeight="1">
      <c r="A42" s="21" t="s">
        <v>315</v>
      </c>
      <c r="B42" s="22" t="s">
        <v>317</v>
      </c>
      <c r="C42" s="17" t="s">
        <v>316</v>
      </c>
      <c r="D42" s="19" t="s">
        <v>266</v>
      </c>
      <c r="E42" s="23">
        <v>5000000</v>
      </c>
      <c r="F42" s="24">
        <v>4943.43</v>
      </c>
      <c r="G42" s="25">
        <v>1.01E-2</v>
      </c>
    </row>
    <row r="43" spans="1:7" ht="12.95" customHeight="1">
      <c r="A43" s="21" t="s">
        <v>318</v>
      </c>
      <c r="B43" s="22" t="s">
        <v>320</v>
      </c>
      <c r="C43" s="17" t="s">
        <v>319</v>
      </c>
      <c r="D43" s="19" t="s">
        <v>30</v>
      </c>
      <c r="E43" s="23">
        <v>4500000</v>
      </c>
      <c r="F43" s="24">
        <v>4490.62</v>
      </c>
      <c r="G43" s="25">
        <v>9.1999999999999998E-3</v>
      </c>
    </row>
    <row r="44" spans="1:7" ht="12.95" customHeight="1">
      <c r="A44" s="21" t="s">
        <v>321</v>
      </c>
      <c r="B44" s="22" t="s">
        <v>323</v>
      </c>
      <c r="C44" s="17" t="s">
        <v>322</v>
      </c>
      <c r="D44" s="19" t="s">
        <v>22</v>
      </c>
      <c r="E44" s="23">
        <v>4100000</v>
      </c>
      <c r="F44" s="24">
        <v>4127.2299999999996</v>
      </c>
      <c r="G44" s="25">
        <v>8.5000000000000006E-3</v>
      </c>
    </row>
    <row r="45" spans="1:7" ht="12.95" customHeight="1">
      <c r="A45" s="21" t="s">
        <v>324</v>
      </c>
      <c r="B45" s="22" t="s">
        <v>326</v>
      </c>
      <c r="C45" s="17" t="s">
        <v>325</v>
      </c>
      <c r="D45" s="19" t="s">
        <v>30</v>
      </c>
      <c r="E45" s="23">
        <v>4000000</v>
      </c>
      <c r="F45" s="24">
        <v>4026.2</v>
      </c>
      <c r="G45" s="25">
        <v>8.2000000000000007E-3</v>
      </c>
    </row>
    <row r="46" spans="1:7" ht="12.95" customHeight="1">
      <c r="A46" s="21" t="s">
        <v>327</v>
      </c>
      <c r="B46" s="22" t="s">
        <v>329</v>
      </c>
      <c r="C46" s="17" t="s">
        <v>328</v>
      </c>
      <c r="D46" s="19" t="s">
        <v>307</v>
      </c>
      <c r="E46" s="23">
        <v>4000000</v>
      </c>
      <c r="F46" s="24">
        <v>3963.89</v>
      </c>
      <c r="G46" s="25">
        <v>8.0999999999999996E-3</v>
      </c>
    </row>
    <row r="47" spans="1:7" ht="12.95" customHeight="1">
      <c r="A47" s="21" t="s">
        <v>330</v>
      </c>
      <c r="B47" s="22" t="s">
        <v>332</v>
      </c>
      <c r="C47" s="17" t="s">
        <v>331</v>
      </c>
      <c r="D47" s="19" t="s">
        <v>253</v>
      </c>
      <c r="E47" s="23">
        <v>3500000</v>
      </c>
      <c r="F47" s="24">
        <v>3490.55</v>
      </c>
      <c r="G47" s="25">
        <v>7.1999999999999998E-3</v>
      </c>
    </row>
    <row r="48" spans="1:7" ht="12.95" customHeight="1">
      <c r="A48" s="21" t="s">
        <v>333</v>
      </c>
      <c r="B48" s="22" t="s">
        <v>3074</v>
      </c>
      <c r="C48" s="17" t="s">
        <v>334</v>
      </c>
      <c r="D48" s="19" t="s">
        <v>307</v>
      </c>
      <c r="E48" s="23">
        <v>3000000</v>
      </c>
      <c r="F48" s="24">
        <v>3004.68</v>
      </c>
      <c r="G48" s="25">
        <v>6.1999999999999998E-3</v>
      </c>
    </row>
    <row r="49" spans="1:7" ht="12.95" customHeight="1">
      <c r="A49" s="21" t="s">
        <v>335</v>
      </c>
      <c r="B49" s="22" t="s">
        <v>337</v>
      </c>
      <c r="C49" s="17" t="s">
        <v>336</v>
      </c>
      <c r="D49" s="19" t="s">
        <v>14</v>
      </c>
      <c r="E49" s="23">
        <v>3000000</v>
      </c>
      <c r="F49" s="24">
        <v>3003.89</v>
      </c>
      <c r="G49" s="25">
        <v>6.1999999999999998E-3</v>
      </c>
    </row>
    <row r="50" spans="1:7" ht="12.95" customHeight="1">
      <c r="A50" s="21" t="s">
        <v>338</v>
      </c>
      <c r="B50" s="22" t="s">
        <v>340</v>
      </c>
      <c r="C50" s="17" t="s">
        <v>339</v>
      </c>
      <c r="D50" s="19" t="s">
        <v>30</v>
      </c>
      <c r="E50" s="23">
        <v>2500000</v>
      </c>
      <c r="F50" s="24">
        <v>2512.79</v>
      </c>
      <c r="G50" s="25">
        <v>5.1000000000000004E-3</v>
      </c>
    </row>
    <row r="51" spans="1:7" ht="12.95" customHeight="1">
      <c r="A51" s="21" t="s">
        <v>341</v>
      </c>
      <c r="B51" s="22" t="s">
        <v>343</v>
      </c>
      <c r="C51" s="17" t="s">
        <v>342</v>
      </c>
      <c r="D51" s="19" t="s">
        <v>283</v>
      </c>
      <c r="E51" s="23">
        <v>2500000</v>
      </c>
      <c r="F51" s="24">
        <v>2511.0100000000002</v>
      </c>
      <c r="G51" s="25">
        <v>5.1000000000000004E-3</v>
      </c>
    </row>
    <row r="52" spans="1:7" ht="12.95" customHeight="1">
      <c r="A52" s="21" t="s">
        <v>344</v>
      </c>
      <c r="B52" s="22" t="s">
        <v>346</v>
      </c>
      <c r="C52" s="17" t="s">
        <v>345</v>
      </c>
      <c r="D52" s="19" t="s">
        <v>14</v>
      </c>
      <c r="E52" s="23">
        <v>2500000</v>
      </c>
      <c r="F52" s="24">
        <v>2504.13</v>
      </c>
      <c r="G52" s="25">
        <v>5.1000000000000004E-3</v>
      </c>
    </row>
    <row r="53" spans="1:7" ht="12.95" customHeight="1">
      <c r="A53" s="21" t="s">
        <v>347</v>
      </c>
      <c r="B53" s="22" t="s">
        <v>3060</v>
      </c>
      <c r="C53" s="17" t="s">
        <v>348</v>
      </c>
      <c r="D53" s="19" t="s">
        <v>266</v>
      </c>
      <c r="E53" s="23">
        <v>2500000</v>
      </c>
      <c r="F53" s="24">
        <v>2502.12</v>
      </c>
      <c r="G53" s="25">
        <v>5.1000000000000004E-3</v>
      </c>
    </row>
    <row r="54" spans="1:7" ht="12.95" customHeight="1">
      <c r="A54" s="21" t="s">
        <v>349</v>
      </c>
      <c r="B54" s="22" t="s">
        <v>351</v>
      </c>
      <c r="C54" s="17" t="s">
        <v>350</v>
      </c>
      <c r="D54" s="19" t="s">
        <v>283</v>
      </c>
      <c r="E54" s="23">
        <v>2500000</v>
      </c>
      <c r="F54" s="24">
        <v>2501.71</v>
      </c>
      <c r="G54" s="25">
        <v>5.1000000000000004E-3</v>
      </c>
    </row>
    <row r="55" spans="1:7" ht="12.95" customHeight="1">
      <c r="A55" s="21" t="s">
        <v>352</v>
      </c>
      <c r="B55" s="22" t="s">
        <v>354</v>
      </c>
      <c r="C55" s="17" t="s">
        <v>353</v>
      </c>
      <c r="D55" s="19" t="s">
        <v>14</v>
      </c>
      <c r="E55" s="23">
        <v>2500000</v>
      </c>
      <c r="F55" s="24">
        <v>2501.69</v>
      </c>
      <c r="G55" s="25">
        <v>5.1000000000000004E-3</v>
      </c>
    </row>
    <row r="56" spans="1:7" ht="12.95" customHeight="1">
      <c r="A56" s="21" t="s">
        <v>355</v>
      </c>
      <c r="B56" s="22" t="s">
        <v>3071</v>
      </c>
      <c r="C56" s="17" t="s">
        <v>356</v>
      </c>
      <c r="D56" s="19" t="s">
        <v>14</v>
      </c>
      <c r="E56" s="23">
        <v>2500000</v>
      </c>
      <c r="F56" s="24">
        <v>2487.25</v>
      </c>
      <c r="G56" s="25">
        <v>5.1000000000000004E-3</v>
      </c>
    </row>
    <row r="57" spans="1:7" ht="12.95" customHeight="1">
      <c r="A57" s="21" t="s">
        <v>357</v>
      </c>
      <c r="B57" s="22" t="s">
        <v>359</v>
      </c>
      <c r="C57" s="17" t="s">
        <v>358</v>
      </c>
      <c r="D57" s="19" t="s">
        <v>266</v>
      </c>
      <c r="E57" s="23">
        <v>2500000</v>
      </c>
      <c r="F57" s="24">
        <v>2479.73</v>
      </c>
      <c r="G57" s="25">
        <v>5.1000000000000004E-3</v>
      </c>
    </row>
    <row r="58" spans="1:7" ht="12.95" customHeight="1">
      <c r="A58" s="21" t="s">
        <v>360</v>
      </c>
      <c r="B58" s="22" t="s">
        <v>362</v>
      </c>
      <c r="C58" s="17" t="s">
        <v>361</v>
      </c>
      <c r="D58" s="19" t="s">
        <v>14</v>
      </c>
      <c r="E58" s="23">
        <v>2000000</v>
      </c>
      <c r="F58" s="24">
        <v>1998.2</v>
      </c>
      <c r="G58" s="25">
        <v>4.1000000000000003E-3</v>
      </c>
    </row>
    <row r="59" spans="1:7" ht="12.95" customHeight="1">
      <c r="A59" s="21" t="s">
        <v>363</v>
      </c>
      <c r="B59" s="22" t="s">
        <v>365</v>
      </c>
      <c r="C59" s="17" t="s">
        <v>364</v>
      </c>
      <c r="D59" s="19" t="s">
        <v>14</v>
      </c>
      <c r="E59" s="23">
        <v>1600000</v>
      </c>
      <c r="F59" s="24">
        <v>1603.76</v>
      </c>
      <c r="G59" s="25">
        <v>3.3E-3</v>
      </c>
    </row>
    <row r="60" spans="1:7" ht="12.95" customHeight="1">
      <c r="A60" s="21" t="s">
        <v>366</v>
      </c>
      <c r="B60" s="22" t="s">
        <v>368</v>
      </c>
      <c r="C60" s="17" t="s">
        <v>367</v>
      </c>
      <c r="D60" s="19" t="s">
        <v>14</v>
      </c>
      <c r="E60" s="23">
        <v>1500000</v>
      </c>
      <c r="F60" s="24">
        <v>1511.74</v>
      </c>
      <c r="G60" s="25">
        <v>3.0999999999999999E-3</v>
      </c>
    </row>
    <row r="61" spans="1:7" ht="12.95" customHeight="1">
      <c r="A61" s="21" t="s">
        <v>369</v>
      </c>
      <c r="B61" s="22" t="s">
        <v>371</v>
      </c>
      <c r="C61" s="17" t="s">
        <v>370</v>
      </c>
      <c r="D61" s="19" t="s">
        <v>22</v>
      </c>
      <c r="E61" s="23">
        <v>1500000</v>
      </c>
      <c r="F61" s="24">
        <v>1506.85</v>
      </c>
      <c r="G61" s="25">
        <v>3.0999999999999999E-3</v>
      </c>
    </row>
    <row r="62" spans="1:7" ht="12.95" customHeight="1">
      <c r="A62" s="21" t="s">
        <v>372</v>
      </c>
      <c r="B62" s="22" t="s">
        <v>374</v>
      </c>
      <c r="C62" s="17" t="s">
        <v>373</v>
      </c>
      <c r="D62" s="19" t="s">
        <v>14</v>
      </c>
      <c r="E62" s="23">
        <v>1300000</v>
      </c>
      <c r="F62" s="24">
        <v>1319.83</v>
      </c>
      <c r="G62" s="25">
        <v>2.7000000000000001E-3</v>
      </c>
    </row>
    <row r="63" spans="1:7" ht="12.95" customHeight="1">
      <c r="A63" s="21" t="s">
        <v>375</v>
      </c>
      <c r="B63" s="22" t="s">
        <v>377</v>
      </c>
      <c r="C63" s="17" t="s">
        <v>376</v>
      </c>
      <c r="D63" s="19" t="s">
        <v>14</v>
      </c>
      <c r="E63" s="23">
        <v>1000000</v>
      </c>
      <c r="F63" s="24">
        <v>1021.85</v>
      </c>
      <c r="G63" s="25">
        <v>2.0999999999999999E-3</v>
      </c>
    </row>
    <row r="64" spans="1:7" ht="12.95" customHeight="1">
      <c r="A64" s="21" t="s">
        <v>378</v>
      </c>
      <c r="B64" s="22" t="s">
        <v>380</v>
      </c>
      <c r="C64" s="17" t="s">
        <v>379</v>
      </c>
      <c r="D64" s="19" t="s">
        <v>22</v>
      </c>
      <c r="E64" s="23">
        <v>1000000</v>
      </c>
      <c r="F64" s="24">
        <v>1007.15</v>
      </c>
      <c r="G64" s="25">
        <v>2.0999999999999999E-3</v>
      </c>
    </row>
    <row r="65" spans="1:7" ht="12.95" customHeight="1">
      <c r="A65" s="21" t="s">
        <v>381</v>
      </c>
      <c r="B65" s="22" t="s">
        <v>383</v>
      </c>
      <c r="C65" s="17" t="s">
        <v>382</v>
      </c>
      <c r="D65" s="19" t="s">
        <v>22</v>
      </c>
      <c r="E65" s="23">
        <v>1000000</v>
      </c>
      <c r="F65" s="24">
        <v>1003.21</v>
      </c>
      <c r="G65" s="25">
        <v>2.0999999999999999E-3</v>
      </c>
    </row>
    <row r="66" spans="1:7" ht="12.95" customHeight="1">
      <c r="A66" s="21" t="s">
        <v>384</v>
      </c>
      <c r="B66" s="22" t="s">
        <v>386</v>
      </c>
      <c r="C66" s="17" t="s">
        <v>385</v>
      </c>
      <c r="D66" s="19" t="s">
        <v>14</v>
      </c>
      <c r="E66" s="23">
        <v>1000000</v>
      </c>
      <c r="F66" s="24">
        <v>1001.83</v>
      </c>
      <c r="G66" s="25">
        <v>2.0999999999999999E-3</v>
      </c>
    </row>
    <row r="67" spans="1:7" ht="12.95" customHeight="1">
      <c r="A67" s="21" t="s">
        <v>387</v>
      </c>
      <c r="B67" s="22" t="s">
        <v>389</v>
      </c>
      <c r="C67" s="17" t="s">
        <v>388</v>
      </c>
      <c r="D67" s="19" t="s">
        <v>14</v>
      </c>
      <c r="E67" s="23">
        <v>1000000</v>
      </c>
      <c r="F67" s="24">
        <v>1001.8</v>
      </c>
      <c r="G67" s="25">
        <v>2.0999999999999999E-3</v>
      </c>
    </row>
    <row r="68" spans="1:7" ht="12.95" customHeight="1">
      <c r="A68" s="21" t="s">
        <v>390</v>
      </c>
      <c r="B68" s="22" t="s">
        <v>392</v>
      </c>
      <c r="C68" s="17" t="s">
        <v>391</v>
      </c>
      <c r="D68" s="19" t="s">
        <v>14</v>
      </c>
      <c r="E68" s="23">
        <v>1000000</v>
      </c>
      <c r="F68" s="24">
        <v>1000</v>
      </c>
      <c r="G68" s="25">
        <v>2E-3</v>
      </c>
    </row>
    <row r="69" spans="1:7" ht="12.95" customHeight="1">
      <c r="A69" s="21" t="s">
        <v>393</v>
      </c>
      <c r="B69" s="22" t="s">
        <v>395</v>
      </c>
      <c r="C69" s="17" t="s">
        <v>394</v>
      </c>
      <c r="D69" s="19" t="s">
        <v>14</v>
      </c>
      <c r="E69" s="23">
        <v>500000</v>
      </c>
      <c r="F69" s="24">
        <v>505.52</v>
      </c>
      <c r="G69" s="25">
        <v>1E-3</v>
      </c>
    </row>
    <row r="70" spans="1:7" ht="12.95" customHeight="1">
      <c r="A70" s="21" t="s">
        <v>396</v>
      </c>
      <c r="B70" s="22" t="s">
        <v>398</v>
      </c>
      <c r="C70" s="17" t="s">
        <v>397</v>
      </c>
      <c r="D70" s="19" t="s">
        <v>14</v>
      </c>
      <c r="E70" s="23">
        <v>500000</v>
      </c>
      <c r="F70" s="24">
        <v>505.06</v>
      </c>
      <c r="G70" s="25">
        <v>1E-3</v>
      </c>
    </row>
    <row r="71" spans="1:7" ht="12.95" customHeight="1">
      <c r="A71" s="21" t="s">
        <v>399</v>
      </c>
      <c r="B71" s="22" t="s">
        <v>401</v>
      </c>
      <c r="C71" s="17" t="s">
        <v>400</v>
      </c>
      <c r="D71" s="19" t="s">
        <v>14</v>
      </c>
      <c r="E71" s="23">
        <v>500000</v>
      </c>
      <c r="F71" s="24">
        <v>503.33</v>
      </c>
      <c r="G71" s="25">
        <v>1E-3</v>
      </c>
    </row>
    <row r="72" spans="1:7" ht="12.95" customHeight="1">
      <c r="A72" s="21" t="s">
        <v>402</v>
      </c>
      <c r="B72" s="22" t="s">
        <v>404</v>
      </c>
      <c r="C72" s="17" t="s">
        <v>403</v>
      </c>
      <c r="D72" s="19" t="s">
        <v>14</v>
      </c>
      <c r="E72" s="23">
        <v>500000</v>
      </c>
      <c r="F72" s="24">
        <v>500.89</v>
      </c>
      <c r="G72" s="25">
        <v>1E-3</v>
      </c>
    </row>
    <row r="73" spans="1:7" ht="12.95" customHeight="1">
      <c r="A73" s="21" t="s">
        <v>405</v>
      </c>
      <c r="B73" s="22" t="s">
        <v>3075</v>
      </c>
      <c r="C73" s="17" t="s">
        <v>406</v>
      </c>
      <c r="D73" s="19" t="s">
        <v>307</v>
      </c>
      <c r="E73" s="23">
        <v>500000</v>
      </c>
      <c r="F73" s="24">
        <v>500.8</v>
      </c>
      <c r="G73" s="25">
        <v>1E-3</v>
      </c>
    </row>
    <row r="74" spans="1:7" ht="12.95" customHeight="1">
      <c r="A74" s="21" t="s">
        <v>407</v>
      </c>
      <c r="B74" s="22" t="s">
        <v>409</v>
      </c>
      <c r="C74" s="17" t="s">
        <v>408</v>
      </c>
      <c r="D74" s="19" t="s">
        <v>14</v>
      </c>
      <c r="E74" s="23">
        <v>500000</v>
      </c>
      <c r="F74" s="24">
        <v>500.15</v>
      </c>
      <c r="G74" s="25">
        <v>1E-3</v>
      </c>
    </row>
    <row r="75" spans="1:7" ht="12.95" customHeight="1">
      <c r="A75" s="10"/>
      <c r="B75" s="18" t="s">
        <v>23</v>
      </c>
      <c r="C75" s="17" t="s">
        <v>2</v>
      </c>
      <c r="D75" s="19" t="s">
        <v>2</v>
      </c>
      <c r="E75" s="19" t="s">
        <v>2</v>
      </c>
      <c r="F75" s="19" t="s">
        <v>2</v>
      </c>
      <c r="G75" s="20" t="s">
        <v>2</v>
      </c>
    </row>
    <row r="76" spans="1:7" ht="12.95" customHeight="1">
      <c r="A76" s="21" t="s">
        <v>410</v>
      </c>
      <c r="B76" s="22" t="s">
        <v>26</v>
      </c>
      <c r="C76" s="17" t="s">
        <v>411</v>
      </c>
      <c r="D76" s="19" t="s">
        <v>14</v>
      </c>
      <c r="E76" s="23">
        <v>2000000</v>
      </c>
      <c r="F76" s="24">
        <v>2305.21</v>
      </c>
      <c r="G76" s="25">
        <v>4.7000000000000002E-3</v>
      </c>
    </row>
    <row r="77" spans="1:7" ht="12.95" customHeight="1">
      <c r="A77" s="10"/>
      <c r="B77" s="27" t="s">
        <v>31</v>
      </c>
      <c r="C77" s="26" t="s">
        <v>2</v>
      </c>
      <c r="D77" s="27" t="s">
        <v>2</v>
      </c>
      <c r="E77" s="27" t="s">
        <v>2</v>
      </c>
      <c r="F77" s="28">
        <v>273704.96000000002</v>
      </c>
      <c r="G77" s="29">
        <v>0.56059999999999999</v>
      </c>
    </row>
    <row r="78" spans="1:7" ht="12.95" customHeight="1">
      <c r="A78" s="10"/>
      <c r="B78" s="18" t="s">
        <v>32</v>
      </c>
      <c r="C78" s="17" t="s">
        <v>2</v>
      </c>
      <c r="D78" s="19" t="s">
        <v>2</v>
      </c>
      <c r="E78" s="19" t="s">
        <v>2</v>
      </c>
      <c r="F78" s="19" t="s">
        <v>2</v>
      </c>
      <c r="G78" s="20" t="s">
        <v>2</v>
      </c>
    </row>
    <row r="79" spans="1:7" ht="12.95" customHeight="1">
      <c r="A79" s="10"/>
      <c r="B79" s="18" t="s">
        <v>11</v>
      </c>
      <c r="C79" s="17" t="s">
        <v>2</v>
      </c>
      <c r="D79" s="19" t="s">
        <v>2</v>
      </c>
      <c r="E79" s="19" t="s">
        <v>2</v>
      </c>
      <c r="F79" s="19" t="s">
        <v>2</v>
      </c>
      <c r="G79" s="20" t="s">
        <v>2</v>
      </c>
    </row>
    <row r="80" spans="1:7" ht="12.95" customHeight="1">
      <c r="A80" s="21" t="s">
        <v>412</v>
      </c>
      <c r="B80" s="22" t="s">
        <v>414</v>
      </c>
      <c r="C80" s="17" t="s">
        <v>413</v>
      </c>
      <c r="D80" s="19" t="s">
        <v>307</v>
      </c>
      <c r="E80" s="23">
        <v>11000000</v>
      </c>
      <c r="F80" s="24">
        <v>10904.03</v>
      </c>
      <c r="G80" s="25">
        <v>2.23E-2</v>
      </c>
    </row>
    <row r="81" spans="1:7" ht="12.95" customHeight="1">
      <c r="A81" s="21" t="s">
        <v>415</v>
      </c>
      <c r="B81" s="22" t="s">
        <v>417</v>
      </c>
      <c r="C81" s="17" t="s">
        <v>416</v>
      </c>
      <c r="D81" s="19" t="s">
        <v>14</v>
      </c>
      <c r="E81" s="23">
        <v>7500000</v>
      </c>
      <c r="F81" s="24">
        <v>7465.4</v>
      </c>
      <c r="G81" s="25">
        <v>1.5299999999999999E-2</v>
      </c>
    </row>
    <row r="82" spans="1:7" ht="12.95" customHeight="1">
      <c r="A82" s="21" t="s">
        <v>418</v>
      </c>
      <c r="B82" s="22" t="s">
        <v>420</v>
      </c>
      <c r="C82" s="17" t="s">
        <v>419</v>
      </c>
      <c r="D82" s="19" t="s">
        <v>14</v>
      </c>
      <c r="E82" s="23">
        <v>3500000</v>
      </c>
      <c r="F82" s="24">
        <v>3487.7</v>
      </c>
      <c r="G82" s="25">
        <v>7.1000000000000004E-3</v>
      </c>
    </row>
    <row r="83" spans="1:7" ht="12.95" customHeight="1">
      <c r="A83" s="10"/>
      <c r="B83" s="27" t="s">
        <v>31</v>
      </c>
      <c r="C83" s="26" t="s">
        <v>2</v>
      </c>
      <c r="D83" s="27" t="s">
        <v>2</v>
      </c>
      <c r="E83" s="27" t="s">
        <v>2</v>
      </c>
      <c r="F83" s="28">
        <v>21857.13</v>
      </c>
      <c r="G83" s="29">
        <v>4.4699999999999997E-2</v>
      </c>
    </row>
    <row r="84" spans="1:7" ht="12.95" customHeight="1">
      <c r="A84" s="10"/>
      <c r="B84" s="18" t="s">
        <v>2998</v>
      </c>
      <c r="C84" s="17" t="s">
        <v>2</v>
      </c>
      <c r="D84" s="19" t="s">
        <v>2</v>
      </c>
      <c r="E84" s="19" t="s">
        <v>2</v>
      </c>
      <c r="F84" s="19" t="s">
        <v>2</v>
      </c>
      <c r="G84" s="20" t="s">
        <v>2</v>
      </c>
    </row>
    <row r="85" spans="1:7" ht="12.95" customHeight="1">
      <c r="A85" s="34"/>
      <c r="B85" s="27" t="s">
        <v>31</v>
      </c>
      <c r="C85" s="26" t="s">
        <v>2</v>
      </c>
      <c r="D85" s="27" t="s">
        <v>2</v>
      </c>
      <c r="E85" s="27" t="s">
        <v>2</v>
      </c>
      <c r="F85" s="28" t="s">
        <v>33</v>
      </c>
      <c r="G85" s="29" t="s">
        <v>33</v>
      </c>
    </row>
    <row r="86" spans="1:7" ht="12.95" customHeight="1">
      <c r="A86" s="10"/>
      <c r="B86" s="27" t="s">
        <v>34</v>
      </c>
      <c r="C86" s="33" t="s">
        <v>2</v>
      </c>
      <c r="D86" s="30" t="s">
        <v>2</v>
      </c>
      <c r="E86" s="35" t="s">
        <v>2</v>
      </c>
      <c r="F86" s="36">
        <v>295562.09000000003</v>
      </c>
      <c r="G86" s="37">
        <v>0.60529999999999995</v>
      </c>
    </row>
    <row r="87" spans="1:7" ht="12.95" customHeight="1">
      <c r="A87" s="10"/>
      <c r="B87" s="18" t="s">
        <v>35</v>
      </c>
      <c r="C87" s="17" t="s">
        <v>2</v>
      </c>
      <c r="D87" s="19" t="s">
        <v>2</v>
      </c>
      <c r="E87" s="19" t="s">
        <v>2</v>
      </c>
      <c r="F87" s="19" t="s">
        <v>2</v>
      </c>
      <c r="G87" s="20" t="s">
        <v>2</v>
      </c>
    </row>
    <row r="88" spans="1:7" ht="12.95" customHeight="1">
      <c r="A88" s="10"/>
      <c r="B88" s="18" t="s">
        <v>36</v>
      </c>
      <c r="C88" s="17" t="s">
        <v>2</v>
      </c>
      <c r="D88" s="19" t="s">
        <v>2</v>
      </c>
      <c r="E88" s="19" t="s">
        <v>2</v>
      </c>
      <c r="F88" s="19" t="s">
        <v>2</v>
      </c>
      <c r="G88" s="20" t="s">
        <v>2</v>
      </c>
    </row>
    <row r="89" spans="1:7" ht="12.95" customHeight="1">
      <c r="A89" s="21" t="s">
        <v>421</v>
      </c>
      <c r="B89" s="22" t="s">
        <v>423</v>
      </c>
      <c r="C89" s="17" t="s">
        <v>422</v>
      </c>
      <c r="D89" s="19" t="s">
        <v>47</v>
      </c>
      <c r="E89" s="23">
        <v>20000000</v>
      </c>
      <c r="F89" s="24">
        <v>20000</v>
      </c>
      <c r="G89" s="25">
        <v>4.1000000000000002E-2</v>
      </c>
    </row>
    <row r="90" spans="1:7" ht="12.95" customHeight="1">
      <c r="A90" s="21" t="s">
        <v>424</v>
      </c>
      <c r="B90" s="22" t="s">
        <v>426</v>
      </c>
      <c r="C90" s="17" t="s">
        <v>425</v>
      </c>
      <c r="D90" s="19" t="s">
        <v>47</v>
      </c>
      <c r="E90" s="23">
        <v>20000000</v>
      </c>
      <c r="F90" s="24">
        <v>19537.240000000002</v>
      </c>
      <c r="G90" s="25">
        <v>0.04</v>
      </c>
    </row>
    <row r="91" spans="1:7" ht="12.95" customHeight="1">
      <c r="A91" s="21" t="s">
        <v>427</v>
      </c>
      <c r="B91" s="22" t="s">
        <v>46</v>
      </c>
      <c r="C91" s="17" t="s">
        <v>428</v>
      </c>
      <c r="D91" s="19" t="s">
        <v>47</v>
      </c>
      <c r="E91" s="23">
        <v>15000000</v>
      </c>
      <c r="F91" s="24">
        <v>14656.61</v>
      </c>
      <c r="G91" s="25">
        <v>0.03</v>
      </c>
    </row>
    <row r="92" spans="1:7" ht="12.95" customHeight="1">
      <c r="A92" s="21" t="s">
        <v>429</v>
      </c>
      <c r="B92" s="22" t="s">
        <v>39</v>
      </c>
      <c r="C92" s="17" t="s">
        <v>430</v>
      </c>
      <c r="D92" s="19" t="s">
        <v>56</v>
      </c>
      <c r="E92" s="23">
        <v>10000000</v>
      </c>
      <c r="F92" s="24">
        <v>9944.99</v>
      </c>
      <c r="G92" s="25">
        <v>2.0400000000000001E-2</v>
      </c>
    </row>
    <row r="93" spans="1:7" ht="12.95" customHeight="1">
      <c r="A93" s="21" t="s">
        <v>431</v>
      </c>
      <c r="B93" s="22" t="s">
        <v>46</v>
      </c>
      <c r="C93" s="17" t="s">
        <v>432</v>
      </c>
      <c r="D93" s="19" t="s">
        <v>47</v>
      </c>
      <c r="E93" s="23">
        <v>10000000</v>
      </c>
      <c r="F93" s="24">
        <v>9801.5</v>
      </c>
      <c r="G93" s="25">
        <v>2.01E-2</v>
      </c>
    </row>
    <row r="94" spans="1:7" ht="12.95" customHeight="1">
      <c r="A94" s="21" t="s">
        <v>433</v>
      </c>
      <c r="B94" s="22" t="s">
        <v>423</v>
      </c>
      <c r="C94" s="17" t="s">
        <v>434</v>
      </c>
      <c r="D94" s="19" t="s">
        <v>47</v>
      </c>
      <c r="E94" s="23">
        <v>10000000</v>
      </c>
      <c r="F94" s="24">
        <v>9801.16</v>
      </c>
      <c r="G94" s="25">
        <v>2.01E-2</v>
      </c>
    </row>
    <row r="95" spans="1:7" ht="12.95" customHeight="1">
      <c r="A95" s="21" t="s">
        <v>435</v>
      </c>
      <c r="B95" s="22" t="s">
        <v>423</v>
      </c>
      <c r="C95" s="17" t="s">
        <v>436</v>
      </c>
      <c r="D95" s="19" t="s">
        <v>47</v>
      </c>
      <c r="E95" s="23">
        <v>7500000</v>
      </c>
      <c r="F95" s="24">
        <v>7453.37</v>
      </c>
      <c r="G95" s="25">
        <v>1.5299999999999999E-2</v>
      </c>
    </row>
    <row r="96" spans="1:7" ht="12.95" customHeight="1">
      <c r="A96" s="21" t="s">
        <v>57</v>
      </c>
      <c r="B96" s="22" t="s">
        <v>39</v>
      </c>
      <c r="C96" s="17" t="s">
        <v>58</v>
      </c>
      <c r="D96" s="19" t="s">
        <v>56</v>
      </c>
      <c r="E96" s="23">
        <v>4500000</v>
      </c>
      <c r="F96" s="24">
        <v>4457.22</v>
      </c>
      <c r="G96" s="25">
        <v>9.1000000000000004E-3</v>
      </c>
    </row>
    <row r="97" spans="1:7" ht="12.95" customHeight="1">
      <c r="A97" s="21" t="s">
        <v>59</v>
      </c>
      <c r="B97" s="22" t="s">
        <v>46</v>
      </c>
      <c r="C97" s="17" t="s">
        <v>60</v>
      </c>
      <c r="D97" s="19" t="s">
        <v>47</v>
      </c>
      <c r="E97" s="23">
        <v>3500000</v>
      </c>
      <c r="F97" s="24">
        <v>3493.25</v>
      </c>
      <c r="G97" s="25">
        <v>7.1999999999999998E-3</v>
      </c>
    </row>
    <row r="98" spans="1:7" ht="12.95" customHeight="1">
      <c r="A98" s="10"/>
      <c r="B98" s="18" t="s">
        <v>437</v>
      </c>
      <c r="C98" s="17" t="s">
        <v>2</v>
      </c>
      <c r="D98" s="19" t="s">
        <v>2</v>
      </c>
      <c r="E98" s="19" t="s">
        <v>2</v>
      </c>
      <c r="F98" s="19" t="s">
        <v>2</v>
      </c>
      <c r="G98" s="20" t="s">
        <v>2</v>
      </c>
    </row>
    <row r="99" spans="1:7" ht="12.95" customHeight="1">
      <c r="A99" s="11" t="s">
        <v>2</v>
      </c>
      <c r="B99" s="22" t="s">
        <v>438</v>
      </c>
      <c r="C99" s="17" t="s">
        <v>2</v>
      </c>
      <c r="D99" s="19" t="s">
        <v>2</v>
      </c>
      <c r="E99" s="39" t="s">
        <v>2</v>
      </c>
      <c r="F99" s="24">
        <v>22209.58</v>
      </c>
      <c r="G99" s="25">
        <v>4.5499999999999999E-2</v>
      </c>
    </row>
    <row r="100" spans="1:7" ht="12.95" customHeight="1">
      <c r="A100" s="10"/>
      <c r="B100" s="18" t="s">
        <v>67</v>
      </c>
      <c r="C100" s="17" t="s">
        <v>2</v>
      </c>
      <c r="D100" s="19" t="s">
        <v>2</v>
      </c>
      <c r="E100" s="19" t="s">
        <v>2</v>
      </c>
      <c r="F100" s="19" t="s">
        <v>2</v>
      </c>
      <c r="G100" s="20" t="s">
        <v>2</v>
      </c>
    </row>
    <row r="101" spans="1:7" ht="12.95" customHeight="1">
      <c r="A101" s="21" t="s">
        <v>439</v>
      </c>
      <c r="B101" s="22" t="s">
        <v>441</v>
      </c>
      <c r="C101" s="17" t="s">
        <v>440</v>
      </c>
      <c r="D101" s="19" t="s">
        <v>56</v>
      </c>
      <c r="E101" s="23">
        <v>10000000</v>
      </c>
      <c r="F101" s="24">
        <v>9963.31</v>
      </c>
      <c r="G101" s="25">
        <v>2.0400000000000001E-2</v>
      </c>
    </row>
    <row r="102" spans="1:7" ht="12.95" customHeight="1">
      <c r="A102" s="21" t="s">
        <v>442</v>
      </c>
      <c r="B102" s="22" t="s">
        <v>160</v>
      </c>
      <c r="C102" s="17" t="s">
        <v>443</v>
      </c>
      <c r="D102" s="19" t="s">
        <v>40</v>
      </c>
      <c r="E102" s="23">
        <v>10000000</v>
      </c>
      <c r="F102" s="24">
        <v>9943.06</v>
      </c>
      <c r="G102" s="25">
        <v>2.0400000000000001E-2</v>
      </c>
    </row>
    <row r="103" spans="1:7" ht="12.95" customHeight="1">
      <c r="A103" s="21" t="s">
        <v>444</v>
      </c>
      <c r="B103" s="22" t="s">
        <v>160</v>
      </c>
      <c r="C103" s="17" t="s">
        <v>445</v>
      </c>
      <c r="D103" s="19" t="s">
        <v>40</v>
      </c>
      <c r="E103" s="23">
        <v>10000000</v>
      </c>
      <c r="F103" s="24">
        <v>9930.61</v>
      </c>
      <c r="G103" s="25">
        <v>2.0299999999999999E-2</v>
      </c>
    </row>
    <row r="104" spans="1:7" ht="12.95" customHeight="1">
      <c r="A104" s="21" t="s">
        <v>446</v>
      </c>
      <c r="B104" s="22" t="s">
        <v>448</v>
      </c>
      <c r="C104" s="17" t="s">
        <v>447</v>
      </c>
      <c r="D104" s="19" t="s">
        <v>56</v>
      </c>
      <c r="E104" s="23">
        <v>7500000</v>
      </c>
      <c r="F104" s="24">
        <v>7302.77</v>
      </c>
      <c r="G104" s="25">
        <v>1.4999999999999999E-2</v>
      </c>
    </row>
    <row r="105" spans="1:7" ht="12.95" customHeight="1">
      <c r="A105" s="21" t="s">
        <v>449</v>
      </c>
      <c r="B105" s="22" t="s">
        <v>448</v>
      </c>
      <c r="C105" s="17" t="s">
        <v>450</v>
      </c>
      <c r="D105" s="19" t="s">
        <v>56</v>
      </c>
      <c r="E105" s="23">
        <v>7000000</v>
      </c>
      <c r="F105" s="24">
        <v>6736.9</v>
      </c>
      <c r="G105" s="25">
        <v>1.38E-2</v>
      </c>
    </row>
    <row r="106" spans="1:7" ht="12.95" customHeight="1">
      <c r="A106" s="21" t="s">
        <v>451</v>
      </c>
      <c r="B106" s="22" t="s">
        <v>453</v>
      </c>
      <c r="C106" s="17" t="s">
        <v>452</v>
      </c>
      <c r="D106" s="19" t="s">
        <v>56</v>
      </c>
      <c r="E106" s="23">
        <v>5000000</v>
      </c>
      <c r="F106" s="24">
        <v>4858.18</v>
      </c>
      <c r="G106" s="25">
        <v>0.01</v>
      </c>
    </row>
    <row r="107" spans="1:7" ht="12.95" customHeight="1">
      <c r="A107" s="21" t="s">
        <v>454</v>
      </c>
      <c r="B107" s="22" t="s">
        <v>456</v>
      </c>
      <c r="C107" s="17" t="s">
        <v>455</v>
      </c>
      <c r="D107" s="19" t="s">
        <v>56</v>
      </c>
      <c r="E107" s="23">
        <v>5000000</v>
      </c>
      <c r="F107" s="24">
        <v>4845.2</v>
      </c>
      <c r="G107" s="25">
        <v>9.9000000000000008E-3</v>
      </c>
    </row>
    <row r="108" spans="1:7" ht="12.95" customHeight="1">
      <c r="A108" s="21" t="s">
        <v>457</v>
      </c>
      <c r="B108" s="22" t="s">
        <v>448</v>
      </c>
      <c r="C108" s="17" t="s">
        <v>458</v>
      </c>
      <c r="D108" s="19" t="s">
        <v>56</v>
      </c>
      <c r="E108" s="23">
        <v>5000000</v>
      </c>
      <c r="F108" s="24">
        <v>4747.46</v>
      </c>
      <c r="G108" s="25">
        <v>9.7000000000000003E-3</v>
      </c>
    </row>
    <row r="109" spans="1:7" ht="12.95" customHeight="1">
      <c r="A109" s="21" t="s">
        <v>459</v>
      </c>
      <c r="B109" s="48" t="s">
        <v>461</v>
      </c>
      <c r="C109" s="17" t="s">
        <v>460</v>
      </c>
      <c r="D109" s="49" t="s">
        <v>47</v>
      </c>
      <c r="E109" s="23">
        <v>2500000</v>
      </c>
      <c r="F109" s="24">
        <v>2406.13</v>
      </c>
      <c r="G109" s="25">
        <v>4.8999999999999998E-3</v>
      </c>
    </row>
    <row r="110" spans="1:7" ht="12.95" customHeight="1">
      <c r="A110" s="21" t="s">
        <v>462</v>
      </c>
      <c r="B110" s="22" t="s">
        <v>448</v>
      </c>
      <c r="C110" s="17" t="s">
        <v>463</v>
      </c>
      <c r="D110" s="19" t="s">
        <v>56</v>
      </c>
      <c r="E110" s="23">
        <v>2500000</v>
      </c>
      <c r="F110" s="24">
        <v>2355.71</v>
      </c>
      <c r="G110" s="25">
        <v>4.7999999999999996E-3</v>
      </c>
    </row>
    <row r="111" spans="1:7" ht="12.95" customHeight="1">
      <c r="A111" s="21" t="s">
        <v>464</v>
      </c>
      <c r="B111" s="22" t="s">
        <v>448</v>
      </c>
      <c r="C111" s="17" t="s">
        <v>465</v>
      </c>
      <c r="D111" s="19" t="s">
        <v>56</v>
      </c>
      <c r="E111" s="23">
        <v>1500000</v>
      </c>
      <c r="F111" s="24">
        <v>1498.11</v>
      </c>
      <c r="G111" s="25">
        <v>3.0999999999999999E-3</v>
      </c>
    </row>
    <row r="112" spans="1:7" ht="12.95" customHeight="1">
      <c r="A112" s="10"/>
      <c r="B112" s="18" t="s">
        <v>191</v>
      </c>
      <c r="C112" s="17" t="s">
        <v>2</v>
      </c>
      <c r="D112" s="19" t="s">
        <v>2</v>
      </c>
      <c r="E112" s="19" t="s">
        <v>2</v>
      </c>
      <c r="F112" s="19" t="s">
        <v>2</v>
      </c>
      <c r="G112" s="20" t="s">
        <v>2</v>
      </c>
    </row>
    <row r="113" spans="1:7" ht="12.95" customHeight="1">
      <c r="A113" s="21" t="s">
        <v>200</v>
      </c>
      <c r="B113" s="22" t="s">
        <v>194</v>
      </c>
      <c r="C113" s="17" t="s">
        <v>201</v>
      </c>
      <c r="D113" s="19" t="s">
        <v>228</v>
      </c>
      <c r="E113" s="23">
        <v>632000</v>
      </c>
      <c r="F113" s="24">
        <v>629.07000000000005</v>
      </c>
      <c r="G113" s="25">
        <v>1.2999999999999999E-3</v>
      </c>
    </row>
    <row r="114" spans="1:7" ht="12.95" customHeight="1">
      <c r="A114" s="10"/>
      <c r="B114" s="27" t="s">
        <v>34</v>
      </c>
      <c r="C114" s="33" t="s">
        <v>2</v>
      </c>
      <c r="D114" s="30" t="s">
        <v>2</v>
      </c>
      <c r="E114" s="35" t="s">
        <v>2</v>
      </c>
      <c r="F114" s="36">
        <v>186571.43</v>
      </c>
      <c r="G114" s="37">
        <v>0.38229999999999997</v>
      </c>
    </row>
    <row r="115" spans="1:7" ht="12.95" customHeight="1">
      <c r="A115" s="10"/>
      <c r="B115" s="27" t="s">
        <v>220</v>
      </c>
      <c r="C115" s="33" t="s">
        <v>2</v>
      </c>
      <c r="D115" s="30" t="s">
        <v>2</v>
      </c>
      <c r="E115" s="19" t="s">
        <v>2</v>
      </c>
      <c r="F115" s="36">
        <v>5986.25</v>
      </c>
      <c r="G115" s="37">
        <v>1.24E-2</v>
      </c>
    </row>
    <row r="116" spans="1:7" ht="12.95" customHeight="1" thickBot="1">
      <c r="A116" s="10"/>
      <c r="B116" s="42" t="s">
        <v>221</v>
      </c>
      <c r="C116" s="41" t="s">
        <v>2</v>
      </c>
      <c r="D116" s="43" t="s">
        <v>2</v>
      </c>
      <c r="E116" s="43" t="s">
        <v>2</v>
      </c>
      <c r="F116" s="44">
        <v>488119.76817320002</v>
      </c>
      <c r="G116" s="45">
        <v>1</v>
      </c>
    </row>
    <row r="117" spans="1:7" ht="12.95" customHeight="1">
      <c r="A117" s="10"/>
      <c r="B117" s="11" t="s">
        <v>2</v>
      </c>
      <c r="C117" s="10"/>
      <c r="D117" s="10"/>
      <c r="E117" s="10"/>
      <c r="F117" s="10"/>
      <c r="G117" s="10"/>
    </row>
    <row r="118" spans="1:7" ht="12.95" customHeight="1">
      <c r="A118" s="10"/>
      <c r="B118" s="46" t="s">
        <v>2</v>
      </c>
      <c r="C118" s="10"/>
      <c r="D118" s="10"/>
      <c r="E118" s="10"/>
      <c r="F118" s="10"/>
      <c r="G118" s="10"/>
    </row>
    <row r="119" spans="1:7" ht="12.95" customHeight="1">
      <c r="A119" s="10"/>
      <c r="B119" s="46" t="s">
        <v>222</v>
      </c>
      <c r="C119" s="10"/>
      <c r="D119" s="10"/>
      <c r="E119" s="10"/>
      <c r="F119" s="10"/>
      <c r="G119" s="10"/>
    </row>
    <row r="120" spans="1:7" ht="12.95" customHeight="1">
      <c r="A120" s="10"/>
      <c r="B120" s="46" t="s">
        <v>2</v>
      </c>
      <c r="C120" s="10"/>
      <c r="D120" s="10"/>
      <c r="E120" s="10"/>
      <c r="F120" s="10"/>
      <c r="G120" s="10"/>
    </row>
    <row r="121" spans="1:7" ht="26.1" customHeight="1">
      <c r="A121" s="10"/>
      <c r="B121" s="53"/>
      <c r="C121" s="10"/>
      <c r="E121" s="10"/>
      <c r="F121" s="10"/>
      <c r="G121" s="10"/>
    </row>
    <row r="122" spans="1:7" ht="12.95" customHeight="1">
      <c r="A122" s="10"/>
      <c r="B122" s="46" t="s">
        <v>2</v>
      </c>
      <c r="C122" s="10"/>
      <c r="D122" s="10"/>
      <c r="E122" s="10"/>
      <c r="F122" s="10"/>
      <c r="G12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7.7109375" style="8" bestFit="1" customWidth="1"/>
    <col min="2" max="2" width="47" style="8" bestFit="1" customWidth="1"/>
    <col min="3" max="3" width="14.28515625" style="8" bestFit="1" customWidth="1"/>
    <col min="4" max="4" width="15.28515625" style="8" bestFit="1" customWidth="1"/>
    <col min="5" max="5" width="14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All Seasons Bond Fund (ASBF)</v>
      </c>
      <c r="C4" s="62"/>
      <c r="D4" s="62"/>
      <c r="E4" s="62"/>
      <c r="F4" s="62"/>
      <c r="G4" s="62"/>
    </row>
    <row r="5" spans="1:7" ht="15.95" customHeight="1">
      <c r="A5" s="9" t="s">
        <v>2361</v>
      </c>
      <c r="B5" s="54" t="s">
        <v>3017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2362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21" t="s">
        <v>2363</v>
      </c>
      <c r="B10" s="22" t="s">
        <v>2365</v>
      </c>
      <c r="C10" s="17" t="s">
        <v>2364</v>
      </c>
      <c r="D10" s="19" t="s">
        <v>2</v>
      </c>
      <c r="E10" s="47">
        <v>49723992.589000002</v>
      </c>
      <c r="F10" s="24">
        <v>13332.79</v>
      </c>
      <c r="G10" s="25">
        <v>0.77969999999999995</v>
      </c>
    </row>
    <row r="11" spans="1:7" ht="12.95" customHeight="1">
      <c r="A11" s="21" t="s">
        <v>2366</v>
      </c>
      <c r="B11" s="22" t="s">
        <v>2368</v>
      </c>
      <c r="C11" s="17" t="s">
        <v>2367</v>
      </c>
      <c r="D11" s="19" t="s">
        <v>2</v>
      </c>
      <c r="E11" s="47">
        <v>14771001.991</v>
      </c>
      <c r="F11" s="24">
        <v>3711.82</v>
      </c>
      <c r="G11" s="25">
        <v>0.21709999999999999</v>
      </c>
    </row>
    <row r="12" spans="1:7" ht="12.95" customHeight="1">
      <c r="A12" s="21" t="s">
        <v>2369</v>
      </c>
      <c r="B12" s="22" t="s">
        <v>2371</v>
      </c>
      <c r="C12" s="17" t="s">
        <v>2370</v>
      </c>
      <c r="D12" s="19" t="s">
        <v>2</v>
      </c>
      <c r="E12" s="47">
        <v>155680.351</v>
      </c>
      <c r="F12" s="24">
        <v>56.13</v>
      </c>
      <c r="G12" s="25">
        <v>3.3E-3</v>
      </c>
    </row>
    <row r="13" spans="1:7" ht="12.95" customHeight="1">
      <c r="A13" s="10"/>
      <c r="B13" s="27" t="s">
        <v>34</v>
      </c>
      <c r="C13" s="33" t="s">
        <v>2</v>
      </c>
      <c r="D13" s="30" t="s">
        <v>2</v>
      </c>
      <c r="E13" s="35" t="s">
        <v>2</v>
      </c>
      <c r="F13" s="36">
        <v>17100.740000000002</v>
      </c>
      <c r="G13" s="37">
        <v>1.0001</v>
      </c>
    </row>
    <row r="14" spans="1:7" ht="12.95" customHeight="1">
      <c r="A14" s="10"/>
      <c r="B14" s="27" t="s">
        <v>220</v>
      </c>
      <c r="C14" s="33" t="s">
        <v>2</v>
      </c>
      <c r="D14" s="30" t="s">
        <v>2</v>
      </c>
      <c r="E14" s="19" t="s">
        <v>2</v>
      </c>
      <c r="F14" s="36">
        <v>0.03</v>
      </c>
      <c r="G14" s="37">
        <v>-1E-4</v>
      </c>
    </row>
    <row r="15" spans="1:7" ht="12.95" customHeight="1" thickBot="1">
      <c r="A15" s="10"/>
      <c r="B15" s="42" t="s">
        <v>221</v>
      </c>
      <c r="C15" s="41" t="s">
        <v>2</v>
      </c>
      <c r="D15" s="43" t="s">
        <v>2</v>
      </c>
      <c r="E15" s="43" t="s">
        <v>2</v>
      </c>
      <c r="F15" s="44">
        <v>17100.767235200001</v>
      </c>
      <c r="G15" s="45">
        <v>1</v>
      </c>
    </row>
    <row r="16" spans="1:7" ht="12.95" customHeight="1">
      <c r="A16" s="10"/>
      <c r="B16" s="11" t="s">
        <v>2</v>
      </c>
      <c r="C16" s="10"/>
      <c r="D16" s="10"/>
      <c r="E16" s="10"/>
      <c r="F16" s="10"/>
      <c r="G16" s="10"/>
    </row>
    <row r="17" spans="1:7" ht="12.95" customHeight="1">
      <c r="A17" s="10"/>
      <c r="B17" s="46" t="s">
        <v>2</v>
      </c>
      <c r="C17" s="10"/>
      <c r="D17" s="10"/>
      <c r="E17" s="10"/>
      <c r="F17" s="10"/>
      <c r="G17" s="10"/>
    </row>
    <row r="18" spans="1:7" ht="12.95" customHeight="1">
      <c r="A18" s="10"/>
      <c r="B18" s="46" t="s">
        <v>2</v>
      </c>
      <c r="C18" s="10"/>
      <c r="D18" s="10"/>
      <c r="E18" s="10"/>
      <c r="F18" s="10"/>
      <c r="G18" s="10"/>
    </row>
    <row r="19" spans="1:7" ht="26.1" customHeight="1">
      <c r="A19" s="10"/>
      <c r="B19" s="53"/>
      <c r="C19" s="10"/>
      <c r="E19" s="10"/>
      <c r="F19" s="10"/>
      <c r="G19" s="10"/>
    </row>
    <row r="20" spans="1:7" ht="12.95" customHeight="1">
      <c r="A20" s="10"/>
      <c r="B20" s="46" t="s">
        <v>2</v>
      </c>
      <c r="C20" s="10"/>
      <c r="D20" s="10"/>
      <c r="E20" s="10"/>
      <c r="F20" s="10"/>
      <c r="G2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1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Monthly Income Plan (IDFC-MIP)</v>
      </c>
      <c r="C4" s="62"/>
      <c r="D4" s="62"/>
      <c r="E4" s="62"/>
      <c r="F4" s="62"/>
      <c r="G4" s="62"/>
    </row>
    <row r="5" spans="1:7" ht="15.95" customHeight="1">
      <c r="A5" s="9" t="s">
        <v>2372</v>
      </c>
      <c r="B5" s="54" t="s">
        <v>3018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1943</v>
      </c>
      <c r="B11" s="22" t="s">
        <v>1945</v>
      </c>
      <c r="C11" s="17" t="s">
        <v>1944</v>
      </c>
      <c r="D11" s="19" t="s">
        <v>1113</v>
      </c>
      <c r="E11" s="23">
        <v>104000</v>
      </c>
      <c r="F11" s="24">
        <v>367.07</v>
      </c>
      <c r="G11" s="25">
        <v>1.4500000000000001E-2</v>
      </c>
    </row>
    <row r="12" spans="1:7" ht="12.95" customHeight="1">
      <c r="A12" s="21" t="s">
        <v>1162</v>
      </c>
      <c r="B12" s="22" t="s">
        <v>1164</v>
      </c>
      <c r="C12" s="17" t="s">
        <v>1163</v>
      </c>
      <c r="D12" s="19" t="s">
        <v>1165</v>
      </c>
      <c r="E12" s="23">
        <v>3400</v>
      </c>
      <c r="F12" s="24">
        <v>323.33</v>
      </c>
      <c r="G12" s="25">
        <v>1.2699999999999999E-2</v>
      </c>
    </row>
    <row r="13" spans="1:7" ht="12.95" customHeight="1">
      <c r="A13" s="21" t="s">
        <v>2128</v>
      </c>
      <c r="B13" s="22" t="s">
        <v>2130</v>
      </c>
      <c r="C13" s="17" t="s">
        <v>2129</v>
      </c>
      <c r="D13" s="19" t="s">
        <v>1083</v>
      </c>
      <c r="E13" s="23">
        <v>54000</v>
      </c>
      <c r="F13" s="24">
        <v>280.99</v>
      </c>
      <c r="G13" s="25">
        <v>1.11E-2</v>
      </c>
    </row>
    <row r="14" spans="1:7" ht="12.95" customHeight="1">
      <c r="A14" s="21" t="s">
        <v>1938</v>
      </c>
      <c r="B14" s="22" t="s">
        <v>208</v>
      </c>
      <c r="C14" s="17" t="s">
        <v>1939</v>
      </c>
      <c r="D14" s="19" t="s">
        <v>1113</v>
      </c>
      <c r="E14" s="23">
        <v>14000</v>
      </c>
      <c r="F14" s="24">
        <v>280.8</v>
      </c>
      <c r="G14" s="25">
        <v>1.11E-2</v>
      </c>
    </row>
    <row r="15" spans="1:7" ht="12.95" customHeight="1">
      <c r="A15" s="21" t="s">
        <v>1908</v>
      </c>
      <c r="B15" s="22" t="s">
        <v>1910</v>
      </c>
      <c r="C15" s="17" t="s">
        <v>1909</v>
      </c>
      <c r="D15" s="19" t="s">
        <v>1117</v>
      </c>
      <c r="E15" s="23">
        <v>28000</v>
      </c>
      <c r="F15" s="24">
        <v>269.16000000000003</v>
      </c>
      <c r="G15" s="25">
        <v>1.06E-2</v>
      </c>
    </row>
    <row r="16" spans="1:7" ht="12.95" customHeight="1">
      <c r="A16" s="21" t="s">
        <v>1949</v>
      </c>
      <c r="B16" s="22" t="s">
        <v>1951</v>
      </c>
      <c r="C16" s="17" t="s">
        <v>1950</v>
      </c>
      <c r="D16" s="19" t="s">
        <v>1113</v>
      </c>
      <c r="E16" s="23">
        <v>22400</v>
      </c>
      <c r="F16" s="24">
        <v>248.4</v>
      </c>
      <c r="G16" s="25">
        <v>9.7999999999999997E-3</v>
      </c>
    </row>
    <row r="17" spans="1:7" ht="12.95" customHeight="1">
      <c r="A17" s="21" t="s">
        <v>2029</v>
      </c>
      <c r="B17" s="22" t="s">
        <v>2031</v>
      </c>
      <c r="C17" s="17" t="s">
        <v>2030</v>
      </c>
      <c r="D17" s="19" t="s">
        <v>2032</v>
      </c>
      <c r="E17" s="23">
        <v>118000</v>
      </c>
      <c r="F17" s="24">
        <v>240.07</v>
      </c>
      <c r="G17" s="25">
        <v>9.4999999999999998E-3</v>
      </c>
    </row>
    <row r="18" spans="1:7" ht="12.95" customHeight="1">
      <c r="A18" s="21" t="s">
        <v>2048</v>
      </c>
      <c r="B18" s="22" t="s">
        <v>2050</v>
      </c>
      <c r="C18" s="17" t="s">
        <v>2049</v>
      </c>
      <c r="D18" s="19" t="s">
        <v>1147</v>
      </c>
      <c r="E18" s="23">
        <v>40000</v>
      </c>
      <c r="F18" s="24">
        <v>221.84</v>
      </c>
      <c r="G18" s="25">
        <v>8.6999999999999994E-3</v>
      </c>
    </row>
    <row r="19" spans="1:7" ht="12.95" customHeight="1">
      <c r="A19" s="21" t="s">
        <v>2109</v>
      </c>
      <c r="B19" s="22" t="s">
        <v>2111</v>
      </c>
      <c r="C19" s="17" t="s">
        <v>2110</v>
      </c>
      <c r="D19" s="19" t="s">
        <v>1072</v>
      </c>
      <c r="E19" s="23">
        <v>52000</v>
      </c>
      <c r="F19" s="24">
        <v>195.42</v>
      </c>
      <c r="G19" s="25">
        <v>7.7000000000000002E-3</v>
      </c>
    </row>
    <row r="20" spans="1:7" ht="12.95" customHeight="1">
      <c r="A20" s="21" t="s">
        <v>1940</v>
      </c>
      <c r="B20" s="22" t="s">
        <v>1942</v>
      </c>
      <c r="C20" s="17" t="s">
        <v>1941</v>
      </c>
      <c r="D20" s="19" t="s">
        <v>1158</v>
      </c>
      <c r="E20" s="23">
        <v>12000</v>
      </c>
      <c r="F20" s="24">
        <v>169.98</v>
      </c>
      <c r="G20" s="25">
        <v>6.7000000000000002E-3</v>
      </c>
    </row>
    <row r="21" spans="1:7" ht="12.95" customHeight="1">
      <c r="A21" s="21" t="s">
        <v>1952</v>
      </c>
      <c r="B21" s="22" t="s">
        <v>1954</v>
      </c>
      <c r="C21" s="17" t="s">
        <v>1953</v>
      </c>
      <c r="D21" s="19" t="s">
        <v>1113</v>
      </c>
      <c r="E21" s="23">
        <v>48000</v>
      </c>
      <c r="F21" s="24">
        <v>150.36000000000001</v>
      </c>
      <c r="G21" s="25">
        <v>5.8999999999999999E-3</v>
      </c>
    </row>
    <row r="22" spans="1:7" ht="12.95" customHeight="1">
      <c r="A22" s="21" t="s">
        <v>1946</v>
      </c>
      <c r="B22" s="22" t="s">
        <v>1948</v>
      </c>
      <c r="C22" s="17" t="s">
        <v>1947</v>
      </c>
      <c r="D22" s="19" t="s">
        <v>1249</v>
      </c>
      <c r="E22" s="23">
        <v>12800</v>
      </c>
      <c r="F22" s="24">
        <v>147.22999999999999</v>
      </c>
      <c r="G22" s="25">
        <v>5.7999999999999996E-3</v>
      </c>
    </row>
    <row r="23" spans="1:7" ht="12.95" customHeight="1">
      <c r="A23" s="21" t="s">
        <v>1466</v>
      </c>
      <c r="B23" s="22" t="s">
        <v>1468</v>
      </c>
      <c r="C23" s="17" t="s">
        <v>1467</v>
      </c>
      <c r="D23" s="19" t="s">
        <v>1113</v>
      </c>
      <c r="E23" s="23">
        <v>24000</v>
      </c>
      <c r="F23" s="24">
        <v>142.46</v>
      </c>
      <c r="G23" s="25">
        <v>5.5999999999999999E-3</v>
      </c>
    </row>
    <row r="24" spans="1:7" ht="12.95" customHeight="1">
      <c r="A24" s="21" t="s">
        <v>1975</v>
      </c>
      <c r="B24" s="22" t="s">
        <v>1977</v>
      </c>
      <c r="C24" s="17" t="s">
        <v>1976</v>
      </c>
      <c r="D24" s="19" t="s">
        <v>1109</v>
      </c>
      <c r="E24" s="23">
        <v>200</v>
      </c>
      <c r="F24" s="24">
        <v>136.22999999999999</v>
      </c>
      <c r="G24" s="25">
        <v>5.4000000000000003E-3</v>
      </c>
    </row>
    <row r="25" spans="1:7" ht="12.95" customHeight="1">
      <c r="A25" s="21" t="s">
        <v>2181</v>
      </c>
      <c r="B25" s="22" t="s">
        <v>2183</v>
      </c>
      <c r="C25" s="17" t="s">
        <v>2182</v>
      </c>
      <c r="D25" s="19" t="s">
        <v>1491</v>
      </c>
      <c r="E25" s="23">
        <v>2400</v>
      </c>
      <c r="F25" s="24">
        <v>131.72999999999999</v>
      </c>
      <c r="G25" s="25">
        <v>5.1999999999999998E-3</v>
      </c>
    </row>
    <row r="26" spans="1:7" ht="12.95" customHeight="1">
      <c r="A26" s="21" t="s">
        <v>2168</v>
      </c>
      <c r="B26" s="22" t="s">
        <v>2170</v>
      </c>
      <c r="C26" s="17" t="s">
        <v>2169</v>
      </c>
      <c r="D26" s="19" t="s">
        <v>1057</v>
      </c>
      <c r="E26" s="23">
        <v>80000</v>
      </c>
      <c r="F26" s="24">
        <v>130.52000000000001</v>
      </c>
      <c r="G26" s="25">
        <v>5.1000000000000004E-3</v>
      </c>
    </row>
    <row r="27" spans="1:7" ht="12.95" customHeight="1">
      <c r="A27" s="21" t="s">
        <v>2125</v>
      </c>
      <c r="B27" s="22" t="s">
        <v>2127</v>
      </c>
      <c r="C27" s="17" t="s">
        <v>2126</v>
      </c>
      <c r="D27" s="19" t="s">
        <v>1087</v>
      </c>
      <c r="E27" s="23">
        <v>10980</v>
      </c>
      <c r="F27" s="24">
        <v>126.14</v>
      </c>
      <c r="G27" s="25">
        <v>5.0000000000000001E-3</v>
      </c>
    </row>
    <row r="28" spans="1:7" ht="12.95" customHeight="1">
      <c r="A28" s="21" t="s">
        <v>1259</v>
      </c>
      <c r="B28" s="22" t="s">
        <v>1261</v>
      </c>
      <c r="C28" s="17" t="s">
        <v>1260</v>
      </c>
      <c r="D28" s="19" t="s">
        <v>1249</v>
      </c>
      <c r="E28" s="23">
        <v>14000</v>
      </c>
      <c r="F28" s="24">
        <v>119.86</v>
      </c>
      <c r="G28" s="25">
        <v>4.7000000000000002E-3</v>
      </c>
    </row>
    <row r="29" spans="1:7" ht="12.95" customHeight="1">
      <c r="A29" s="21" t="s">
        <v>2086</v>
      </c>
      <c r="B29" s="22" t="s">
        <v>2088</v>
      </c>
      <c r="C29" s="17" t="s">
        <v>2087</v>
      </c>
      <c r="D29" s="19" t="s">
        <v>1061</v>
      </c>
      <c r="E29" s="23">
        <v>20000</v>
      </c>
      <c r="F29" s="24">
        <v>113.83</v>
      </c>
      <c r="G29" s="25">
        <v>4.4999999999999997E-3</v>
      </c>
    </row>
    <row r="30" spans="1:7" ht="12.95" customHeight="1">
      <c r="A30" s="21" t="s">
        <v>2373</v>
      </c>
      <c r="B30" s="22" t="s">
        <v>2375</v>
      </c>
      <c r="C30" s="17" t="s">
        <v>2374</v>
      </c>
      <c r="D30" s="19" t="s">
        <v>1087</v>
      </c>
      <c r="E30" s="23">
        <v>74000</v>
      </c>
      <c r="F30" s="24">
        <v>105.78</v>
      </c>
      <c r="G30" s="25">
        <v>4.1999999999999997E-3</v>
      </c>
    </row>
    <row r="31" spans="1:7" ht="12.95" customHeight="1">
      <c r="A31" s="21" t="s">
        <v>2276</v>
      </c>
      <c r="B31" s="22" t="s">
        <v>2278</v>
      </c>
      <c r="C31" s="17" t="s">
        <v>2277</v>
      </c>
      <c r="D31" s="19" t="s">
        <v>1169</v>
      </c>
      <c r="E31" s="23">
        <v>24000</v>
      </c>
      <c r="F31" s="24">
        <v>105.24</v>
      </c>
      <c r="G31" s="25">
        <v>4.1000000000000003E-3</v>
      </c>
    </row>
    <row r="32" spans="1:7" ht="12.95" customHeight="1">
      <c r="A32" s="21" t="s">
        <v>1993</v>
      </c>
      <c r="B32" s="22" t="s">
        <v>1995</v>
      </c>
      <c r="C32" s="17" t="s">
        <v>1994</v>
      </c>
      <c r="D32" s="19" t="s">
        <v>1072</v>
      </c>
      <c r="E32" s="23">
        <v>10800</v>
      </c>
      <c r="F32" s="24">
        <v>102.27</v>
      </c>
      <c r="G32" s="25">
        <v>4.0000000000000001E-3</v>
      </c>
    </row>
    <row r="33" spans="1:7" ht="12.95" customHeight="1">
      <c r="A33" s="21" t="s">
        <v>2376</v>
      </c>
      <c r="B33" s="22" t="s">
        <v>2378</v>
      </c>
      <c r="C33" s="17" t="s">
        <v>2377</v>
      </c>
      <c r="D33" s="19" t="s">
        <v>1974</v>
      </c>
      <c r="E33" s="23">
        <v>58000</v>
      </c>
      <c r="F33" s="24">
        <v>101.67</v>
      </c>
      <c r="G33" s="25">
        <v>4.0000000000000001E-3</v>
      </c>
    </row>
    <row r="34" spans="1:7" ht="12.95" customHeight="1">
      <c r="A34" s="21" t="s">
        <v>1360</v>
      </c>
      <c r="B34" s="22" t="s">
        <v>1362</v>
      </c>
      <c r="C34" s="17" t="s">
        <v>1361</v>
      </c>
      <c r="D34" s="19" t="s">
        <v>1101</v>
      </c>
      <c r="E34" s="23">
        <v>14000</v>
      </c>
      <c r="F34" s="24">
        <v>98.71</v>
      </c>
      <c r="G34" s="25">
        <v>3.8999999999999998E-3</v>
      </c>
    </row>
    <row r="35" spans="1:7" ht="12.95" customHeight="1">
      <c r="A35" s="21" t="s">
        <v>2379</v>
      </c>
      <c r="B35" s="22" t="s">
        <v>2381</v>
      </c>
      <c r="C35" s="17" t="s">
        <v>2380</v>
      </c>
      <c r="D35" s="19" t="s">
        <v>1127</v>
      </c>
      <c r="E35" s="23">
        <v>68000</v>
      </c>
      <c r="F35" s="24">
        <v>91.32</v>
      </c>
      <c r="G35" s="25">
        <v>3.5999999999999999E-3</v>
      </c>
    </row>
    <row r="36" spans="1:7" ht="12.95" customHeight="1">
      <c r="A36" s="21" t="s">
        <v>2062</v>
      </c>
      <c r="B36" s="22" t="s">
        <v>2064</v>
      </c>
      <c r="C36" s="17" t="s">
        <v>2063</v>
      </c>
      <c r="D36" s="19" t="s">
        <v>1154</v>
      </c>
      <c r="E36" s="23">
        <v>19800</v>
      </c>
      <c r="F36" s="24">
        <v>88.45</v>
      </c>
      <c r="G36" s="25">
        <v>3.5000000000000001E-3</v>
      </c>
    </row>
    <row r="37" spans="1:7" ht="12.95" customHeight="1">
      <c r="A37" s="21" t="s">
        <v>2382</v>
      </c>
      <c r="B37" s="22" t="s">
        <v>2384</v>
      </c>
      <c r="C37" s="17" t="s">
        <v>2383</v>
      </c>
      <c r="D37" s="19" t="s">
        <v>1249</v>
      </c>
      <c r="E37" s="23">
        <v>14000</v>
      </c>
      <c r="F37" s="24">
        <v>85.77</v>
      </c>
      <c r="G37" s="25">
        <v>3.3999999999999998E-3</v>
      </c>
    </row>
    <row r="38" spans="1:7" ht="12.95" customHeight="1">
      <c r="A38" s="21" t="s">
        <v>1987</v>
      </c>
      <c r="B38" s="22" t="s">
        <v>1989</v>
      </c>
      <c r="C38" s="17" t="s">
        <v>1988</v>
      </c>
      <c r="D38" s="19" t="s">
        <v>1079</v>
      </c>
      <c r="E38" s="23">
        <v>52000</v>
      </c>
      <c r="F38" s="24">
        <v>81.87</v>
      </c>
      <c r="G38" s="25">
        <v>3.2000000000000002E-3</v>
      </c>
    </row>
    <row r="39" spans="1:7" ht="12.95" customHeight="1">
      <c r="A39" s="21" t="s">
        <v>2071</v>
      </c>
      <c r="B39" s="22" t="s">
        <v>2073</v>
      </c>
      <c r="C39" s="17" t="s">
        <v>2072</v>
      </c>
      <c r="D39" s="19" t="s">
        <v>1087</v>
      </c>
      <c r="E39" s="23">
        <v>14000</v>
      </c>
      <c r="F39" s="24">
        <v>80.19</v>
      </c>
      <c r="G39" s="25">
        <v>3.2000000000000002E-3</v>
      </c>
    </row>
    <row r="40" spans="1:7" ht="12.95" customHeight="1">
      <c r="A40" s="21" t="s">
        <v>1996</v>
      </c>
      <c r="B40" s="22" t="s">
        <v>1998</v>
      </c>
      <c r="C40" s="17" t="s">
        <v>1997</v>
      </c>
      <c r="D40" s="19" t="s">
        <v>1249</v>
      </c>
      <c r="E40" s="23">
        <v>8000</v>
      </c>
      <c r="F40" s="24">
        <v>78.92</v>
      </c>
      <c r="G40" s="25">
        <v>3.0999999999999999E-3</v>
      </c>
    </row>
    <row r="41" spans="1:7" ht="12.95" customHeight="1">
      <c r="A41" s="21" t="s">
        <v>2138</v>
      </c>
      <c r="B41" s="22" t="s">
        <v>2140</v>
      </c>
      <c r="C41" s="17" t="s">
        <v>2139</v>
      </c>
      <c r="D41" s="19" t="s">
        <v>1176</v>
      </c>
      <c r="E41" s="23">
        <v>74000</v>
      </c>
      <c r="F41" s="24">
        <v>76.55</v>
      </c>
      <c r="G41" s="25">
        <v>3.0000000000000001E-3</v>
      </c>
    </row>
    <row r="42" spans="1:7" ht="12.95" customHeight="1">
      <c r="A42" s="21" t="s">
        <v>1193</v>
      </c>
      <c r="B42" s="22" t="s">
        <v>1195</v>
      </c>
      <c r="C42" s="17" t="s">
        <v>1194</v>
      </c>
      <c r="D42" s="19" t="s">
        <v>1113</v>
      </c>
      <c r="E42" s="23">
        <v>44000</v>
      </c>
      <c r="F42" s="24">
        <v>75.39</v>
      </c>
      <c r="G42" s="25">
        <v>3.0000000000000001E-3</v>
      </c>
    </row>
    <row r="43" spans="1:7" ht="12.95" customHeight="1">
      <c r="A43" s="21" t="s">
        <v>1363</v>
      </c>
      <c r="B43" s="22" t="s">
        <v>1365</v>
      </c>
      <c r="C43" s="17" t="s">
        <v>1364</v>
      </c>
      <c r="D43" s="19" t="s">
        <v>1117</v>
      </c>
      <c r="E43" s="23">
        <v>18000</v>
      </c>
      <c r="F43" s="24">
        <v>75.17</v>
      </c>
      <c r="G43" s="25">
        <v>3.0000000000000001E-3</v>
      </c>
    </row>
    <row r="44" spans="1:7" ht="12.95" customHeight="1">
      <c r="A44" s="21" t="s">
        <v>1137</v>
      </c>
      <c r="B44" s="22" t="s">
        <v>1139</v>
      </c>
      <c r="C44" s="17" t="s">
        <v>1138</v>
      </c>
      <c r="D44" s="19" t="s">
        <v>1140</v>
      </c>
      <c r="E44" s="23">
        <v>98000</v>
      </c>
      <c r="F44" s="24">
        <v>73.790000000000006</v>
      </c>
      <c r="G44" s="25">
        <v>2.8999999999999998E-3</v>
      </c>
    </row>
    <row r="45" spans="1:7" ht="12.95" customHeight="1">
      <c r="A45" s="21" t="s">
        <v>1351</v>
      </c>
      <c r="B45" s="22" t="s">
        <v>1353</v>
      </c>
      <c r="C45" s="17" t="s">
        <v>1352</v>
      </c>
      <c r="D45" s="19" t="s">
        <v>1140</v>
      </c>
      <c r="E45" s="23">
        <v>28000</v>
      </c>
      <c r="F45" s="24">
        <v>71.72</v>
      </c>
      <c r="G45" s="25">
        <v>2.8E-3</v>
      </c>
    </row>
    <row r="46" spans="1:7" ht="12.95" customHeight="1">
      <c r="A46" s="21" t="s">
        <v>1981</v>
      </c>
      <c r="B46" s="22" t="s">
        <v>1983</v>
      </c>
      <c r="C46" s="17" t="s">
        <v>1982</v>
      </c>
      <c r="D46" s="19" t="s">
        <v>1238</v>
      </c>
      <c r="E46" s="23">
        <v>28000</v>
      </c>
      <c r="F46" s="24">
        <v>71.33</v>
      </c>
      <c r="G46" s="25">
        <v>2.8E-3</v>
      </c>
    </row>
    <row r="47" spans="1:7" ht="12.95" customHeight="1">
      <c r="A47" s="21" t="s">
        <v>2054</v>
      </c>
      <c r="B47" s="22" t="s">
        <v>1861</v>
      </c>
      <c r="C47" s="17" t="s">
        <v>2055</v>
      </c>
      <c r="D47" s="19" t="s">
        <v>1113</v>
      </c>
      <c r="E47" s="23">
        <v>4000</v>
      </c>
      <c r="F47" s="24">
        <v>70.12</v>
      </c>
      <c r="G47" s="25">
        <v>2.8E-3</v>
      </c>
    </row>
    <row r="48" spans="1:7" ht="12.95" customHeight="1">
      <c r="A48" s="21" t="s">
        <v>1390</v>
      </c>
      <c r="B48" s="22" t="s">
        <v>1392</v>
      </c>
      <c r="C48" s="17" t="s">
        <v>1391</v>
      </c>
      <c r="D48" s="19" t="s">
        <v>1109</v>
      </c>
      <c r="E48" s="23">
        <v>3800</v>
      </c>
      <c r="F48" s="24">
        <v>69.19</v>
      </c>
      <c r="G48" s="25">
        <v>2.7000000000000001E-3</v>
      </c>
    </row>
    <row r="49" spans="1:7" ht="12.95" customHeight="1">
      <c r="A49" s="21" t="s">
        <v>2023</v>
      </c>
      <c r="B49" s="22" t="s">
        <v>2025</v>
      </c>
      <c r="C49" s="17" t="s">
        <v>2024</v>
      </c>
      <c r="D49" s="19" t="s">
        <v>1117</v>
      </c>
      <c r="E49" s="23">
        <v>14000</v>
      </c>
      <c r="F49" s="24">
        <v>68.92</v>
      </c>
      <c r="G49" s="25">
        <v>2.7000000000000001E-3</v>
      </c>
    </row>
    <row r="50" spans="1:7" ht="12.95" customHeight="1">
      <c r="A50" s="21" t="s">
        <v>1205</v>
      </c>
      <c r="B50" s="22" t="s">
        <v>1207</v>
      </c>
      <c r="C50" s="17" t="s">
        <v>1206</v>
      </c>
      <c r="D50" s="19" t="s">
        <v>1057</v>
      </c>
      <c r="E50" s="23">
        <v>4000</v>
      </c>
      <c r="F50" s="24">
        <v>67.11</v>
      </c>
      <c r="G50" s="25">
        <v>2.5999999999999999E-3</v>
      </c>
    </row>
    <row r="51" spans="1:7" ht="12.95" customHeight="1">
      <c r="A51" s="21" t="s">
        <v>2112</v>
      </c>
      <c r="B51" s="22" t="s">
        <v>2114</v>
      </c>
      <c r="C51" s="17" t="s">
        <v>2113</v>
      </c>
      <c r="D51" s="19" t="s">
        <v>1491</v>
      </c>
      <c r="E51" s="23">
        <v>6800</v>
      </c>
      <c r="F51" s="24">
        <v>66.56</v>
      </c>
      <c r="G51" s="25">
        <v>2.5999999999999999E-3</v>
      </c>
    </row>
    <row r="52" spans="1:7" ht="12.95" customHeight="1">
      <c r="A52" s="21" t="s">
        <v>1110</v>
      </c>
      <c r="B52" s="22" t="s">
        <v>1112</v>
      </c>
      <c r="C52" s="17" t="s">
        <v>1111</v>
      </c>
      <c r="D52" s="19" t="s">
        <v>1113</v>
      </c>
      <c r="E52" s="23">
        <v>42400</v>
      </c>
      <c r="F52" s="24">
        <v>66.48</v>
      </c>
      <c r="G52" s="25">
        <v>2.5999999999999999E-3</v>
      </c>
    </row>
    <row r="53" spans="1:7" ht="12.95" customHeight="1">
      <c r="A53" s="21" t="s">
        <v>1180</v>
      </c>
      <c r="B53" s="22" t="s">
        <v>1182</v>
      </c>
      <c r="C53" s="17" t="s">
        <v>1181</v>
      </c>
      <c r="D53" s="19" t="s">
        <v>1079</v>
      </c>
      <c r="E53" s="23">
        <v>34000</v>
      </c>
      <c r="F53" s="24">
        <v>65.89</v>
      </c>
      <c r="G53" s="25">
        <v>2.5999999999999999E-3</v>
      </c>
    </row>
    <row r="54" spans="1:7" ht="12.95" customHeight="1">
      <c r="A54" s="21" t="s">
        <v>2239</v>
      </c>
      <c r="B54" s="22" t="s">
        <v>2241</v>
      </c>
      <c r="C54" s="17" t="s">
        <v>2240</v>
      </c>
      <c r="D54" s="19" t="s">
        <v>1087</v>
      </c>
      <c r="E54" s="23">
        <v>5680</v>
      </c>
      <c r="F54" s="24">
        <v>63.69</v>
      </c>
      <c r="G54" s="25">
        <v>2.5000000000000001E-3</v>
      </c>
    </row>
    <row r="55" spans="1:7" ht="12.95" customHeight="1">
      <c r="A55" s="21" t="s">
        <v>1445</v>
      </c>
      <c r="B55" s="22" t="s">
        <v>1447</v>
      </c>
      <c r="C55" s="17" t="s">
        <v>1446</v>
      </c>
      <c r="D55" s="19" t="s">
        <v>1061</v>
      </c>
      <c r="E55" s="23">
        <v>5400</v>
      </c>
      <c r="F55" s="24">
        <v>62.64</v>
      </c>
      <c r="G55" s="25">
        <v>2.5000000000000001E-3</v>
      </c>
    </row>
    <row r="56" spans="1:7" ht="12.95" customHeight="1">
      <c r="A56" s="21" t="s">
        <v>2131</v>
      </c>
      <c r="B56" s="22" t="s">
        <v>2133</v>
      </c>
      <c r="C56" s="17" t="s">
        <v>2132</v>
      </c>
      <c r="D56" s="19" t="s">
        <v>1057</v>
      </c>
      <c r="E56" s="23">
        <v>38000</v>
      </c>
      <c r="F56" s="24">
        <v>60.23</v>
      </c>
      <c r="G56" s="25">
        <v>2.3999999999999998E-3</v>
      </c>
    </row>
    <row r="57" spans="1:7" ht="12.95" customHeight="1">
      <c r="A57" s="21" t="s">
        <v>1405</v>
      </c>
      <c r="B57" s="22" t="s">
        <v>1407</v>
      </c>
      <c r="C57" s="17" t="s">
        <v>1406</v>
      </c>
      <c r="D57" s="19" t="s">
        <v>1072</v>
      </c>
      <c r="E57" s="23">
        <v>14000</v>
      </c>
      <c r="F57" s="24">
        <v>59.61</v>
      </c>
      <c r="G57" s="25">
        <v>2.3E-3</v>
      </c>
    </row>
    <row r="58" spans="1:7" ht="12.95" customHeight="1">
      <c r="A58" s="21" t="s">
        <v>2385</v>
      </c>
      <c r="B58" s="22" t="s">
        <v>2387</v>
      </c>
      <c r="C58" s="17" t="s">
        <v>2386</v>
      </c>
      <c r="D58" s="19" t="s">
        <v>1057</v>
      </c>
      <c r="E58" s="23">
        <v>14000</v>
      </c>
      <c r="F58" s="24">
        <v>59.05</v>
      </c>
      <c r="G58" s="25">
        <v>2.3E-3</v>
      </c>
    </row>
    <row r="59" spans="1:7" ht="12.95" customHeight="1">
      <c r="A59" s="21" t="s">
        <v>1330</v>
      </c>
      <c r="B59" s="22" t="s">
        <v>1332</v>
      </c>
      <c r="C59" s="17" t="s">
        <v>1331</v>
      </c>
      <c r="D59" s="19" t="s">
        <v>1165</v>
      </c>
      <c r="E59" s="23">
        <v>14000</v>
      </c>
      <c r="F59" s="24">
        <v>55.93</v>
      </c>
      <c r="G59" s="25">
        <v>2.2000000000000001E-3</v>
      </c>
    </row>
    <row r="60" spans="1:7" ht="12.95" customHeight="1">
      <c r="A60" s="21" t="s">
        <v>1069</v>
      </c>
      <c r="B60" s="22" t="s">
        <v>1071</v>
      </c>
      <c r="C60" s="17" t="s">
        <v>1070</v>
      </c>
      <c r="D60" s="19" t="s">
        <v>1072</v>
      </c>
      <c r="E60" s="23">
        <v>8800</v>
      </c>
      <c r="F60" s="24">
        <v>55.4</v>
      </c>
      <c r="G60" s="25">
        <v>2.2000000000000001E-3</v>
      </c>
    </row>
    <row r="61" spans="1:7" ht="12.95" customHeight="1">
      <c r="A61" s="21" t="s">
        <v>1381</v>
      </c>
      <c r="B61" s="22" t="s">
        <v>1383</v>
      </c>
      <c r="C61" s="17" t="s">
        <v>1382</v>
      </c>
      <c r="D61" s="19" t="s">
        <v>1079</v>
      </c>
      <c r="E61" s="23">
        <v>40000</v>
      </c>
      <c r="F61" s="24">
        <v>42.14</v>
      </c>
      <c r="G61" s="25">
        <v>1.6999999999999999E-3</v>
      </c>
    </row>
    <row r="62" spans="1:7" ht="12.95" customHeight="1">
      <c r="A62" s="21" t="s">
        <v>1092</v>
      </c>
      <c r="B62" s="22" t="s">
        <v>1094</v>
      </c>
      <c r="C62" s="17" t="s">
        <v>1093</v>
      </c>
      <c r="D62" s="19" t="s">
        <v>1072</v>
      </c>
      <c r="E62" s="23">
        <v>40</v>
      </c>
      <c r="F62" s="24">
        <v>0.23</v>
      </c>
      <c r="G62" s="40" t="s">
        <v>219</v>
      </c>
    </row>
    <row r="63" spans="1:7" ht="12.95" customHeight="1">
      <c r="A63" s="10"/>
      <c r="B63" s="27" t="s">
        <v>31</v>
      </c>
      <c r="C63" s="26" t="s">
        <v>2</v>
      </c>
      <c r="D63" s="27" t="s">
        <v>2</v>
      </c>
      <c r="E63" s="27" t="s">
        <v>2</v>
      </c>
      <c r="F63" s="28">
        <v>6192.75</v>
      </c>
      <c r="G63" s="29">
        <v>0.24399999999999999</v>
      </c>
    </row>
    <row r="64" spans="1:7" ht="12.95" customHeight="1">
      <c r="A64" s="10"/>
      <c r="B64" s="18" t="s">
        <v>1519</v>
      </c>
      <c r="C64" s="17" t="s">
        <v>2</v>
      </c>
      <c r="D64" s="19" t="s">
        <v>2</v>
      </c>
      <c r="E64" s="19" t="s">
        <v>2</v>
      </c>
      <c r="F64" s="19" t="s">
        <v>2</v>
      </c>
      <c r="G64" s="20" t="s">
        <v>2</v>
      </c>
    </row>
    <row r="65" spans="1:7" ht="12.95" customHeight="1">
      <c r="A65" s="21" t="s">
        <v>2095</v>
      </c>
      <c r="B65" s="22" t="s">
        <v>3051</v>
      </c>
      <c r="C65" s="17" t="s">
        <v>2</v>
      </c>
      <c r="D65" s="19" t="s">
        <v>1101</v>
      </c>
      <c r="E65" s="23">
        <v>2240</v>
      </c>
      <c r="F65" s="24">
        <v>4.37</v>
      </c>
      <c r="G65" s="25">
        <v>2.0000000000000001E-4</v>
      </c>
    </row>
    <row r="66" spans="1:7" ht="12.95" customHeight="1">
      <c r="A66" s="21" t="s">
        <v>2096</v>
      </c>
      <c r="B66" s="22" t="s">
        <v>3107</v>
      </c>
      <c r="C66" s="17" t="s">
        <v>2</v>
      </c>
      <c r="D66" s="19" t="s">
        <v>1101</v>
      </c>
      <c r="E66" s="23">
        <v>1120</v>
      </c>
      <c r="F66" s="24">
        <v>1.01</v>
      </c>
      <c r="G66" s="40" t="s">
        <v>219</v>
      </c>
    </row>
    <row r="67" spans="1:7" ht="12.95" customHeight="1">
      <c r="A67" s="10"/>
      <c r="B67" s="27" t="s">
        <v>31</v>
      </c>
      <c r="C67" s="26" t="s">
        <v>2</v>
      </c>
      <c r="D67" s="27" t="s">
        <v>2</v>
      </c>
      <c r="E67" s="27" t="s">
        <v>2</v>
      </c>
      <c r="F67" s="28">
        <v>5.38</v>
      </c>
      <c r="G67" s="29">
        <v>2.0000000000000001E-4</v>
      </c>
    </row>
    <row r="68" spans="1:7" ht="12.95" customHeight="1">
      <c r="A68" s="10"/>
      <c r="B68" s="27" t="s">
        <v>34</v>
      </c>
      <c r="C68" s="33" t="s">
        <v>2</v>
      </c>
      <c r="D68" s="30" t="s">
        <v>2</v>
      </c>
      <c r="E68" s="35" t="s">
        <v>2</v>
      </c>
      <c r="F68" s="36">
        <v>6198.13</v>
      </c>
      <c r="G68" s="37">
        <v>0.2442</v>
      </c>
    </row>
    <row r="69" spans="1:7" ht="12.95" customHeight="1">
      <c r="A69" s="10"/>
      <c r="B69" s="18" t="s">
        <v>9</v>
      </c>
      <c r="C69" s="17" t="s">
        <v>2</v>
      </c>
      <c r="D69" s="19" t="s">
        <v>2</v>
      </c>
      <c r="E69" s="19" t="s">
        <v>2</v>
      </c>
      <c r="F69" s="19" t="s">
        <v>2</v>
      </c>
      <c r="G69" s="20" t="s">
        <v>2</v>
      </c>
    </row>
    <row r="70" spans="1:7" ht="12.95" customHeight="1">
      <c r="A70" s="10"/>
      <c r="B70" s="18" t="s">
        <v>10</v>
      </c>
      <c r="C70" s="17" t="s">
        <v>2</v>
      </c>
      <c r="D70" s="19" t="s">
        <v>2</v>
      </c>
      <c r="E70" s="19" t="s">
        <v>2</v>
      </c>
      <c r="F70" s="19" t="s">
        <v>2</v>
      </c>
      <c r="G70" s="20" t="s">
        <v>2</v>
      </c>
    </row>
    <row r="71" spans="1:7" ht="12.95" customHeight="1">
      <c r="A71" s="10"/>
      <c r="B71" s="18" t="s">
        <v>225</v>
      </c>
      <c r="C71" s="17" t="s">
        <v>2</v>
      </c>
      <c r="D71" s="19" t="s">
        <v>2</v>
      </c>
      <c r="E71" s="19" t="s">
        <v>2</v>
      </c>
      <c r="F71" s="19" t="s">
        <v>2</v>
      </c>
      <c r="G71" s="20" t="s">
        <v>2</v>
      </c>
    </row>
    <row r="72" spans="1:7" ht="12.95" customHeight="1">
      <c r="A72" s="21" t="s">
        <v>235</v>
      </c>
      <c r="B72" s="22" t="s">
        <v>237</v>
      </c>
      <c r="C72" s="17" t="s">
        <v>236</v>
      </c>
      <c r="D72" s="19" t="s">
        <v>228</v>
      </c>
      <c r="E72" s="23">
        <v>7500000</v>
      </c>
      <c r="F72" s="24">
        <v>7728.56</v>
      </c>
      <c r="G72" s="25">
        <v>0.30449999999999999</v>
      </c>
    </row>
    <row r="73" spans="1:7" ht="12.95" customHeight="1">
      <c r="A73" s="21" t="s">
        <v>551</v>
      </c>
      <c r="B73" s="22" t="s">
        <v>231</v>
      </c>
      <c r="C73" s="17" t="s">
        <v>552</v>
      </c>
      <c r="D73" s="19" t="s">
        <v>228</v>
      </c>
      <c r="E73" s="23">
        <v>3000000</v>
      </c>
      <c r="F73" s="24">
        <v>3082.5</v>
      </c>
      <c r="G73" s="25">
        <v>0.12139999999999999</v>
      </c>
    </row>
    <row r="74" spans="1:7" ht="12.95" customHeight="1">
      <c r="A74" s="21" t="s">
        <v>712</v>
      </c>
      <c r="B74" s="22" t="s">
        <v>714</v>
      </c>
      <c r="C74" s="17" t="s">
        <v>713</v>
      </c>
      <c r="D74" s="19" t="s">
        <v>228</v>
      </c>
      <c r="E74" s="23">
        <v>1000000</v>
      </c>
      <c r="F74" s="24">
        <v>981.9</v>
      </c>
      <c r="G74" s="25">
        <v>3.8699999999999998E-2</v>
      </c>
    </row>
    <row r="75" spans="1:7" ht="12.95" customHeight="1">
      <c r="A75" s="21" t="s">
        <v>562</v>
      </c>
      <c r="B75" s="22" t="s">
        <v>564</v>
      </c>
      <c r="C75" s="17" t="s">
        <v>563</v>
      </c>
      <c r="D75" s="19" t="s">
        <v>228</v>
      </c>
      <c r="E75" s="23">
        <v>500000</v>
      </c>
      <c r="F75" s="24">
        <v>518.75</v>
      </c>
      <c r="G75" s="25">
        <v>2.0400000000000001E-2</v>
      </c>
    </row>
    <row r="76" spans="1:7" ht="12.95" customHeight="1">
      <c r="A76" s="10"/>
      <c r="B76" s="18" t="s">
        <v>11</v>
      </c>
      <c r="C76" s="17" t="s">
        <v>2</v>
      </c>
      <c r="D76" s="19" t="s">
        <v>2</v>
      </c>
      <c r="E76" s="19" t="s">
        <v>2</v>
      </c>
      <c r="F76" s="19" t="s">
        <v>2</v>
      </c>
      <c r="G76" s="20" t="s">
        <v>2</v>
      </c>
    </row>
    <row r="77" spans="1:7" ht="12.95" customHeight="1">
      <c r="A77" s="21" t="s">
        <v>2388</v>
      </c>
      <c r="B77" s="22" t="s">
        <v>2390</v>
      </c>
      <c r="C77" s="17" t="s">
        <v>2389</v>
      </c>
      <c r="D77" s="19" t="s">
        <v>275</v>
      </c>
      <c r="E77" s="23">
        <v>1000000</v>
      </c>
      <c r="F77" s="24">
        <v>1004.18</v>
      </c>
      <c r="G77" s="25">
        <v>3.9600000000000003E-2</v>
      </c>
    </row>
    <row r="78" spans="1:7" ht="12.95" customHeight="1">
      <c r="A78" s="21" t="s">
        <v>2391</v>
      </c>
      <c r="B78" s="22" t="s">
        <v>2393</v>
      </c>
      <c r="C78" s="17" t="s">
        <v>2392</v>
      </c>
      <c r="D78" s="19" t="s">
        <v>22</v>
      </c>
      <c r="E78" s="23">
        <v>400000</v>
      </c>
      <c r="F78" s="24">
        <v>401.72</v>
      </c>
      <c r="G78" s="25">
        <v>1.5800000000000002E-2</v>
      </c>
    </row>
    <row r="79" spans="1:7" ht="12.95" customHeight="1">
      <c r="A79" s="21" t="s">
        <v>875</v>
      </c>
      <c r="B79" s="22" t="s">
        <v>877</v>
      </c>
      <c r="C79" s="17" t="s">
        <v>876</v>
      </c>
      <c r="D79" s="19" t="s">
        <v>22</v>
      </c>
      <c r="E79" s="23">
        <v>350000</v>
      </c>
      <c r="F79" s="24">
        <v>358.93</v>
      </c>
      <c r="G79" s="25">
        <v>1.41E-2</v>
      </c>
    </row>
    <row r="80" spans="1:7" ht="12.95" customHeight="1">
      <c r="A80" s="21" t="s">
        <v>2394</v>
      </c>
      <c r="B80" s="22" t="s">
        <v>380</v>
      </c>
      <c r="C80" s="17" t="s">
        <v>2395</v>
      </c>
      <c r="D80" s="19" t="s">
        <v>22</v>
      </c>
      <c r="E80" s="23">
        <v>330000</v>
      </c>
      <c r="F80" s="24">
        <v>339.18</v>
      </c>
      <c r="G80" s="25">
        <v>1.34E-2</v>
      </c>
    </row>
    <row r="81" spans="1:7" ht="12.95" customHeight="1">
      <c r="A81" s="21" t="s">
        <v>2396</v>
      </c>
      <c r="B81" s="22" t="s">
        <v>2398</v>
      </c>
      <c r="C81" s="17" t="s">
        <v>2397</v>
      </c>
      <c r="D81" s="19" t="s">
        <v>307</v>
      </c>
      <c r="E81" s="23">
        <v>1930136</v>
      </c>
      <c r="F81" s="24">
        <v>194.56</v>
      </c>
      <c r="G81" s="25">
        <v>7.7000000000000002E-3</v>
      </c>
    </row>
    <row r="82" spans="1:7" ht="12.95" customHeight="1">
      <c r="A82" s="21" t="s">
        <v>2399</v>
      </c>
      <c r="B82" s="22" t="s">
        <v>2401</v>
      </c>
      <c r="C82" s="17" t="s">
        <v>2400</v>
      </c>
      <c r="D82" s="19" t="s">
        <v>307</v>
      </c>
      <c r="E82" s="23">
        <v>1447602</v>
      </c>
      <c r="F82" s="24">
        <v>147.07</v>
      </c>
      <c r="G82" s="25">
        <v>5.7999999999999996E-3</v>
      </c>
    </row>
    <row r="83" spans="1:7" ht="12.95" customHeight="1">
      <c r="A83" s="10"/>
      <c r="B83" s="27" t="s">
        <v>31</v>
      </c>
      <c r="C83" s="26" t="s">
        <v>2</v>
      </c>
      <c r="D83" s="27" t="s">
        <v>2</v>
      </c>
      <c r="E83" s="27" t="s">
        <v>2</v>
      </c>
      <c r="F83" s="28">
        <v>14757.35</v>
      </c>
      <c r="G83" s="29">
        <v>0.58140000000000003</v>
      </c>
    </row>
    <row r="84" spans="1:7" ht="12.95" customHeight="1">
      <c r="A84" s="10"/>
      <c r="B84" s="18" t="s">
        <v>32</v>
      </c>
      <c r="C84" s="17" t="s">
        <v>2</v>
      </c>
      <c r="D84" s="30" t="s">
        <v>2</v>
      </c>
      <c r="E84" s="30" t="s">
        <v>2</v>
      </c>
      <c r="F84" s="31" t="s">
        <v>33</v>
      </c>
      <c r="G84" s="32" t="s">
        <v>33</v>
      </c>
    </row>
    <row r="85" spans="1:7" ht="12.95" customHeight="1">
      <c r="A85" s="10"/>
      <c r="B85" s="26" t="s">
        <v>31</v>
      </c>
      <c r="C85" s="33" t="s">
        <v>2</v>
      </c>
      <c r="D85" s="30" t="s">
        <v>2</v>
      </c>
      <c r="E85" s="30" t="s">
        <v>2</v>
      </c>
      <c r="F85" s="31" t="s">
        <v>33</v>
      </c>
      <c r="G85" s="32" t="s">
        <v>33</v>
      </c>
    </row>
    <row r="86" spans="1:7" ht="12.95" customHeight="1">
      <c r="A86" s="10"/>
      <c r="B86" s="18" t="s">
        <v>2998</v>
      </c>
      <c r="C86" s="17" t="s">
        <v>2</v>
      </c>
      <c r="D86" s="19" t="s">
        <v>2</v>
      </c>
      <c r="E86" s="19" t="s">
        <v>2</v>
      </c>
      <c r="F86" s="19" t="s">
        <v>2</v>
      </c>
      <c r="G86" s="20" t="s">
        <v>2</v>
      </c>
    </row>
    <row r="87" spans="1:7" ht="12.95" customHeight="1">
      <c r="A87" s="34"/>
      <c r="B87" s="27" t="s">
        <v>31</v>
      </c>
      <c r="C87" s="26" t="s">
        <v>2</v>
      </c>
      <c r="D87" s="27" t="s">
        <v>2</v>
      </c>
      <c r="E87" s="27" t="s">
        <v>2</v>
      </c>
      <c r="F87" s="28" t="s">
        <v>33</v>
      </c>
      <c r="G87" s="29" t="s">
        <v>33</v>
      </c>
    </row>
    <row r="88" spans="1:7" ht="12.95" customHeight="1">
      <c r="A88" s="10"/>
      <c r="B88" s="27" t="s">
        <v>34</v>
      </c>
      <c r="C88" s="33" t="s">
        <v>2</v>
      </c>
      <c r="D88" s="30" t="s">
        <v>2</v>
      </c>
      <c r="E88" s="35" t="s">
        <v>2</v>
      </c>
      <c r="F88" s="36">
        <v>14757.35</v>
      </c>
      <c r="G88" s="37">
        <v>0.58140000000000003</v>
      </c>
    </row>
    <row r="89" spans="1:7" ht="12.95" customHeight="1">
      <c r="A89" s="10"/>
      <c r="B89" s="18" t="s">
        <v>35</v>
      </c>
      <c r="C89" s="17" t="s">
        <v>2</v>
      </c>
      <c r="D89" s="19" t="s">
        <v>2</v>
      </c>
      <c r="E89" s="19" t="s">
        <v>2</v>
      </c>
      <c r="F89" s="19" t="s">
        <v>2</v>
      </c>
      <c r="G89" s="20" t="s">
        <v>2</v>
      </c>
    </row>
    <row r="90" spans="1:7" ht="12.95" customHeight="1">
      <c r="A90" s="10"/>
      <c r="B90" s="18" t="s">
        <v>437</v>
      </c>
      <c r="C90" s="17" t="s">
        <v>2</v>
      </c>
      <c r="D90" s="19" t="s">
        <v>2</v>
      </c>
      <c r="E90" s="19" t="s">
        <v>2</v>
      </c>
      <c r="F90" s="19" t="s">
        <v>2</v>
      </c>
      <c r="G90" s="20" t="s">
        <v>2</v>
      </c>
    </row>
    <row r="91" spans="1:7" ht="12.95" customHeight="1">
      <c r="A91" s="11" t="s">
        <v>2</v>
      </c>
      <c r="B91" s="22" t="s">
        <v>438</v>
      </c>
      <c r="C91" s="17" t="s">
        <v>2</v>
      </c>
      <c r="D91" s="19" t="s">
        <v>2</v>
      </c>
      <c r="E91" s="39" t="s">
        <v>2</v>
      </c>
      <c r="F91" s="24">
        <v>3940.63</v>
      </c>
      <c r="G91" s="25">
        <v>0.1552</v>
      </c>
    </row>
    <row r="92" spans="1:7" ht="12.95" customHeight="1">
      <c r="A92" s="10"/>
      <c r="B92" s="27" t="s">
        <v>34</v>
      </c>
      <c r="C92" s="33" t="s">
        <v>2</v>
      </c>
      <c r="D92" s="30" t="s">
        <v>2</v>
      </c>
      <c r="E92" s="35" t="s">
        <v>2</v>
      </c>
      <c r="F92" s="36">
        <v>3940.63</v>
      </c>
      <c r="G92" s="37">
        <v>0.1552</v>
      </c>
    </row>
    <row r="93" spans="1:7" ht="12.95" customHeight="1">
      <c r="A93" s="10"/>
      <c r="B93" s="27" t="s">
        <v>220</v>
      </c>
      <c r="C93" s="33" t="s">
        <v>2</v>
      </c>
      <c r="D93" s="30" t="s">
        <v>2</v>
      </c>
      <c r="E93" s="19" t="s">
        <v>2</v>
      </c>
      <c r="F93" s="36">
        <v>487.03</v>
      </c>
      <c r="G93" s="37">
        <v>1.9199999999999998E-2</v>
      </c>
    </row>
    <row r="94" spans="1:7" ht="12.95" customHeight="1" thickBot="1">
      <c r="A94" s="10"/>
      <c r="B94" s="42" t="s">
        <v>221</v>
      </c>
      <c r="C94" s="41" t="s">
        <v>2</v>
      </c>
      <c r="D94" s="43" t="s">
        <v>2</v>
      </c>
      <c r="E94" s="43" t="s">
        <v>2</v>
      </c>
      <c r="F94" s="44">
        <v>25383.136190099998</v>
      </c>
      <c r="G94" s="45">
        <v>1</v>
      </c>
    </row>
    <row r="95" spans="1:7" ht="12.95" customHeight="1">
      <c r="A95" s="10"/>
      <c r="B95" s="11" t="s">
        <v>2</v>
      </c>
      <c r="C95" s="10"/>
      <c r="D95" s="10"/>
      <c r="E95" s="10"/>
      <c r="F95" s="10"/>
      <c r="G95" s="10"/>
    </row>
    <row r="96" spans="1:7" ht="12.95" customHeight="1">
      <c r="A96" s="10"/>
      <c r="B96" s="46" t="s">
        <v>2</v>
      </c>
      <c r="C96" s="10"/>
      <c r="D96" s="10"/>
      <c r="E96" s="10"/>
      <c r="F96" s="10"/>
      <c r="G96" s="10"/>
    </row>
    <row r="97" spans="1:7" ht="12.95" customHeight="1">
      <c r="A97" s="10"/>
      <c r="B97" s="46" t="s">
        <v>222</v>
      </c>
      <c r="C97" s="10"/>
      <c r="D97" s="10"/>
      <c r="E97" s="10"/>
      <c r="F97" s="10"/>
      <c r="G97" s="10"/>
    </row>
    <row r="98" spans="1:7" ht="12.95" customHeight="1">
      <c r="A98" s="10"/>
      <c r="B98" s="46" t="s">
        <v>223</v>
      </c>
      <c r="C98" s="10"/>
      <c r="D98" s="10"/>
      <c r="E98" s="10"/>
      <c r="F98" s="10"/>
      <c r="G98" s="10"/>
    </row>
    <row r="99" spans="1:7" ht="12.95" customHeight="1">
      <c r="A99" s="10"/>
      <c r="B99" s="46" t="s">
        <v>2</v>
      </c>
      <c r="C99" s="10"/>
      <c r="D99" s="10"/>
      <c r="E99" s="10"/>
      <c r="F99" s="10"/>
      <c r="G99" s="10"/>
    </row>
    <row r="100" spans="1:7" ht="26.1" customHeight="1">
      <c r="A100" s="10"/>
      <c r="B100" s="53"/>
      <c r="C100" s="10"/>
      <c r="E100" s="10"/>
      <c r="F100" s="10"/>
      <c r="G100" s="10"/>
    </row>
    <row r="101" spans="1:7" ht="12.95" customHeight="1">
      <c r="A101" s="10"/>
      <c r="B101" s="46" t="s">
        <v>2</v>
      </c>
      <c r="C101" s="10"/>
      <c r="D101" s="10"/>
      <c r="E101" s="10"/>
      <c r="F101" s="10"/>
      <c r="G10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13.7109375" style="8" bestFit="1" customWidth="1"/>
    <col min="2" max="2" width="60.7109375" style="8" bestFit="1" customWidth="1"/>
    <col min="3" max="3" width="14.85546875" style="8" bestFit="1" customWidth="1"/>
    <col min="4" max="4" width="15.28515625" style="8" bestFit="1" customWidth="1"/>
    <col min="5" max="5" width="11.710937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Asset Allocation Fund of Fund - Aggressive Plan (IDFCAAF-AP)</v>
      </c>
      <c r="C4" s="62"/>
      <c r="D4" s="62"/>
      <c r="E4" s="62"/>
      <c r="F4" s="62"/>
      <c r="G4" s="62"/>
    </row>
    <row r="5" spans="1:7" ht="15.95" customHeight="1">
      <c r="A5" s="9" t="s">
        <v>2402</v>
      </c>
      <c r="B5" s="54" t="s">
        <v>3019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2403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21" t="s">
        <v>2404</v>
      </c>
      <c r="B10" s="22" t="s">
        <v>2406</v>
      </c>
      <c r="C10" s="17" t="s">
        <v>2405</v>
      </c>
      <c r="D10" s="19" t="s">
        <v>2</v>
      </c>
      <c r="E10" s="23">
        <v>7836</v>
      </c>
      <c r="F10" s="24">
        <v>212.27</v>
      </c>
      <c r="G10" s="25">
        <v>0.1037</v>
      </c>
    </row>
    <row r="11" spans="1:7" ht="12.95" customHeight="1">
      <c r="A11" s="21" t="s">
        <v>2407</v>
      </c>
      <c r="B11" s="22" t="s">
        <v>2409</v>
      </c>
      <c r="C11" s="17" t="s">
        <v>2408</v>
      </c>
      <c r="D11" s="19" t="s">
        <v>2</v>
      </c>
      <c r="E11" s="23">
        <v>34175</v>
      </c>
      <c r="F11" s="24">
        <v>38.08</v>
      </c>
      <c r="G11" s="25">
        <v>1.8599999999999998E-2</v>
      </c>
    </row>
    <row r="12" spans="1:7" ht="12.95" customHeight="1">
      <c r="A12" s="10"/>
      <c r="B12" s="18" t="s">
        <v>2362</v>
      </c>
      <c r="C12" s="17" t="s">
        <v>2</v>
      </c>
      <c r="D12" s="19" t="s">
        <v>2</v>
      </c>
      <c r="E12" s="19" t="s">
        <v>2</v>
      </c>
      <c r="F12" s="19" t="s">
        <v>2</v>
      </c>
      <c r="G12" s="20" t="s">
        <v>2</v>
      </c>
    </row>
    <row r="13" spans="1:7" ht="12.95" customHeight="1">
      <c r="A13" s="21" t="s">
        <v>2369</v>
      </c>
      <c r="B13" s="22" t="s">
        <v>2371</v>
      </c>
      <c r="C13" s="17" t="s">
        <v>2370</v>
      </c>
      <c r="D13" s="19" t="s">
        <v>2</v>
      </c>
      <c r="E13" s="47">
        <v>901752.33400000003</v>
      </c>
      <c r="F13" s="24">
        <v>325.13</v>
      </c>
      <c r="G13" s="25">
        <v>0.1588</v>
      </c>
    </row>
    <row r="14" spans="1:7" ht="12.95" customHeight="1">
      <c r="A14" s="21" t="s">
        <v>2410</v>
      </c>
      <c r="B14" s="22" t="s">
        <v>2412</v>
      </c>
      <c r="C14" s="17" t="s">
        <v>2411</v>
      </c>
      <c r="D14" s="19" t="s">
        <v>2</v>
      </c>
      <c r="E14" s="47">
        <v>38103.934000000001</v>
      </c>
      <c r="F14" s="24">
        <v>189.77</v>
      </c>
      <c r="G14" s="25">
        <v>9.2700000000000005E-2</v>
      </c>
    </row>
    <row r="15" spans="1:7" ht="12.95" customHeight="1">
      <c r="A15" s="21" t="s">
        <v>2413</v>
      </c>
      <c r="B15" s="22" t="s">
        <v>2415</v>
      </c>
      <c r="C15" s="17" t="s">
        <v>2414</v>
      </c>
      <c r="D15" s="19" t="s">
        <v>2</v>
      </c>
      <c r="E15" s="47">
        <v>301600.37</v>
      </c>
      <c r="F15" s="24">
        <v>189.18</v>
      </c>
      <c r="G15" s="25">
        <v>9.2399999999999996E-2</v>
      </c>
    </row>
    <row r="16" spans="1:7" ht="12.95" customHeight="1">
      <c r="A16" s="21" t="s">
        <v>2416</v>
      </c>
      <c r="B16" s="22" t="s">
        <v>2418</v>
      </c>
      <c r="C16" s="17" t="s">
        <v>2417</v>
      </c>
      <c r="D16" s="19" t="s">
        <v>2</v>
      </c>
      <c r="E16" s="47">
        <v>51867.021999999997</v>
      </c>
      <c r="F16" s="24">
        <v>165.98</v>
      </c>
      <c r="G16" s="25">
        <v>8.1100000000000005E-2</v>
      </c>
    </row>
    <row r="17" spans="1:7" ht="12.95" customHeight="1">
      <c r="A17" s="21" t="s">
        <v>2419</v>
      </c>
      <c r="B17" s="22" t="s">
        <v>2421</v>
      </c>
      <c r="C17" s="17" t="s">
        <v>2420</v>
      </c>
      <c r="D17" s="19" t="s">
        <v>2</v>
      </c>
      <c r="E17" s="47">
        <v>322976.054</v>
      </c>
      <c r="F17" s="24">
        <v>163.07</v>
      </c>
      <c r="G17" s="25">
        <v>7.9699999999999993E-2</v>
      </c>
    </row>
    <row r="18" spans="1:7" ht="12.95" customHeight="1">
      <c r="A18" s="21" t="s">
        <v>2422</v>
      </c>
      <c r="B18" s="22" t="s">
        <v>2424</v>
      </c>
      <c r="C18" s="17" t="s">
        <v>2423</v>
      </c>
      <c r="D18" s="19" t="s">
        <v>2</v>
      </c>
      <c r="E18" s="47">
        <v>658917.80799999996</v>
      </c>
      <c r="F18" s="24">
        <v>161.08000000000001</v>
      </c>
      <c r="G18" s="25">
        <v>7.8700000000000006E-2</v>
      </c>
    </row>
    <row r="19" spans="1:7" ht="12.95" customHeight="1">
      <c r="A19" s="21" t="s">
        <v>2425</v>
      </c>
      <c r="B19" s="22" t="s">
        <v>2427</v>
      </c>
      <c r="C19" s="17" t="s">
        <v>2426</v>
      </c>
      <c r="D19" s="19" t="s">
        <v>2</v>
      </c>
      <c r="E19" s="47">
        <v>13025.195</v>
      </c>
      <c r="F19" s="24">
        <v>159.02000000000001</v>
      </c>
      <c r="G19" s="25">
        <v>7.7700000000000005E-2</v>
      </c>
    </row>
    <row r="20" spans="1:7" ht="12.95" customHeight="1">
      <c r="A20" s="21" t="s">
        <v>2428</v>
      </c>
      <c r="B20" s="22" t="s">
        <v>2430</v>
      </c>
      <c r="C20" s="17" t="s">
        <v>2429</v>
      </c>
      <c r="D20" s="19" t="s">
        <v>2</v>
      </c>
      <c r="E20" s="47">
        <v>287854.18599999999</v>
      </c>
      <c r="F20" s="24">
        <v>106.54</v>
      </c>
      <c r="G20" s="25">
        <v>5.21E-2</v>
      </c>
    </row>
    <row r="21" spans="1:7" ht="12.95" customHeight="1">
      <c r="A21" s="21" t="s">
        <v>2431</v>
      </c>
      <c r="B21" s="22" t="s">
        <v>2433</v>
      </c>
      <c r="C21" s="17" t="s">
        <v>2432</v>
      </c>
      <c r="D21" s="19" t="s">
        <v>2</v>
      </c>
      <c r="E21" s="47">
        <v>239100.587</v>
      </c>
      <c r="F21" s="24">
        <v>106.34</v>
      </c>
      <c r="G21" s="25">
        <v>5.1999999999999998E-2</v>
      </c>
    </row>
    <row r="22" spans="1:7" ht="12.95" customHeight="1">
      <c r="A22" s="21" t="s">
        <v>2434</v>
      </c>
      <c r="B22" s="22" t="s">
        <v>2436</v>
      </c>
      <c r="C22" s="17" t="s">
        <v>2435</v>
      </c>
      <c r="D22" s="19" t="s">
        <v>2</v>
      </c>
      <c r="E22" s="47">
        <v>369726.93300000002</v>
      </c>
      <c r="F22" s="24">
        <v>105.57</v>
      </c>
      <c r="G22" s="25">
        <v>5.16E-2</v>
      </c>
    </row>
    <row r="23" spans="1:7" ht="12.95" customHeight="1">
      <c r="A23" s="21" t="s">
        <v>2437</v>
      </c>
      <c r="B23" s="22" t="s">
        <v>2439</v>
      </c>
      <c r="C23" s="17" t="s">
        <v>2438</v>
      </c>
      <c r="D23" s="19" t="s">
        <v>2</v>
      </c>
      <c r="E23" s="47">
        <v>105863.82799999999</v>
      </c>
      <c r="F23" s="24">
        <v>63.94</v>
      </c>
      <c r="G23" s="25">
        <v>3.1199999999999999E-2</v>
      </c>
    </row>
    <row r="24" spans="1:7" ht="12.95" customHeight="1">
      <c r="A24" s="21" t="s">
        <v>2440</v>
      </c>
      <c r="B24" s="22" t="s">
        <v>2442</v>
      </c>
      <c r="C24" s="17" t="s">
        <v>2441</v>
      </c>
      <c r="D24" s="19" t="s">
        <v>2</v>
      </c>
      <c r="E24" s="47">
        <v>134799.38699999999</v>
      </c>
      <c r="F24" s="24">
        <v>58.24</v>
      </c>
      <c r="G24" s="25">
        <v>2.8500000000000001E-2</v>
      </c>
    </row>
    <row r="25" spans="1:7" ht="12.95" customHeight="1">
      <c r="A25" s="10"/>
      <c r="B25" s="27" t="s">
        <v>34</v>
      </c>
      <c r="C25" s="33" t="s">
        <v>2</v>
      </c>
      <c r="D25" s="30" t="s">
        <v>2</v>
      </c>
      <c r="E25" s="35" t="s">
        <v>2</v>
      </c>
      <c r="F25" s="36">
        <v>2044.21</v>
      </c>
      <c r="G25" s="37">
        <v>0.99880000000000002</v>
      </c>
    </row>
    <row r="26" spans="1:7" ht="12.95" customHeight="1">
      <c r="A26" s="10"/>
      <c r="B26" s="27" t="s">
        <v>220</v>
      </c>
      <c r="C26" s="33" t="s">
        <v>2</v>
      </c>
      <c r="D26" s="30" t="s">
        <v>2</v>
      </c>
      <c r="E26" s="19" t="s">
        <v>2</v>
      </c>
      <c r="F26" s="36">
        <v>2.66</v>
      </c>
      <c r="G26" s="37">
        <v>1.1999999999999999E-3</v>
      </c>
    </row>
    <row r="27" spans="1:7" ht="12.95" customHeight="1" thickBot="1">
      <c r="A27" s="10"/>
      <c r="B27" s="42" t="s">
        <v>221</v>
      </c>
      <c r="C27" s="41" t="s">
        <v>2</v>
      </c>
      <c r="D27" s="43" t="s">
        <v>2</v>
      </c>
      <c r="E27" s="43" t="s">
        <v>2</v>
      </c>
      <c r="F27" s="44">
        <v>2046.8708836000001</v>
      </c>
      <c r="G27" s="45">
        <v>1</v>
      </c>
    </row>
    <row r="28" spans="1:7" ht="12.95" customHeight="1">
      <c r="A28" s="10"/>
      <c r="B28" s="11" t="s">
        <v>2</v>
      </c>
      <c r="C28" s="10"/>
      <c r="D28" s="10"/>
      <c r="E28" s="10"/>
      <c r="F28" s="10"/>
      <c r="G28" s="10"/>
    </row>
    <row r="29" spans="1:7" ht="12.95" customHeight="1">
      <c r="A29" s="10"/>
      <c r="B29" s="46" t="s">
        <v>2</v>
      </c>
      <c r="C29" s="10"/>
      <c r="D29" s="10"/>
      <c r="E29" s="10"/>
      <c r="F29" s="10"/>
      <c r="G29" s="10"/>
    </row>
    <row r="30" spans="1:7" ht="12.95" customHeight="1">
      <c r="A30" s="10"/>
      <c r="B30" s="46" t="s">
        <v>2</v>
      </c>
      <c r="C30" s="10"/>
      <c r="D30" s="10"/>
      <c r="E30" s="10"/>
      <c r="F30" s="10"/>
      <c r="G30" s="10"/>
    </row>
    <row r="31" spans="1:7" ht="26.1" customHeight="1">
      <c r="A31" s="10"/>
      <c r="B31" s="53"/>
      <c r="C31" s="10"/>
      <c r="E31" s="10"/>
      <c r="F31" s="10"/>
      <c r="G31" s="10"/>
    </row>
    <row r="32" spans="1:7" ht="12.95" customHeight="1">
      <c r="A32" s="10"/>
      <c r="B32" s="46" t="s">
        <v>2</v>
      </c>
      <c r="C32" s="10"/>
      <c r="D32" s="10"/>
      <c r="E32" s="10"/>
      <c r="F32" s="10"/>
      <c r="G3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7.71093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13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Asset Allocation Fund of Fund - Conservative Plan (IDFCAAF-CP)</v>
      </c>
      <c r="C4" s="62"/>
      <c r="D4" s="62"/>
      <c r="E4" s="62"/>
      <c r="F4" s="62"/>
      <c r="G4" s="62"/>
    </row>
    <row r="5" spans="1:7" ht="15.95" customHeight="1">
      <c r="A5" s="9" t="s">
        <v>2443</v>
      </c>
      <c r="B5" s="54" t="s">
        <v>3020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35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437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1" t="s">
        <v>2</v>
      </c>
      <c r="B11" s="22" t="s">
        <v>438</v>
      </c>
      <c r="C11" s="17" t="s">
        <v>2</v>
      </c>
      <c r="D11" s="19" t="s">
        <v>2</v>
      </c>
      <c r="E11" s="39" t="s">
        <v>2</v>
      </c>
      <c r="F11" s="24">
        <v>10</v>
      </c>
      <c r="G11" s="25">
        <v>4.1999999999999997E-3</v>
      </c>
    </row>
    <row r="12" spans="1:7" ht="12.95" customHeight="1">
      <c r="A12" s="10"/>
      <c r="B12" s="27" t="s">
        <v>34</v>
      </c>
      <c r="C12" s="33" t="s">
        <v>2</v>
      </c>
      <c r="D12" s="30" t="s">
        <v>2</v>
      </c>
      <c r="E12" s="35" t="s">
        <v>2</v>
      </c>
      <c r="F12" s="36">
        <v>10</v>
      </c>
      <c r="G12" s="37">
        <v>4.1999999999999997E-3</v>
      </c>
    </row>
    <row r="13" spans="1:7" ht="12.95" customHeight="1">
      <c r="A13" s="10"/>
      <c r="B13" s="18" t="s">
        <v>2403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2407</v>
      </c>
      <c r="B14" s="22" t="s">
        <v>2409</v>
      </c>
      <c r="C14" s="17" t="s">
        <v>2408</v>
      </c>
      <c r="D14" s="19" t="s">
        <v>2</v>
      </c>
      <c r="E14" s="23">
        <v>1300</v>
      </c>
      <c r="F14" s="24">
        <v>1.45</v>
      </c>
      <c r="G14" s="25">
        <v>5.9999999999999995E-4</v>
      </c>
    </row>
    <row r="15" spans="1:7" ht="12.95" customHeight="1">
      <c r="A15" s="10"/>
      <c r="B15" s="18" t="s">
        <v>2362</v>
      </c>
      <c r="C15" s="17" t="s">
        <v>2</v>
      </c>
      <c r="D15" s="19" t="s">
        <v>2</v>
      </c>
      <c r="E15" s="19" t="s">
        <v>2</v>
      </c>
      <c r="F15" s="19" t="s">
        <v>2</v>
      </c>
      <c r="G15" s="20" t="s">
        <v>2</v>
      </c>
    </row>
    <row r="16" spans="1:7" ht="12.95" customHeight="1">
      <c r="A16" s="21" t="s">
        <v>2422</v>
      </c>
      <c r="B16" s="22" t="s">
        <v>2424</v>
      </c>
      <c r="C16" s="17" t="s">
        <v>2423</v>
      </c>
      <c r="D16" s="19" t="s">
        <v>2</v>
      </c>
      <c r="E16" s="47">
        <v>4110660.1830000002</v>
      </c>
      <c r="F16" s="24">
        <v>1004.91</v>
      </c>
      <c r="G16" s="25">
        <v>0.41959999999999997</v>
      </c>
    </row>
    <row r="17" spans="1:7" ht="12.95" customHeight="1">
      <c r="A17" s="21" t="s">
        <v>2369</v>
      </c>
      <c r="B17" s="22" t="s">
        <v>2371</v>
      </c>
      <c r="C17" s="17" t="s">
        <v>2370</v>
      </c>
      <c r="D17" s="19" t="s">
        <v>2</v>
      </c>
      <c r="E17" s="47">
        <v>1395721.3119999999</v>
      </c>
      <c r="F17" s="24">
        <v>503.24</v>
      </c>
      <c r="G17" s="25">
        <v>0.21010000000000001</v>
      </c>
    </row>
    <row r="18" spans="1:7" ht="12.95" customHeight="1">
      <c r="A18" s="21" t="s">
        <v>2428</v>
      </c>
      <c r="B18" s="22" t="s">
        <v>2430</v>
      </c>
      <c r="C18" s="17" t="s">
        <v>2429</v>
      </c>
      <c r="D18" s="19" t="s">
        <v>2</v>
      </c>
      <c r="E18" s="47">
        <v>456420.22200000001</v>
      </c>
      <c r="F18" s="24">
        <v>168.93</v>
      </c>
      <c r="G18" s="25">
        <v>7.0499999999999993E-2</v>
      </c>
    </row>
    <row r="19" spans="1:7" ht="12.95" customHeight="1">
      <c r="A19" s="21" t="s">
        <v>2431</v>
      </c>
      <c r="B19" s="22" t="s">
        <v>2433</v>
      </c>
      <c r="C19" s="17" t="s">
        <v>2432</v>
      </c>
      <c r="D19" s="19" t="s">
        <v>2</v>
      </c>
      <c r="E19" s="47">
        <v>376811.10700000002</v>
      </c>
      <c r="F19" s="24">
        <v>167.58</v>
      </c>
      <c r="G19" s="25">
        <v>7.0000000000000007E-2</v>
      </c>
    </row>
    <row r="20" spans="1:7" ht="12.95" customHeight="1">
      <c r="A20" s="21" t="s">
        <v>2434</v>
      </c>
      <c r="B20" s="22" t="s">
        <v>2436</v>
      </c>
      <c r="C20" s="17" t="s">
        <v>2435</v>
      </c>
      <c r="D20" s="19" t="s">
        <v>2</v>
      </c>
      <c r="E20" s="47">
        <v>584257.06499999994</v>
      </c>
      <c r="F20" s="24">
        <v>166.83</v>
      </c>
      <c r="G20" s="25">
        <v>6.9699999999999998E-2</v>
      </c>
    </row>
    <row r="21" spans="1:7" ht="12.95" customHeight="1">
      <c r="A21" s="21" t="s">
        <v>2416</v>
      </c>
      <c r="B21" s="22" t="s">
        <v>2418</v>
      </c>
      <c r="C21" s="17" t="s">
        <v>2417</v>
      </c>
      <c r="D21" s="19" t="s">
        <v>2</v>
      </c>
      <c r="E21" s="47">
        <v>23263.884999999998</v>
      </c>
      <c r="F21" s="24">
        <v>74.45</v>
      </c>
      <c r="G21" s="25">
        <v>3.1099999999999999E-2</v>
      </c>
    </row>
    <row r="22" spans="1:7" ht="12.95" customHeight="1">
      <c r="A22" s="21" t="s">
        <v>2419</v>
      </c>
      <c r="B22" s="22" t="s">
        <v>2421</v>
      </c>
      <c r="C22" s="17" t="s">
        <v>2420</v>
      </c>
      <c r="D22" s="19" t="s">
        <v>2</v>
      </c>
      <c r="E22" s="47">
        <v>145905.73699999999</v>
      </c>
      <c r="F22" s="24">
        <v>73.67</v>
      </c>
      <c r="G22" s="25">
        <v>3.0800000000000001E-2</v>
      </c>
    </row>
    <row r="23" spans="1:7" ht="12.95" customHeight="1">
      <c r="A23" s="21" t="s">
        <v>2425</v>
      </c>
      <c r="B23" s="22" t="s">
        <v>2427</v>
      </c>
      <c r="C23" s="17" t="s">
        <v>2426</v>
      </c>
      <c r="D23" s="19" t="s">
        <v>2</v>
      </c>
      <c r="E23" s="47">
        <v>5885.4589999999998</v>
      </c>
      <c r="F23" s="24">
        <v>71.86</v>
      </c>
      <c r="G23" s="25">
        <v>0.03</v>
      </c>
    </row>
    <row r="24" spans="1:7" ht="12.95" customHeight="1">
      <c r="A24" s="21" t="s">
        <v>2410</v>
      </c>
      <c r="B24" s="22" t="s">
        <v>2412</v>
      </c>
      <c r="C24" s="17" t="s">
        <v>2411</v>
      </c>
      <c r="D24" s="19" t="s">
        <v>2</v>
      </c>
      <c r="E24" s="47">
        <v>14116.188</v>
      </c>
      <c r="F24" s="24">
        <v>70.3</v>
      </c>
      <c r="G24" s="25">
        <v>2.9399999999999999E-2</v>
      </c>
    </row>
    <row r="25" spans="1:7" ht="12.95" customHeight="1">
      <c r="A25" s="21" t="s">
        <v>2413</v>
      </c>
      <c r="B25" s="22" t="s">
        <v>2415</v>
      </c>
      <c r="C25" s="17" t="s">
        <v>2414</v>
      </c>
      <c r="D25" s="19" t="s">
        <v>2</v>
      </c>
      <c r="E25" s="47">
        <v>111113.13499999999</v>
      </c>
      <c r="F25" s="24">
        <v>69.69</v>
      </c>
      <c r="G25" s="25">
        <v>2.9100000000000001E-2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2372.91</v>
      </c>
      <c r="G26" s="37">
        <v>0.9909</v>
      </c>
    </row>
    <row r="27" spans="1:7" ht="12.95" customHeight="1">
      <c r="A27" s="10"/>
      <c r="B27" s="27" t="s">
        <v>220</v>
      </c>
      <c r="C27" s="33" t="s">
        <v>2</v>
      </c>
      <c r="D27" s="30" t="s">
        <v>2</v>
      </c>
      <c r="E27" s="19" t="s">
        <v>2</v>
      </c>
      <c r="F27" s="36">
        <v>11.8</v>
      </c>
      <c r="G27" s="37">
        <v>4.8999999999999998E-3</v>
      </c>
    </row>
    <row r="28" spans="1:7" ht="12.95" customHeight="1" thickBot="1">
      <c r="A28" s="10"/>
      <c r="B28" s="42" t="s">
        <v>221</v>
      </c>
      <c r="C28" s="41" t="s">
        <v>2</v>
      </c>
      <c r="D28" s="43" t="s">
        <v>2</v>
      </c>
      <c r="E28" s="43" t="s">
        <v>2</v>
      </c>
      <c r="F28" s="44">
        <v>2394.7142727999999</v>
      </c>
      <c r="G28" s="45">
        <v>1</v>
      </c>
    </row>
    <row r="29" spans="1:7" ht="12.95" customHeight="1">
      <c r="A29" s="10"/>
      <c r="B29" s="11" t="s">
        <v>2</v>
      </c>
      <c r="C29" s="10"/>
      <c r="D29" s="10"/>
      <c r="E29" s="10"/>
      <c r="F29" s="10"/>
      <c r="G29" s="10"/>
    </row>
    <row r="30" spans="1:7" ht="12.95" customHeight="1">
      <c r="A30" s="10"/>
      <c r="B30" s="46" t="s">
        <v>2</v>
      </c>
      <c r="C30" s="10"/>
      <c r="D30" s="10"/>
      <c r="E30" s="10"/>
      <c r="F30" s="10"/>
      <c r="G30" s="10"/>
    </row>
    <row r="31" spans="1:7" ht="12.95" customHeight="1">
      <c r="A31" s="10"/>
      <c r="B31" s="46" t="s">
        <v>2</v>
      </c>
      <c r="C31" s="10"/>
      <c r="D31" s="10"/>
      <c r="E31" s="10"/>
      <c r="F31" s="10"/>
      <c r="G31" s="10"/>
    </row>
    <row r="32" spans="1:7" ht="26.1" customHeight="1">
      <c r="A32" s="10"/>
      <c r="B32" s="53"/>
      <c r="C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13.7109375" style="8" bestFit="1" customWidth="1"/>
    <col min="2" max="2" width="59.42578125" style="8" bestFit="1" customWidth="1"/>
    <col min="3" max="3" width="14.85546875" style="8" bestFit="1" customWidth="1"/>
    <col min="4" max="4" width="15.28515625" style="8" bestFit="1" customWidth="1"/>
    <col min="5" max="5" width="13.285156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Asset Allocation Fund of Fund - Moderate Plan (IDFCAAF-MP)</v>
      </c>
      <c r="C4" s="62"/>
      <c r="D4" s="62"/>
      <c r="E4" s="62"/>
      <c r="F4" s="62"/>
      <c r="G4" s="62"/>
    </row>
    <row r="5" spans="1:7" ht="15.95" customHeight="1">
      <c r="A5" s="9" t="s">
        <v>2444</v>
      </c>
      <c r="B5" s="54" t="s">
        <v>3021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2403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21" t="s">
        <v>2404</v>
      </c>
      <c r="B10" s="22" t="s">
        <v>2406</v>
      </c>
      <c r="C10" s="17" t="s">
        <v>2405</v>
      </c>
      <c r="D10" s="19" t="s">
        <v>2</v>
      </c>
      <c r="E10" s="23">
        <v>8079</v>
      </c>
      <c r="F10" s="24">
        <v>218.85</v>
      </c>
      <c r="G10" s="25">
        <v>5.2400000000000002E-2</v>
      </c>
    </row>
    <row r="11" spans="1:7" ht="12.95" customHeight="1">
      <c r="A11" s="21" t="s">
        <v>2407</v>
      </c>
      <c r="B11" s="22" t="s">
        <v>2409</v>
      </c>
      <c r="C11" s="17" t="s">
        <v>2408</v>
      </c>
      <c r="D11" s="19" t="s">
        <v>2</v>
      </c>
      <c r="E11" s="23">
        <v>138475</v>
      </c>
      <c r="F11" s="24">
        <v>154.29</v>
      </c>
      <c r="G11" s="25">
        <v>3.6900000000000002E-2</v>
      </c>
    </row>
    <row r="12" spans="1:7" ht="12.95" customHeight="1">
      <c r="A12" s="10"/>
      <c r="B12" s="18" t="s">
        <v>2362</v>
      </c>
      <c r="C12" s="17" t="s">
        <v>2</v>
      </c>
      <c r="D12" s="19" t="s">
        <v>2</v>
      </c>
      <c r="E12" s="19" t="s">
        <v>2</v>
      </c>
      <c r="F12" s="19" t="s">
        <v>2</v>
      </c>
      <c r="G12" s="20" t="s">
        <v>2</v>
      </c>
    </row>
    <row r="13" spans="1:7" ht="12.95" customHeight="1">
      <c r="A13" s="21" t="s">
        <v>2422</v>
      </c>
      <c r="B13" s="22" t="s">
        <v>2424</v>
      </c>
      <c r="C13" s="17" t="s">
        <v>2423</v>
      </c>
      <c r="D13" s="19" t="s">
        <v>2</v>
      </c>
      <c r="E13" s="47">
        <v>3889705.3790000002</v>
      </c>
      <c r="F13" s="24">
        <v>950.89</v>
      </c>
      <c r="G13" s="25">
        <v>0.22770000000000001</v>
      </c>
    </row>
    <row r="14" spans="1:7" ht="12.95" customHeight="1">
      <c r="A14" s="21" t="s">
        <v>2369</v>
      </c>
      <c r="B14" s="22" t="s">
        <v>2371</v>
      </c>
      <c r="C14" s="17" t="s">
        <v>2370</v>
      </c>
      <c r="D14" s="19" t="s">
        <v>2</v>
      </c>
      <c r="E14" s="47">
        <v>2444733.8169999998</v>
      </c>
      <c r="F14" s="24">
        <v>881.47</v>
      </c>
      <c r="G14" s="25">
        <v>0.21110000000000001</v>
      </c>
    </row>
    <row r="15" spans="1:7" ht="12.95" customHeight="1">
      <c r="A15" s="21" t="s">
        <v>2428</v>
      </c>
      <c r="B15" s="22" t="s">
        <v>2430</v>
      </c>
      <c r="C15" s="17" t="s">
        <v>2429</v>
      </c>
      <c r="D15" s="19" t="s">
        <v>2</v>
      </c>
      <c r="E15" s="47">
        <v>786526.69</v>
      </c>
      <c r="F15" s="24">
        <v>291.11</v>
      </c>
      <c r="G15" s="25">
        <v>6.9699999999999998E-2</v>
      </c>
    </row>
    <row r="16" spans="1:7" ht="12.95" customHeight="1">
      <c r="A16" s="21" t="s">
        <v>2431</v>
      </c>
      <c r="B16" s="22" t="s">
        <v>2433</v>
      </c>
      <c r="C16" s="17" t="s">
        <v>2432</v>
      </c>
      <c r="D16" s="19" t="s">
        <v>2</v>
      </c>
      <c r="E16" s="47">
        <v>650226.44700000004</v>
      </c>
      <c r="F16" s="24">
        <v>289.18</v>
      </c>
      <c r="G16" s="25">
        <v>6.9199999999999998E-2</v>
      </c>
    </row>
    <row r="17" spans="1:7" ht="12.95" customHeight="1">
      <c r="A17" s="21" t="s">
        <v>2434</v>
      </c>
      <c r="B17" s="22" t="s">
        <v>2436</v>
      </c>
      <c r="C17" s="17" t="s">
        <v>2435</v>
      </c>
      <c r="D17" s="19" t="s">
        <v>2</v>
      </c>
      <c r="E17" s="47">
        <v>1007365.901</v>
      </c>
      <c r="F17" s="24">
        <v>287.64999999999998</v>
      </c>
      <c r="G17" s="25">
        <v>6.8900000000000003E-2</v>
      </c>
    </row>
    <row r="18" spans="1:7" ht="12.95" customHeight="1">
      <c r="A18" s="21" t="s">
        <v>2410</v>
      </c>
      <c r="B18" s="22" t="s">
        <v>2412</v>
      </c>
      <c r="C18" s="17" t="s">
        <v>2411</v>
      </c>
      <c r="D18" s="19" t="s">
        <v>2</v>
      </c>
      <c r="E18" s="47">
        <v>42811.389000000003</v>
      </c>
      <c r="F18" s="24">
        <v>213.21</v>
      </c>
      <c r="G18" s="25">
        <v>5.11E-2</v>
      </c>
    </row>
    <row r="19" spans="1:7" ht="12.95" customHeight="1">
      <c r="A19" s="21" t="s">
        <v>2413</v>
      </c>
      <c r="B19" s="22" t="s">
        <v>2415</v>
      </c>
      <c r="C19" s="17" t="s">
        <v>2414</v>
      </c>
      <c r="D19" s="19" t="s">
        <v>2</v>
      </c>
      <c r="E19" s="47">
        <v>336982.45899999997</v>
      </c>
      <c r="F19" s="24">
        <v>211.37</v>
      </c>
      <c r="G19" s="25">
        <v>5.0599999999999999E-2</v>
      </c>
    </row>
    <row r="20" spans="1:7" ht="12.95" customHeight="1">
      <c r="A20" s="21" t="s">
        <v>2416</v>
      </c>
      <c r="B20" s="22" t="s">
        <v>2418</v>
      </c>
      <c r="C20" s="17" t="s">
        <v>2417</v>
      </c>
      <c r="D20" s="19" t="s">
        <v>2</v>
      </c>
      <c r="E20" s="47">
        <v>57206.273999999998</v>
      </c>
      <c r="F20" s="24">
        <v>183.07</v>
      </c>
      <c r="G20" s="25">
        <v>4.3799999999999999E-2</v>
      </c>
    </row>
    <row r="21" spans="1:7" ht="12.95" customHeight="1">
      <c r="A21" s="21" t="s">
        <v>2419</v>
      </c>
      <c r="B21" s="22" t="s">
        <v>2421</v>
      </c>
      <c r="C21" s="17" t="s">
        <v>2420</v>
      </c>
      <c r="D21" s="19" t="s">
        <v>2</v>
      </c>
      <c r="E21" s="47">
        <v>362338.25599999999</v>
      </c>
      <c r="F21" s="24">
        <v>182.94</v>
      </c>
      <c r="G21" s="25">
        <v>4.3799999999999999E-2</v>
      </c>
    </row>
    <row r="22" spans="1:7" ht="12.95" customHeight="1">
      <c r="A22" s="21" t="s">
        <v>2425</v>
      </c>
      <c r="B22" s="22" t="s">
        <v>2427</v>
      </c>
      <c r="C22" s="17" t="s">
        <v>2426</v>
      </c>
      <c r="D22" s="19" t="s">
        <v>2</v>
      </c>
      <c r="E22" s="47">
        <v>14231.232</v>
      </c>
      <c r="F22" s="24">
        <v>173.75</v>
      </c>
      <c r="G22" s="25">
        <v>4.1599999999999998E-2</v>
      </c>
    </row>
    <row r="23" spans="1:7" ht="12.95" customHeight="1">
      <c r="A23" s="21" t="s">
        <v>2437</v>
      </c>
      <c r="B23" s="22" t="s">
        <v>2439</v>
      </c>
      <c r="C23" s="17" t="s">
        <v>2438</v>
      </c>
      <c r="D23" s="19" t="s">
        <v>2</v>
      </c>
      <c r="E23" s="47">
        <v>119373.11500000001</v>
      </c>
      <c r="F23" s="24">
        <v>72.09</v>
      </c>
      <c r="G23" s="25">
        <v>1.7299999999999999E-2</v>
      </c>
    </row>
    <row r="24" spans="1:7" ht="12.95" customHeight="1">
      <c r="A24" s="21" t="s">
        <v>2440</v>
      </c>
      <c r="B24" s="22" t="s">
        <v>2442</v>
      </c>
      <c r="C24" s="17" t="s">
        <v>2441</v>
      </c>
      <c r="D24" s="19" t="s">
        <v>2</v>
      </c>
      <c r="E24" s="47">
        <v>148015.01300000001</v>
      </c>
      <c r="F24" s="24">
        <v>63.95</v>
      </c>
      <c r="G24" s="25">
        <v>1.5299999999999999E-2</v>
      </c>
    </row>
    <row r="25" spans="1:7" ht="12.95" customHeight="1">
      <c r="A25" s="10"/>
      <c r="B25" s="27" t="s">
        <v>34</v>
      </c>
      <c r="C25" s="33" t="s">
        <v>2</v>
      </c>
      <c r="D25" s="30" t="s">
        <v>2</v>
      </c>
      <c r="E25" s="35" t="s">
        <v>2</v>
      </c>
      <c r="F25" s="36">
        <v>4173.82</v>
      </c>
      <c r="G25" s="37">
        <v>0.99939999999999996</v>
      </c>
    </row>
    <row r="26" spans="1:7" ht="12.95" customHeight="1">
      <c r="A26" s="10"/>
      <c r="B26" s="27" t="s">
        <v>220</v>
      </c>
      <c r="C26" s="33" t="s">
        <v>2</v>
      </c>
      <c r="D26" s="30" t="s">
        <v>2</v>
      </c>
      <c r="E26" s="19" t="s">
        <v>2</v>
      </c>
      <c r="F26" s="36">
        <v>2.23</v>
      </c>
      <c r="G26" s="37">
        <v>5.9999999999999995E-4</v>
      </c>
    </row>
    <row r="27" spans="1:7" ht="12.95" customHeight="1" thickBot="1">
      <c r="A27" s="10"/>
      <c r="B27" s="42" t="s">
        <v>221</v>
      </c>
      <c r="C27" s="41" t="s">
        <v>2</v>
      </c>
      <c r="D27" s="43" t="s">
        <v>2</v>
      </c>
      <c r="E27" s="43" t="s">
        <v>2</v>
      </c>
      <c r="F27" s="44">
        <v>4176.0541555999998</v>
      </c>
      <c r="G27" s="45">
        <v>1</v>
      </c>
    </row>
    <row r="28" spans="1:7" ht="12.95" customHeight="1">
      <c r="A28" s="10"/>
      <c r="B28" s="11" t="s">
        <v>2</v>
      </c>
      <c r="C28" s="10"/>
      <c r="D28" s="10"/>
      <c r="E28" s="10"/>
      <c r="F28" s="10"/>
      <c r="G28" s="10"/>
    </row>
    <row r="29" spans="1:7" ht="12.95" customHeight="1">
      <c r="A29" s="10"/>
      <c r="B29" s="46" t="s">
        <v>2</v>
      </c>
      <c r="C29" s="10"/>
      <c r="D29" s="10"/>
      <c r="E29" s="10"/>
      <c r="F29" s="10"/>
      <c r="G29" s="10"/>
    </row>
    <row r="30" spans="1:7" ht="12.95" customHeight="1">
      <c r="A30" s="10"/>
      <c r="B30" s="46" t="s">
        <v>2</v>
      </c>
      <c r="C30" s="10"/>
      <c r="D30" s="10"/>
      <c r="E30" s="10"/>
      <c r="F30" s="10"/>
      <c r="G30" s="10"/>
    </row>
    <row r="31" spans="1:7" ht="26.1" customHeight="1">
      <c r="A31" s="10"/>
      <c r="B31" s="53"/>
      <c r="C31" s="10"/>
      <c r="E31" s="10"/>
      <c r="F31" s="10"/>
      <c r="G31" s="10"/>
    </row>
    <row r="32" spans="1:7" ht="12.95" customHeight="1">
      <c r="A32" s="10"/>
      <c r="B32" s="46" t="s">
        <v>2</v>
      </c>
      <c r="C32" s="10"/>
      <c r="D32" s="10"/>
      <c r="E32" s="10"/>
      <c r="F32" s="10"/>
      <c r="G3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6"/>
  <sheetViews>
    <sheetView showGridLines="0" zoomScaleNormal="100" workbookViewId="0"/>
  </sheetViews>
  <sheetFormatPr defaultRowHeight="12.75"/>
  <cols>
    <col min="1" max="1" width="10.7109375" style="8" bestFit="1" customWidth="1"/>
    <col min="2" max="2" width="67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Nifty Fund (IDFC-NIFTY)</v>
      </c>
      <c r="C4" s="62"/>
      <c r="D4" s="62"/>
      <c r="E4" s="62"/>
      <c r="F4" s="62"/>
      <c r="G4" s="62"/>
    </row>
    <row r="5" spans="1:7" ht="15.95" customHeight="1">
      <c r="A5" s="9" t="s">
        <v>2445</v>
      </c>
      <c r="B5" s="54" t="s">
        <v>3022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47830</v>
      </c>
      <c r="F11" s="24">
        <v>959.33</v>
      </c>
      <c r="G11" s="25">
        <v>9.0899999999999995E-2</v>
      </c>
    </row>
    <row r="12" spans="1:7" ht="12.95" customHeight="1">
      <c r="A12" s="21" t="s">
        <v>1908</v>
      </c>
      <c r="B12" s="22" t="s">
        <v>1910</v>
      </c>
      <c r="C12" s="17" t="s">
        <v>1909</v>
      </c>
      <c r="D12" s="19" t="s">
        <v>1117</v>
      </c>
      <c r="E12" s="23">
        <v>80687</v>
      </c>
      <c r="F12" s="24">
        <v>775.64</v>
      </c>
      <c r="G12" s="25">
        <v>7.3499999999999996E-2</v>
      </c>
    </row>
    <row r="13" spans="1:7" ht="12.95" customHeight="1">
      <c r="A13" s="21" t="s">
        <v>1504</v>
      </c>
      <c r="B13" s="22" t="s">
        <v>1506</v>
      </c>
      <c r="C13" s="17" t="s">
        <v>1505</v>
      </c>
      <c r="D13" s="19" t="s">
        <v>1057</v>
      </c>
      <c r="E13" s="23">
        <v>37358</v>
      </c>
      <c r="F13" s="24">
        <v>730.83</v>
      </c>
      <c r="G13" s="25">
        <v>6.9199999999999998E-2</v>
      </c>
    </row>
    <row r="14" spans="1:7" ht="12.95" customHeight="1">
      <c r="A14" s="21" t="s">
        <v>1414</v>
      </c>
      <c r="B14" s="22" t="s">
        <v>1416</v>
      </c>
      <c r="C14" s="17" t="s">
        <v>1415</v>
      </c>
      <c r="D14" s="19" t="s">
        <v>1087</v>
      </c>
      <c r="E14" s="23">
        <v>199577</v>
      </c>
      <c r="F14" s="24">
        <v>541.65</v>
      </c>
      <c r="G14" s="25">
        <v>5.1299999999999998E-2</v>
      </c>
    </row>
    <row r="15" spans="1:7" ht="12.95" customHeight="1">
      <c r="A15" s="21" t="s">
        <v>1946</v>
      </c>
      <c r="B15" s="22" t="s">
        <v>1948</v>
      </c>
      <c r="C15" s="17" t="s">
        <v>1947</v>
      </c>
      <c r="D15" s="19" t="s">
        <v>1249</v>
      </c>
      <c r="E15" s="23">
        <v>46775</v>
      </c>
      <c r="F15" s="24">
        <v>538.03</v>
      </c>
      <c r="G15" s="25">
        <v>5.0999999999999997E-2</v>
      </c>
    </row>
    <row r="16" spans="1:7" ht="12.95" customHeight="1">
      <c r="A16" s="21" t="s">
        <v>1943</v>
      </c>
      <c r="B16" s="22" t="s">
        <v>1945</v>
      </c>
      <c r="C16" s="17" t="s">
        <v>1944</v>
      </c>
      <c r="D16" s="19" t="s">
        <v>1113</v>
      </c>
      <c r="E16" s="23">
        <v>150295</v>
      </c>
      <c r="F16" s="24">
        <v>530.47</v>
      </c>
      <c r="G16" s="25">
        <v>5.0200000000000002E-2</v>
      </c>
    </row>
    <row r="17" spans="1:7" ht="12.95" customHeight="1">
      <c r="A17" s="21" t="s">
        <v>1940</v>
      </c>
      <c r="B17" s="22" t="s">
        <v>1942</v>
      </c>
      <c r="C17" s="17" t="s">
        <v>1941</v>
      </c>
      <c r="D17" s="19" t="s">
        <v>1158</v>
      </c>
      <c r="E17" s="23">
        <v>28818</v>
      </c>
      <c r="F17" s="24">
        <v>408.21</v>
      </c>
      <c r="G17" s="25">
        <v>3.8699999999999998E-2</v>
      </c>
    </row>
    <row r="18" spans="1:7" ht="12.95" customHeight="1">
      <c r="A18" s="21" t="s">
        <v>1905</v>
      </c>
      <c r="B18" s="22" t="s">
        <v>1907</v>
      </c>
      <c r="C18" s="17" t="s">
        <v>1906</v>
      </c>
      <c r="D18" s="19" t="s">
        <v>1249</v>
      </c>
      <c r="E18" s="23">
        <v>11649</v>
      </c>
      <c r="F18" s="24">
        <v>362.56</v>
      </c>
      <c r="G18" s="25">
        <v>3.4299999999999997E-2</v>
      </c>
    </row>
    <row r="19" spans="1:7" ht="12.95" customHeight="1">
      <c r="A19" s="21" t="s">
        <v>1949</v>
      </c>
      <c r="B19" s="22" t="s">
        <v>1951</v>
      </c>
      <c r="C19" s="17" t="s">
        <v>1950</v>
      </c>
      <c r="D19" s="19" t="s">
        <v>1113</v>
      </c>
      <c r="E19" s="23">
        <v>31189</v>
      </c>
      <c r="F19" s="24">
        <v>345.87</v>
      </c>
      <c r="G19" s="25">
        <v>3.2800000000000003E-2</v>
      </c>
    </row>
    <row r="20" spans="1:7" ht="12.95" customHeight="1">
      <c r="A20" s="21" t="s">
        <v>1162</v>
      </c>
      <c r="B20" s="22" t="s">
        <v>1164</v>
      </c>
      <c r="C20" s="17" t="s">
        <v>1163</v>
      </c>
      <c r="D20" s="19" t="s">
        <v>1165</v>
      </c>
      <c r="E20" s="23">
        <v>3110</v>
      </c>
      <c r="F20" s="24">
        <v>295.75</v>
      </c>
      <c r="G20" s="25">
        <v>2.8000000000000001E-2</v>
      </c>
    </row>
    <row r="21" spans="1:7" ht="12.95" customHeight="1">
      <c r="A21" s="21" t="s">
        <v>1952</v>
      </c>
      <c r="B21" s="22" t="s">
        <v>1954</v>
      </c>
      <c r="C21" s="17" t="s">
        <v>1953</v>
      </c>
      <c r="D21" s="19" t="s">
        <v>1113</v>
      </c>
      <c r="E21" s="23">
        <v>86831</v>
      </c>
      <c r="F21" s="24">
        <v>272</v>
      </c>
      <c r="G21" s="25">
        <v>2.58E-2</v>
      </c>
    </row>
    <row r="22" spans="1:7" ht="12.95" customHeight="1">
      <c r="A22" s="21" t="s">
        <v>2100</v>
      </c>
      <c r="B22" s="22" t="s">
        <v>2102</v>
      </c>
      <c r="C22" s="17" t="s">
        <v>2101</v>
      </c>
      <c r="D22" s="19" t="s">
        <v>1087</v>
      </c>
      <c r="E22" s="23">
        <v>16710</v>
      </c>
      <c r="F22" s="24">
        <v>228.82</v>
      </c>
      <c r="G22" s="25">
        <v>2.1700000000000001E-2</v>
      </c>
    </row>
    <row r="23" spans="1:7" ht="12.95" customHeight="1">
      <c r="A23" s="21" t="s">
        <v>1466</v>
      </c>
      <c r="B23" s="22" t="s">
        <v>1468</v>
      </c>
      <c r="C23" s="17" t="s">
        <v>1467</v>
      </c>
      <c r="D23" s="19" t="s">
        <v>1113</v>
      </c>
      <c r="E23" s="23">
        <v>37176</v>
      </c>
      <c r="F23" s="24">
        <v>220.68</v>
      </c>
      <c r="G23" s="25">
        <v>2.0899999999999998E-2</v>
      </c>
    </row>
    <row r="24" spans="1:7" ht="12.95" customHeight="1">
      <c r="A24" s="21" t="s">
        <v>2054</v>
      </c>
      <c r="B24" s="22" t="s">
        <v>1861</v>
      </c>
      <c r="C24" s="17" t="s">
        <v>2055</v>
      </c>
      <c r="D24" s="19" t="s">
        <v>1113</v>
      </c>
      <c r="E24" s="23">
        <v>11918</v>
      </c>
      <c r="F24" s="24">
        <v>208.93</v>
      </c>
      <c r="G24" s="25">
        <v>1.9800000000000002E-2</v>
      </c>
    </row>
    <row r="25" spans="1:7" ht="12.95" customHeight="1">
      <c r="A25" s="21" t="s">
        <v>1330</v>
      </c>
      <c r="B25" s="22" t="s">
        <v>1332</v>
      </c>
      <c r="C25" s="17" t="s">
        <v>1331</v>
      </c>
      <c r="D25" s="19" t="s">
        <v>1165</v>
      </c>
      <c r="E25" s="23">
        <v>43247</v>
      </c>
      <c r="F25" s="24">
        <v>172.77</v>
      </c>
      <c r="G25" s="25">
        <v>1.6400000000000001E-2</v>
      </c>
    </row>
    <row r="26" spans="1:7" ht="12.95" customHeight="1">
      <c r="A26" s="21" t="s">
        <v>1170</v>
      </c>
      <c r="B26" s="22" t="s">
        <v>1172</v>
      </c>
      <c r="C26" s="17" t="s">
        <v>1171</v>
      </c>
      <c r="D26" s="19" t="s">
        <v>1165</v>
      </c>
      <c r="E26" s="23">
        <v>21818</v>
      </c>
      <c r="F26" s="24">
        <v>166.48</v>
      </c>
      <c r="G26" s="25">
        <v>1.5800000000000002E-2</v>
      </c>
    </row>
    <row r="27" spans="1:7" ht="12.95" customHeight="1">
      <c r="A27" s="21" t="s">
        <v>1911</v>
      </c>
      <c r="B27" s="22" t="s">
        <v>214</v>
      </c>
      <c r="C27" s="17" t="s">
        <v>1912</v>
      </c>
      <c r="D27" s="19" t="s">
        <v>1113</v>
      </c>
      <c r="E27" s="23">
        <v>43012</v>
      </c>
      <c r="F27" s="24">
        <v>152.43</v>
      </c>
      <c r="G27" s="25">
        <v>1.44E-2</v>
      </c>
    </row>
    <row r="28" spans="1:7" ht="12.95" customHeight="1">
      <c r="A28" s="21" t="s">
        <v>1092</v>
      </c>
      <c r="B28" s="22" t="s">
        <v>1094</v>
      </c>
      <c r="C28" s="17" t="s">
        <v>1093</v>
      </c>
      <c r="D28" s="19" t="s">
        <v>1072</v>
      </c>
      <c r="E28" s="23">
        <v>25829</v>
      </c>
      <c r="F28" s="24">
        <v>149.78</v>
      </c>
      <c r="G28" s="25">
        <v>1.4200000000000001E-2</v>
      </c>
    </row>
    <row r="29" spans="1:7" ht="12.95" customHeight="1">
      <c r="A29" s="21" t="s">
        <v>1387</v>
      </c>
      <c r="B29" s="22" t="s">
        <v>1389</v>
      </c>
      <c r="C29" s="17" t="s">
        <v>1388</v>
      </c>
      <c r="D29" s="19" t="s">
        <v>1140</v>
      </c>
      <c r="E29" s="23">
        <v>43505</v>
      </c>
      <c r="F29" s="24">
        <v>148.07</v>
      </c>
      <c r="G29" s="25">
        <v>1.4E-2</v>
      </c>
    </row>
    <row r="30" spans="1:7" ht="12.95" customHeight="1">
      <c r="A30" s="21" t="s">
        <v>1050</v>
      </c>
      <c r="B30" s="22" t="s">
        <v>1052</v>
      </c>
      <c r="C30" s="17" t="s">
        <v>1051</v>
      </c>
      <c r="D30" s="19" t="s">
        <v>1053</v>
      </c>
      <c r="E30" s="23">
        <v>30872</v>
      </c>
      <c r="F30" s="24">
        <v>135.79</v>
      </c>
      <c r="G30" s="25">
        <v>1.29E-2</v>
      </c>
    </row>
    <row r="31" spans="1:7" ht="12.95" customHeight="1">
      <c r="A31" s="21" t="s">
        <v>2029</v>
      </c>
      <c r="B31" s="22" t="s">
        <v>2031</v>
      </c>
      <c r="C31" s="17" t="s">
        <v>2030</v>
      </c>
      <c r="D31" s="19" t="s">
        <v>2032</v>
      </c>
      <c r="E31" s="23">
        <v>66068</v>
      </c>
      <c r="F31" s="24">
        <v>134.41999999999999</v>
      </c>
      <c r="G31" s="25">
        <v>1.2699999999999999E-2</v>
      </c>
    </row>
    <row r="32" spans="1:7" ht="12.95" customHeight="1">
      <c r="A32" s="21" t="s">
        <v>1996</v>
      </c>
      <c r="B32" s="22" t="s">
        <v>1998</v>
      </c>
      <c r="C32" s="17" t="s">
        <v>1997</v>
      </c>
      <c r="D32" s="19" t="s">
        <v>1249</v>
      </c>
      <c r="E32" s="23">
        <v>13030</v>
      </c>
      <c r="F32" s="24">
        <v>128.55000000000001</v>
      </c>
      <c r="G32" s="25">
        <v>1.2200000000000001E-2</v>
      </c>
    </row>
    <row r="33" spans="1:7" ht="12.95" customHeight="1">
      <c r="A33" s="21" t="s">
        <v>1978</v>
      </c>
      <c r="B33" s="22" t="s">
        <v>1980</v>
      </c>
      <c r="C33" s="17" t="s">
        <v>1979</v>
      </c>
      <c r="D33" s="19" t="s">
        <v>1079</v>
      </c>
      <c r="E33" s="23">
        <v>71391</v>
      </c>
      <c r="F33" s="24">
        <v>121.54</v>
      </c>
      <c r="G33" s="25">
        <v>1.15E-2</v>
      </c>
    </row>
    <row r="34" spans="1:7" ht="12.95" customHeight="1">
      <c r="A34" s="21" t="s">
        <v>2184</v>
      </c>
      <c r="B34" s="22" t="s">
        <v>2186</v>
      </c>
      <c r="C34" s="17" t="s">
        <v>2185</v>
      </c>
      <c r="D34" s="19" t="s">
        <v>1087</v>
      </c>
      <c r="E34" s="23">
        <v>10550</v>
      </c>
      <c r="F34" s="24">
        <v>119.04</v>
      </c>
      <c r="G34" s="25">
        <v>1.1299999999999999E-2</v>
      </c>
    </row>
    <row r="35" spans="1:7" ht="12.95" customHeight="1">
      <c r="A35" s="21" t="s">
        <v>1479</v>
      </c>
      <c r="B35" s="22" t="s">
        <v>1481</v>
      </c>
      <c r="C35" s="17" t="s">
        <v>1480</v>
      </c>
      <c r="D35" s="19" t="s">
        <v>1165</v>
      </c>
      <c r="E35" s="23">
        <v>3039</v>
      </c>
      <c r="F35" s="24">
        <v>112.18</v>
      </c>
      <c r="G35" s="25">
        <v>1.06E-2</v>
      </c>
    </row>
    <row r="36" spans="1:7" ht="12.95" customHeight="1">
      <c r="A36" s="21" t="s">
        <v>1360</v>
      </c>
      <c r="B36" s="22" t="s">
        <v>1362</v>
      </c>
      <c r="C36" s="17" t="s">
        <v>1361</v>
      </c>
      <c r="D36" s="19" t="s">
        <v>1101</v>
      </c>
      <c r="E36" s="23">
        <v>15683</v>
      </c>
      <c r="F36" s="24">
        <v>110.57</v>
      </c>
      <c r="G36" s="25">
        <v>1.0500000000000001E-2</v>
      </c>
    </row>
    <row r="37" spans="1:7" ht="12.95" customHeight="1">
      <c r="A37" s="21" t="s">
        <v>2446</v>
      </c>
      <c r="B37" s="22" t="s">
        <v>2448</v>
      </c>
      <c r="C37" s="17" t="s">
        <v>2447</v>
      </c>
      <c r="D37" s="19" t="s">
        <v>1061</v>
      </c>
      <c r="E37" s="23">
        <v>2440</v>
      </c>
      <c r="F37" s="24">
        <v>106.92</v>
      </c>
      <c r="G37" s="25">
        <v>1.01E-2</v>
      </c>
    </row>
    <row r="38" spans="1:7" ht="12.95" customHeight="1">
      <c r="A38" s="21" t="s">
        <v>2033</v>
      </c>
      <c r="B38" s="22" t="s">
        <v>2035</v>
      </c>
      <c r="C38" s="17" t="s">
        <v>2034</v>
      </c>
      <c r="D38" s="19" t="s">
        <v>1165</v>
      </c>
      <c r="E38" s="23">
        <v>3182</v>
      </c>
      <c r="F38" s="24">
        <v>106.19</v>
      </c>
      <c r="G38" s="25">
        <v>1.01E-2</v>
      </c>
    </row>
    <row r="39" spans="1:7" ht="12.95" customHeight="1">
      <c r="A39" s="21" t="s">
        <v>1054</v>
      </c>
      <c r="B39" s="22" t="s">
        <v>1056</v>
      </c>
      <c r="C39" s="17" t="s">
        <v>1055</v>
      </c>
      <c r="D39" s="19" t="s">
        <v>1057</v>
      </c>
      <c r="E39" s="23">
        <v>7574</v>
      </c>
      <c r="F39" s="24">
        <v>105.35</v>
      </c>
      <c r="G39" s="25">
        <v>0.01</v>
      </c>
    </row>
    <row r="40" spans="1:7" ht="12.95" customHeight="1">
      <c r="A40" s="21" t="s">
        <v>1363</v>
      </c>
      <c r="B40" s="22" t="s">
        <v>1365</v>
      </c>
      <c r="C40" s="17" t="s">
        <v>1364</v>
      </c>
      <c r="D40" s="19" t="s">
        <v>1117</v>
      </c>
      <c r="E40" s="23">
        <v>23889</v>
      </c>
      <c r="F40" s="24">
        <v>99.76</v>
      </c>
      <c r="G40" s="25">
        <v>9.4000000000000004E-3</v>
      </c>
    </row>
    <row r="41" spans="1:7" ht="12.95" customHeight="1">
      <c r="A41" s="21" t="s">
        <v>1180</v>
      </c>
      <c r="B41" s="22" t="s">
        <v>1182</v>
      </c>
      <c r="C41" s="17" t="s">
        <v>1181</v>
      </c>
      <c r="D41" s="19" t="s">
        <v>1079</v>
      </c>
      <c r="E41" s="23">
        <v>51418</v>
      </c>
      <c r="F41" s="24">
        <v>99.65</v>
      </c>
      <c r="G41" s="25">
        <v>9.4000000000000004E-3</v>
      </c>
    </row>
    <row r="42" spans="1:7" ht="12.95" customHeight="1">
      <c r="A42" s="21" t="s">
        <v>1205</v>
      </c>
      <c r="B42" s="22" t="s">
        <v>1207</v>
      </c>
      <c r="C42" s="17" t="s">
        <v>1206</v>
      </c>
      <c r="D42" s="19" t="s">
        <v>1057</v>
      </c>
      <c r="E42" s="23">
        <v>5533</v>
      </c>
      <c r="F42" s="24">
        <v>92.84</v>
      </c>
      <c r="G42" s="25">
        <v>8.8000000000000005E-3</v>
      </c>
    </row>
    <row r="43" spans="1:7" ht="12.95" customHeight="1">
      <c r="A43" s="21" t="s">
        <v>2077</v>
      </c>
      <c r="B43" s="22" t="s">
        <v>2079</v>
      </c>
      <c r="C43" s="17" t="s">
        <v>2078</v>
      </c>
      <c r="D43" s="19" t="s">
        <v>1091</v>
      </c>
      <c r="E43" s="23">
        <v>30499</v>
      </c>
      <c r="F43" s="24">
        <v>91.36</v>
      </c>
      <c r="G43" s="25">
        <v>8.6999999999999994E-3</v>
      </c>
    </row>
    <row r="44" spans="1:7" ht="12.95" customHeight="1">
      <c r="A44" s="21" t="s">
        <v>2023</v>
      </c>
      <c r="B44" s="22" t="s">
        <v>2025</v>
      </c>
      <c r="C44" s="17" t="s">
        <v>2024</v>
      </c>
      <c r="D44" s="19" t="s">
        <v>1117</v>
      </c>
      <c r="E44" s="23">
        <v>18276</v>
      </c>
      <c r="F44" s="24">
        <v>89.97</v>
      </c>
      <c r="G44" s="25">
        <v>8.5000000000000006E-3</v>
      </c>
    </row>
    <row r="45" spans="1:7" ht="12.95" customHeight="1">
      <c r="A45" s="21" t="s">
        <v>2382</v>
      </c>
      <c r="B45" s="22" t="s">
        <v>2384</v>
      </c>
      <c r="C45" s="17" t="s">
        <v>2383</v>
      </c>
      <c r="D45" s="19" t="s">
        <v>1249</v>
      </c>
      <c r="E45" s="23">
        <v>14650</v>
      </c>
      <c r="F45" s="24">
        <v>89.75</v>
      </c>
      <c r="G45" s="25">
        <v>8.5000000000000006E-3</v>
      </c>
    </row>
    <row r="46" spans="1:7" ht="12.95" customHeight="1">
      <c r="A46" s="21" t="s">
        <v>1351</v>
      </c>
      <c r="B46" s="22" t="s">
        <v>1353</v>
      </c>
      <c r="C46" s="17" t="s">
        <v>1352</v>
      </c>
      <c r="D46" s="19" t="s">
        <v>1140</v>
      </c>
      <c r="E46" s="23">
        <v>34132</v>
      </c>
      <c r="F46" s="24">
        <v>87.43</v>
      </c>
      <c r="G46" s="25">
        <v>8.3000000000000001E-3</v>
      </c>
    </row>
    <row r="47" spans="1:7" ht="12.95" customHeight="1">
      <c r="A47" s="21" t="s">
        <v>1378</v>
      </c>
      <c r="B47" s="22" t="s">
        <v>1380</v>
      </c>
      <c r="C47" s="17" t="s">
        <v>1379</v>
      </c>
      <c r="D47" s="19" t="s">
        <v>1165</v>
      </c>
      <c r="E47" s="23">
        <v>312</v>
      </c>
      <c r="F47" s="24">
        <v>84</v>
      </c>
      <c r="G47" s="25">
        <v>8.0000000000000002E-3</v>
      </c>
    </row>
    <row r="48" spans="1:7" ht="12.95" customHeight="1">
      <c r="A48" s="21" t="s">
        <v>1492</v>
      </c>
      <c r="B48" s="22" t="s">
        <v>1494</v>
      </c>
      <c r="C48" s="17" t="s">
        <v>1493</v>
      </c>
      <c r="D48" s="19" t="s">
        <v>1249</v>
      </c>
      <c r="E48" s="23">
        <v>26462</v>
      </c>
      <c r="F48" s="24">
        <v>80.63</v>
      </c>
      <c r="G48" s="25">
        <v>7.6E-3</v>
      </c>
    </row>
    <row r="49" spans="1:7" ht="12.95" customHeight="1">
      <c r="A49" s="21" t="s">
        <v>1166</v>
      </c>
      <c r="B49" s="22" t="s">
        <v>1168</v>
      </c>
      <c r="C49" s="17" t="s">
        <v>1167</v>
      </c>
      <c r="D49" s="19" t="s">
        <v>1169</v>
      </c>
      <c r="E49" s="23">
        <v>17930</v>
      </c>
      <c r="F49" s="24">
        <v>76.89</v>
      </c>
      <c r="G49" s="25">
        <v>7.3000000000000001E-3</v>
      </c>
    </row>
    <row r="50" spans="1:7" ht="12.95" customHeight="1">
      <c r="A50" s="21" t="s">
        <v>1457</v>
      </c>
      <c r="B50" s="22" t="s">
        <v>1459</v>
      </c>
      <c r="C50" s="17" t="s">
        <v>1458</v>
      </c>
      <c r="D50" s="19" t="s">
        <v>1189</v>
      </c>
      <c r="E50" s="23">
        <v>12794</v>
      </c>
      <c r="F50" s="24">
        <v>75.959999999999994</v>
      </c>
      <c r="G50" s="25">
        <v>7.1999999999999998E-3</v>
      </c>
    </row>
    <row r="51" spans="1:7" ht="12.95" customHeight="1">
      <c r="A51" s="21" t="s">
        <v>2002</v>
      </c>
      <c r="B51" s="22" t="s">
        <v>2004</v>
      </c>
      <c r="C51" s="17" t="s">
        <v>2003</v>
      </c>
      <c r="D51" s="19" t="s">
        <v>1238</v>
      </c>
      <c r="E51" s="23">
        <v>15039</v>
      </c>
      <c r="F51" s="24">
        <v>71.98</v>
      </c>
      <c r="G51" s="25">
        <v>6.7999999999999996E-3</v>
      </c>
    </row>
    <row r="52" spans="1:7" ht="12.95" customHeight="1">
      <c r="A52" s="21" t="s">
        <v>1501</v>
      </c>
      <c r="B52" s="22" t="s">
        <v>1503</v>
      </c>
      <c r="C52" s="17" t="s">
        <v>1502</v>
      </c>
      <c r="D52" s="19" t="s">
        <v>1072</v>
      </c>
      <c r="E52" s="23">
        <v>11870</v>
      </c>
      <c r="F52" s="24">
        <v>70.290000000000006</v>
      </c>
      <c r="G52" s="25">
        <v>6.7000000000000002E-3</v>
      </c>
    </row>
    <row r="53" spans="1:7" ht="12.95" customHeight="1">
      <c r="A53" s="21" t="s">
        <v>2005</v>
      </c>
      <c r="B53" s="22" t="s">
        <v>2007</v>
      </c>
      <c r="C53" s="17" t="s">
        <v>2006</v>
      </c>
      <c r="D53" s="19" t="s">
        <v>1117</v>
      </c>
      <c r="E53" s="23">
        <v>17463</v>
      </c>
      <c r="F53" s="24">
        <v>69.45</v>
      </c>
      <c r="G53" s="25">
        <v>6.6E-3</v>
      </c>
    </row>
    <row r="54" spans="1:7" ht="12.95" customHeight="1">
      <c r="A54" s="21" t="s">
        <v>1435</v>
      </c>
      <c r="B54" s="22" t="s">
        <v>1437</v>
      </c>
      <c r="C54" s="17" t="s">
        <v>1436</v>
      </c>
      <c r="D54" s="19" t="s">
        <v>1438</v>
      </c>
      <c r="E54" s="23">
        <v>8570</v>
      </c>
      <c r="F54" s="24">
        <v>64.45</v>
      </c>
      <c r="G54" s="25">
        <v>6.1000000000000004E-3</v>
      </c>
    </row>
    <row r="55" spans="1:7" ht="12.95" customHeight="1">
      <c r="A55" s="21" t="s">
        <v>1469</v>
      </c>
      <c r="B55" s="22" t="s">
        <v>1471</v>
      </c>
      <c r="C55" s="17" t="s">
        <v>1470</v>
      </c>
      <c r="D55" s="19" t="s">
        <v>1472</v>
      </c>
      <c r="E55" s="23">
        <v>18181</v>
      </c>
      <c r="F55" s="24">
        <v>63.92</v>
      </c>
      <c r="G55" s="25">
        <v>6.1000000000000004E-3</v>
      </c>
    </row>
    <row r="56" spans="1:7" ht="12.95" customHeight="1">
      <c r="A56" s="21" t="s">
        <v>1128</v>
      </c>
      <c r="B56" s="22" t="s">
        <v>1130</v>
      </c>
      <c r="C56" s="17" t="s">
        <v>1129</v>
      </c>
      <c r="D56" s="19" t="s">
        <v>1072</v>
      </c>
      <c r="E56" s="23">
        <v>2835</v>
      </c>
      <c r="F56" s="24">
        <v>63.09</v>
      </c>
      <c r="G56" s="25">
        <v>6.0000000000000001E-3</v>
      </c>
    </row>
    <row r="57" spans="1:7" ht="12.95" customHeight="1">
      <c r="A57" s="21" t="s">
        <v>1301</v>
      </c>
      <c r="B57" s="22" t="s">
        <v>1303</v>
      </c>
      <c r="C57" s="17" t="s">
        <v>1302</v>
      </c>
      <c r="D57" s="19" t="s">
        <v>1072</v>
      </c>
      <c r="E57" s="23">
        <v>5602</v>
      </c>
      <c r="F57" s="24">
        <v>49.51</v>
      </c>
      <c r="G57" s="25">
        <v>4.7000000000000002E-3</v>
      </c>
    </row>
    <row r="58" spans="1:7" ht="12.95" customHeight="1">
      <c r="A58" s="21" t="s">
        <v>1959</v>
      </c>
      <c r="B58" s="22" t="s">
        <v>1961</v>
      </c>
      <c r="C58" s="17" t="s">
        <v>1960</v>
      </c>
      <c r="D58" s="19" t="s">
        <v>1061</v>
      </c>
      <c r="E58" s="23">
        <v>17192</v>
      </c>
      <c r="F58" s="24">
        <v>45.01</v>
      </c>
      <c r="G58" s="25">
        <v>4.3E-3</v>
      </c>
    </row>
    <row r="59" spans="1:7" ht="12.95" customHeight="1">
      <c r="A59" s="21" t="s">
        <v>2349</v>
      </c>
      <c r="B59" s="22" t="s">
        <v>2351</v>
      </c>
      <c r="C59" s="17" t="s">
        <v>2350</v>
      </c>
      <c r="D59" s="19" t="s">
        <v>1109</v>
      </c>
      <c r="E59" s="23">
        <v>214</v>
      </c>
      <c r="F59" s="24">
        <v>41.52</v>
      </c>
      <c r="G59" s="25">
        <v>3.8999999999999998E-3</v>
      </c>
    </row>
    <row r="60" spans="1:7" ht="12.95" customHeight="1">
      <c r="A60" s="21" t="s">
        <v>1069</v>
      </c>
      <c r="B60" s="22" t="s">
        <v>1071</v>
      </c>
      <c r="C60" s="17" t="s">
        <v>1070</v>
      </c>
      <c r="D60" s="19" t="s">
        <v>1072</v>
      </c>
      <c r="E60" s="23">
        <v>6584</v>
      </c>
      <c r="F60" s="24">
        <v>41.45</v>
      </c>
      <c r="G60" s="25">
        <v>3.8999999999999998E-3</v>
      </c>
    </row>
    <row r="61" spans="1:7" ht="12.95" customHeight="1">
      <c r="A61" s="10"/>
      <c r="B61" s="27" t="s">
        <v>31</v>
      </c>
      <c r="C61" s="26" t="s">
        <v>2</v>
      </c>
      <c r="D61" s="27" t="s">
        <v>2</v>
      </c>
      <c r="E61" s="27" t="s">
        <v>2</v>
      </c>
      <c r="F61" s="28">
        <v>9937.76</v>
      </c>
      <c r="G61" s="29">
        <v>0.94159999999999999</v>
      </c>
    </row>
    <row r="62" spans="1:7" ht="12.95" customHeight="1">
      <c r="A62" s="10"/>
      <c r="B62" s="18" t="s">
        <v>1519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21" t="s">
        <v>2095</v>
      </c>
      <c r="B63" s="22" t="s">
        <v>3051</v>
      </c>
      <c r="C63" s="17" t="s">
        <v>2</v>
      </c>
      <c r="D63" s="19" t="s">
        <v>1101</v>
      </c>
      <c r="E63" s="23">
        <v>2509</v>
      </c>
      <c r="F63" s="24">
        <v>4.8899999999999997</v>
      </c>
      <c r="G63" s="25">
        <v>5.0000000000000001E-4</v>
      </c>
    </row>
    <row r="64" spans="1:7" ht="12.95" customHeight="1">
      <c r="A64" s="21" t="s">
        <v>2096</v>
      </c>
      <c r="B64" s="22" t="s">
        <v>3107</v>
      </c>
      <c r="C64" s="17" t="s">
        <v>2</v>
      </c>
      <c r="D64" s="19" t="s">
        <v>1101</v>
      </c>
      <c r="E64" s="23">
        <v>1254</v>
      </c>
      <c r="F64" s="24">
        <v>1.1299999999999999</v>
      </c>
      <c r="G64" s="25">
        <v>1E-4</v>
      </c>
    </row>
    <row r="65" spans="1:7" ht="12.95" customHeight="1">
      <c r="A65" s="10"/>
      <c r="B65" s="27" t="s">
        <v>31</v>
      </c>
      <c r="C65" s="26" t="s">
        <v>2</v>
      </c>
      <c r="D65" s="27" t="s">
        <v>2</v>
      </c>
      <c r="E65" s="27" t="s">
        <v>2</v>
      </c>
      <c r="F65" s="28">
        <v>6.02</v>
      </c>
      <c r="G65" s="29">
        <v>5.9999999999999995E-4</v>
      </c>
    </row>
    <row r="66" spans="1:7" ht="12.95" customHeight="1">
      <c r="A66" s="10"/>
      <c r="B66" s="27" t="s">
        <v>34</v>
      </c>
      <c r="C66" s="33" t="s">
        <v>2</v>
      </c>
      <c r="D66" s="30" t="s">
        <v>2</v>
      </c>
      <c r="E66" s="35" t="s">
        <v>2</v>
      </c>
      <c r="F66" s="36">
        <v>9943.7800000000007</v>
      </c>
      <c r="G66" s="37">
        <v>0.94220000000000004</v>
      </c>
    </row>
    <row r="67" spans="1:7" ht="12.95" customHeight="1">
      <c r="A67" s="10"/>
      <c r="B67" s="18" t="s">
        <v>1520</v>
      </c>
      <c r="C67" s="17" t="s">
        <v>2</v>
      </c>
      <c r="D67" s="19" t="s">
        <v>2</v>
      </c>
      <c r="E67" s="19" t="s">
        <v>2</v>
      </c>
      <c r="F67" s="19" t="s">
        <v>2</v>
      </c>
      <c r="G67" s="20" t="s">
        <v>2</v>
      </c>
    </row>
    <row r="68" spans="1:7" ht="12.95" customHeight="1">
      <c r="A68" s="10"/>
      <c r="B68" s="18" t="s">
        <v>1521</v>
      </c>
      <c r="C68" s="17" t="s">
        <v>2</v>
      </c>
      <c r="D68" s="19" t="s">
        <v>2</v>
      </c>
      <c r="E68" s="19" t="s">
        <v>2</v>
      </c>
      <c r="F68" s="19" t="s">
        <v>2</v>
      </c>
      <c r="G68" s="20" t="s">
        <v>2</v>
      </c>
    </row>
    <row r="69" spans="1:7" ht="12.95" customHeight="1">
      <c r="A69" s="21" t="s">
        <v>2449</v>
      </c>
      <c r="B69" s="22" t="s">
        <v>2450</v>
      </c>
      <c r="C69" s="17" t="s">
        <v>2</v>
      </c>
      <c r="D69" s="19" t="s">
        <v>1524</v>
      </c>
      <c r="E69" s="23">
        <v>975</v>
      </c>
      <c r="F69" s="24">
        <v>107.79</v>
      </c>
      <c r="G69" s="25">
        <v>1.0200000000000001E-2</v>
      </c>
    </row>
    <row r="70" spans="1:7" ht="12.95" customHeight="1">
      <c r="A70" s="10"/>
      <c r="B70" s="27" t="s">
        <v>34</v>
      </c>
      <c r="C70" s="33" t="s">
        <v>2</v>
      </c>
      <c r="D70" s="30" t="s">
        <v>2</v>
      </c>
      <c r="E70" s="35" t="s">
        <v>2</v>
      </c>
      <c r="F70" s="36">
        <v>107.79</v>
      </c>
      <c r="G70" s="37">
        <v>1.0200000000000001E-2</v>
      </c>
    </row>
    <row r="71" spans="1:7" ht="12.95" customHeight="1">
      <c r="A71" s="10"/>
      <c r="B71" s="18" t="s">
        <v>9</v>
      </c>
      <c r="C71" s="17" t="s">
        <v>2</v>
      </c>
      <c r="D71" s="19" t="s">
        <v>2</v>
      </c>
      <c r="E71" s="19" t="s">
        <v>2</v>
      </c>
      <c r="F71" s="19" t="s">
        <v>2</v>
      </c>
      <c r="G71" s="20" t="s">
        <v>2</v>
      </c>
    </row>
    <row r="72" spans="1:7" ht="12.95" customHeight="1">
      <c r="A72" s="10"/>
      <c r="B72" s="18" t="s">
        <v>10</v>
      </c>
      <c r="C72" s="17" t="s">
        <v>2</v>
      </c>
      <c r="D72" s="19" t="s">
        <v>2</v>
      </c>
      <c r="E72" s="19" t="s">
        <v>2</v>
      </c>
      <c r="F72" s="19" t="s">
        <v>2</v>
      </c>
      <c r="G72" s="20" t="s">
        <v>2</v>
      </c>
    </row>
    <row r="73" spans="1:7" ht="12.95" customHeight="1">
      <c r="A73" s="10"/>
      <c r="B73" s="18" t="s">
        <v>11</v>
      </c>
      <c r="C73" s="17" t="s">
        <v>2</v>
      </c>
      <c r="D73" s="19" t="s">
        <v>2</v>
      </c>
      <c r="E73" s="19" t="s">
        <v>2</v>
      </c>
      <c r="F73" s="19" t="s">
        <v>2</v>
      </c>
      <c r="G73" s="20" t="s">
        <v>2</v>
      </c>
    </row>
    <row r="74" spans="1:7" ht="12.95" customHeight="1">
      <c r="A74" s="21" t="s">
        <v>2451</v>
      </c>
      <c r="B74" s="22" t="s">
        <v>2453</v>
      </c>
      <c r="C74" s="17" t="s">
        <v>2452</v>
      </c>
      <c r="D74" s="19" t="s">
        <v>14</v>
      </c>
      <c r="E74" s="23">
        <v>16907</v>
      </c>
      <c r="F74" s="24">
        <v>2.17</v>
      </c>
      <c r="G74" s="25">
        <v>2.0000000000000001E-4</v>
      </c>
    </row>
    <row r="75" spans="1:7" ht="12.95" customHeight="1">
      <c r="A75" s="10"/>
      <c r="B75" s="27" t="s">
        <v>31</v>
      </c>
      <c r="C75" s="26" t="s">
        <v>2</v>
      </c>
      <c r="D75" s="27" t="s">
        <v>2</v>
      </c>
      <c r="E75" s="27" t="s">
        <v>2</v>
      </c>
      <c r="F75" s="28">
        <v>2.17</v>
      </c>
      <c r="G75" s="29">
        <v>2.0000000000000001E-4</v>
      </c>
    </row>
    <row r="76" spans="1:7" ht="12.95" customHeight="1">
      <c r="A76" s="10"/>
      <c r="B76" s="18" t="s">
        <v>32</v>
      </c>
      <c r="C76" s="17" t="s">
        <v>2</v>
      </c>
      <c r="D76" s="30" t="s">
        <v>2</v>
      </c>
      <c r="E76" s="30" t="s">
        <v>2</v>
      </c>
      <c r="F76" s="31" t="s">
        <v>33</v>
      </c>
      <c r="G76" s="32" t="s">
        <v>33</v>
      </c>
    </row>
    <row r="77" spans="1:7" ht="12.95" customHeight="1">
      <c r="A77" s="10"/>
      <c r="B77" s="26" t="s">
        <v>31</v>
      </c>
      <c r="C77" s="33" t="s">
        <v>2</v>
      </c>
      <c r="D77" s="30" t="s">
        <v>2</v>
      </c>
      <c r="E77" s="30" t="s">
        <v>2</v>
      </c>
      <c r="F77" s="31" t="s">
        <v>33</v>
      </c>
      <c r="G77" s="32" t="s">
        <v>33</v>
      </c>
    </row>
    <row r="78" spans="1:7" ht="12.95" customHeight="1">
      <c r="A78" s="10"/>
      <c r="B78" s="18" t="s">
        <v>2998</v>
      </c>
      <c r="C78" s="17" t="s">
        <v>2</v>
      </c>
      <c r="D78" s="19" t="s">
        <v>2</v>
      </c>
      <c r="E78" s="19" t="s">
        <v>2</v>
      </c>
      <c r="F78" s="19" t="s">
        <v>2</v>
      </c>
      <c r="G78" s="20" t="s">
        <v>2</v>
      </c>
    </row>
    <row r="79" spans="1:7" ht="12.95" customHeight="1">
      <c r="A79" s="34"/>
      <c r="B79" s="27" t="s">
        <v>31</v>
      </c>
      <c r="C79" s="26" t="s">
        <v>2</v>
      </c>
      <c r="D79" s="27" t="s">
        <v>2</v>
      </c>
      <c r="E79" s="27" t="s">
        <v>2</v>
      </c>
      <c r="F79" s="28" t="s">
        <v>33</v>
      </c>
      <c r="G79" s="29" t="s">
        <v>33</v>
      </c>
    </row>
    <row r="80" spans="1:7" ht="12.95" customHeight="1">
      <c r="A80" s="10"/>
      <c r="B80" s="27" t="s">
        <v>34</v>
      </c>
      <c r="C80" s="33" t="s">
        <v>2</v>
      </c>
      <c r="D80" s="30" t="s">
        <v>2</v>
      </c>
      <c r="E80" s="35" t="s">
        <v>2</v>
      </c>
      <c r="F80" s="36">
        <v>2.17</v>
      </c>
      <c r="G80" s="37">
        <v>2.0000000000000001E-4</v>
      </c>
    </row>
    <row r="81" spans="1:7" ht="12.95" customHeight="1">
      <c r="A81" s="10"/>
      <c r="B81" s="18" t="s">
        <v>35</v>
      </c>
      <c r="C81" s="17" t="s">
        <v>2</v>
      </c>
      <c r="D81" s="19" t="s">
        <v>2</v>
      </c>
      <c r="E81" s="19" t="s">
        <v>2</v>
      </c>
      <c r="F81" s="19" t="s">
        <v>2</v>
      </c>
      <c r="G81" s="20" t="s">
        <v>2</v>
      </c>
    </row>
    <row r="82" spans="1:7" ht="12.95" customHeight="1">
      <c r="A82" s="10"/>
      <c r="B82" s="18" t="s">
        <v>437</v>
      </c>
      <c r="C82" s="17" t="s">
        <v>2</v>
      </c>
      <c r="D82" s="19" t="s">
        <v>2</v>
      </c>
      <c r="E82" s="19" t="s">
        <v>2</v>
      </c>
      <c r="F82" s="19" t="s">
        <v>2</v>
      </c>
      <c r="G82" s="20" t="s">
        <v>2</v>
      </c>
    </row>
    <row r="83" spans="1:7" ht="12.95" customHeight="1">
      <c r="A83" s="11" t="s">
        <v>2</v>
      </c>
      <c r="B83" s="22" t="s">
        <v>438</v>
      </c>
      <c r="C83" s="17" t="s">
        <v>2</v>
      </c>
      <c r="D83" s="19" t="s">
        <v>2</v>
      </c>
      <c r="E83" s="39" t="s">
        <v>2</v>
      </c>
      <c r="F83" s="24">
        <v>610.1</v>
      </c>
      <c r="G83" s="25">
        <v>5.7799999999999997E-2</v>
      </c>
    </row>
    <row r="84" spans="1:7" ht="12.95" customHeight="1">
      <c r="A84" s="10"/>
      <c r="B84" s="27" t="s">
        <v>34</v>
      </c>
      <c r="C84" s="33" t="s">
        <v>2</v>
      </c>
      <c r="D84" s="30" t="s">
        <v>2</v>
      </c>
      <c r="E84" s="35" t="s">
        <v>2</v>
      </c>
      <c r="F84" s="36">
        <v>610.1</v>
      </c>
      <c r="G84" s="37">
        <v>5.7799999999999997E-2</v>
      </c>
    </row>
    <row r="85" spans="1:7" ht="12.95" customHeight="1">
      <c r="A85" s="10"/>
      <c r="B85" s="18" t="s">
        <v>216</v>
      </c>
      <c r="C85" s="17" t="s">
        <v>2</v>
      </c>
      <c r="D85" s="19" t="s">
        <v>2</v>
      </c>
      <c r="E85" s="19" t="s">
        <v>2</v>
      </c>
      <c r="F85" s="19" t="s">
        <v>2</v>
      </c>
      <c r="G85" s="20" t="s">
        <v>2</v>
      </c>
    </row>
    <row r="86" spans="1:7" ht="12.95" customHeight="1">
      <c r="A86" s="21" t="s">
        <v>1899</v>
      </c>
      <c r="B86" s="22" t="s">
        <v>1900</v>
      </c>
      <c r="C86" s="17" t="s">
        <v>2</v>
      </c>
      <c r="D86" s="19" t="s">
        <v>2</v>
      </c>
      <c r="E86" s="39" t="s">
        <v>2</v>
      </c>
      <c r="F86" s="24">
        <f>11+9</f>
        <v>20</v>
      </c>
      <c r="G86" s="25">
        <f>+F86/$F$90</f>
        <v>1.8944990355873521E-3</v>
      </c>
    </row>
    <row r="87" spans="1:7" ht="12.95" customHeight="1">
      <c r="A87" s="21"/>
      <c r="B87" s="22" t="s">
        <v>3048</v>
      </c>
      <c r="C87" s="17"/>
      <c r="D87" s="19"/>
      <c r="E87" s="39"/>
      <c r="F87" s="24">
        <v>4.3639951999999997</v>
      </c>
      <c r="G87" s="25">
        <f>+F87/$F$90</f>
        <v>4.133792348853917E-4</v>
      </c>
    </row>
    <row r="88" spans="1:7" ht="12.95" customHeight="1">
      <c r="A88" s="21"/>
      <c r="B88" s="22" t="s">
        <v>3049</v>
      </c>
      <c r="C88" s="17"/>
      <c r="D88" s="19"/>
      <c r="E88" s="39"/>
      <c r="F88" s="24">
        <f>-122.3239952-9+107.79</f>
        <v>-23.533995200000007</v>
      </c>
      <c r="G88" s="25">
        <f>+F88/$F$90</f>
        <v>-2.2292565604958695E-3</v>
      </c>
    </row>
    <row r="89" spans="1:7" ht="12.95" customHeight="1">
      <c r="A89" s="10"/>
      <c r="B89" s="27" t="s">
        <v>220</v>
      </c>
      <c r="C89" s="33" t="s">
        <v>2</v>
      </c>
      <c r="D89" s="30" t="s">
        <v>2</v>
      </c>
      <c r="E89" s="35" t="s">
        <v>2</v>
      </c>
      <c r="F89" s="36">
        <f>SUM(F86:F88)</f>
        <v>0.82999999999999119</v>
      </c>
      <c r="G89" s="37">
        <f>SUM(G86:G88)</f>
        <v>7.8621709976874239E-5</v>
      </c>
    </row>
    <row r="90" spans="1:7" ht="12.95" customHeight="1" thickBot="1">
      <c r="A90" s="10"/>
      <c r="B90" s="42" t="s">
        <v>221</v>
      </c>
      <c r="C90" s="41" t="s">
        <v>2</v>
      </c>
      <c r="D90" s="43" t="s">
        <v>2</v>
      </c>
      <c r="E90" s="43" t="s">
        <v>2</v>
      </c>
      <c r="F90" s="44">
        <v>10556.8805390283</v>
      </c>
      <c r="G90" s="45">
        <v>1</v>
      </c>
    </row>
    <row r="91" spans="1:7" ht="12.95" customHeight="1">
      <c r="A91" s="10"/>
      <c r="B91" s="11" t="s">
        <v>2</v>
      </c>
      <c r="C91" s="10"/>
      <c r="D91" s="10"/>
      <c r="E91" s="10"/>
      <c r="F91" s="10"/>
      <c r="G91" s="10"/>
    </row>
    <row r="92" spans="1:7" ht="12.95" customHeight="1">
      <c r="A92" s="10"/>
      <c r="B92" s="46" t="s">
        <v>2</v>
      </c>
      <c r="C92" s="10"/>
      <c r="D92" s="10"/>
      <c r="E92" s="10"/>
      <c r="F92" s="58"/>
      <c r="G92" s="58"/>
    </row>
    <row r="93" spans="1:7" ht="12.95" customHeight="1">
      <c r="A93" s="10"/>
      <c r="B93" s="46" t="s">
        <v>222</v>
      </c>
      <c r="C93" s="10"/>
      <c r="D93" s="10"/>
      <c r="E93" s="10"/>
      <c r="F93" s="10"/>
      <c r="G93" s="10"/>
    </row>
    <row r="94" spans="1:7" ht="12.95" customHeight="1">
      <c r="A94" s="10"/>
      <c r="B94" s="46" t="s">
        <v>2</v>
      </c>
      <c r="C94" s="10"/>
      <c r="D94" s="10"/>
      <c r="E94" s="10"/>
      <c r="F94" s="10"/>
      <c r="G94" s="10"/>
    </row>
    <row r="95" spans="1:7" ht="26.1" customHeight="1">
      <c r="A95" s="10"/>
      <c r="B95" s="53"/>
      <c r="C95" s="10"/>
      <c r="E95" s="10"/>
      <c r="F95" s="10"/>
      <c r="G95" s="10"/>
    </row>
    <row r="96" spans="1:7" ht="12.95" customHeight="1">
      <c r="A96" s="10"/>
      <c r="B96" s="46" t="s">
        <v>2</v>
      </c>
      <c r="C96" s="10"/>
      <c r="D96" s="10"/>
      <c r="E96" s="10"/>
      <c r="F96" s="10"/>
      <c r="G9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85546875" style="8" bestFit="1" customWidth="1"/>
    <col min="2" max="2" width="67" style="8" bestFit="1" customWidth="1"/>
    <col min="3" max="3" width="14.2851562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Infrastructure Fund (IDFC-IF)</v>
      </c>
      <c r="C4" s="62"/>
      <c r="D4" s="62"/>
      <c r="E4" s="62"/>
      <c r="F4" s="62"/>
      <c r="G4" s="62"/>
    </row>
    <row r="5" spans="1:7" ht="15.95" customHeight="1">
      <c r="A5" s="9" t="s">
        <v>2454</v>
      </c>
      <c r="B5" s="54" t="s">
        <v>3023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1940</v>
      </c>
      <c r="B11" s="22" t="s">
        <v>1942</v>
      </c>
      <c r="C11" s="17" t="s">
        <v>1941</v>
      </c>
      <c r="D11" s="19" t="s">
        <v>1158</v>
      </c>
      <c r="E11" s="23">
        <v>440000</v>
      </c>
      <c r="F11" s="24">
        <v>6232.6</v>
      </c>
      <c r="G11" s="25">
        <v>5.6599999999999998E-2</v>
      </c>
    </row>
    <row r="12" spans="1:7" ht="12.95" customHeight="1">
      <c r="A12" s="21" t="s">
        <v>1050</v>
      </c>
      <c r="B12" s="22" t="s">
        <v>1052</v>
      </c>
      <c r="C12" s="17" t="s">
        <v>1051</v>
      </c>
      <c r="D12" s="19" t="s">
        <v>1053</v>
      </c>
      <c r="E12" s="23">
        <v>1350000</v>
      </c>
      <c r="F12" s="24">
        <v>5937.98</v>
      </c>
      <c r="G12" s="25">
        <v>5.3900000000000003E-2</v>
      </c>
    </row>
    <row r="13" spans="1:7" ht="12.95" customHeight="1">
      <c r="A13" s="21" t="s">
        <v>1978</v>
      </c>
      <c r="B13" s="22" t="s">
        <v>1980</v>
      </c>
      <c r="C13" s="17" t="s">
        <v>1979</v>
      </c>
      <c r="D13" s="19" t="s">
        <v>1079</v>
      </c>
      <c r="E13" s="23">
        <v>3130000</v>
      </c>
      <c r="F13" s="24">
        <v>5328.83</v>
      </c>
      <c r="G13" s="25">
        <v>4.8399999999999999E-2</v>
      </c>
    </row>
    <row r="14" spans="1:7" ht="12.95" customHeight="1">
      <c r="A14" s="21" t="s">
        <v>1256</v>
      </c>
      <c r="B14" s="22" t="s">
        <v>1258</v>
      </c>
      <c r="C14" s="17" t="s">
        <v>1257</v>
      </c>
      <c r="D14" s="19" t="s">
        <v>1158</v>
      </c>
      <c r="E14" s="23">
        <v>3404241</v>
      </c>
      <c r="F14" s="24">
        <v>4170.2</v>
      </c>
      <c r="G14" s="25">
        <v>3.78E-2</v>
      </c>
    </row>
    <row r="15" spans="1:7" ht="12.95" customHeight="1">
      <c r="A15" s="21" t="s">
        <v>2455</v>
      </c>
      <c r="B15" s="22" t="s">
        <v>2457</v>
      </c>
      <c r="C15" s="17" t="s">
        <v>2456</v>
      </c>
      <c r="D15" s="19" t="s">
        <v>1083</v>
      </c>
      <c r="E15" s="23">
        <v>1950000</v>
      </c>
      <c r="F15" s="24">
        <v>3525.6</v>
      </c>
      <c r="G15" s="25">
        <v>3.2000000000000001E-2</v>
      </c>
    </row>
    <row r="16" spans="1:7" ht="12.95" customHeight="1">
      <c r="A16" s="21" t="s">
        <v>2029</v>
      </c>
      <c r="B16" s="22" t="s">
        <v>2031</v>
      </c>
      <c r="C16" s="17" t="s">
        <v>2030</v>
      </c>
      <c r="D16" s="19" t="s">
        <v>2032</v>
      </c>
      <c r="E16" s="23">
        <v>1650000</v>
      </c>
      <c r="F16" s="24">
        <v>3356.93</v>
      </c>
      <c r="G16" s="25">
        <v>3.0499999999999999E-2</v>
      </c>
    </row>
    <row r="17" spans="1:7" ht="12.95" customHeight="1">
      <c r="A17" s="21" t="s">
        <v>1439</v>
      </c>
      <c r="B17" s="22" t="s">
        <v>1441</v>
      </c>
      <c r="C17" s="17" t="s">
        <v>1440</v>
      </c>
      <c r="D17" s="19" t="s">
        <v>1158</v>
      </c>
      <c r="E17" s="23">
        <v>1884118</v>
      </c>
      <c r="F17" s="24">
        <v>3344.31</v>
      </c>
      <c r="G17" s="25">
        <v>3.0300000000000001E-2</v>
      </c>
    </row>
    <row r="18" spans="1:7" ht="12.95" customHeight="1">
      <c r="A18" s="21" t="s">
        <v>2056</v>
      </c>
      <c r="B18" s="22" t="s">
        <v>2058</v>
      </c>
      <c r="C18" s="17" t="s">
        <v>2057</v>
      </c>
      <c r="D18" s="19" t="s">
        <v>1061</v>
      </c>
      <c r="E18" s="23">
        <v>289410</v>
      </c>
      <c r="F18" s="24">
        <v>3226.63</v>
      </c>
      <c r="G18" s="25">
        <v>2.93E-2</v>
      </c>
    </row>
    <row r="19" spans="1:7" ht="12.95" customHeight="1">
      <c r="A19" s="21" t="s">
        <v>1387</v>
      </c>
      <c r="B19" s="22" t="s">
        <v>1389</v>
      </c>
      <c r="C19" s="17" t="s">
        <v>1388</v>
      </c>
      <c r="D19" s="19" t="s">
        <v>1140</v>
      </c>
      <c r="E19" s="23">
        <v>945144</v>
      </c>
      <c r="F19" s="24">
        <v>3216.8</v>
      </c>
      <c r="G19" s="25">
        <v>2.92E-2</v>
      </c>
    </row>
    <row r="20" spans="1:7" ht="12.95" customHeight="1">
      <c r="A20" s="21" t="s">
        <v>2458</v>
      </c>
      <c r="B20" s="22" t="s">
        <v>2460</v>
      </c>
      <c r="C20" s="17" t="s">
        <v>2459</v>
      </c>
      <c r="D20" s="19" t="s">
        <v>1176</v>
      </c>
      <c r="E20" s="23">
        <v>566348</v>
      </c>
      <c r="F20" s="24">
        <v>3045.25</v>
      </c>
      <c r="G20" s="25">
        <v>2.76E-2</v>
      </c>
    </row>
    <row r="21" spans="1:7" ht="12.95" customHeight="1">
      <c r="A21" s="21" t="s">
        <v>2461</v>
      </c>
      <c r="B21" s="22" t="s">
        <v>2463</v>
      </c>
      <c r="C21" s="17" t="s">
        <v>2462</v>
      </c>
      <c r="D21" s="19" t="s">
        <v>1472</v>
      </c>
      <c r="E21" s="23">
        <v>725000</v>
      </c>
      <c r="F21" s="24">
        <v>2745.21</v>
      </c>
      <c r="G21" s="25">
        <v>2.4899999999999999E-2</v>
      </c>
    </row>
    <row r="22" spans="1:7" ht="12.95" customHeight="1">
      <c r="A22" s="21" t="s">
        <v>2020</v>
      </c>
      <c r="B22" s="22" t="s">
        <v>2022</v>
      </c>
      <c r="C22" s="17" t="s">
        <v>2021</v>
      </c>
      <c r="D22" s="19" t="s">
        <v>1158</v>
      </c>
      <c r="E22" s="23">
        <v>670000</v>
      </c>
      <c r="F22" s="24">
        <v>2730.25</v>
      </c>
      <c r="G22" s="25">
        <v>2.4799999999999999E-2</v>
      </c>
    </row>
    <row r="23" spans="1:7" ht="12.95" customHeight="1">
      <c r="A23" s="21" t="s">
        <v>2077</v>
      </c>
      <c r="B23" s="22" t="s">
        <v>2079</v>
      </c>
      <c r="C23" s="17" t="s">
        <v>2078</v>
      </c>
      <c r="D23" s="19" t="s">
        <v>1091</v>
      </c>
      <c r="E23" s="23">
        <v>875000</v>
      </c>
      <c r="F23" s="24">
        <v>2621.06</v>
      </c>
      <c r="G23" s="25">
        <v>2.3800000000000002E-2</v>
      </c>
    </row>
    <row r="24" spans="1:7" ht="12.95" customHeight="1">
      <c r="A24" s="21" t="s">
        <v>1381</v>
      </c>
      <c r="B24" s="22" t="s">
        <v>1383</v>
      </c>
      <c r="C24" s="17" t="s">
        <v>1382</v>
      </c>
      <c r="D24" s="19" t="s">
        <v>1079</v>
      </c>
      <c r="E24" s="23">
        <v>2485957</v>
      </c>
      <c r="F24" s="24">
        <v>2618.96</v>
      </c>
      <c r="G24" s="25">
        <v>2.3800000000000002E-2</v>
      </c>
    </row>
    <row r="25" spans="1:7" ht="12.95" customHeight="1">
      <c r="A25" s="21" t="s">
        <v>2446</v>
      </c>
      <c r="B25" s="22" t="s">
        <v>2448</v>
      </c>
      <c r="C25" s="17" t="s">
        <v>2447</v>
      </c>
      <c r="D25" s="19" t="s">
        <v>1061</v>
      </c>
      <c r="E25" s="23">
        <v>55500</v>
      </c>
      <c r="F25" s="24">
        <v>2432.0100000000002</v>
      </c>
      <c r="G25" s="25">
        <v>2.2100000000000002E-2</v>
      </c>
    </row>
    <row r="26" spans="1:7" ht="12.95" customHeight="1">
      <c r="A26" s="21" t="s">
        <v>1173</v>
      </c>
      <c r="B26" s="22" t="s">
        <v>1175</v>
      </c>
      <c r="C26" s="17" t="s">
        <v>1174</v>
      </c>
      <c r="D26" s="19" t="s">
        <v>1176</v>
      </c>
      <c r="E26" s="23">
        <v>2405000</v>
      </c>
      <c r="F26" s="24">
        <v>2409.81</v>
      </c>
      <c r="G26" s="25">
        <v>2.1899999999999999E-2</v>
      </c>
    </row>
    <row r="27" spans="1:7" ht="12.95" customHeight="1">
      <c r="A27" s="21" t="s">
        <v>2464</v>
      </c>
      <c r="B27" s="22" t="s">
        <v>2466</v>
      </c>
      <c r="C27" s="17" t="s">
        <v>2465</v>
      </c>
      <c r="D27" s="19" t="s">
        <v>1169</v>
      </c>
      <c r="E27" s="23">
        <v>1338093</v>
      </c>
      <c r="F27" s="24">
        <v>2393.1799999999998</v>
      </c>
      <c r="G27" s="25">
        <v>2.1700000000000001E-2</v>
      </c>
    </row>
    <row r="28" spans="1:7" ht="12.95" customHeight="1">
      <c r="A28" s="21" t="s">
        <v>2467</v>
      </c>
      <c r="B28" s="22" t="s">
        <v>2469</v>
      </c>
      <c r="C28" s="17" t="s">
        <v>2468</v>
      </c>
      <c r="D28" s="19" t="s">
        <v>1169</v>
      </c>
      <c r="E28" s="23">
        <v>1009945</v>
      </c>
      <c r="F28" s="24">
        <v>2314.29</v>
      </c>
      <c r="G28" s="25">
        <v>2.1000000000000001E-2</v>
      </c>
    </row>
    <row r="29" spans="1:7" ht="12.95" customHeight="1">
      <c r="A29" s="21" t="s">
        <v>2470</v>
      </c>
      <c r="B29" s="22" t="s">
        <v>2472</v>
      </c>
      <c r="C29" s="17" t="s">
        <v>2471</v>
      </c>
      <c r="D29" s="19" t="s">
        <v>1083</v>
      </c>
      <c r="E29" s="23">
        <v>246570</v>
      </c>
      <c r="F29" s="24">
        <v>2243.17</v>
      </c>
      <c r="G29" s="25">
        <v>2.0400000000000001E-2</v>
      </c>
    </row>
    <row r="30" spans="1:7" ht="12.95" customHeight="1">
      <c r="A30" s="21" t="s">
        <v>1417</v>
      </c>
      <c r="B30" s="22" t="s">
        <v>1419</v>
      </c>
      <c r="C30" s="17" t="s">
        <v>1418</v>
      </c>
      <c r="D30" s="19" t="s">
        <v>1053</v>
      </c>
      <c r="E30" s="23">
        <v>2391050</v>
      </c>
      <c r="F30" s="24">
        <v>2226.0700000000002</v>
      </c>
      <c r="G30" s="25">
        <v>2.0199999999999999E-2</v>
      </c>
    </row>
    <row r="31" spans="1:7" ht="12.95" customHeight="1">
      <c r="A31" s="21" t="s">
        <v>1180</v>
      </c>
      <c r="B31" s="22" t="s">
        <v>1182</v>
      </c>
      <c r="C31" s="17" t="s">
        <v>1181</v>
      </c>
      <c r="D31" s="19" t="s">
        <v>1079</v>
      </c>
      <c r="E31" s="23">
        <v>1135000</v>
      </c>
      <c r="F31" s="24">
        <v>2199.63</v>
      </c>
      <c r="G31" s="25">
        <v>0.02</v>
      </c>
    </row>
    <row r="32" spans="1:7" ht="12.95" customHeight="1">
      <c r="A32" s="21" t="s">
        <v>1473</v>
      </c>
      <c r="B32" s="22" t="s">
        <v>1475</v>
      </c>
      <c r="C32" s="17" t="s">
        <v>1474</v>
      </c>
      <c r="D32" s="19" t="s">
        <v>1169</v>
      </c>
      <c r="E32" s="23">
        <v>178928</v>
      </c>
      <c r="F32" s="24">
        <v>2173.89</v>
      </c>
      <c r="G32" s="25">
        <v>1.9699999999999999E-2</v>
      </c>
    </row>
    <row r="33" spans="1:7" ht="12.95" customHeight="1">
      <c r="A33" s="21" t="s">
        <v>2473</v>
      </c>
      <c r="B33" s="22" t="s">
        <v>2475</v>
      </c>
      <c r="C33" s="17" t="s">
        <v>2474</v>
      </c>
      <c r="D33" s="19" t="s">
        <v>1127</v>
      </c>
      <c r="E33" s="23">
        <v>266000</v>
      </c>
      <c r="F33" s="24">
        <v>1998.19</v>
      </c>
      <c r="G33" s="25">
        <v>1.8100000000000002E-2</v>
      </c>
    </row>
    <row r="34" spans="1:7" ht="12.95" customHeight="1">
      <c r="A34" s="21" t="s">
        <v>1137</v>
      </c>
      <c r="B34" s="22" t="s">
        <v>1139</v>
      </c>
      <c r="C34" s="17" t="s">
        <v>1138</v>
      </c>
      <c r="D34" s="19" t="s">
        <v>1140</v>
      </c>
      <c r="E34" s="23">
        <v>2350000</v>
      </c>
      <c r="F34" s="24">
        <v>1769.55</v>
      </c>
      <c r="G34" s="25">
        <v>1.61E-2</v>
      </c>
    </row>
    <row r="35" spans="1:7" ht="12.95" customHeight="1">
      <c r="A35" s="21" t="s">
        <v>2476</v>
      </c>
      <c r="B35" s="22" t="s">
        <v>2478</v>
      </c>
      <c r="C35" s="17" t="s">
        <v>2477</v>
      </c>
      <c r="D35" s="19" t="s">
        <v>1083</v>
      </c>
      <c r="E35" s="23">
        <v>458073</v>
      </c>
      <c r="F35" s="24">
        <v>1605.55</v>
      </c>
      <c r="G35" s="25">
        <v>1.46E-2</v>
      </c>
    </row>
    <row r="36" spans="1:7" ht="12.95" customHeight="1">
      <c r="A36" s="21" t="s">
        <v>1166</v>
      </c>
      <c r="B36" s="22" t="s">
        <v>1168</v>
      </c>
      <c r="C36" s="17" t="s">
        <v>1167</v>
      </c>
      <c r="D36" s="19" t="s">
        <v>1169</v>
      </c>
      <c r="E36" s="23">
        <v>358427</v>
      </c>
      <c r="F36" s="24">
        <v>1537.11</v>
      </c>
      <c r="G36" s="25">
        <v>1.3899999999999999E-2</v>
      </c>
    </row>
    <row r="37" spans="1:7" ht="12.95" customHeight="1">
      <c r="A37" s="21" t="s">
        <v>2177</v>
      </c>
      <c r="B37" s="22" t="s">
        <v>2179</v>
      </c>
      <c r="C37" s="17" t="s">
        <v>2178</v>
      </c>
      <c r="D37" s="19" t="s">
        <v>2180</v>
      </c>
      <c r="E37" s="23">
        <v>239478</v>
      </c>
      <c r="F37" s="24">
        <v>1461.29</v>
      </c>
      <c r="G37" s="25">
        <v>1.3299999999999999E-2</v>
      </c>
    </row>
    <row r="38" spans="1:7" ht="12.95" customHeight="1">
      <c r="A38" s="21" t="s">
        <v>2479</v>
      </c>
      <c r="B38" s="22" t="s">
        <v>2481</v>
      </c>
      <c r="C38" s="17" t="s">
        <v>2480</v>
      </c>
      <c r="D38" s="19" t="s">
        <v>1176</v>
      </c>
      <c r="E38" s="23">
        <v>19471</v>
      </c>
      <c r="F38" s="24">
        <v>1457.43</v>
      </c>
      <c r="G38" s="25">
        <v>1.32E-2</v>
      </c>
    </row>
    <row r="39" spans="1:7" ht="12.95" customHeight="1">
      <c r="A39" s="21" t="s">
        <v>2482</v>
      </c>
      <c r="B39" s="22" t="s">
        <v>2484</v>
      </c>
      <c r="C39" s="17" t="s">
        <v>2483</v>
      </c>
      <c r="D39" s="19" t="s">
        <v>1491</v>
      </c>
      <c r="E39" s="23">
        <v>357440</v>
      </c>
      <c r="F39" s="24">
        <v>1241.03</v>
      </c>
      <c r="G39" s="25">
        <v>1.1299999999999999E-2</v>
      </c>
    </row>
    <row r="40" spans="1:7" ht="12.95" customHeight="1">
      <c r="A40" s="21" t="s">
        <v>2128</v>
      </c>
      <c r="B40" s="22" t="s">
        <v>2130</v>
      </c>
      <c r="C40" s="17" t="s">
        <v>2129</v>
      </c>
      <c r="D40" s="19" t="s">
        <v>1083</v>
      </c>
      <c r="E40" s="23">
        <v>231979</v>
      </c>
      <c r="F40" s="24">
        <v>1207.0999999999999</v>
      </c>
      <c r="G40" s="25">
        <v>1.0999999999999999E-2</v>
      </c>
    </row>
    <row r="41" spans="1:7" ht="12.95" customHeight="1">
      <c r="A41" s="21" t="s">
        <v>2485</v>
      </c>
      <c r="B41" s="22" t="s">
        <v>2487</v>
      </c>
      <c r="C41" s="17" t="s">
        <v>2486</v>
      </c>
      <c r="D41" s="19" t="s">
        <v>1101</v>
      </c>
      <c r="E41" s="23">
        <v>798500</v>
      </c>
      <c r="F41" s="24">
        <v>1190.1600000000001</v>
      </c>
      <c r="G41" s="25">
        <v>1.0800000000000001E-2</v>
      </c>
    </row>
    <row r="42" spans="1:7" ht="12.95" customHeight="1">
      <c r="A42" s="21" t="s">
        <v>2291</v>
      </c>
      <c r="B42" s="22" t="s">
        <v>2293</v>
      </c>
      <c r="C42" s="17" t="s">
        <v>2292</v>
      </c>
      <c r="D42" s="19" t="s">
        <v>1169</v>
      </c>
      <c r="E42" s="23">
        <v>170000</v>
      </c>
      <c r="F42" s="24">
        <v>1165.44</v>
      </c>
      <c r="G42" s="25">
        <v>1.06E-2</v>
      </c>
    </row>
    <row r="43" spans="1:7" ht="12.95" customHeight="1">
      <c r="A43" s="21" t="s">
        <v>1429</v>
      </c>
      <c r="B43" s="22" t="s">
        <v>1431</v>
      </c>
      <c r="C43" s="17" t="s">
        <v>1430</v>
      </c>
      <c r="D43" s="19" t="s">
        <v>1083</v>
      </c>
      <c r="E43" s="23">
        <v>502500</v>
      </c>
      <c r="F43" s="24">
        <v>1135.4000000000001</v>
      </c>
      <c r="G43" s="25">
        <v>1.03E-2</v>
      </c>
    </row>
    <row r="44" spans="1:7" ht="12.95" customHeight="1">
      <c r="A44" s="21" t="s">
        <v>2297</v>
      </c>
      <c r="B44" s="22" t="s">
        <v>2299</v>
      </c>
      <c r="C44" s="17" t="s">
        <v>2298</v>
      </c>
      <c r="D44" s="19" t="s">
        <v>1101</v>
      </c>
      <c r="E44" s="23">
        <v>211000</v>
      </c>
      <c r="F44" s="24">
        <v>1063.44</v>
      </c>
      <c r="G44" s="25">
        <v>9.5999999999999992E-3</v>
      </c>
    </row>
    <row r="45" spans="1:7" ht="12.95" customHeight="1">
      <c r="A45" s="21" t="s">
        <v>2488</v>
      </c>
      <c r="B45" s="22" t="s">
        <v>2490</v>
      </c>
      <c r="C45" s="17" t="s">
        <v>2489</v>
      </c>
      <c r="D45" s="19" t="s">
        <v>1057</v>
      </c>
      <c r="E45" s="23">
        <v>66407</v>
      </c>
      <c r="F45" s="24">
        <v>1063.3399999999999</v>
      </c>
      <c r="G45" s="25">
        <v>9.5999999999999992E-3</v>
      </c>
    </row>
    <row r="46" spans="1:7" ht="12.95" customHeight="1">
      <c r="A46" s="21" t="s">
        <v>2376</v>
      </c>
      <c r="B46" s="22" t="s">
        <v>2378</v>
      </c>
      <c r="C46" s="17" t="s">
        <v>2377</v>
      </c>
      <c r="D46" s="19" t="s">
        <v>1974</v>
      </c>
      <c r="E46" s="23">
        <v>590663</v>
      </c>
      <c r="F46" s="24">
        <v>1035.43</v>
      </c>
      <c r="G46" s="25">
        <v>9.4000000000000004E-3</v>
      </c>
    </row>
    <row r="47" spans="1:7" ht="12.95" customHeight="1">
      <c r="A47" s="21" t="s">
        <v>2491</v>
      </c>
      <c r="B47" s="22" t="s">
        <v>2493</v>
      </c>
      <c r="C47" s="17" t="s">
        <v>2492</v>
      </c>
      <c r="D47" s="19" t="s">
        <v>1083</v>
      </c>
      <c r="E47" s="23">
        <v>486583</v>
      </c>
      <c r="F47" s="24">
        <v>1031.56</v>
      </c>
      <c r="G47" s="25">
        <v>9.4000000000000004E-3</v>
      </c>
    </row>
    <row r="48" spans="1:7" ht="12.95" customHeight="1">
      <c r="A48" s="21" t="s">
        <v>2494</v>
      </c>
      <c r="B48" s="22" t="s">
        <v>2496</v>
      </c>
      <c r="C48" s="17" t="s">
        <v>2495</v>
      </c>
      <c r="D48" s="19" t="s">
        <v>1083</v>
      </c>
      <c r="E48" s="23">
        <v>310000</v>
      </c>
      <c r="F48" s="24">
        <v>1029.51</v>
      </c>
      <c r="G48" s="25">
        <v>9.2999999999999992E-3</v>
      </c>
    </row>
    <row r="49" spans="1:7" ht="12.95" customHeight="1">
      <c r="A49" s="21" t="s">
        <v>2330</v>
      </c>
      <c r="B49" s="22" t="s">
        <v>2332</v>
      </c>
      <c r="C49" s="17" t="s">
        <v>2331</v>
      </c>
      <c r="D49" s="19" t="s">
        <v>1238</v>
      </c>
      <c r="E49" s="23">
        <v>119074</v>
      </c>
      <c r="F49" s="24">
        <v>995.16</v>
      </c>
      <c r="G49" s="25">
        <v>8.9999999999999993E-3</v>
      </c>
    </row>
    <row r="50" spans="1:7" ht="12.95" customHeight="1">
      <c r="A50" s="21" t="s">
        <v>2497</v>
      </c>
      <c r="B50" s="22" t="s">
        <v>2499</v>
      </c>
      <c r="C50" s="17" t="s">
        <v>2498</v>
      </c>
      <c r="D50" s="19" t="s">
        <v>1176</v>
      </c>
      <c r="E50" s="23">
        <v>916396</v>
      </c>
      <c r="F50" s="24">
        <v>977.34</v>
      </c>
      <c r="G50" s="25">
        <v>8.8999999999999999E-3</v>
      </c>
    </row>
    <row r="51" spans="1:7" ht="12.95" customHeight="1">
      <c r="A51" s="21" t="s">
        <v>1076</v>
      </c>
      <c r="B51" s="22" t="s">
        <v>1078</v>
      </c>
      <c r="C51" s="17" t="s">
        <v>1077</v>
      </c>
      <c r="D51" s="19" t="s">
        <v>1079</v>
      </c>
      <c r="E51" s="23">
        <v>90000</v>
      </c>
      <c r="F51" s="24">
        <v>949.28</v>
      </c>
      <c r="G51" s="25">
        <v>8.6E-3</v>
      </c>
    </row>
    <row r="52" spans="1:7" ht="12.95" customHeight="1">
      <c r="A52" s="21" t="s">
        <v>2203</v>
      </c>
      <c r="B52" s="22" t="s">
        <v>2205</v>
      </c>
      <c r="C52" s="17" t="s">
        <v>2204</v>
      </c>
      <c r="D52" s="19" t="s">
        <v>1083</v>
      </c>
      <c r="E52" s="23">
        <v>460000</v>
      </c>
      <c r="F52" s="24">
        <v>944.61</v>
      </c>
      <c r="G52" s="25">
        <v>8.6E-3</v>
      </c>
    </row>
    <row r="53" spans="1:7" ht="12.95" customHeight="1">
      <c r="A53" s="21" t="s">
        <v>2224</v>
      </c>
      <c r="B53" s="22" t="s">
        <v>2226</v>
      </c>
      <c r="C53" s="17" t="s">
        <v>2225</v>
      </c>
      <c r="D53" s="19" t="s">
        <v>1238</v>
      </c>
      <c r="E53" s="23">
        <v>452183</v>
      </c>
      <c r="F53" s="24">
        <v>917.25</v>
      </c>
      <c r="G53" s="25">
        <v>8.3000000000000001E-3</v>
      </c>
    </row>
    <row r="54" spans="1:7" ht="12.95" customHeight="1">
      <c r="A54" s="21" t="s">
        <v>1342</v>
      </c>
      <c r="B54" s="22" t="s">
        <v>1344</v>
      </c>
      <c r="C54" s="17" t="s">
        <v>1343</v>
      </c>
      <c r="D54" s="19" t="s">
        <v>1176</v>
      </c>
      <c r="E54" s="23">
        <v>512130</v>
      </c>
      <c r="F54" s="24">
        <v>867.29</v>
      </c>
      <c r="G54" s="25">
        <v>7.9000000000000008E-3</v>
      </c>
    </row>
    <row r="55" spans="1:7" ht="12.95" customHeight="1">
      <c r="A55" s="21" t="s">
        <v>1274</v>
      </c>
      <c r="B55" s="22" t="s">
        <v>1276</v>
      </c>
      <c r="C55" s="17" t="s">
        <v>1275</v>
      </c>
      <c r="D55" s="19" t="s">
        <v>1238</v>
      </c>
      <c r="E55" s="23">
        <v>250000</v>
      </c>
      <c r="F55" s="24">
        <v>761.63</v>
      </c>
      <c r="G55" s="25">
        <v>6.8999999999999999E-3</v>
      </c>
    </row>
    <row r="56" spans="1:7" ht="12.95" customHeight="1">
      <c r="A56" s="21" t="s">
        <v>2500</v>
      </c>
      <c r="B56" s="22" t="s">
        <v>2502</v>
      </c>
      <c r="C56" s="17" t="s">
        <v>2501</v>
      </c>
      <c r="D56" s="19" t="s">
        <v>1101</v>
      </c>
      <c r="E56" s="23">
        <v>34118</v>
      </c>
      <c r="F56" s="24">
        <v>350.97</v>
      </c>
      <c r="G56" s="25">
        <v>3.2000000000000002E-3</v>
      </c>
    </row>
    <row r="57" spans="1:7" ht="12.95" customHeight="1">
      <c r="A57" s="21" t="s">
        <v>2503</v>
      </c>
      <c r="B57" s="22" t="s">
        <v>2505</v>
      </c>
      <c r="C57" s="17" t="s">
        <v>2504</v>
      </c>
      <c r="D57" s="19" t="s">
        <v>1057</v>
      </c>
      <c r="E57" s="23">
        <v>794240</v>
      </c>
      <c r="F57" s="24">
        <v>277.19</v>
      </c>
      <c r="G57" s="25">
        <v>2.5000000000000001E-3</v>
      </c>
    </row>
    <row r="58" spans="1:7" ht="12.95" customHeight="1">
      <c r="A58" s="10"/>
      <c r="B58" s="27" t="s">
        <v>31</v>
      </c>
      <c r="C58" s="26" t="s">
        <v>2</v>
      </c>
      <c r="D58" s="27" t="s">
        <v>2</v>
      </c>
      <c r="E58" s="27" t="s">
        <v>2</v>
      </c>
      <c r="F58" s="28">
        <v>98524.91</v>
      </c>
      <c r="G58" s="29">
        <v>0.89429999999999998</v>
      </c>
    </row>
    <row r="59" spans="1:7" ht="12.95" customHeight="1">
      <c r="A59" s="10"/>
      <c r="B59" s="18" t="s">
        <v>1519</v>
      </c>
      <c r="C59" s="33" t="s">
        <v>2</v>
      </c>
      <c r="D59" s="30" t="s">
        <v>2</v>
      </c>
      <c r="E59" s="30" t="s">
        <v>2</v>
      </c>
      <c r="F59" s="31" t="s">
        <v>33</v>
      </c>
      <c r="G59" s="32" t="s">
        <v>33</v>
      </c>
    </row>
    <row r="60" spans="1:7" ht="12.95" customHeight="1">
      <c r="A60" s="10"/>
      <c r="B60" s="27" t="s">
        <v>31</v>
      </c>
      <c r="C60" s="33" t="s">
        <v>2</v>
      </c>
      <c r="D60" s="30" t="s">
        <v>2</v>
      </c>
      <c r="E60" s="30" t="s">
        <v>2</v>
      </c>
      <c r="F60" s="31" t="s">
        <v>33</v>
      </c>
      <c r="G60" s="32" t="s">
        <v>33</v>
      </c>
    </row>
    <row r="61" spans="1:7" ht="12.95" customHeight="1">
      <c r="A61" s="10"/>
      <c r="B61" s="27" t="s">
        <v>34</v>
      </c>
      <c r="C61" s="33" t="s">
        <v>2</v>
      </c>
      <c r="D61" s="30" t="s">
        <v>2</v>
      </c>
      <c r="E61" s="35" t="s">
        <v>2</v>
      </c>
      <c r="F61" s="36">
        <v>98524.91</v>
      </c>
      <c r="G61" s="37">
        <v>0.89429999999999998</v>
      </c>
    </row>
    <row r="62" spans="1:7" ht="12.95" customHeight="1">
      <c r="A62" s="10"/>
      <c r="B62" s="18" t="s">
        <v>35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10"/>
      <c r="B63" s="18" t="s">
        <v>437</v>
      </c>
      <c r="C63" s="17" t="s">
        <v>2</v>
      </c>
      <c r="D63" s="19" t="s">
        <v>2</v>
      </c>
      <c r="E63" s="19" t="s">
        <v>2</v>
      </c>
      <c r="F63" s="19" t="s">
        <v>2</v>
      </c>
      <c r="G63" s="20" t="s">
        <v>2</v>
      </c>
    </row>
    <row r="64" spans="1:7" ht="12.95" customHeight="1">
      <c r="A64" s="11" t="s">
        <v>2</v>
      </c>
      <c r="B64" s="22" t="s">
        <v>438</v>
      </c>
      <c r="C64" s="17" t="s">
        <v>2</v>
      </c>
      <c r="D64" s="19" t="s">
        <v>2</v>
      </c>
      <c r="E64" s="39" t="s">
        <v>2</v>
      </c>
      <c r="F64" s="24">
        <v>12191.95</v>
      </c>
      <c r="G64" s="25">
        <v>0.1106</v>
      </c>
    </row>
    <row r="65" spans="1:7" ht="12.95" customHeight="1">
      <c r="A65" s="10"/>
      <c r="B65" s="27" t="s">
        <v>34</v>
      </c>
      <c r="C65" s="33" t="s">
        <v>2</v>
      </c>
      <c r="D65" s="30" t="s">
        <v>2</v>
      </c>
      <c r="E65" s="35" t="s">
        <v>2</v>
      </c>
      <c r="F65" s="36">
        <v>12191.95</v>
      </c>
      <c r="G65" s="37">
        <v>0.1106</v>
      </c>
    </row>
    <row r="66" spans="1:7" ht="12.95" customHeight="1">
      <c r="A66" s="10"/>
      <c r="B66" s="27" t="s">
        <v>220</v>
      </c>
      <c r="C66" s="33" t="s">
        <v>2</v>
      </c>
      <c r="D66" s="30" t="s">
        <v>2</v>
      </c>
      <c r="E66" s="19" t="s">
        <v>2</v>
      </c>
      <c r="F66" s="36">
        <v>-509.68</v>
      </c>
      <c r="G66" s="37">
        <v>-4.8999999999999998E-3</v>
      </c>
    </row>
    <row r="67" spans="1:7" ht="12.95" customHeight="1" thickBot="1">
      <c r="A67" s="10"/>
      <c r="B67" s="42" t="s">
        <v>221</v>
      </c>
      <c r="C67" s="41" t="s">
        <v>2</v>
      </c>
      <c r="D67" s="43" t="s">
        <v>2</v>
      </c>
      <c r="E67" s="43" t="s">
        <v>2</v>
      </c>
      <c r="F67" s="44">
        <v>110207.1789401542</v>
      </c>
      <c r="G67" s="45">
        <v>1</v>
      </c>
    </row>
    <row r="68" spans="1:7" ht="12.95" customHeight="1">
      <c r="A68" s="10"/>
      <c r="B68" s="11" t="s">
        <v>2</v>
      </c>
      <c r="C68" s="10"/>
      <c r="D68" s="10"/>
      <c r="E68" s="10"/>
      <c r="F68" s="10"/>
      <c r="G68" s="10"/>
    </row>
    <row r="69" spans="1:7" ht="12.95" customHeight="1">
      <c r="A69" s="10"/>
      <c r="B69" s="46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6" t="s">
        <v>2</v>
      </c>
      <c r="C70" s="10"/>
      <c r="D70" s="10"/>
      <c r="E70" s="10"/>
      <c r="F70" s="10"/>
      <c r="G70" s="10"/>
    </row>
    <row r="71" spans="1:7" ht="26.1" customHeight="1">
      <c r="A71" s="10"/>
      <c r="B71" s="53"/>
      <c r="C71" s="10"/>
      <c r="E71" s="10"/>
      <c r="F71" s="10"/>
      <c r="G71" s="10"/>
    </row>
    <row r="72" spans="1:7" ht="12.95" customHeight="1">
      <c r="A72" s="10"/>
      <c r="B72" s="46" t="s">
        <v>2</v>
      </c>
      <c r="C72" s="10"/>
      <c r="D72" s="10"/>
      <c r="E72" s="10"/>
      <c r="F72" s="10"/>
      <c r="G7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4.42578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Yearly Series Interval Fund - Series II (IDFC YS IF - S2)</v>
      </c>
      <c r="C4" s="62"/>
      <c r="D4" s="62"/>
      <c r="E4" s="62"/>
      <c r="F4" s="62"/>
      <c r="G4" s="62"/>
    </row>
    <row r="5" spans="1:7" ht="15.95" customHeight="1">
      <c r="A5" s="9" t="s">
        <v>2506</v>
      </c>
      <c r="B5" s="54" t="s">
        <v>3024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884</v>
      </c>
      <c r="B12" s="22" t="s">
        <v>886</v>
      </c>
      <c r="C12" s="17" t="s">
        <v>885</v>
      </c>
      <c r="D12" s="19" t="s">
        <v>14</v>
      </c>
      <c r="E12" s="23">
        <v>400000</v>
      </c>
      <c r="F12" s="24">
        <v>400.26</v>
      </c>
      <c r="G12" s="25">
        <v>0.1079</v>
      </c>
    </row>
    <row r="13" spans="1:7" ht="12.95" customHeight="1">
      <c r="A13" s="21" t="s">
        <v>2507</v>
      </c>
      <c r="B13" s="22" t="s">
        <v>2509</v>
      </c>
      <c r="C13" s="17" t="s">
        <v>2508</v>
      </c>
      <c r="D13" s="19" t="s">
        <v>14</v>
      </c>
      <c r="E13" s="23">
        <v>280000</v>
      </c>
      <c r="F13" s="24">
        <v>280.31</v>
      </c>
      <c r="G13" s="25">
        <v>7.5600000000000001E-2</v>
      </c>
    </row>
    <row r="14" spans="1:7" ht="12.95" customHeight="1">
      <c r="A14" s="10"/>
      <c r="B14" s="27" t="s">
        <v>31</v>
      </c>
      <c r="C14" s="26" t="s">
        <v>2</v>
      </c>
      <c r="D14" s="27" t="s">
        <v>2</v>
      </c>
      <c r="E14" s="27" t="s">
        <v>2</v>
      </c>
      <c r="F14" s="28">
        <v>680.57</v>
      </c>
      <c r="G14" s="29">
        <v>0.1835</v>
      </c>
    </row>
    <row r="15" spans="1:7" ht="12.95" customHeight="1">
      <c r="A15" s="10"/>
      <c r="B15" s="18" t="s">
        <v>32</v>
      </c>
      <c r="C15" s="17" t="s">
        <v>2</v>
      </c>
      <c r="D15" s="30" t="s">
        <v>2</v>
      </c>
      <c r="E15" s="30" t="s">
        <v>2</v>
      </c>
      <c r="F15" s="31" t="s">
        <v>33</v>
      </c>
      <c r="G15" s="32" t="s">
        <v>33</v>
      </c>
    </row>
    <row r="16" spans="1:7" ht="12.95" customHeight="1">
      <c r="A16" s="10"/>
      <c r="B16" s="26" t="s">
        <v>31</v>
      </c>
      <c r="C16" s="33" t="s">
        <v>2</v>
      </c>
      <c r="D16" s="30" t="s">
        <v>2</v>
      </c>
      <c r="E16" s="30" t="s">
        <v>2</v>
      </c>
      <c r="F16" s="31" t="s">
        <v>33</v>
      </c>
      <c r="G16" s="32" t="s">
        <v>33</v>
      </c>
    </row>
    <row r="17" spans="1:7" ht="12.95" customHeight="1">
      <c r="A17" s="10"/>
      <c r="B17" s="18" t="s">
        <v>2998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34"/>
      <c r="B18" s="27" t="s">
        <v>31</v>
      </c>
      <c r="C18" s="26" t="s">
        <v>2</v>
      </c>
      <c r="D18" s="27" t="s">
        <v>2</v>
      </c>
      <c r="E18" s="27" t="s">
        <v>2</v>
      </c>
      <c r="F18" s="28" t="s">
        <v>33</v>
      </c>
      <c r="G18" s="29" t="s">
        <v>33</v>
      </c>
    </row>
    <row r="19" spans="1:7" ht="12.95" customHeight="1">
      <c r="A19" s="10"/>
      <c r="B19" s="27" t="s">
        <v>34</v>
      </c>
      <c r="C19" s="33" t="s">
        <v>2</v>
      </c>
      <c r="D19" s="30" t="s">
        <v>2</v>
      </c>
      <c r="E19" s="35" t="s">
        <v>2</v>
      </c>
      <c r="F19" s="36">
        <v>680.57</v>
      </c>
      <c r="G19" s="37">
        <v>0.1835</v>
      </c>
    </row>
    <row r="20" spans="1:7" ht="12.95" customHeight="1">
      <c r="A20" s="10"/>
      <c r="B20" s="18" t="s">
        <v>35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36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2510</v>
      </c>
      <c r="B22" s="22" t="s">
        <v>46</v>
      </c>
      <c r="C22" s="17" t="s">
        <v>2511</v>
      </c>
      <c r="D22" s="19" t="s">
        <v>56</v>
      </c>
      <c r="E22" s="23">
        <v>400000</v>
      </c>
      <c r="F22" s="24">
        <v>399.53</v>
      </c>
      <c r="G22" s="25">
        <v>0.1077</v>
      </c>
    </row>
    <row r="23" spans="1:7" ht="12.95" customHeight="1">
      <c r="A23" s="21" t="s">
        <v>2512</v>
      </c>
      <c r="B23" s="22" t="s">
        <v>80</v>
      </c>
      <c r="C23" s="17" t="s">
        <v>2513</v>
      </c>
      <c r="D23" s="19" t="s">
        <v>47</v>
      </c>
      <c r="E23" s="23">
        <v>400000</v>
      </c>
      <c r="F23" s="24">
        <v>398.67</v>
      </c>
      <c r="G23" s="25">
        <v>0.1075</v>
      </c>
    </row>
    <row r="24" spans="1:7" ht="12.95" customHeight="1">
      <c r="A24" s="21" t="s">
        <v>2514</v>
      </c>
      <c r="B24" s="22" t="s">
        <v>423</v>
      </c>
      <c r="C24" s="17" t="s">
        <v>2515</v>
      </c>
      <c r="D24" s="19" t="s">
        <v>47</v>
      </c>
      <c r="E24" s="23">
        <v>400000</v>
      </c>
      <c r="F24" s="24">
        <v>398.67</v>
      </c>
      <c r="G24" s="25">
        <v>0.1075</v>
      </c>
    </row>
    <row r="25" spans="1:7" ht="12.95" customHeight="1">
      <c r="A25" s="21" t="s">
        <v>2516</v>
      </c>
      <c r="B25" s="22" t="s">
        <v>55</v>
      </c>
      <c r="C25" s="17" t="s">
        <v>2517</v>
      </c>
      <c r="D25" s="19" t="s">
        <v>56</v>
      </c>
      <c r="E25" s="23">
        <v>400000</v>
      </c>
      <c r="F25" s="24">
        <v>398.45</v>
      </c>
      <c r="G25" s="25">
        <v>0.1075</v>
      </c>
    </row>
    <row r="26" spans="1:7" ht="12.95" customHeight="1">
      <c r="A26" s="10"/>
      <c r="B26" s="18" t="s">
        <v>437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1" t="s">
        <v>2</v>
      </c>
      <c r="B27" s="22" t="s">
        <v>438</v>
      </c>
      <c r="C27" s="17" t="s">
        <v>2</v>
      </c>
      <c r="D27" s="19" t="s">
        <v>2</v>
      </c>
      <c r="E27" s="39" t="s">
        <v>2</v>
      </c>
      <c r="F27" s="24">
        <v>533.09</v>
      </c>
      <c r="G27" s="25">
        <v>0.14380000000000001</v>
      </c>
    </row>
    <row r="28" spans="1:7" ht="12.95" customHeight="1">
      <c r="A28" s="10"/>
      <c r="B28" s="18" t="s">
        <v>67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697</v>
      </c>
      <c r="B29" s="22" t="s">
        <v>699</v>
      </c>
      <c r="C29" s="17" t="s">
        <v>698</v>
      </c>
      <c r="D29" s="19" t="s">
        <v>47</v>
      </c>
      <c r="E29" s="23">
        <v>445000</v>
      </c>
      <c r="F29" s="24">
        <v>442.91</v>
      </c>
      <c r="G29" s="25">
        <v>0.11940000000000001</v>
      </c>
    </row>
    <row r="30" spans="1:7" ht="12.95" customHeight="1">
      <c r="A30" s="21" t="s">
        <v>2518</v>
      </c>
      <c r="B30" s="22" t="s">
        <v>26</v>
      </c>
      <c r="C30" s="17" t="s">
        <v>2519</v>
      </c>
      <c r="D30" s="19" t="s">
        <v>47</v>
      </c>
      <c r="E30" s="23">
        <v>400000</v>
      </c>
      <c r="F30" s="24">
        <v>398.11</v>
      </c>
      <c r="G30" s="25">
        <v>0.1074</v>
      </c>
    </row>
    <row r="31" spans="1:7" ht="12.95" customHeight="1">
      <c r="A31" s="10"/>
      <c r="B31" s="27" t="s">
        <v>34</v>
      </c>
      <c r="C31" s="33" t="s">
        <v>2</v>
      </c>
      <c r="D31" s="30" t="s">
        <v>2</v>
      </c>
      <c r="E31" s="35" t="s">
        <v>2</v>
      </c>
      <c r="F31" s="36">
        <v>2969.43</v>
      </c>
      <c r="G31" s="37">
        <v>0.80079999999999996</v>
      </c>
    </row>
    <row r="32" spans="1:7" ht="12.95" customHeight="1">
      <c r="A32" s="10"/>
      <c r="B32" s="27" t="s">
        <v>220</v>
      </c>
      <c r="C32" s="33" t="s">
        <v>2</v>
      </c>
      <c r="D32" s="30" t="s">
        <v>2</v>
      </c>
      <c r="E32" s="19" t="s">
        <v>2</v>
      </c>
      <c r="F32" s="36">
        <v>58.02</v>
      </c>
      <c r="G32" s="37">
        <v>1.5699999999999999E-2</v>
      </c>
    </row>
    <row r="33" spans="1:7" ht="12.95" customHeight="1" thickBot="1">
      <c r="A33" s="10"/>
      <c r="B33" s="42" t="s">
        <v>221</v>
      </c>
      <c r="C33" s="41" t="s">
        <v>2</v>
      </c>
      <c r="D33" s="43" t="s">
        <v>2</v>
      </c>
      <c r="E33" s="43" t="s">
        <v>2</v>
      </c>
      <c r="F33" s="44">
        <v>3708.0228351999999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222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3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1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Banking &amp; Psu Debt Fund (IDFC BDF)</v>
      </c>
      <c r="C4" s="62"/>
      <c r="D4" s="62"/>
      <c r="E4" s="62"/>
      <c r="F4" s="62"/>
      <c r="G4" s="62"/>
    </row>
    <row r="5" spans="1:7" ht="15.95" customHeight="1">
      <c r="A5" s="9" t="s">
        <v>2520</v>
      </c>
      <c r="B5" s="54" t="s">
        <v>3025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235</v>
      </c>
      <c r="B12" s="22" t="s">
        <v>237</v>
      </c>
      <c r="C12" s="17" t="s">
        <v>236</v>
      </c>
      <c r="D12" s="19" t="s">
        <v>228</v>
      </c>
      <c r="E12" s="23">
        <v>5000000</v>
      </c>
      <c r="F12" s="24">
        <v>5152.38</v>
      </c>
      <c r="G12" s="25">
        <v>5.4300000000000001E-2</v>
      </c>
    </row>
    <row r="13" spans="1:7" ht="12.95" customHeight="1">
      <c r="A13" s="21" t="s">
        <v>2521</v>
      </c>
      <c r="B13" s="22" t="s">
        <v>756</v>
      </c>
      <c r="C13" s="17" t="s">
        <v>2522</v>
      </c>
      <c r="D13" s="19" t="s">
        <v>228</v>
      </c>
      <c r="E13" s="23">
        <v>1500000</v>
      </c>
      <c r="F13" s="24">
        <v>1548.92</v>
      </c>
      <c r="G13" s="25">
        <v>1.6299999999999999E-2</v>
      </c>
    </row>
    <row r="14" spans="1:7" ht="12.95" customHeight="1">
      <c r="A14" s="21" t="s">
        <v>559</v>
      </c>
      <c r="B14" s="22" t="s">
        <v>561</v>
      </c>
      <c r="C14" s="17" t="s">
        <v>560</v>
      </c>
      <c r="D14" s="19" t="s">
        <v>228</v>
      </c>
      <c r="E14" s="23">
        <v>1000000</v>
      </c>
      <c r="F14" s="24">
        <v>1031.4000000000001</v>
      </c>
      <c r="G14" s="25">
        <v>1.09E-2</v>
      </c>
    </row>
    <row r="15" spans="1:7" ht="12.95" customHeight="1">
      <c r="A15" s="21" t="s">
        <v>229</v>
      </c>
      <c r="B15" s="22" t="s">
        <v>231</v>
      </c>
      <c r="C15" s="17" t="s">
        <v>230</v>
      </c>
      <c r="D15" s="19" t="s">
        <v>228</v>
      </c>
      <c r="E15" s="23">
        <v>1000000</v>
      </c>
      <c r="F15" s="24">
        <v>1029.5</v>
      </c>
      <c r="G15" s="25">
        <v>1.09E-2</v>
      </c>
    </row>
    <row r="16" spans="1:7" ht="12.95" customHeight="1">
      <c r="A16" s="10"/>
      <c r="B16" s="18" t="s">
        <v>11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898</v>
      </c>
      <c r="B17" s="22" t="s">
        <v>900</v>
      </c>
      <c r="C17" s="17" t="s">
        <v>899</v>
      </c>
      <c r="D17" s="19" t="s">
        <v>14</v>
      </c>
      <c r="E17" s="23">
        <v>8500000</v>
      </c>
      <c r="F17" s="24">
        <v>8426.76</v>
      </c>
      <c r="G17" s="25">
        <v>8.8800000000000004E-2</v>
      </c>
    </row>
    <row r="18" spans="1:7" ht="12.95" customHeight="1">
      <c r="A18" s="21" t="s">
        <v>2523</v>
      </c>
      <c r="B18" s="22" t="s">
        <v>2525</v>
      </c>
      <c r="C18" s="17" t="s">
        <v>2524</v>
      </c>
      <c r="D18" s="19" t="s">
        <v>279</v>
      </c>
      <c r="E18" s="23">
        <v>7200000</v>
      </c>
      <c r="F18" s="24">
        <v>7117.7</v>
      </c>
      <c r="G18" s="25">
        <v>7.4999999999999997E-2</v>
      </c>
    </row>
    <row r="19" spans="1:7" ht="12.95" customHeight="1">
      <c r="A19" s="21" t="s">
        <v>321</v>
      </c>
      <c r="B19" s="22" t="s">
        <v>323</v>
      </c>
      <c r="C19" s="17" t="s">
        <v>322</v>
      </c>
      <c r="D19" s="19" t="s">
        <v>22</v>
      </c>
      <c r="E19" s="23">
        <v>5900000</v>
      </c>
      <c r="F19" s="24">
        <v>5939.18</v>
      </c>
      <c r="G19" s="25">
        <v>6.2600000000000003E-2</v>
      </c>
    </row>
    <row r="20" spans="1:7" ht="12.95" customHeight="1">
      <c r="A20" s="21" t="s">
        <v>363</v>
      </c>
      <c r="B20" s="22" t="s">
        <v>365</v>
      </c>
      <c r="C20" s="17" t="s">
        <v>364</v>
      </c>
      <c r="D20" s="19" t="s">
        <v>14</v>
      </c>
      <c r="E20" s="23">
        <v>5900000</v>
      </c>
      <c r="F20" s="24">
        <v>5913.86</v>
      </c>
      <c r="G20" s="25">
        <v>6.2300000000000001E-2</v>
      </c>
    </row>
    <row r="21" spans="1:7" ht="12.95" customHeight="1">
      <c r="A21" s="21" t="s">
        <v>836</v>
      </c>
      <c r="B21" s="22" t="s">
        <v>377</v>
      </c>
      <c r="C21" s="17" t="s">
        <v>837</v>
      </c>
      <c r="D21" s="19" t="s">
        <v>14</v>
      </c>
      <c r="E21" s="23">
        <v>5000000</v>
      </c>
      <c r="F21" s="24">
        <v>5083.75</v>
      </c>
      <c r="G21" s="25">
        <v>5.3600000000000002E-2</v>
      </c>
    </row>
    <row r="22" spans="1:7" ht="12.95" customHeight="1">
      <c r="A22" s="21" t="s">
        <v>2526</v>
      </c>
      <c r="B22" s="22" t="s">
        <v>2528</v>
      </c>
      <c r="C22" s="17" t="s">
        <v>2527</v>
      </c>
      <c r="D22" s="19" t="s">
        <v>266</v>
      </c>
      <c r="E22" s="23">
        <v>4500000</v>
      </c>
      <c r="F22" s="24">
        <v>4523.78</v>
      </c>
      <c r="G22" s="25">
        <v>4.7699999999999999E-2</v>
      </c>
    </row>
    <row r="23" spans="1:7" ht="12.95" customHeight="1">
      <c r="A23" s="21" t="s">
        <v>821</v>
      </c>
      <c r="B23" s="22" t="s">
        <v>823</v>
      </c>
      <c r="C23" s="17" t="s">
        <v>822</v>
      </c>
      <c r="D23" s="19" t="s">
        <v>14</v>
      </c>
      <c r="E23" s="23">
        <v>4500000</v>
      </c>
      <c r="F23" s="24">
        <v>4439.17</v>
      </c>
      <c r="G23" s="25">
        <v>4.6800000000000001E-2</v>
      </c>
    </row>
    <row r="24" spans="1:7" ht="12.95" customHeight="1">
      <c r="A24" s="21" t="s">
        <v>2529</v>
      </c>
      <c r="B24" s="22" t="s">
        <v>2531</v>
      </c>
      <c r="C24" s="17" t="s">
        <v>2530</v>
      </c>
      <c r="D24" s="19" t="s">
        <v>22</v>
      </c>
      <c r="E24" s="23">
        <v>3500000</v>
      </c>
      <c r="F24" s="24">
        <v>3473.79</v>
      </c>
      <c r="G24" s="25">
        <v>3.6600000000000001E-2</v>
      </c>
    </row>
    <row r="25" spans="1:7" ht="12.95" customHeight="1">
      <c r="A25" s="21" t="s">
        <v>2532</v>
      </c>
      <c r="B25" s="22" t="s">
        <v>513</v>
      </c>
      <c r="C25" s="17" t="s">
        <v>2533</v>
      </c>
      <c r="D25" s="19" t="s">
        <v>14</v>
      </c>
      <c r="E25" s="23">
        <v>3000000</v>
      </c>
      <c r="F25" s="24">
        <v>3059.96</v>
      </c>
      <c r="G25" s="25">
        <v>3.2300000000000002E-2</v>
      </c>
    </row>
    <row r="26" spans="1:7" ht="12.95" customHeight="1">
      <c r="A26" s="21" t="s">
        <v>999</v>
      </c>
      <c r="B26" s="22" t="s">
        <v>1001</v>
      </c>
      <c r="C26" s="17" t="s">
        <v>1000</v>
      </c>
      <c r="D26" s="19" t="s">
        <v>14</v>
      </c>
      <c r="E26" s="23">
        <v>3000000</v>
      </c>
      <c r="F26" s="24">
        <v>2981.98</v>
      </c>
      <c r="G26" s="25">
        <v>3.1399999999999997E-2</v>
      </c>
    </row>
    <row r="27" spans="1:7" ht="12.95" customHeight="1">
      <c r="A27" s="21" t="s">
        <v>2534</v>
      </c>
      <c r="B27" s="22" t="s">
        <v>1022</v>
      </c>
      <c r="C27" s="17" t="s">
        <v>2535</v>
      </c>
      <c r="D27" s="19" t="s">
        <v>14</v>
      </c>
      <c r="E27" s="23">
        <v>2500000</v>
      </c>
      <c r="F27" s="24">
        <v>2546.85</v>
      </c>
      <c r="G27" s="25">
        <v>2.6800000000000001E-2</v>
      </c>
    </row>
    <row r="28" spans="1:7" ht="12.95" customHeight="1">
      <c r="A28" s="21" t="s">
        <v>620</v>
      </c>
      <c r="B28" s="22" t="s">
        <v>622</v>
      </c>
      <c r="C28" s="17" t="s">
        <v>621</v>
      </c>
      <c r="D28" s="19" t="s">
        <v>14</v>
      </c>
      <c r="E28" s="23">
        <v>2500000</v>
      </c>
      <c r="F28" s="24">
        <v>2541.08</v>
      </c>
      <c r="G28" s="25">
        <v>2.6800000000000001E-2</v>
      </c>
    </row>
    <row r="29" spans="1:7" ht="12.95" customHeight="1">
      <c r="A29" s="21" t="s">
        <v>393</v>
      </c>
      <c r="B29" s="22" t="s">
        <v>395</v>
      </c>
      <c r="C29" s="17" t="s">
        <v>394</v>
      </c>
      <c r="D29" s="19" t="s">
        <v>14</v>
      </c>
      <c r="E29" s="23">
        <v>2500000</v>
      </c>
      <c r="F29" s="24">
        <v>2527.58</v>
      </c>
      <c r="G29" s="25">
        <v>2.6599999999999999E-2</v>
      </c>
    </row>
    <row r="30" spans="1:7" ht="12.95" customHeight="1">
      <c r="A30" s="21" t="s">
        <v>2536</v>
      </c>
      <c r="B30" s="22" t="s">
        <v>2538</v>
      </c>
      <c r="C30" s="17" t="s">
        <v>2537</v>
      </c>
      <c r="D30" s="19" t="s">
        <v>14</v>
      </c>
      <c r="E30" s="23">
        <v>2500000</v>
      </c>
      <c r="F30" s="24">
        <v>2526.21</v>
      </c>
      <c r="G30" s="25">
        <v>2.6599999999999999E-2</v>
      </c>
    </row>
    <row r="31" spans="1:7" ht="12.95" customHeight="1">
      <c r="A31" s="21" t="s">
        <v>2539</v>
      </c>
      <c r="B31" s="22" t="s">
        <v>2390</v>
      </c>
      <c r="C31" s="17" t="s">
        <v>2540</v>
      </c>
      <c r="D31" s="19" t="s">
        <v>275</v>
      </c>
      <c r="E31" s="23">
        <v>2500000</v>
      </c>
      <c r="F31" s="24">
        <v>2510.12</v>
      </c>
      <c r="G31" s="25">
        <v>2.6499999999999999E-2</v>
      </c>
    </row>
    <row r="32" spans="1:7" ht="12.95" customHeight="1">
      <c r="A32" s="21" t="s">
        <v>2541</v>
      </c>
      <c r="B32" s="22" t="s">
        <v>2543</v>
      </c>
      <c r="C32" s="17" t="s">
        <v>2542</v>
      </c>
      <c r="D32" s="19" t="s">
        <v>14</v>
      </c>
      <c r="E32" s="23">
        <v>2500000</v>
      </c>
      <c r="F32" s="24">
        <v>2475.13</v>
      </c>
      <c r="G32" s="25">
        <v>2.6100000000000002E-2</v>
      </c>
    </row>
    <row r="33" spans="1:7" ht="12.95" customHeight="1">
      <c r="A33" s="21" t="s">
        <v>2544</v>
      </c>
      <c r="B33" s="22" t="s">
        <v>2525</v>
      </c>
      <c r="C33" s="17" t="s">
        <v>2545</v>
      </c>
      <c r="D33" s="19" t="s">
        <v>279</v>
      </c>
      <c r="E33" s="23">
        <v>2500000</v>
      </c>
      <c r="F33" s="24">
        <v>2464.48</v>
      </c>
      <c r="G33" s="25">
        <v>2.5999999999999999E-2</v>
      </c>
    </row>
    <row r="34" spans="1:7" ht="12.95" customHeight="1">
      <c r="A34" s="21" t="s">
        <v>2546</v>
      </c>
      <c r="B34" s="22" t="s">
        <v>2548</v>
      </c>
      <c r="C34" s="17" t="s">
        <v>2547</v>
      </c>
      <c r="D34" s="19" t="s">
        <v>14</v>
      </c>
      <c r="E34" s="23">
        <v>2000000</v>
      </c>
      <c r="F34" s="24">
        <v>2029.2</v>
      </c>
      <c r="G34" s="25">
        <v>2.1399999999999999E-2</v>
      </c>
    </row>
    <row r="35" spans="1:7" ht="12.95" customHeight="1">
      <c r="A35" s="21" t="s">
        <v>2549</v>
      </c>
      <c r="B35" s="22" t="s">
        <v>2551</v>
      </c>
      <c r="C35" s="17" t="s">
        <v>2550</v>
      </c>
      <c r="D35" s="19" t="s">
        <v>14</v>
      </c>
      <c r="E35" s="23">
        <v>1000000</v>
      </c>
      <c r="F35" s="24">
        <v>1020.39</v>
      </c>
      <c r="G35" s="25">
        <v>1.0800000000000001E-2</v>
      </c>
    </row>
    <row r="36" spans="1:7" ht="12.95" customHeight="1">
      <c r="A36" s="21" t="s">
        <v>984</v>
      </c>
      <c r="B36" s="22" t="s">
        <v>986</v>
      </c>
      <c r="C36" s="17" t="s">
        <v>985</v>
      </c>
      <c r="D36" s="19" t="s">
        <v>14</v>
      </c>
      <c r="E36" s="23">
        <v>1000000</v>
      </c>
      <c r="F36" s="24">
        <v>1010.22</v>
      </c>
      <c r="G36" s="25">
        <v>1.06E-2</v>
      </c>
    </row>
    <row r="37" spans="1:7" ht="12.95" customHeight="1">
      <c r="A37" s="21" t="s">
        <v>931</v>
      </c>
      <c r="B37" s="22" t="s">
        <v>933</v>
      </c>
      <c r="C37" s="17" t="s">
        <v>932</v>
      </c>
      <c r="D37" s="19" t="s">
        <v>14</v>
      </c>
      <c r="E37" s="23">
        <v>1000000</v>
      </c>
      <c r="F37" s="24">
        <v>1009.71</v>
      </c>
      <c r="G37" s="25">
        <v>1.06E-2</v>
      </c>
    </row>
    <row r="38" spans="1:7" ht="12.95" customHeight="1">
      <c r="A38" s="21" t="s">
        <v>2552</v>
      </c>
      <c r="B38" s="22" t="s">
        <v>2554</v>
      </c>
      <c r="C38" s="17" t="s">
        <v>2553</v>
      </c>
      <c r="D38" s="19" t="s">
        <v>14</v>
      </c>
      <c r="E38" s="23">
        <v>1000000</v>
      </c>
      <c r="F38" s="24">
        <v>1008.97</v>
      </c>
      <c r="G38" s="25">
        <v>1.06E-2</v>
      </c>
    </row>
    <row r="39" spans="1:7" ht="12.95" customHeight="1">
      <c r="A39" s="21" t="s">
        <v>2388</v>
      </c>
      <c r="B39" s="22" t="s">
        <v>2390</v>
      </c>
      <c r="C39" s="17" t="s">
        <v>2389</v>
      </c>
      <c r="D39" s="19" t="s">
        <v>275</v>
      </c>
      <c r="E39" s="23">
        <v>1000000</v>
      </c>
      <c r="F39" s="24">
        <v>1004.18</v>
      </c>
      <c r="G39" s="25">
        <v>1.06E-2</v>
      </c>
    </row>
    <row r="40" spans="1:7" ht="12.95" customHeight="1">
      <c r="A40" s="21" t="s">
        <v>2555</v>
      </c>
      <c r="B40" s="22" t="s">
        <v>2557</v>
      </c>
      <c r="C40" s="17" t="s">
        <v>2556</v>
      </c>
      <c r="D40" s="19" t="s">
        <v>279</v>
      </c>
      <c r="E40" s="23">
        <v>500000</v>
      </c>
      <c r="F40" s="24">
        <v>503.44</v>
      </c>
      <c r="G40" s="25">
        <v>5.3E-3</v>
      </c>
    </row>
    <row r="41" spans="1:7" ht="12.95" customHeight="1">
      <c r="A41" s="21" t="s">
        <v>335</v>
      </c>
      <c r="B41" s="22" t="s">
        <v>337</v>
      </c>
      <c r="C41" s="17" t="s">
        <v>336</v>
      </c>
      <c r="D41" s="19" t="s">
        <v>14</v>
      </c>
      <c r="E41" s="23">
        <v>500000</v>
      </c>
      <c r="F41" s="24">
        <v>500.65</v>
      </c>
      <c r="G41" s="25">
        <v>5.3E-3</v>
      </c>
    </row>
    <row r="42" spans="1:7" ht="12.95" customHeight="1">
      <c r="A42" s="10"/>
      <c r="B42" s="27" t="s">
        <v>31</v>
      </c>
      <c r="C42" s="26" t="s">
        <v>2</v>
      </c>
      <c r="D42" s="27" t="s">
        <v>2</v>
      </c>
      <c r="E42" s="27" t="s">
        <v>2</v>
      </c>
      <c r="F42" s="28">
        <v>85400.34</v>
      </c>
      <c r="G42" s="29">
        <v>0.90010000000000001</v>
      </c>
    </row>
    <row r="43" spans="1:7" ht="12.95" customHeight="1">
      <c r="A43" s="10"/>
      <c r="B43" s="18" t="s">
        <v>32</v>
      </c>
      <c r="C43" s="17" t="s">
        <v>2</v>
      </c>
      <c r="D43" s="30" t="s">
        <v>2</v>
      </c>
      <c r="E43" s="30" t="s">
        <v>2</v>
      </c>
      <c r="F43" s="31" t="s">
        <v>33</v>
      </c>
      <c r="G43" s="32" t="s">
        <v>33</v>
      </c>
    </row>
    <row r="44" spans="1:7" ht="12.95" customHeight="1">
      <c r="A44" s="10"/>
      <c r="B44" s="26" t="s">
        <v>31</v>
      </c>
      <c r="C44" s="33" t="s">
        <v>2</v>
      </c>
      <c r="D44" s="30" t="s">
        <v>2</v>
      </c>
      <c r="E44" s="30" t="s">
        <v>2</v>
      </c>
      <c r="F44" s="31" t="s">
        <v>33</v>
      </c>
      <c r="G44" s="32" t="s">
        <v>33</v>
      </c>
    </row>
    <row r="45" spans="1:7" ht="12.95" customHeight="1">
      <c r="A45" s="10"/>
      <c r="B45" s="18" t="s">
        <v>2998</v>
      </c>
      <c r="C45" s="17" t="s">
        <v>2</v>
      </c>
      <c r="D45" s="19" t="s">
        <v>2</v>
      </c>
      <c r="E45" s="19" t="s">
        <v>2</v>
      </c>
      <c r="F45" s="19" t="s">
        <v>2</v>
      </c>
      <c r="G45" s="20" t="s">
        <v>2</v>
      </c>
    </row>
    <row r="46" spans="1:7" ht="12.95" customHeight="1">
      <c r="A46" s="34"/>
      <c r="B46" s="27" t="s">
        <v>31</v>
      </c>
      <c r="C46" s="26" t="s">
        <v>2</v>
      </c>
      <c r="D46" s="27" t="s">
        <v>2</v>
      </c>
      <c r="E46" s="27" t="s">
        <v>2</v>
      </c>
      <c r="F46" s="28" t="s">
        <v>33</v>
      </c>
      <c r="G46" s="29" t="s">
        <v>33</v>
      </c>
    </row>
    <row r="47" spans="1:7" ht="12.95" customHeight="1">
      <c r="A47" s="10"/>
      <c r="B47" s="27" t="s">
        <v>34</v>
      </c>
      <c r="C47" s="33" t="s">
        <v>2</v>
      </c>
      <c r="D47" s="30" t="s">
        <v>2</v>
      </c>
      <c r="E47" s="35" t="s">
        <v>2</v>
      </c>
      <c r="F47" s="36">
        <v>85400.34</v>
      </c>
      <c r="G47" s="37">
        <v>0.90010000000000001</v>
      </c>
    </row>
    <row r="48" spans="1:7" ht="12.95" customHeight="1">
      <c r="A48" s="10"/>
      <c r="B48" s="18" t="s">
        <v>35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10"/>
      <c r="B49" s="18" t="s">
        <v>36</v>
      </c>
      <c r="C49" s="17" t="s">
        <v>2</v>
      </c>
      <c r="D49" s="19" t="s">
        <v>2</v>
      </c>
      <c r="E49" s="19" t="s">
        <v>2</v>
      </c>
      <c r="F49" s="19" t="s">
        <v>2</v>
      </c>
      <c r="G49" s="20" t="s">
        <v>2</v>
      </c>
    </row>
    <row r="50" spans="1:7" ht="12.95" customHeight="1">
      <c r="A50" s="21" t="s">
        <v>57</v>
      </c>
      <c r="B50" s="22" t="s">
        <v>39</v>
      </c>
      <c r="C50" s="17" t="s">
        <v>58</v>
      </c>
      <c r="D50" s="19" t="s">
        <v>56</v>
      </c>
      <c r="E50" s="23">
        <v>500000</v>
      </c>
      <c r="F50" s="24">
        <v>495.25</v>
      </c>
      <c r="G50" s="25">
        <v>5.1999999999999998E-3</v>
      </c>
    </row>
    <row r="51" spans="1:7" ht="12.95" customHeight="1">
      <c r="A51" s="10"/>
      <c r="B51" s="18" t="s">
        <v>437</v>
      </c>
      <c r="C51" s="17" t="s">
        <v>2</v>
      </c>
      <c r="D51" s="19" t="s">
        <v>2</v>
      </c>
      <c r="E51" s="19" t="s">
        <v>2</v>
      </c>
      <c r="F51" s="19" t="s">
        <v>2</v>
      </c>
      <c r="G51" s="20" t="s">
        <v>2</v>
      </c>
    </row>
    <row r="52" spans="1:7" ht="12.95" customHeight="1">
      <c r="A52" s="11" t="s">
        <v>2</v>
      </c>
      <c r="B52" s="22" t="s">
        <v>438</v>
      </c>
      <c r="C52" s="17" t="s">
        <v>2</v>
      </c>
      <c r="D52" s="19" t="s">
        <v>2</v>
      </c>
      <c r="E52" s="39" t="s">
        <v>2</v>
      </c>
      <c r="F52" s="24">
        <v>5140.82</v>
      </c>
      <c r="G52" s="25">
        <v>5.4199999999999998E-2</v>
      </c>
    </row>
    <row r="53" spans="1:7" ht="12.95" customHeight="1">
      <c r="A53" s="10"/>
      <c r="B53" s="27" t="s">
        <v>34</v>
      </c>
      <c r="C53" s="33" t="s">
        <v>2</v>
      </c>
      <c r="D53" s="30" t="s">
        <v>2</v>
      </c>
      <c r="E53" s="35" t="s">
        <v>2</v>
      </c>
      <c r="F53" s="36">
        <v>5636.07</v>
      </c>
      <c r="G53" s="37">
        <v>5.9400000000000001E-2</v>
      </c>
    </row>
    <row r="54" spans="1:7" ht="12.95" customHeight="1">
      <c r="A54" s="10"/>
      <c r="B54" s="27" t="s">
        <v>220</v>
      </c>
      <c r="C54" s="33" t="s">
        <v>2</v>
      </c>
      <c r="D54" s="30" t="s">
        <v>2</v>
      </c>
      <c r="E54" s="19" t="s">
        <v>2</v>
      </c>
      <c r="F54" s="36">
        <v>3823.25</v>
      </c>
      <c r="G54" s="37">
        <v>4.0500000000000001E-2</v>
      </c>
    </row>
    <row r="55" spans="1:7" ht="12.95" customHeight="1" thickBot="1">
      <c r="A55" s="10"/>
      <c r="B55" s="42" t="s">
        <v>221</v>
      </c>
      <c r="C55" s="41" t="s">
        <v>2</v>
      </c>
      <c r="D55" s="43" t="s">
        <v>2</v>
      </c>
      <c r="E55" s="43" t="s">
        <v>2</v>
      </c>
      <c r="F55" s="44">
        <v>94859.6574674</v>
      </c>
      <c r="G55" s="45">
        <v>1</v>
      </c>
    </row>
    <row r="56" spans="1:7" ht="12.95" customHeight="1">
      <c r="A56" s="10"/>
      <c r="B56" s="11" t="s">
        <v>2</v>
      </c>
      <c r="C56" s="10"/>
      <c r="D56" s="10"/>
      <c r="E56" s="10"/>
      <c r="F56" s="10"/>
      <c r="G56" s="10"/>
    </row>
    <row r="57" spans="1:7" ht="12.95" customHeight="1">
      <c r="A57" s="10"/>
      <c r="B57" s="46" t="s">
        <v>2</v>
      </c>
      <c r="C57" s="10"/>
      <c r="D57" s="10"/>
      <c r="E57" s="10"/>
      <c r="F57" s="10"/>
      <c r="G57" s="10"/>
    </row>
    <row r="58" spans="1:7" ht="12.95" customHeight="1">
      <c r="A58" s="10"/>
      <c r="B58" s="46" t="s">
        <v>222</v>
      </c>
      <c r="C58" s="10"/>
      <c r="D58" s="10"/>
      <c r="E58" s="10"/>
      <c r="F58" s="10"/>
      <c r="G58" s="10"/>
    </row>
    <row r="59" spans="1:7" ht="12.95" customHeight="1">
      <c r="A59" s="10"/>
      <c r="B59" s="46" t="s">
        <v>2</v>
      </c>
      <c r="C59" s="10"/>
      <c r="D59" s="10"/>
      <c r="E59" s="10"/>
      <c r="F59" s="10"/>
      <c r="G59" s="10"/>
    </row>
    <row r="60" spans="1:7" ht="26.1" customHeight="1">
      <c r="A60" s="10"/>
      <c r="B60" s="53"/>
      <c r="C60" s="10"/>
      <c r="E60" s="10"/>
      <c r="F60" s="10"/>
      <c r="G60" s="10"/>
    </row>
    <row r="61" spans="1:7" ht="12.95" customHeight="1">
      <c r="A61" s="10"/>
      <c r="B61" s="46" t="s">
        <v>2</v>
      </c>
      <c r="C61" s="10"/>
      <c r="D61" s="10"/>
      <c r="E61" s="10"/>
      <c r="F61" s="10"/>
      <c r="G6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66 (IDFC FTP S66)</v>
      </c>
      <c r="C4" s="62"/>
      <c r="D4" s="62"/>
      <c r="E4" s="62"/>
      <c r="F4" s="62"/>
      <c r="G4" s="62"/>
    </row>
    <row r="5" spans="1:7" ht="15.95" customHeight="1">
      <c r="A5" s="9" t="s">
        <v>2558</v>
      </c>
      <c r="B5" s="54" t="s">
        <v>3026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520000</v>
      </c>
      <c r="F12" s="24">
        <v>521.94000000000005</v>
      </c>
      <c r="G12" s="25">
        <v>0.1593</v>
      </c>
    </row>
    <row r="13" spans="1:7" ht="12.95" customHeight="1">
      <c r="A13" s="21" t="s">
        <v>381</v>
      </c>
      <c r="B13" s="22" t="s">
        <v>383</v>
      </c>
      <c r="C13" s="17" t="s">
        <v>382</v>
      </c>
      <c r="D13" s="19" t="s">
        <v>22</v>
      </c>
      <c r="E13" s="23">
        <v>520000</v>
      </c>
      <c r="F13" s="24">
        <v>521.66999999999996</v>
      </c>
      <c r="G13" s="25">
        <v>0.15920000000000001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510000</v>
      </c>
      <c r="F14" s="24">
        <v>511.55</v>
      </c>
      <c r="G14" s="25">
        <v>0.15609999999999999</v>
      </c>
    </row>
    <row r="15" spans="1:7" ht="12.95" customHeight="1">
      <c r="A15" s="21" t="s">
        <v>2559</v>
      </c>
      <c r="B15" s="22" t="s">
        <v>2561</v>
      </c>
      <c r="C15" s="17" t="s">
        <v>2560</v>
      </c>
      <c r="D15" s="19" t="s">
        <v>14</v>
      </c>
      <c r="E15" s="23">
        <v>300000</v>
      </c>
      <c r="F15" s="24">
        <v>300.37</v>
      </c>
      <c r="G15" s="25">
        <v>9.1700000000000004E-2</v>
      </c>
    </row>
    <row r="16" spans="1:7" ht="12.95" customHeight="1">
      <c r="A16" s="21" t="s">
        <v>2562</v>
      </c>
      <c r="B16" s="22" t="s">
        <v>3056</v>
      </c>
      <c r="C16" s="17" t="s">
        <v>2563</v>
      </c>
      <c r="D16" s="19" t="s">
        <v>14</v>
      </c>
      <c r="E16" s="23">
        <v>200000</v>
      </c>
      <c r="F16" s="24">
        <v>200.44</v>
      </c>
      <c r="G16" s="25">
        <v>6.1199999999999997E-2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390000</v>
      </c>
      <c r="F18" s="24">
        <v>497.02</v>
      </c>
      <c r="G18" s="25">
        <v>0.1517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2552.9899999999998</v>
      </c>
      <c r="G19" s="29">
        <v>0.7792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380000</v>
      </c>
      <c r="F22" s="24">
        <v>381.82</v>
      </c>
      <c r="G22" s="25">
        <v>0.11650000000000001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381.82</v>
      </c>
      <c r="G23" s="29">
        <v>0.11650000000000001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2934.81</v>
      </c>
      <c r="G26" s="37">
        <v>0.89570000000000005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125.02</v>
      </c>
      <c r="G29" s="25">
        <v>3.8100000000000002E-2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125.02</v>
      </c>
      <c r="G30" s="37">
        <v>3.8100000000000002E-2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217.31</v>
      </c>
      <c r="G31" s="37">
        <v>6.6199999999999995E-2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3277.1412857999999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74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Money Manager Fund - Treasury Plan (MMF-TP)</v>
      </c>
      <c r="C4" s="62"/>
      <c r="D4" s="62"/>
      <c r="E4" s="62"/>
      <c r="F4" s="62"/>
      <c r="G4" s="62"/>
    </row>
    <row r="5" spans="1:7" ht="15.95" customHeight="1">
      <c r="A5" s="9" t="s">
        <v>466</v>
      </c>
      <c r="B5" s="54" t="s">
        <v>3000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232</v>
      </c>
      <c r="B12" s="22" t="s">
        <v>234</v>
      </c>
      <c r="C12" s="17" t="s">
        <v>233</v>
      </c>
      <c r="D12" s="19" t="s">
        <v>228</v>
      </c>
      <c r="E12" s="23">
        <v>2923000</v>
      </c>
      <c r="F12" s="24">
        <v>2946.15</v>
      </c>
      <c r="G12" s="25">
        <v>1.8800000000000001E-2</v>
      </c>
    </row>
    <row r="13" spans="1:7" ht="12.95" customHeight="1">
      <c r="A13" s="21" t="s">
        <v>467</v>
      </c>
      <c r="B13" s="22" t="s">
        <v>469</v>
      </c>
      <c r="C13" s="17" t="s">
        <v>468</v>
      </c>
      <c r="D13" s="19" t="s">
        <v>228</v>
      </c>
      <c r="E13" s="23">
        <v>2500000</v>
      </c>
      <c r="F13" s="24">
        <v>2540.9299999999998</v>
      </c>
      <c r="G13" s="25">
        <v>1.6199999999999999E-2</v>
      </c>
    </row>
    <row r="14" spans="1:7" ht="12.95" customHeight="1">
      <c r="A14" s="21" t="s">
        <v>470</v>
      </c>
      <c r="B14" s="22" t="s">
        <v>472</v>
      </c>
      <c r="C14" s="17" t="s">
        <v>471</v>
      </c>
      <c r="D14" s="19" t="s">
        <v>228</v>
      </c>
      <c r="E14" s="23">
        <v>2500000</v>
      </c>
      <c r="F14" s="24">
        <v>2471.2399999999998</v>
      </c>
      <c r="G14" s="25">
        <v>1.5699999999999999E-2</v>
      </c>
    </row>
    <row r="15" spans="1:7" ht="12.95" customHeight="1">
      <c r="A15" s="10"/>
      <c r="B15" s="18" t="s">
        <v>11</v>
      </c>
      <c r="C15" s="17" t="s">
        <v>2</v>
      </c>
      <c r="D15" s="19" t="s">
        <v>2</v>
      </c>
      <c r="E15" s="19" t="s">
        <v>2</v>
      </c>
      <c r="F15" s="19" t="s">
        <v>2</v>
      </c>
      <c r="G15" s="20" t="s">
        <v>2</v>
      </c>
    </row>
    <row r="16" spans="1:7" ht="12.95" customHeight="1">
      <c r="A16" s="21" t="s">
        <v>473</v>
      </c>
      <c r="B16" s="22" t="s">
        <v>3077</v>
      </c>
      <c r="C16" s="17" t="s">
        <v>474</v>
      </c>
      <c r="D16" s="19" t="s">
        <v>275</v>
      </c>
      <c r="E16" s="23">
        <v>10000000</v>
      </c>
      <c r="F16" s="24">
        <v>9984.77</v>
      </c>
      <c r="G16" s="25">
        <v>6.3600000000000004E-2</v>
      </c>
    </row>
    <row r="17" spans="1:7" ht="12.95" customHeight="1">
      <c r="A17" s="21" t="s">
        <v>270</v>
      </c>
      <c r="B17" s="22" t="s">
        <v>272</v>
      </c>
      <c r="C17" s="17" t="s">
        <v>271</v>
      </c>
      <c r="D17" s="19" t="s">
        <v>14</v>
      </c>
      <c r="E17" s="23">
        <v>9500000</v>
      </c>
      <c r="F17" s="24">
        <v>9522.6</v>
      </c>
      <c r="G17" s="25">
        <v>6.0600000000000001E-2</v>
      </c>
    </row>
    <row r="18" spans="1:7" ht="12.95" customHeight="1">
      <c r="A18" s="21" t="s">
        <v>355</v>
      </c>
      <c r="B18" s="22" t="s">
        <v>3070</v>
      </c>
      <c r="C18" s="17" t="s">
        <v>356</v>
      </c>
      <c r="D18" s="19" t="s">
        <v>14</v>
      </c>
      <c r="E18" s="23">
        <v>7500000</v>
      </c>
      <c r="F18" s="24">
        <v>7461.74</v>
      </c>
      <c r="G18" s="25">
        <v>4.7500000000000001E-2</v>
      </c>
    </row>
    <row r="19" spans="1:7" ht="12.95" customHeight="1">
      <c r="A19" s="21" t="s">
        <v>475</v>
      </c>
      <c r="B19" s="22" t="s">
        <v>477</v>
      </c>
      <c r="C19" s="17" t="s">
        <v>476</v>
      </c>
      <c r="D19" s="19" t="s">
        <v>283</v>
      </c>
      <c r="E19" s="23">
        <v>6500000</v>
      </c>
      <c r="F19" s="24">
        <v>6604.82</v>
      </c>
      <c r="G19" s="25">
        <v>4.2099999999999999E-2</v>
      </c>
    </row>
    <row r="20" spans="1:7" ht="12.95" customHeight="1">
      <c r="A20" s="21" t="s">
        <v>478</v>
      </c>
      <c r="B20" s="22" t="s">
        <v>480</v>
      </c>
      <c r="C20" s="17" t="s">
        <v>479</v>
      </c>
      <c r="D20" s="19" t="s">
        <v>14</v>
      </c>
      <c r="E20" s="23">
        <v>6000000</v>
      </c>
      <c r="F20" s="24">
        <v>6027.37</v>
      </c>
      <c r="G20" s="25">
        <v>3.8399999999999997E-2</v>
      </c>
    </row>
    <row r="21" spans="1:7" ht="12.95" customHeight="1">
      <c r="A21" s="21" t="s">
        <v>481</v>
      </c>
      <c r="B21" s="22" t="s">
        <v>483</v>
      </c>
      <c r="C21" s="17" t="s">
        <v>482</v>
      </c>
      <c r="D21" s="19" t="s">
        <v>484</v>
      </c>
      <c r="E21" s="23">
        <v>6000000</v>
      </c>
      <c r="F21" s="24">
        <v>5857.19</v>
      </c>
      <c r="G21" s="25">
        <v>3.73E-2</v>
      </c>
    </row>
    <row r="22" spans="1:7" ht="12.95" customHeight="1">
      <c r="A22" s="21" t="s">
        <v>485</v>
      </c>
      <c r="B22" s="22" t="s">
        <v>487</v>
      </c>
      <c r="C22" s="17" t="s">
        <v>486</v>
      </c>
      <c r="D22" s="19" t="s">
        <v>14</v>
      </c>
      <c r="E22" s="23">
        <v>5000000</v>
      </c>
      <c r="F22" s="24">
        <v>5014.79</v>
      </c>
      <c r="G22" s="25">
        <v>3.1899999999999998E-2</v>
      </c>
    </row>
    <row r="23" spans="1:7" ht="12.95" customHeight="1">
      <c r="A23" s="21" t="s">
        <v>488</v>
      </c>
      <c r="B23" s="22" t="s">
        <v>490</v>
      </c>
      <c r="C23" s="17" t="s">
        <v>489</v>
      </c>
      <c r="D23" s="19" t="s">
        <v>279</v>
      </c>
      <c r="E23" s="23">
        <v>5000000</v>
      </c>
      <c r="F23" s="24">
        <v>4968.74</v>
      </c>
      <c r="G23" s="25">
        <v>3.1600000000000003E-2</v>
      </c>
    </row>
    <row r="24" spans="1:7" ht="12.95" customHeight="1">
      <c r="A24" s="21" t="s">
        <v>491</v>
      </c>
      <c r="B24" s="22" t="s">
        <v>3091</v>
      </c>
      <c r="C24" s="17" t="s">
        <v>492</v>
      </c>
      <c r="D24" s="19" t="s">
        <v>279</v>
      </c>
      <c r="E24" s="23">
        <v>5000000</v>
      </c>
      <c r="F24" s="24">
        <v>4947.12</v>
      </c>
      <c r="G24" s="25">
        <v>3.15E-2</v>
      </c>
    </row>
    <row r="25" spans="1:7" ht="12.95" customHeight="1">
      <c r="A25" s="21" t="s">
        <v>315</v>
      </c>
      <c r="B25" s="22" t="s">
        <v>317</v>
      </c>
      <c r="C25" s="17" t="s">
        <v>316</v>
      </c>
      <c r="D25" s="19" t="s">
        <v>266</v>
      </c>
      <c r="E25" s="23">
        <v>4500000</v>
      </c>
      <c r="F25" s="24">
        <v>4449.08</v>
      </c>
      <c r="G25" s="25">
        <v>2.8299999999999999E-2</v>
      </c>
    </row>
    <row r="26" spans="1:7" ht="12.95" customHeight="1">
      <c r="A26" s="21" t="s">
        <v>330</v>
      </c>
      <c r="B26" s="22" t="s">
        <v>332</v>
      </c>
      <c r="C26" s="17" t="s">
        <v>331</v>
      </c>
      <c r="D26" s="19" t="s">
        <v>253</v>
      </c>
      <c r="E26" s="23">
        <v>4000000</v>
      </c>
      <c r="F26" s="24">
        <v>3989.2</v>
      </c>
      <c r="G26" s="25">
        <v>2.5399999999999999E-2</v>
      </c>
    </row>
    <row r="27" spans="1:7" ht="12.95" customHeight="1">
      <c r="A27" s="21" t="s">
        <v>493</v>
      </c>
      <c r="B27" s="22" t="s">
        <v>3064</v>
      </c>
      <c r="C27" s="17" t="s">
        <v>494</v>
      </c>
      <c r="D27" s="19" t="s">
        <v>30</v>
      </c>
      <c r="E27" s="23">
        <v>3500000</v>
      </c>
      <c r="F27" s="24">
        <v>3519.81</v>
      </c>
      <c r="G27" s="25">
        <v>2.24E-2</v>
      </c>
    </row>
    <row r="28" spans="1:7" ht="12.95" customHeight="1">
      <c r="A28" s="21" t="s">
        <v>495</v>
      </c>
      <c r="B28" s="22" t="s">
        <v>3085</v>
      </c>
      <c r="C28" s="17" t="s">
        <v>496</v>
      </c>
      <c r="D28" s="19" t="s">
        <v>266</v>
      </c>
      <c r="E28" s="23">
        <v>3500000</v>
      </c>
      <c r="F28" s="24">
        <v>3501.83</v>
      </c>
      <c r="G28" s="25">
        <v>2.23E-2</v>
      </c>
    </row>
    <row r="29" spans="1:7" ht="12.95" customHeight="1">
      <c r="A29" s="21" t="s">
        <v>497</v>
      </c>
      <c r="B29" s="22" t="s">
        <v>499</v>
      </c>
      <c r="C29" s="17" t="s">
        <v>498</v>
      </c>
      <c r="D29" s="19" t="s">
        <v>14</v>
      </c>
      <c r="E29" s="23">
        <v>2500000</v>
      </c>
      <c r="F29" s="24">
        <v>2507.9</v>
      </c>
      <c r="G29" s="25">
        <v>1.6E-2</v>
      </c>
    </row>
    <row r="30" spans="1:7" ht="12.95" customHeight="1">
      <c r="A30" s="21" t="s">
        <v>500</v>
      </c>
      <c r="B30" s="22" t="s">
        <v>502</v>
      </c>
      <c r="C30" s="17" t="s">
        <v>501</v>
      </c>
      <c r="D30" s="19" t="s">
        <v>14</v>
      </c>
      <c r="E30" s="23">
        <v>2500000</v>
      </c>
      <c r="F30" s="24">
        <v>2502.4699999999998</v>
      </c>
      <c r="G30" s="25">
        <v>1.5900000000000001E-2</v>
      </c>
    </row>
    <row r="31" spans="1:7" ht="12.95" customHeight="1">
      <c r="A31" s="21" t="s">
        <v>347</v>
      </c>
      <c r="B31" s="22" t="s">
        <v>3059</v>
      </c>
      <c r="C31" s="17" t="s">
        <v>348</v>
      </c>
      <c r="D31" s="19" t="s">
        <v>266</v>
      </c>
      <c r="E31" s="23">
        <v>2500000</v>
      </c>
      <c r="F31" s="24">
        <v>2502.12</v>
      </c>
      <c r="G31" s="25">
        <v>1.5900000000000001E-2</v>
      </c>
    </row>
    <row r="32" spans="1:7" ht="12.95" customHeight="1">
      <c r="A32" s="21" t="s">
        <v>276</v>
      </c>
      <c r="B32" s="22" t="s">
        <v>278</v>
      </c>
      <c r="C32" s="17" t="s">
        <v>277</v>
      </c>
      <c r="D32" s="19" t="s">
        <v>279</v>
      </c>
      <c r="E32" s="23">
        <v>2500000</v>
      </c>
      <c r="F32" s="24">
        <v>2483.31</v>
      </c>
      <c r="G32" s="25">
        <v>1.5800000000000002E-2</v>
      </c>
    </row>
    <row r="33" spans="1:7" ht="12.95" customHeight="1">
      <c r="A33" s="21" t="s">
        <v>503</v>
      </c>
      <c r="B33" s="22" t="s">
        <v>505</v>
      </c>
      <c r="C33" s="17" t="s">
        <v>504</v>
      </c>
      <c r="D33" s="19" t="s">
        <v>283</v>
      </c>
      <c r="E33" s="23">
        <v>2500000</v>
      </c>
      <c r="F33" s="24">
        <v>2456.9899999999998</v>
      </c>
      <c r="G33" s="25">
        <v>1.5599999999999999E-2</v>
      </c>
    </row>
    <row r="34" spans="1:7" ht="12.95" customHeight="1">
      <c r="A34" s="21" t="s">
        <v>506</v>
      </c>
      <c r="B34" s="22" t="s">
        <v>508</v>
      </c>
      <c r="C34" s="17" t="s">
        <v>507</v>
      </c>
      <c r="D34" s="19" t="s">
        <v>14</v>
      </c>
      <c r="E34" s="23">
        <v>2000000</v>
      </c>
      <c r="F34" s="24">
        <v>2007.88</v>
      </c>
      <c r="G34" s="25">
        <v>1.2800000000000001E-2</v>
      </c>
    </row>
    <row r="35" spans="1:7" ht="12.95" customHeight="1">
      <c r="A35" s="21" t="s">
        <v>509</v>
      </c>
      <c r="B35" s="22" t="s">
        <v>3062</v>
      </c>
      <c r="C35" s="17" t="s">
        <v>510</v>
      </c>
      <c r="D35" s="19" t="s">
        <v>30</v>
      </c>
      <c r="E35" s="23">
        <v>1500000</v>
      </c>
      <c r="F35" s="24">
        <v>1508.49</v>
      </c>
      <c r="G35" s="25">
        <v>9.5999999999999992E-3</v>
      </c>
    </row>
    <row r="36" spans="1:7" ht="12.95" customHeight="1">
      <c r="A36" s="21" t="s">
        <v>335</v>
      </c>
      <c r="B36" s="22" t="s">
        <v>337</v>
      </c>
      <c r="C36" s="17" t="s">
        <v>336</v>
      </c>
      <c r="D36" s="19" t="s">
        <v>14</v>
      </c>
      <c r="E36" s="23">
        <v>1500000</v>
      </c>
      <c r="F36" s="24">
        <v>1501.95</v>
      </c>
      <c r="G36" s="25">
        <v>9.5999999999999992E-3</v>
      </c>
    </row>
    <row r="37" spans="1:7" ht="12.95" customHeight="1">
      <c r="A37" s="21" t="s">
        <v>324</v>
      </c>
      <c r="B37" s="22" t="s">
        <v>326</v>
      </c>
      <c r="C37" s="17" t="s">
        <v>325</v>
      </c>
      <c r="D37" s="19" t="s">
        <v>30</v>
      </c>
      <c r="E37" s="23">
        <v>1000000</v>
      </c>
      <c r="F37" s="24">
        <v>1006.55</v>
      </c>
      <c r="G37" s="25">
        <v>6.4000000000000003E-3</v>
      </c>
    </row>
    <row r="38" spans="1:7" ht="12.95" customHeight="1">
      <c r="A38" s="21" t="s">
        <v>511</v>
      </c>
      <c r="B38" s="22" t="s">
        <v>513</v>
      </c>
      <c r="C38" s="17" t="s">
        <v>512</v>
      </c>
      <c r="D38" s="19" t="s">
        <v>14</v>
      </c>
      <c r="E38" s="23">
        <v>500000</v>
      </c>
      <c r="F38" s="24">
        <v>504.19</v>
      </c>
      <c r="G38" s="25">
        <v>3.2000000000000002E-3</v>
      </c>
    </row>
    <row r="39" spans="1:7" ht="12.95" customHeight="1">
      <c r="A39" s="21" t="s">
        <v>514</v>
      </c>
      <c r="B39" s="22" t="s">
        <v>516</v>
      </c>
      <c r="C39" s="17" t="s">
        <v>515</v>
      </c>
      <c r="D39" s="19" t="s">
        <v>14</v>
      </c>
      <c r="E39" s="23">
        <v>500000</v>
      </c>
      <c r="F39" s="24">
        <v>500.56</v>
      </c>
      <c r="G39" s="25">
        <v>3.2000000000000002E-3</v>
      </c>
    </row>
    <row r="40" spans="1:7" ht="12.95" customHeight="1">
      <c r="A40" s="21" t="s">
        <v>517</v>
      </c>
      <c r="B40" s="22" t="s">
        <v>519</v>
      </c>
      <c r="C40" s="17" t="s">
        <v>518</v>
      </c>
      <c r="D40" s="19" t="s">
        <v>253</v>
      </c>
      <c r="E40" s="23">
        <v>500000</v>
      </c>
      <c r="F40" s="24">
        <v>500.26</v>
      </c>
      <c r="G40" s="25">
        <v>3.2000000000000002E-3</v>
      </c>
    </row>
    <row r="41" spans="1:7" ht="12.95" customHeight="1">
      <c r="A41" s="21" t="s">
        <v>520</v>
      </c>
      <c r="B41" s="22" t="s">
        <v>522</v>
      </c>
      <c r="C41" s="17" t="s">
        <v>521</v>
      </c>
      <c r="D41" s="19" t="s">
        <v>14</v>
      </c>
      <c r="E41" s="23">
        <v>300000</v>
      </c>
      <c r="F41" s="24">
        <v>301.83</v>
      </c>
      <c r="G41" s="25">
        <v>1.9E-3</v>
      </c>
    </row>
    <row r="42" spans="1:7" ht="12.95" customHeight="1">
      <c r="A42" s="21" t="s">
        <v>523</v>
      </c>
      <c r="B42" s="22" t="s">
        <v>525</v>
      </c>
      <c r="C42" s="17" t="s">
        <v>524</v>
      </c>
      <c r="D42" s="19" t="s">
        <v>279</v>
      </c>
      <c r="E42" s="23">
        <v>70000</v>
      </c>
      <c r="F42" s="24">
        <v>70.12</v>
      </c>
      <c r="G42" s="25">
        <v>4.0000000000000002E-4</v>
      </c>
    </row>
    <row r="43" spans="1:7" ht="12.95" customHeight="1">
      <c r="A43" s="10"/>
      <c r="B43" s="18" t="s">
        <v>23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21" t="s">
        <v>526</v>
      </c>
      <c r="B44" s="22" t="s">
        <v>528</v>
      </c>
      <c r="C44" s="17" t="s">
        <v>527</v>
      </c>
      <c r="D44" s="19" t="s">
        <v>266</v>
      </c>
      <c r="E44" s="23">
        <v>70000</v>
      </c>
      <c r="F44" s="24">
        <v>89.91</v>
      </c>
      <c r="G44" s="25">
        <v>5.9999999999999995E-4</v>
      </c>
    </row>
    <row r="45" spans="1:7" ht="12.95" customHeight="1">
      <c r="A45" s="10"/>
      <c r="B45" s="27" t="s">
        <v>31</v>
      </c>
      <c r="C45" s="26" t="s">
        <v>2</v>
      </c>
      <c r="D45" s="27" t="s">
        <v>2</v>
      </c>
      <c r="E45" s="27" t="s">
        <v>2</v>
      </c>
      <c r="F45" s="28">
        <v>104251.91</v>
      </c>
      <c r="G45" s="29">
        <v>0.66369999999999996</v>
      </c>
    </row>
    <row r="46" spans="1:7" ht="12.95" customHeight="1">
      <c r="A46" s="10"/>
      <c r="B46" s="18" t="s">
        <v>32</v>
      </c>
      <c r="C46" s="17" t="s">
        <v>2</v>
      </c>
      <c r="D46" s="19" t="s">
        <v>2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10"/>
      <c r="B47" s="18" t="s">
        <v>11</v>
      </c>
      <c r="C47" s="17" t="s">
        <v>2</v>
      </c>
      <c r="D47" s="19" t="s">
        <v>2</v>
      </c>
      <c r="E47" s="19" t="s">
        <v>2</v>
      </c>
      <c r="F47" s="19" t="s">
        <v>2</v>
      </c>
      <c r="G47" s="20" t="s">
        <v>2</v>
      </c>
    </row>
    <row r="48" spans="1:7" ht="12.95" customHeight="1">
      <c r="A48" s="21" t="s">
        <v>412</v>
      </c>
      <c r="B48" s="22" t="s">
        <v>414</v>
      </c>
      <c r="C48" s="17" t="s">
        <v>413</v>
      </c>
      <c r="D48" s="19" t="s">
        <v>307</v>
      </c>
      <c r="E48" s="23">
        <v>1500000</v>
      </c>
      <c r="F48" s="24">
        <v>1486.91</v>
      </c>
      <c r="G48" s="25">
        <v>9.4999999999999998E-3</v>
      </c>
    </row>
    <row r="49" spans="1:7" ht="12.95" customHeight="1">
      <c r="A49" s="10"/>
      <c r="B49" s="27" t="s">
        <v>31</v>
      </c>
      <c r="C49" s="26" t="s">
        <v>2</v>
      </c>
      <c r="D49" s="27" t="s">
        <v>2</v>
      </c>
      <c r="E49" s="27" t="s">
        <v>2</v>
      </c>
      <c r="F49" s="28">
        <v>1486.91</v>
      </c>
      <c r="G49" s="29">
        <v>9.4999999999999998E-3</v>
      </c>
    </row>
    <row r="50" spans="1:7" ht="12.95" customHeight="1">
      <c r="A50" s="10"/>
      <c r="B50" s="18" t="s">
        <v>2998</v>
      </c>
      <c r="C50" s="17" t="s">
        <v>2</v>
      </c>
      <c r="D50" s="19" t="s">
        <v>2</v>
      </c>
      <c r="E50" s="19" t="s">
        <v>2</v>
      </c>
      <c r="F50" s="19" t="s">
        <v>2</v>
      </c>
      <c r="G50" s="20" t="s">
        <v>2</v>
      </c>
    </row>
    <row r="51" spans="1:7" ht="12.95" customHeight="1">
      <c r="A51" s="34"/>
      <c r="B51" s="27" t="s">
        <v>31</v>
      </c>
      <c r="C51" s="26" t="s">
        <v>2</v>
      </c>
      <c r="D51" s="27" t="s">
        <v>2</v>
      </c>
      <c r="E51" s="27" t="s">
        <v>2</v>
      </c>
      <c r="F51" s="28" t="s">
        <v>33</v>
      </c>
      <c r="G51" s="29" t="s">
        <v>33</v>
      </c>
    </row>
    <row r="52" spans="1:7" ht="12.95" customHeight="1">
      <c r="A52" s="10"/>
      <c r="B52" s="27" t="s">
        <v>34</v>
      </c>
      <c r="C52" s="33" t="s">
        <v>2</v>
      </c>
      <c r="D52" s="30" t="s">
        <v>2</v>
      </c>
      <c r="E52" s="35" t="s">
        <v>2</v>
      </c>
      <c r="F52" s="36">
        <v>105738.82</v>
      </c>
      <c r="G52" s="37">
        <v>0.67320000000000002</v>
      </c>
    </row>
    <row r="53" spans="1:7" ht="12.95" customHeight="1">
      <c r="A53" s="10"/>
      <c r="B53" s="18" t="s">
        <v>35</v>
      </c>
      <c r="C53" s="17" t="s">
        <v>2</v>
      </c>
      <c r="D53" s="19" t="s">
        <v>2</v>
      </c>
      <c r="E53" s="19" t="s">
        <v>2</v>
      </c>
      <c r="F53" s="19" t="s">
        <v>2</v>
      </c>
      <c r="G53" s="20" t="s">
        <v>2</v>
      </c>
    </row>
    <row r="54" spans="1:7" ht="12.95" customHeight="1">
      <c r="A54" s="10"/>
      <c r="B54" s="18" t="s">
        <v>36</v>
      </c>
      <c r="C54" s="17" t="s">
        <v>2</v>
      </c>
      <c r="D54" s="19" t="s">
        <v>2</v>
      </c>
      <c r="E54" s="19" t="s">
        <v>2</v>
      </c>
      <c r="F54" s="19" t="s">
        <v>2</v>
      </c>
      <c r="G54" s="20" t="s">
        <v>2</v>
      </c>
    </row>
    <row r="55" spans="1:7" ht="12.95" customHeight="1">
      <c r="A55" s="21" t="s">
        <v>529</v>
      </c>
      <c r="B55" s="22" t="s">
        <v>531</v>
      </c>
      <c r="C55" s="17" t="s">
        <v>530</v>
      </c>
      <c r="D55" s="19" t="s">
        <v>56</v>
      </c>
      <c r="E55" s="23">
        <v>10000000</v>
      </c>
      <c r="F55" s="24">
        <v>9916.81</v>
      </c>
      <c r="G55" s="25">
        <v>6.3100000000000003E-2</v>
      </c>
    </row>
    <row r="56" spans="1:7" ht="12.95" customHeight="1">
      <c r="A56" s="21" t="s">
        <v>433</v>
      </c>
      <c r="B56" s="22" t="s">
        <v>423</v>
      </c>
      <c r="C56" s="17" t="s">
        <v>434</v>
      </c>
      <c r="D56" s="19" t="s">
        <v>47</v>
      </c>
      <c r="E56" s="23">
        <v>10000000</v>
      </c>
      <c r="F56" s="24">
        <v>9801.16</v>
      </c>
      <c r="G56" s="25">
        <v>6.2399999999999997E-2</v>
      </c>
    </row>
    <row r="57" spans="1:7" ht="12.95" customHeight="1">
      <c r="A57" s="21" t="s">
        <v>532</v>
      </c>
      <c r="B57" s="22" t="s">
        <v>534</v>
      </c>
      <c r="C57" s="17" t="s">
        <v>533</v>
      </c>
      <c r="D57" s="19" t="s">
        <v>40</v>
      </c>
      <c r="E57" s="23">
        <v>10000000</v>
      </c>
      <c r="F57" s="24">
        <v>9714.81</v>
      </c>
      <c r="G57" s="25">
        <v>6.1899999999999997E-2</v>
      </c>
    </row>
    <row r="58" spans="1:7" ht="12.95" customHeight="1">
      <c r="A58" s="21" t="s">
        <v>435</v>
      </c>
      <c r="B58" s="22" t="s">
        <v>423</v>
      </c>
      <c r="C58" s="17" t="s">
        <v>436</v>
      </c>
      <c r="D58" s="19" t="s">
        <v>47</v>
      </c>
      <c r="E58" s="23">
        <v>2500000</v>
      </c>
      <c r="F58" s="24">
        <v>2484.46</v>
      </c>
      <c r="G58" s="25">
        <v>1.5800000000000002E-2</v>
      </c>
    </row>
    <row r="59" spans="1:7" ht="12.95" customHeight="1">
      <c r="A59" s="21" t="s">
        <v>535</v>
      </c>
      <c r="B59" s="22" t="s">
        <v>46</v>
      </c>
      <c r="C59" s="17" t="s">
        <v>536</v>
      </c>
      <c r="D59" s="19" t="s">
        <v>47</v>
      </c>
      <c r="E59" s="23">
        <v>500000</v>
      </c>
      <c r="F59" s="24">
        <v>495.48</v>
      </c>
      <c r="G59" s="25">
        <v>3.2000000000000002E-3</v>
      </c>
    </row>
    <row r="60" spans="1:7" ht="12.95" customHeight="1">
      <c r="A60" s="10"/>
      <c r="B60" s="18" t="s">
        <v>437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11" t="s">
        <v>2</v>
      </c>
      <c r="B61" s="22" t="s">
        <v>438</v>
      </c>
      <c r="C61" s="17" t="s">
        <v>2</v>
      </c>
      <c r="D61" s="19" t="s">
        <v>2</v>
      </c>
      <c r="E61" s="39" t="s">
        <v>2</v>
      </c>
      <c r="F61" s="24">
        <v>2050.33</v>
      </c>
      <c r="G61" s="25">
        <v>1.3100000000000001E-2</v>
      </c>
    </row>
    <row r="62" spans="1:7" ht="12.95" customHeight="1">
      <c r="A62" s="10"/>
      <c r="B62" s="18" t="s">
        <v>67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21" t="s">
        <v>537</v>
      </c>
      <c r="B63" s="22" t="s">
        <v>539</v>
      </c>
      <c r="C63" s="17" t="s">
        <v>538</v>
      </c>
      <c r="D63" s="19" t="s">
        <v>56</v>
      </c>
      <c r="E63" s="23">
        <v>5000000</v>
      </c>
      <c r="F63" s="24">
        <v>4951.62</v>
      </c>
      <c r="G63" s="25">
        <v>3.15E-2</v>
      </c>
    </row>
    <row r="64" spans="1:7" ht="12.95" customHeight="1">
      <c r="A64" s="21" t="s">
        <v>540</v>
      </c>
      <c r="B64" s="22" t="s">
        <v>448</v>
      </c>
      <c r="C64" s="17" t="s">
        <v>541</v>
      </c>
      <c r="D64" s="19" t="s">
        <v>56</v>
      </c>
      <c r="E64" s="23">
        <v>4500000</v>
      </c>
      <c r="F64" s="24">
        <v>4420.7700000000004</v>
      </c>
      <c r="G64" s="25">
        <v>2.81E-2</v>
      </c>
    </row>
    <row r="65" spans="1:7" ht="12.95" customHeight="1">
      <c r="A65" s="21" t="s">
        <v>462</v>
      </c>
      <c r="B65" s="22" t="s">
        <v>448</v>
      </c>
      <c r="C65" s="17" t="s">
        <v>463</v>
      </c>
      <c r="D65" s="19" t="s">
        <v>56</v>
      </c>
      <c r="E65" s="23">
        <v>2500000</v>
      </c>
      <c r="F65" s="24">
        <v>2355.71</v>
      </c>
      <c r="G65" s="25">
        <v>1.4999999999999999E-2</v>
      </c>
    </row>
    <row r="66" spans="1:7" ht="12.95" customHeight="1">
      <c r="A66" s="10"/>
      <c r="B66" s="27" t="s">
        <v>34</v>
      </c>
      <c r="C66" s="33" t="s">
        <v>2</v>
      </c>
      <c r="D66" s="30" t="s">
        <v>2</v>
      </c>
      <c r="E66" s="35" t="s">
        <v>2</v>
      </c>
      <c r="F66" s="36">
        <v>46191.15</v>
      </c>
      <c r="G66" s="37">
        <v>0.29409999999999997</v>
      </c>
    </row>
    <row r="67" spans="1:7" ht="12.95" customHeight="1">
      <c r="A67" s="10"/>
      <c r="B67" s="27" t="s">
        <v>220</v>
      </c>
      <c r="C67" s="33" t="s">
        <v>2</v>
      </c>
      <c r="D67" s="30" t="s">
        <v>2</v>
      </c>
      <c r="E67" s="19" t="s">
        <v>2</v>
      </c>
      <c r="F67" s="36">
        <v>5117.68</v>
      </c>
      <c r="G67" s="37">
        <v>3.27E-2</v>
      </c>
    </row>
    <row r="68" spans="1:7" ht="12.95" customHeight="1" thickBot="1">
      <c r="A68" s="10"/>
      <c r="B68" s="42" t="s">
        <v>221</v>
      </c>
      <c r="C68" s="41" t="s">
        <v>2</v>
      </c>
      <c r="D68" s="43" t="s">
        <v>2</v>
      </c>
      <c r="E68" s="43" t="s">
        <v>2</v>
      </c>
      <c r="F68" s="44">
        <v>157047.6543816</v>
      </c>
      <c r="G68" s="45">
        <v>1</v>
      </c>
    </row>
    <row r="69" spans="1:7" ht="12.95" customHeight="1">
      <c r="A69" s="10"/>
      <c r="B69" s="11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6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6" t="s">
        <v>222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</v>
      </c>
      <c r="C72" s="10"/>
      <c r="D72" s="10"/>
      <c r="E72" s="10"/>
      <c r="F72" s="10"/>
      <c r="G72" s="10"/>
    </row>
    <row r="73" spans="1:7" ht="26.1" customHeight="1">
      <c r="A73" s="10"/>
      <c r="B73" s="53"/>
      <c r="C73" s="10"/>
      <c r="E73" s="10"/>
      <c r="F73" s="10"/>
      <c r="G73" s="10"/>
    </row>
    <row r="74" spans="1:7" ht="12.95" customHeight="1">
      <c r="A74" s="10"/>
      <c r="B74" s="46" t="s">
        <v>2</v>
      </c>
      <c r="C74" s="10"/>
      <c r="D74" s="10"/>
      <c r="E74" s="10"/>
      <c r="F74" s="10"/>
      <c r="G7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70 (IDFC FTP S70)</v>
      </c>
      <c r="C4" s="62"/>
      <c r="D4" s="62"/>
      <c r="E4" s="62"/>
      <c r="F4" s="62"/>
      <c r="G4" s="62"/>
    </row>
    <row r="5" spans="1:7" ht="15.95" customHeight="1">
      <c r="A5" s="9" t="s">
        <v>2569</v>
      </c>
      <c r="B5" s="54" t="s">
        <v>3027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200000</v>
      </c>
      <c r="F12" s="24">
        <v>200.75</v>
      </c>
      <c r="G12" s="25">
        <v>0.15820000000000001</v>
      </c>
    </row>
    <row r="13" spans="1:7" ht="12.95" customHeight="1">
      <c r="A13" s="21" t="s">
        <v>381</v>
      </c>
      <c r="B13" s="22" t="s">
        <v>383</v>
      </c>
      <c r="C13" s="17" t="s">
        <v>382</v>
      </c>
      <c r="D13" s="19" t="s">
        <v>22</v>
      </c>
      <c r="E13" s="23">
        <v>200000</v>
      </c>
      <c r="F13" s="24">
        <v>200.64</v>
      </c>
      <c r="G13" s="25">
        <v>0.15820000000000001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200000</v>
      </c>
      <c r="F14" s="24">
        <v>200.61</v>
      </c>
      <c r="G14" s="25">
        <v>0.15809999999999999</v>
      </c>
    </row>
    <row r="15" spans="1:7" ht="12.95" customHeight="1">
      <c r="A15" s="21" t="s">
        <v>2562</v>
      </c>
      <c r="B15" s="22" t="s">
        <v>3055</v>
      </c>
      <c r="C15" s="17" t="s">
        <v>2563</v>
      </c>
      <c r="D15" s="19" t="s">
        <v>14</v>
      </c>
      <c r="E15" s="23">
        <v>100000</v>
      </c>
      <c r="F15" s="24">
        <v>100.22</v>
      </c>
      <c r="G15" s="25">
        <v>7.9000000000000001E-2</v>
      </c>
    </row>
    <row r="16" spans="1:7" ht="12.95" customHeight="1">
      <c r="A16" s="21" t="s">
        <v>2559</v>
      </c>
      <c r="B16" s="22" t="s">
        <v>2561</v>
      </c>
      <c r="C16" s="17" t="s">
        <v>2560</v>
      </c>
      <c r="D16" s="19" t="s">
        <v>14</v>
      </c>
      <c r="E16" s="23">
        <v>50000</v>
      </c>
      <c r="F16" s="24">
        <v>50.06</v>
      </c>
      <c r="G16" s="25">
        <v>3.95E-2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150000</v>
      </c>
      <c r="F18" s="24">
        <v>191.16</v>
      </c>
      <c r="G18" s="25">
        <v>0.1507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943.44</v>
      </c>
      <c r="G19" s="29">
        <v>0.74370000000000003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150000</v>
      </c>
      <c r="F22" s="24">
        <v>150.72</v>
      </c>
      <c r="G22" s="25">
        <v>0.1188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150.72</v>
      </c>
      <c r="G23" s="29">
        <v>0.1188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1094.1600000000001</v>
      </c>
      <c r="G26" s="37">
        <v>0.86250000000000004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88.01</v>
      </c>
      <c r="G29" s="25">
        <v>6.9400000000000003E-2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88.01</v>
      </c>
      <c r="G30" s="37">
        <v>6.9400000000000003E-2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86.42</v>
      </c>
      <c r="G31" s="37">
        <v>6.8099999999999994E-2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1268.5900635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74 (IDFC FTP S74)</v>
      </c>
      <c r="C4" s="62"/>
      <c r="D4" s="62"/>
      <c r="E4" s="62"/>
      <c r="F4" s="62"/>
      <c r="G4" s="62"/>
    </row>
    <row r="5" spans="1:7" ht="15.95" customHeight="1">
      <c r="A5" s="9" t="s">
        <v>2570</v>
      </c>
      <c r="B5" s="54" t="s">
        <v>3028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990000</v>
      </c>
      <c r="F12" s="24">
        <v>993.69</v>
      </c>
      <c r="G12" s="25">
        <v>0.15890000000000001</v>
      </c>
    </row>
    <row r="13" spans="1:7" ht="12.95" customHeight="1">
      <c r="A13" s="21" t="s">
        <v>381</v>
      </c>
      <c r="B13" s="22" t="s">
        <v>383</v>
      </c>
      <c r="C13" s="17" t="s">
        <v>382</v>
      </c>
      <c r="D13" s="19" t="s">
        <v>22</v>
      </c>
      <c r="E13" s="23">
        <v>990000</v>
      </c>
      <c r="F13" s="24">
        <v>993.18</v>
      </c>
      <c r="G13" s="25">
        <v>0.1588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990000</v>
      </c>
      <c r="F14" s="24">
        <v>993.01</v>
      </c>
      <c r="G14" s="25">
        <v>0.1588</v>
      </c>
    </row>
    <row r="15" spans="1:7" ht="12.95" customHeight="1">
      <c r="A15" s="21" t="s">
        <v>2559</v>
      </c>
      <c r="B15" s="22" t="s">
        <v>2561</v>
      </c>
      <c r="C15" s="17" t="s">
        <v>2560</v>
      </c>
      <c r="D15" s="19" t="s">
        <v>14</v>
      </c>
      <c r="E15" s="23">
        <v>550000</v>
      </c>
      <c r="F15" s="24">
        <v>550.67999999999995</v>
      </c>
      <c r="G15" s="25">
        <v>8.7999999999999995E-2</v>
      </c>
    </row>
    <row r="16" spans="1:7" ht="12.95" customHeight="1">
      <c r="A16" s="21" t="s">
        <v>2562</v>
      </c>
      <c r="B16" s="22" t="s">
        <v>3055</v>
      </c>
      <c r="C16" s="17" t="s">
        <v>2563</v>
      </c>
      <c r="D16" s="19" t="s">
        <v>14</v>
      </c>
      <c r="E16" s="23">
        <v>500000</v>
      </c>
      <c r="F16" s="24">
        <v>501.1</v>
      </c>
      <c r="G16" s="25">
        <v>8.0100000000000005E-2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750000</v>
      </c>
      <c r="F18" s="24">
        <v>955.8</v>
      </c>
      <c r="G18" s="25">
        <v>0.15279999999999999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4987.46</v>
      </c>
      <c r="G19" s="29">
        <v>0.7974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730000</v>
      </c>
      <c r="F22" s="24">
        <v>733.49</v>
      </c>
      <c r="G22" s="25">
        <v>0.1173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733.49</v>
      </c>
      <c r="G23" s="29">
        <v>0.1173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5720.95</v>
      </c>
      <c r="G26" s="37">
        <v>0.91469999999999996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90.01</v>
      </c>
      <c r="G29" s="25">
        <v>1.44E-2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90.01</v>
      </c>
      <c r="G30" s="37">
        <v>1.44E-2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444.09</v>
      </c>
      <c r="G31" s="37">
        <v>7.0900000000000005E-2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6255.0529005999997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75 (IDFC FTP S75)</v>
      </c>
      <c r="C4" s="62"/>
      <c r="D4" s="62"/>
      <c r="E4" s="62"/>
      <c r="F4" s="62"/>
      <c r="G4" s="62"/>
    </row>
    <row r="5" spans="1:7" ht="15.95" customHeight="1">
      <c r="A5" s="9" t="s">
        <v>2571</v>
      </c>
      <c r="B5" s="54" t="s">
        <v>3029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410000</v>
      </c>
      <c r="F12" s="24">
        <v>411.53</v>
      </c>
      <c r="G12" s="25">
        <v>0.1578</v>
      </c>
    </row>
    <row r="13" spans="1:7" ht="12.95" customHeight="1">
      <c r="A13" s="21" t="s">
        <v>381</v>
      </c>
      <c r="B13" s="22" t="s">
        <v>383</v>
      </c>
      <c r="C13" s="17" t="s">
        <v>382</v>
      </c>
      <c r="D13" s="19" t="s">
        <v>22</v>
      </c>
      <c r="E13" s="23">
        <v>410000</v>
      </c>
      <c r="F13" s="24">
        <v>411.32</v>
      </c>
      <c r="G13" s="25">
        <v>0.15770000000000001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410000</v>
      </c>
      <c r="F14" s="24">
        <v>411.25</v>
      </c>
      <c r="G14" s="25">
        <v>0.15770000000000001</v>
      </c>
    </row>
    <row r="15" spans="1:7" ht="12.95" customHeight="1">
      <c r="A15" s="21" t="s">
        <v>2559</v>
      </c>
      <c r="B15" s="22" t="s">
        <v>2561</v>
      </c>
      <c r="C15" s="17" t="s">
        <v>2560</v>
      </c>
      <c r="D15" s="19" t="s">
        <v>14</v>
      </c>
      <c r="E15" s="23">
        <v>250000</v>
      </c>
      <c r="F15" s="24">
        <v>250.31</v>
      </c>
      <c r="G15" s="25">
        <v>9.6000000000000002E-2</v>
      </c>
    </row>
    <row r="16" spans="1:7" ht="12.95" customHeight="1">
      <c r="A16" s="21" t="s">
        <v>2562</v>
      </c>
      <c r="B16" s="22" t="s">
        <v>3055</v>
      </c>
      <c r="C16" s="17" t="s">
        <v>2563</v>
      </c>
      <c r="D16" s="19" t="s">
        <v>14</v>
      </c>
      <c r="E16" s="23">
        <v>200000</v>
      </c>
      <c r="F16" s="24">
        <v>200.44</v>
      </c>
      <c r="G16" s="25">
        <v>7.6899999999999996E-2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310000</v>
      </c>
      <c r="F18" s="24">
        <v>395.06</v>
      </c>
      <c r="G18" s="25">
        <v>0.1515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2079.91</v>
      </c>
      <c r="G19" s="29">
        <v>0.79759999999999998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310000</v>
      </c>
      <c r="F22" s="24">
        <v>311.48</v>
      </c>
      <c r="G22" s="25">
        <v>0.11940000000000001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311.48</v>
      </c>
      <c r="G23" s="29">
        <v>0.11940000000000001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2391.39</v>
      </c>
      <c r="G26" s="37">
        <v>0.91700000000000004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33.01</v>
      </c>
      <c r="G29" s="25">
        <v>1.2699999999999999E-2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33.01</v>
      </c>
      <c r="G30" s="37">
        <v>1.2699999999999999E-2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183.71</v>
      </c>
      <c r="G31" s="37">
        <v>7.0300000000000001E-2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2608.1110067999998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77 (IDFC FTP S77)</v>
      </c>
      <c r="C4" s="62"/>
      <c r="D4" s="62"/>
      <c r="E4" s="62"/>
      <c r="F4" s="62"/>
      <c r="G4" s="62"/>
    </row>
    <row r="5" spans="1:7" ht="15.95" customHeight="1">
      <c r="A5" s="9" t="s">
        <v>2572</v>
      </c>
      <c r="B5" s="54" t="s">
        <v>3030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740000</v>
      </c>
      <c r="F12" s="24">
        <v>742.76</v>
      </c>
      <c r="G12" s="25">
        <v>0.1555</v>
      </c>
    </row>
    <row r="13" spans="1:7" ht="12.95" customHeight="1">
      <c r="A13" s="21" t="s">
        <v>878</v>
      </c>
      <c r="B13" s="22" t="s">
        <v>880</v>
      </c>
      <c r="C13" s="17" t="s">
        <v>879</v>
      </c>
      <c r="D13" s="19" t="s">
        <v>14</v>
      </c>
      <c r="E13" s="23">
        <v>740000</v>
      </c>
      <c r="F13" s="24">
        <v>742.25</v>
      </c>
      <c r="G13" s="25">
        <v>0.15540000000000001</v>
      </c>
    </row>
    <row r="14" spans="1:7" ht="12.95" customHeight="1">
      <c r="A14" s="21" t="s">
        <v>2559</v>
      </c>
      <c r="B14" s="22" t="s">
        <v>2561</v>
      </c>
      <c r="C14" s="17" t="s">
        <v>2560</v>
      </c>
      <c r="D14" s="19" t="s">
        <v>14</v>
      </c>
      <c r="E14" s="23">
        <v>450000</v>
      </c>
      <c r="F14" s="24">
        <v>450.55</v>
      </c>
      <c r="G14" s="25">
        <v>9.4299999999999995E-2</v>
      </c>
    </row>
    <row r="15" spans="1:7" ht="12.95" customHeight="1">
      <c r="A15" s="21" t="s">
        <v>2562</v>
      </c>
      <c r="B15" s="22" t="s">
        <v>3055</v>
      </c>
      <c r="C15" s="17" t="s">
        <v>2563</v>
      </c>
      <c r="D15" s="19" t="s">
        <v>14</v>
      </c>
      <c r="E15" s="23">
        <v>400000</v>
      </c>
      <c r="F15" s="24">
        <v>400.88</v>
      </c>
      <c r="G15" s="25">
        <v>8.3900000000000002E-2</v>
      </c>
    </row>
    <row r="16" spans="1:7" ht="12.95" customHeight="1">
      <c r="A16" s="21" t="s">
        <v>381</v>
      </c>
      <c r="B16" s="22" t="s">
        <v>383</v>
      </c>
      <c r="C16" s="17" t="s">
        <v>382</v>
      </c>
      <c r="D16" s="19" t="s">
        <v>22</v>
      </c>
      <c r="E16" s="23">
        <v>380000</v>
      </c>
      <c r="F16" s="24">
        <v>381.22</v>
      </c>
      <c r="G16" s="25">
        <v>7.9799999999999996E-2</v>
      </c>
    </row>
    <row r="17" spans="1:7" ht="12.95" customHeight="1">
      <c r="A17" s="21" t="s">
        <v>2573</v>
      </c>
      <c r="B17" s="22" t="s">
        <v>2575</v>
      </c>
      <c r="C17" s="17" t="s">
        <v>2574</v>
      </c>
      <c r="D17" s="19" t="s">
        <v>14</v>
      </c>
      <c r="E17" s="23">
        <v>370000</v>
      </c>
      <c r="F17" s="24">
        <v>371.31</v>
      </c>
      <c r="G17" s="25">
        <v>7.7700000000000005E-2</v>
      </c>
    </row>
    <row r="18" spans="1:7" ht="12.95" customHeight="1">
      <c r="A18" s="10"/>
      <c r="B18" s="18" t="s">
        <v>23</v>
      </c>
      <c r="C18" s="17" t="s">
        <v>2</v>
      </c>
      <c r="D18" s="19" t="s">
        <v>2</v>
      </c>
      <c r="E18" s="19" t="s">
        <v>2</v>
      </c>
      <c r="F18" s="19" t="s">
        <v>2</v>
      </c>
      <c r="G18" s="20" t="s">
        <v>2</v>
      </c>
    </row>
    <row r="19" spans="1:7" ht="12.95" customHeight="1">
      <c r="A19" s="21" t="s">
        <v>2564</v>
      </c>
      <c r="B19" s="22" t="s">
        <v>699</v>
      </c>
      <c r="C19" s="17" t="s">
        <v>2565</v>
      </c>
      <c r="D19" s="19" t="s">
        <v>253</v>
      </c>
      <c r="E19" s="23">
        <v>560000</v>
      </c>
      <c r="F19" s="24">
        <v>713.66</v>
      </c>
      <c r="G19" s="25">
        <v>0.14940000000000001</v>
      </c>
    </row>
    <row r="20" spans="1:7" ht="12.95" customHeight="1">
      <c r="A20" s="10"/>
      <c r="B20" s="27" t="s">
        <v>31</v>
      </c>
      <c r="C20" s="26" t="s">
        <v>2</v>
      </c>
      <c r="D20" s="27" t="s">
        <v>2</v>
      </c>
      <c r="E20" s="27" t="s">
        <v>2</v>
      </c>
      <c r="F20" s="28">
        <v>3802.63</v>
      </c>
      <c r="G20" s="29">
        <v>0.79600000000000004</v>
      </c>
    </row>
    <row r="21" spans="1:7" ht="12.95" customHeight="1">
      <c r="A21" s="10"/>
      <c r="B21" s="18" t="s">
        <v>32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10"/>
      <c r="B22" s="18" t="s">
        <v>11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21" t="s">
        <v>2566</v>
      </c>
      <c r="B23" s="22" t="s">
        <v>2568</v>
      </c>
      <c r="C23" s="17" t="s">
        <v>2567</v>
      </c>
      <c r="D23" s="19" t="s">
        <v>14</v>
      </c>
      <c r="E23" s="23">
        <v>550000</v>
      </c>
      <c r="F23" s="24">
        <v>552.63</v>
      </c>
      <c r="G23" s="25">
        <v>0.1157</v>
      </c>
    </row>
    <row r="24" spans="1:7" ht="12.95" customHeight="1">
      <c r="A24" s="10"/>
      <c r="B24" s="27" t="s">
        <v>31</v>
      </c>
      <c r="C24" s="26" t="s">
        <v>2</v>
      </c>
      <c r="D24" s="27" t="s">
        <v>2</v>
      </c>
      <c r="E24" s="27" t="s">
        <v>2</v>
      </c>
      <c r="F24" s="28">
        <v>552.63</v>
      </c>
      <c r="G24" s="29">
        <v>0.1157</v>
      </c>
    </row>
    <row r="25" spans="1:7" ht="12.95" customHeight="1">
      <c r="A25" s="10"/>
      <c r="B25" s="18" t="s">
        <v>2998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34"/>
      <c r="B26" s="27" t="s">
        <v>31</v>
      </c>
      <c r="C26" s="26" t="s">
        <v>2</v>
      </c>
      <c r="D26" s="27" t="s">
        <v>2</v>
      </c>
      <c r="E26" s="27" t="s">
        <v>2</v>
      </c>
      <c r="F26" s="28" t="s">
        <v>33</v>
      </c>
      <c r="G26" s="29" t="s">
        <v>33</v>
      </c>
    </row>
    <row r="27" spans="1:7" ht="12.95" customHeight="1">
      <c r="A27" s="10"/>
      <c r="B27" s="27" t="s">
        <v>34</v>
      </c>
      <c r="C27" s="33" t="s">
        <v>2</v>
      </c>
      <c r="D27" s="30" t="s">
        <v>2</v>
      </c>
      <c r="E27" s="35" t="s">
        <v>2</v>
      </c>
      <c r="F27" s="36">
        <v>4355.26</v>
      </c>
      <c r="G27" s="37">
        <v>0.91169999999999995</v>
      </c>
    </row>
    <row r="28" spans="1:7" ht="12.95" customHeight="1">
      <c r="A28" s="10"/>
      <c r="B28" s="18" t="s">
        <v>35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0"/>
      <c r="B29" s="18" t="s">
        <v>437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438</v>
      </c>
      <c r="C30" s="17" t="s">
        <v>2</v>
      </c>
      <c r="D30" s="19" t="s">
        <v>2</v>
      </c>
      <c r="E30" s="39" t="s">
        <v>2</v>
      </c>
      <c r="F30" s="24">
        <v>81.010000000000005</v>
      </c>
      <c r="G30" s="25">
        <v>1.7000000000000001E-2</v>
      </c>
    </row>
    <row r="31" spans="1:7" ht="12.95" customHeight="1">
      <c r="A31" s="10"/>
      <c r="B31" s="27" t="s">
        <v>34</v>
      </c>
      <c r="C31" s="33" t="s">
        <v>2</v>
      </c>
      <c r="D31" s="30" t="s">
        <v>2</v>
      </c>
      <c r="E31" s="35" t="s">
        <v>2</v>
      </c>
      <c r="F31" s="36">
        <v>81.010000000000005</v>
      </c>
      <c r="G31" s="37">
        <v>1.7000000000000001E-2</v>
      </c>
    </row>
    <row r="32" spans="1:7" ht="12.95" customHeight="1">
      <c r="A32" s="10"/>
      <c r="B32" s="27" t="s">
        <v>220</v>
      </c>
      <c r="C32" s="33" t="s">
        <v>2</v>
      </c>
      <c r="D32" s="30" t="s">
        <v>2</v>
      </c>
      <c r="E32" s="19" t="s">
        <v>2</v>
      </c>
      <c r="F32" s="36">
        <v>341</v>
      </c>
      <c r="G32" s="37">
        <v>7.1300000000000002E-2</v>
      </c>
    </row>
    <row r="33" spans="1:7" ht="12.95" customHeight="1" thickBot="1">
      <c r="A33" s="10"/>
      <c r="B33" s="42" t="s">
        <v>221</v>
      </c>
      <c r="C33" s="41" t="s">
        <v>2</v>
      </c>
      <c r="D33" s="43" t="s">
        <v>2</v>
      </c>
      <c r="E33" s="43" t="s">
        <v>2</v>
      </c>
      <c r="F33" s="44">
        <v>4777.2711818999996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222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3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78 (IDFC FTP S78)</v>
      </c>
      <c r="C4" s="62"/>
      <c r="D4" s="62"/>
      <c r="E4" s="62"/>
      <c r="F4" s="62"/>
      <c r="G4" s="62"/>
    </row>
    <row r="5" spans="1:7" ht="15.95" customHeight="1">
      <c r="A5" s="9" t="s">
        <v>2576</v>
      </c>
      <c r="B5" s="54" t="s">
        <v>3031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694</v>
      </c>
      <c r="B12" s="22" t="s">
        <v>696</v>
      </c>
      <c r="C12" s="17" t="s">
        <v>695</v>
      </c>
      <c r="D12" s="19" t="s">
        <v>14</v>
      </c>
      <c r="E12" s="23">
        <v>570000</v>
      </c>
      <c r="F12" s="24">
        <v>571.16</v>
      </c>
      <c r="G12" s="25">
        <v>0.15559999999999999</v>
      </c>
    </row>
    <row r="13" spans="1:7" ht="12.95" customHeight="1">
      <c r="A13" s="21" t="s">
        <v>523</v>
      </c>
      <c r="B13" s="22" t="s">
        <v>525</v>
      </c>
      <c r="C13" s="17" t="s">
        <v>524</v>
      </c>
      <c r="D13" s="19" t="s">
        <v>279</v>
      </c>
      <c r="E13" s="23">
        <v>430000</v>
      </c>
      <c r="F13" s="24">
        <v>430.75</v>
      </c>
      <c r="G13" s="25">
        <v>0.1173</v>
      </c>
    </row>
    <row r="14" spans="1:7" ht="12.95" customHeight="1">
      <c r="A14" s="21" t="s">
        <v>390</v>
      </c>
      <c r="B14" s="22" t="s">
        <v>392</v>
      </c>
      <c r="C14" s="17" t="s">
        <v>391</v>
      </c>
      <c r="D14" s="19" t="s">
        <v>14</v>
      </c>
      <c r="E14" s="23">
        <v>360000</v>
      </c>
      <c r="F14" s="24">
        <v>360</v>
      </c>
      <c r="G14" s="25">
        <v>9.8100000000000007E-2</v>
      </c>
    </row>
    <row r="15" spans="1:7" ht="12.95" customHeight="1">
      <c r="A15" s="21" t="s">
        <v>884</v>
      </c>
      <c r="B15" s="22" t="s">
        <v>886</v>
      </c>
      <c r="C15" s="17" t="s">
        <v>885</v>
      </c>
      <c r="D15" s="19" t="s">
        <v>14</v>
      </c>
      <c r="E15" s="23">
        <v>300000</v>
      </c>
      <c r="F15" s="24">
        <v>300.19</v>
      </c>
      <c r="G15" s="25">
        <v>8.1799999999999998E-2</v>
      </c>
    </row>
    <row r="16" spans="1:7" ht="12.95" customHeight="1">
      <c r="A16" s="21" t="s">
        <v>402</v>
      </c>
      <c r="B16" s="22" t="s">
        <v>404</v>
      </c>
      <c r="C16" s="17" t="s">
        <v>403</v>
      </c>
      <c r="D16" s="19" t="s">
        <v>14</v>
      </c>
      <c r="E16" s="23">
        <v>200000</v>
      </c>
      <c r="F16" s="24">
        <v>200.36</v>
      </c>
      <c r="G16" s="25">
        <v>5.4600000000000003E-2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526</v>
      </c>
      <c r="B18" s="22" t="s">
        <v>528</v>
      </c>
      <c r="C18" s="17" t="s">
        <v>527</v>
      </c>
      <c r="D18" s="19" t="s">
        <v>266</v>
      </c>
      <c r="E18" s="23">
        <v>430000</v>
      </c>
      <c r="F18" s="24">
        <v>552.30999999999995</v>
      </c>
      <c r="G18" s="25">
        <v>0.15040000000000001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2414.77</v>
      </c>
      <c r="G19" s="29">
        <v>0.65780000000000005</v>
      </c>
    </row>
    <row r="20" spans="1:7" ht="12.95" customHeight="1">
      <c r="A20" s="10"/>
      <c r="B20" s="18" t="s">
        <v>32</v>
      </c>
      <c r="C20" s="17" t="s">
        <v>2</v>
      </c>
      <c r="D20" s="30" t="s">
        <v>2</v>
      </c>
      <c r="E20" s="30" t="s">
        <v>2</v>
      </c>
      <c r="F20" s="31" t="s">
        <v>33</v>
      </c>
      <c r="G20" s="32" t="s">
        <v>33</v>
      </c>
    </row>
    <row r="21" spans="1:7" ht="12.95" customHeight="1">
      <c r="A21" s="10"/>
      <c r="B21" s="26" t="s">
        <v>31</v>
      </c>
      <c r="C21" s="33" t="s">
        <v>2</v>
      </c>
      <c r="D21" s="30" t="s">
        <v>2</v>
      </c>
      <c r="E21" s="30" t="s">
        <v>2</v>
      </c>
      <c r="F21" s="31" t="s">
        <v>33</v>
      </c>
      <c r="G21" s="32" t="s">
        <v>33</v>
      </c>
    </row>
    <row r="22" spans="1:7" ht="12.95" customHeight="1">
      <c r="A22" s="10"/>
      <c r="B22" s="18" t="s">
        <v>2998</v>
      </c>
      <c r="C22" s="17" t="s">
        <v>2</v>
      </c>
      <c r="D22" s="19" t="s">
        <v>2</v>
      </c>
      <c r="E22" s="19" t="s">
        <v>2</v>
      </c>
      <c r="F22" s="19" t="s">
        <v>2</v>
      </c>
      <c r="G22" s="20" t="s">
        <v>2</v>
      </c>
    </row>
    <row r="23" spans="1:7" ht="12.95" customHeight="1">
      <c r="A23" s="34"/>
      <c r="B23" s="27" t="s">
        <v>31</v>
      </c>
      <c r="C23" s="26" t="s">
        <v>2</v>
      </c>
      <c r="D23" s="27" t="s">
        <v>2</v>
      </c>
      <c r="E23" s="27" t="s">
        <v>2</v>
      </c>
      <c r="F23" s="28" t="s">
        <v>33</v>
      </c>
      <c r="G23" s="29" t="s">
        <v>33</v>
      </c>
    </row>
    <row r="24" spans="1:7" ht="12.95" customHeight="1">
      <c r="A24" s="10"/>
      <c r="B24" s="27" t="s">
        <v>34</v>
      </c>
      <c r="C24" s="33" t="s">
        <v>2</v>
      </c>
      <c r="D24" s="30" t="s">
        <v>2</v>
      </c>
      <c r="E24" s="35" t="s">
        <v>2</v>
      </c>
      <c r="F24" s="36">
        <v>2414.77</v>
      </c>
      <c r="G24" s="37">
        <v>0.65780000000000005</v>
      </c>
    </row>
    <row r="25" spans="1:7" ht="12.95" customHeight="1">
      <c r="A25" s="10"/>
      <c r="B25" s="18" t="s">
        <v>35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10"/>
      <c r="B26" s="18" t="s">
        <v>36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21" t="s">
        <v>2577</v>
      </c>
      <c r="B27" s="22" t="s">
        <v>46</v>
      </c>
      <c r="C27" s="17" t="s">
        <v>2578</v>
      </c>
      <c r="D27" s="19" t="s">
        <v>56</v>
      </c>
      <c r="E27" s="23">
        <v>400000</v>
      </c>
      <c r="F27" s="24">
        <v>398.1</v>
      </c>
      <c r="G27" s="25">
        <v>0.1084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716.11</v>
      </c>
      <c r="G29" s="25">
        <v>0.1951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1114.21</v>
      </c>
      <c r="G30" s="37">
        <v>0.30349999999999999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142.1</v>
      </c>
      <c r="G31" s="37">
        <v>3.8699999999999998E-2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3671.0774385999998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79 (IDFC FTP S79)</v>
      </c>
      <c r="C4" s="62"/>
      <c r="D4" s="62"/>
      <c r="E4" s="62"/>
      <c r="F4" s="62"/>
      <c r="G4" s="62"/>
    </row>
    <row r="5" spans="1:7" ht="15.95" customHeight="1">
      <c r="A5" s="9" t="s">
        <v>2579</v>
      </c>
      <c r="B5" s="54" t="s">
        <v>3032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2573</v>
      </c>
      <c r="B12" s="22" t="s">
        <v>2575</v>
      </c>
      <c r="C12" s="17" t="s">
        <v>2574</v>
      </c>
      <c r="D12" s="19" t="s">
        <v>14</v>
      </c>
      <c r="E12" s="23">
        <v>620000</v>
      </c>
      <c r="F12" s="24">
        <v>622.19000000000005</v>
      </c>
      <c r="G12" s="25">
        <v>0.15989999999999999</v>
      </c>
    </row>
    <row r="13" spans="1:7" ht="12.95" customHeight="1">
      <c r="A13" s="21" t="s">
        <v>1045</v>
      </c>
      <c r="B13" s="22" t="s">
        <v>272</v>
      </c>
      <c r="C13" s="17" t="s">
        <v>1046</v>
      </c>
      <c r="D13" s="19" t="s">
        <v>14</v>
      </c>
      <c r="E13" s="23">
        <v>610000</v>
      </c>
      <c r="F13" s="24">
        <v>612.27</v>
      </c>
      <c r="G13" s="25">
        <v>0.15740000000000001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610000</v>
      </c>
      <c r="F14" s="24">
        <v>611.86</v>
      </c>
      <c r="G14" s="25">
        <v>0.1573</v>
      </c>
    </row>
    <row r="15" spans="1:7" ht="12.95" customHeight="1">
      <c r="A15" s="21" t="s">
        <v>2559</v>
      </c>
      <c r="B15" s="22" t="s">
        <v>2561</v>
      </c>
      <c r="C15" s="17" t="s">
        <v>2560</v>
      </c>
      <c r="D15" s="19" t="s">
        <v>14</v>
      </c>
      <c r="E15" s="23">
        <v>350000</v>
      </c>
      <c r="F15" s="24">
        <v>350.43</v>
      </c>
      <c r="G15" s="25">
        <v>9.01E-2</v>
      </c>
    </row>
    <row r="16" spans="1:7" ht="12.95" customHeight="1">
      <c r="A16" s="21" t="s">
        <v>2562</v>
      </c>
      <c r="B16" s="22" t="s">
        <v>3055</v>
      </c>
      <c r="C16" s="17" t="s">
        <v>2563</v>
      </c>
      <c r="D16" s="19" t="s">
        <v>14</v>
      </c>
      <c r="E16" s="23">
        <v>300000</v>
      </c>
      <c r="F16" s="24">
        <v>300.66000000000003</v>
      </c>
      <c r="G16" s="25">
        <v>7.7299999999999994E-2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460000</v>
      </c>
      <c r="F18" s="24">
        <v>586.22</v>
      </c>
      <c r="G18" s="25">
        <v>0.1507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3083.63</v>
      </c>
      <c r="G19" s="29">
        <v>0.79269999999999996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460000</v>
      </c>
      <c r="F22" s="24">
        <v>462.2</v>
      </c>
      <c r="G22" s="25">
        <v>0.1188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462.2</v>
      </c>
      <c r="G23" s="29">
        <v>0.1188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3545.83</v>
      </c>
      <c r="G26" s="37">
        <v>0.91149999999999998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74.010000000000005</v>
      </c>
      <c r="G29" s="25">
        <v>1.9E-2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74.010000000000005</v>
      </c>
      <c r="G30" s="37">
        <v>1.9E-2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270.87</v>
      </c>
      <c r="G31" s="37">
        <v>6.9500000000000006E-2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3890.7080976000002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84 (IDFC FTP S84)</v>
      </c>
      <c r="C4" s="62"/>
      <c r="D4" s="62"/>
      <c r="E4" s="62"/>
      <c r="F4" s="62"/>
      <c r="G4" s="62"/>
    </row>
    <row r="5" spans="1:7" ht="15.95" customHeight="1">
      <c r="A5" s="9" t="s">
        <v>2580</v>
      </c>
      <c r="B5" s="54" t="s">
        <v>3033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360000</v>
      </c>
      <c r="F12" s="24">
        <v>361.34</v>
      </c>
      <c r="G12" s="25">
        <v>0.15890000000000001</v>
      </c>
    </row>
    <row r="13" spans="1:7" ht="12.95" customHeight="1">
      <c r="A13" s="21" t="s">
        <v>2573</v>
      </c>
      <c r="B13" s="22" t="s">
        <v>2575</v>
      </c>
      <c r="C13" s="17" t="s">
        <v>2574</v>
      </c>
      <c r="D13" s="19" t="s">
        <v>14</v>
      </c>
      <c r="E13" s="23">
        <v>360000</v>
      </c>
      <c r="F13" s="24">
        <v>361.27</v>
      </c>
      <c r="G13" s="25">
        <v>0.1588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360000</v>
      </c>
      <c r="F14" s="24">
        <v>361.09</v>
      </c>
      <c r="G14" s="25">
        <v>0.15870000000000001</v>
      </c>
    </row>
    <row r="15" spans="1:7" ht="12.95" customHeight="1">
      <c r="A15" s="21" t="s">
        <v>2559</v>
      </c>
      <c r="B15" s="22" t="s">
        <v>2561</v>
      </c>
      <c r="C15" s="17" t="s">
        <v>2560</v>
      </c>
      <c r="D15" s="19" t="s">
        <v>14</v>
      </c>
      <c r="E15" s="23">
        <v>200000</v>
      </c>
      <c r="F15" s="24">
        <v>200.25</v>
      </c>
      <c r="G15" s="25">
        <v>8.7999999999999995E-2</v>
      </c>
    </row>
    <row r="16" spans="1:7" ht="12.95" customHeight="1">
      <c r="A16" s="21" t="s">
        <v>2562</v>
      </c>
      <c r="B16" s="22" t="s">
        <v>3055</v>
      </c>
      <c r="C16" s="17" t="s">
        <v>2563</v>
      </c>
      <c r="D16" s="19" t="s">
        <v>14</v>
      </c>
      <c r="E16" s="23">
        <v>100000</v>
      </c>
      <c r="F16" s="24">
        <v>100.22</v>
      </c>
      <c r="G16" s="25">
        <v>4.41E-2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270000</v>
      </c>
      <c r="F18" s="24">
        <v>344.09</v>
      </c>
      <c r="G18" s="25">
        <v>0.15129999999999999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1728.26</v>
      </c>
      <c r="G19" s="29">
        <v>0.75980000000000003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270000</v>
      </c>
      <c r="F22" s="24">
        <v>271.29000000000002</v>
      </c>
      <c r="G22" s="25">
        <v>0.1193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271.29000000000002</v>
      </c>
      <c r="G23" s="29">
        <v>0.1193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1999.55</v>
      </c>
      <c r="G26" s="37">
        <v>0.87909999999999999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36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21" t="s">
        <v>2577</v>
      </c>
      <c r="B29" s="22" t="s">
        <v>46</v>
      </c>
      <c r="C29" s="17" t="s">
        <v>2578</v>
      </c>
      <c r="D29" s="19" t="s">
        <v>56</v>
      </c>
      <c r="E29" s="23">
        <v>100000</v>
      </c>
      <c r="F29" s="24">
        <v>99.53</v>
      </c>
      <c r="G29" s="25">
        <v>4.3799999999999999E-2</v>
      </c>
    </row>
    <row r="30" spans="1:7" ht="12.95" customHeight="1">
      <c r="A30" s="10"/>
      <c r="B30" s="18" t="s">
        <v>437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438</v>
      </c>
      <c r="C31" s="17" t="s">
        <v>2</v>
      </c>
      <c r="D31" s="19" t="s">
        <v>2</v>
      </c>
      <c r="E31" s="39" t="s">
        <v>2</v>
      </c>
      <c r="F31" s="24">
        <v>36.01</v>
      </c>
      <c r="G31" s="25">
        <v>1.5800000000000002E-2</v>
      </c>
    </row>
    <row r="32" spans="1:7" ht="12.95" customHeight="1">
      <c r="A32" s="10"/>
      <c r="B32" s="27" t="s">
        <v>34</v>
      </c>
      <c r="C32" s="33" t="s">
        <v>2</v>
      </c>
      <c r="D32" s="30" t="s">
        <v>2</v>
      </c>
      <c r="E32" s="35" t="s">
        <v>2</v>
      </c>
      <c r="F32" s="36">
        <v>135.54</v>
      </c>
      <c r="G32" s="37">
        <v>5.96E-2</v>
      </c>
    </row>
    <row r="33" spans="1:7" ht="12.95" customHeight="1">
      <c r="A33" s="10"/>
      <c r="B33" s="27" t="s">
        <v>220</v>
      </c>
      <c r="C33" s="33" t="s">
        <v>2</v>
      </c>
      <c r="D33" s="30" t="s">
        <v>2</v>
      </c>
      <c r="E33" s="19" t="s">
        <v>2</v>
      </c>
      <c r="F33" s="36">
        <v>139.63</v>
      </c>
      <c r="G33" s="37">
        <v>6.13E-2</v>
      </c>
    </row>
    <row r="34" spans="1:7" ht="12.95" customHeight="1" thickBot="1">
      <c r="A34" s="10"/>
      <c r="B34" s="42" t="s">
        <v>221</v>
      </c>
      <c r="C34" s="41" t="s">
        <v>2</v>
      </c>
      <c r="D34" s="43" t="s">
        <v>2</v>
      </c>
      <c r="E34" s="43" t="s">
        <v>2</v>
      </c>
      <c r="F34" s="44">
        <v>2274.7174596</v>
      </c>
      <c r="G34" s="45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222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26.1" customHeight="1">
      <c r="A39" s="10"/>
      <c r="B39" s="53"/>
      <c r="C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86 (IDFC FTP S86)</v>
      </c>
      <c r="C4" s="62"/>
      <c r="D4" s="62"/>
      <c r="E4" s="62"/>
      <c r="F4" s="62"/>
      <c r="G4" s="62"/>
    </row>
    <row r="5" spans="1:7" ht="15.95" customHeight="1">
      <c r="A5" s="9" t="s">
        <v>2581</v>
      </c>
      <c r="B5" s="54" t="s">
        <v>3034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190000</v>
      </c>
      <c r="F12" s="24">
        <v>190.71</v>
      </c>
      <c r="G12" s="25">
        <v>0.1535</v>
      </c>
    </row>
    <row r="13" spans="1:7" ht="12.95" customHeight="1">
      <c r="A13" s="21" t="s">
        <v>2573</v>
      </c>
      <c r="B13" s="22" t="s">
        <v>2575</v>
      </c>
      <c r="C13" s="17" t="s">
        <v>2574</v>
      </c>
      <c r="D13" s="19" t="s">
        <v>14</v>
      </c>
      <c r="E13" s="23">
        <v>190000</v>
      </c>
      <c r="F13" s="24">
        <v>190.67</v>
      </c>
      <c r="G13" s="25">
        <v>0.15340000000000001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190000</v>
      </c>
      <c r="F14" s="24">
        <v>190.58</v>
      </c>
      <c r="G14" s="25">
        <v>0.15340000000000001</v>
      </c>
    </row>
    <row r="15" spans="1:7" ht="12.95" customHeight="1">
      <c r="A15" s="21" t="s">
        <v>2562</v>
      </c>
      <c r="B15" s="22" t="s">
        <v>3055</v>
      </c>
      <c r="C15" s="17" t="s">
        <v>2563</v>
      </c>
      <c r="D15" s="19" t="s">
        <v>14</v>
      </c>
      <c r="E15" s="23">
        <v>100000</v>
      </c>
      <c r="F15" s="24">
        <v>100.22</v>
      </c>
      <c r="G15" s="25">
        <v>8.0600000000000005E-2</v>
      </c>
    </row>
    <row r="16" spans="1:7" ht="12.95" customHeight="1">
      <c r="A16" s="10"/>
      <c r="B16" s="18" t="s">
        <v>23</v>
      </c>
      <c r="C16" s="17" t="s">
        <v>2</v>
      </c>
      <c r="D16" s="19" t="s">
        <v>2</v>
      </c>
      <c r="E16" s="19" t="s">
        <v>2</v>
      </c>
      <c r="F16" s="19" t="s">
        <v>2</v>
      </c>
      <c r="G16" s="20" t="s">
        <v>2</v>
      </c>
    </row>
    <row r="17" spans="1:7" ht="12.95" customHeight="1">
      <c r="A17" s="21" t="s">
        <v>2564</v>
      </c>
      <c r="B17" s="22" t="s">
        <v>699</v>
      </c>
      <c r="C17" s="17" t="s">
        <v>2565</v>
      </c>
      <c r="D17" s="19" t="s">
        <v>253</v>
      </c>
      <c r="E17" s="23">
        <v>150000</v>
      </c>
      <c r="F17" s="24">
        <v>191.16</v>
      </c>
      <c r="G17" s="25">
        <v>0.15379999999999999</v>
      </c>
    </row>
    <row r="18" spans="1:7" ht="12.95" customHeight="1">
      <c r="A18" s="10"/>
      <c r="B18" s="27" t="s">
        <v>31</v>
      </c>
      <c r="C18" s="26" t="s">
        <v>2</v>
      </c>
      <c r="D18" s="27" t="s">
        <v>2</v>
      </c>
      <c r="E18" s="27" t="s">
        <v>2</v>
      </c>
      <c r="F18" s="28">
        <v>863.34</v>
      </c>
      <c r="G18" s="29">
        <v>0.69469999999999998</v>
      </c>
    </row>
    <row r="19" spans="1:7" ht="12.95" customHeight="1">
      <c r="A19" s="10"/>
      <c r="B19" s="18" t="s">
        <v>32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2566</v>
      </c>
      <c r="B21" s="22" t="s">
        <v>2568</v>
      </c>
      <c r="C21" s="17" t="s">
        <v>2567</v>
      </c>
      <c r="D21" s="19" t="s">
        <v>14</v>
      </c>
      <c r="E21" s="23">
        <v>140000</v>
      </c>
      <c r="F21" s="24">
        <v>140.66999999999999</v>
      </c>
      <c r="G21" s="25">
        <v>0.1132</v>
      </c>
    </row>
    <row r="22" spans="1:7" ht="12.95" customHeight="1">
      <c r="A22" s="10"/>
      <c r="B22" s="27" t="s">
        <v>31</v>
      </c>
      <c r="C22" s="26" t="s">
        <v>2</v>
      </c>
      <c r="D22" s="27" t="s">
        <v>2</v>
      </c>
      <c r="E22" s="27" t="s">
        <v>2</v>
      </c>
      <c r="F22" s="28">
        <v>140.66999999999999</v>
      </c>
      <c r="G22" s="29">
        <v>0.1132</v>
      </c>
    </row>
    <row r="23" spans="1:7" ht="12.95" customHeight="1">
      <c r="A23" s="10"/>
      <c r="B23" s="18" t="s">
        <v>2998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31</v>
      </c>
      <c r="C24" s="26" t="s">
        <v>2</v>
      </c>
      <c r="D24" s="27" t="s">
        <v>2</v>
      </c>
      <c r="E24" s="27" t="s">
        <v>2</v>
      </c>
      <c r="F24" s="28" t="s">
        <v>33</v>
      </c>
      <c r="G24" s="29" t="s">
        <v>33</v>
      </c>
    </row>
    <row r="25" spans="1:7" ht="12.95" customHeight="1">
      <c r="A25" s="10"/>
      <c r="B25" s="27" t="s">
        <v>34</v>
      </c>
      <c r="C25" s="33" t="s">
        <v>2</v>
      </c>
      <c r="D25" s="30" t="s">
        <v>2</v>
      </c>
      <c r="E25" s="35" t="s">
        <v>2</v>
      </c>
      <c r="F25" s="36">
        <v>1004.01</v>
      </c>
      <c r="G25" s="37">
        <v>0.80789999999999995</v>
      </c>
    </row>
    <row r="26" spans="1:7" ht="12.95" customHeight="1">
      <c r="A26" s="10"/>
      <c r="B26" s="18" t="s">
        <v>35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437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438</v>
      </c>
      <c r="C28" s="17" t="s">
        <v>2</v>
      </c>
      <c r="D28" s="19" t="s">
        <v>2</v>
      </c>
      <c r="E28" s="39" t="s">
        <v>2</v>
      </c>
      <c r="F28" s="24">
        <v>159.03</v>
      </c>
      <c r="G28" s="25">
        <v>0.128</v>
      </c>
    </row>
    <row r="29" spans="1:7" ht="12.95" customHeight="1">
      <c r="A29" s="10"/>
      <c r="B29" s="27" t="s">
        <v>34</v>
      </c>
      <c r="C29" s="33" t="s">
        <v>2</v>
      </c>
      <c r="D29" s="30" t="s">
        <v>2</v>
      </c>
      <c r="E29" s="35" t="s">
        <v>2</v>
      </c>
      <c r="F29" s="36">
        <v>159.03</v>
      </c>
      <c r="G29" s="37">
        <v>0.128</v>
      </c>
    </row>
    <row r="30" spans="1:7" ht="12.95" customHeight="1">
      <c r="A30" s="10"/>
      <c r="B30" s="27" t="s">
        <v>220</v>
      </c>
      <c r="C30" s="33" t="s">
        <v>2</v>
      </c>
      <c r="D30" s="30" t="s">
        <v>2</v>
      </c>
      <c r="E30" s="19" t="s">
        <v>2</v>
      </c>
      <c r="F30" s="36">
        <v>79.650000000000006</v>
      </c>
      <c r="G30" s="37">
        <v>6.4100000000000004E-2</v>
      </c>
    </row>
    <row r="31" spans="1:7" ht="12.95" customHeight="1" thickBot="1">
      <c r="A31" s="10"/>
      <c r="B31" s="42" t="s">
        <v>221</v>
      </c>
      <c r="C31" s="41" t="s">
        <v>2</v>
      </c>
      <c r="D31" s="43" t="s">
        <v>2</v>
      </c>
      <c r="E31" s="43" t="s">
        <v>2</v>
      </c>
      <c r="F31" s="44">
        <v>1242.6875329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222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3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88 (IDFC FTP S88)</v>
      </c>
      <c r="C4" s="62"/>
      <c r="D4" s="62"/>
      <c r="E4" s="62"/>
      <c r="F4" s="62"/>
      <c r="G4" s="62"/>
    </row>
    <row r="5" spans="1:7" ht="15.95" customHeight="1">
      <c r="A5" s="9" t="s">
        <v>2582</v>
      </c>
      <c r="B5" s="54" t="s">
        <v>3035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920000</v>
      </c>
      <c r="F12" s="24">
        <v>923.43</v>
      </c>
      <c r="G12" s="25">
        <v>0.159</v>
      </c>
    </row>
    <row r="13" spans="1:7" ht="12.95" customHeight="1">
      <c r="A13" s="21" t="s">
        <v>2573</v>
      </c>
      <c r="B13" s="22" t="s">
        <v>2575</v>
      </c>
      <c r="C13" s="17" t="s">
        <v>2574</v>
      </c>
      <c r="D13" s="19" t="s">
        <v>14</v>
      </c>
      <c r="E13" s="23">
        <v>920000</v>
      </c>
      <c r="F13" s="24">
        <v>923.25</v>
      </c>
      <c r="G13" s="25">
        <v>0.159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920000</v>
      </c>
      <c r="F14" s="24">
        <v>922.8</v>
      </c>
      <c r="G14" s="25">
        <v>0.15890000000000001</v>
      </c>
    </row>
    <row r="15" spans="1:7" ht="12.95" customHeight="1">
      <c r="A15" s="21" t="s">
        <v>2583</v>
      </c>
      <c r="B15" s="22" t="s">
        <v>2585</v>
      </c>
      <c r="C15" s="17" t="s">
        <v>2584</v>
      </c>
      <c r="D15" s="19" t="s">
        <v>14</v>
      </c>
      <c r="E15" s="23">
        <v>500000</v>
      </c>
      <c r="F15" s="24">
        <v>502.91</v>
      </c>
      <c r="G15" s="25">
        <v>8.6599999999999996E-2</v>
      </c>
    </row>
    <row r="16" spans="1:7" ht="12.95" customHeight="1">
      <c r="A16" s="21" t="s">
        <v>2562</v>
      </c>
      <c r="B16" s="22" t="s">
        <v>3055</v>
      </c>
      <c r="C16" s="17" t="s">
        <v>2563</v>
      </c>
      <c r="D16" s="19" t="s">
        <v>14</v>
      </c>
      <c r="E16" s="23">
        <v>400000</v>
      </c>
      <c r="F16" s="24">
        <v>400.88</v>
      </c>
      <c r="G16" s="25">
        <v>6.9000000000000006E-2</v>
      </c>
    </row>
    <row r="17" spans="1:7" ht="12.95" customHeight="1">
      <c r="A17" s="10"/>
      <c r="B17" s="18" t="s">
        <v>23</v>
      </c>
      <c r="C17" s="17" t="s">
        <v>2</v>
      </c>
      <c r="D17" s="19" t="s">
        <v>2</v>
      </c>
      <c r="E17" s="19" t="s">
        <v>2</v>
      </c>
      <c r="F17" s="19" t="s">
        <v>2</v>
      </c>
      <c r="G17" s="20" t="s">
        <v>2</v>
      </c>
    </row>
    <row r="18" spans="1:7" ht="12.95" customHeight="1">
      <c r="A18" s="21" t="s">
        <v>2564</v>
      </c>
      <c r="B18" s="22" t="s">
        <v>699</v>
      </c>
      <c r="C18" s="17" t="s">
        <v>2565</v>
      </c>
      <c r="D18" s="19" t="s">
        <v>253</v>
      </c>
      <c r="E18" s="23">
        <v>690000</v>
      </c>
      <c r="F18" s="24">
        <v>879.34</v>
      </c>
      <c r="G18" s="25">
        <v>0.15140000000000001</v>
      </c>
    </row>
    <row r="19" spans="1:7" ht="12.95" customHeight="1">
      <c r="A19" s="10"/>
      <c r="B19" s="27" t="s">
        <v>31</v>
      </c>
      <c r="C19" s="26" t="s">
        <v>2</v>
      </c>
      <c r="D19" s="27" t="s">
        <v>2</v>
      </c>
      <c r="E19" s="27" t="s">
        <v>2</v>
      </c>
      <c r="F19" s="28">
        <v>4552.6099999999997</v>
      </c>
      <c r="G19" s="29">
        <v>0.78390000000000004</v>
      </c>
    </row>
    <row r="20" spans="1:7" ht="12.95" customHeight="1">
      <c r="A20" s="10"/>
      <c r="B20" s="18" t="s">
        <v>32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10"/>
      <c r="B21" s="18" t="s">
        <v>11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21" t="s">
        <v>2566</v>
      </c>
      <c r="B22" s="22" t="s">
        <v>2568</v>
      </c>
      <c r="C22" s="17" t="s">
        <v>2567</v>
      </c>
      <c r="D22" s="19" t="s">
        <v>14</v>
      </c>
      <c r="E22" s="23">
        <v>680000</v>
      </c>
      <c r="F22" s="24">
        <v>683.25</v>
      </c>
      <c r="G22" s="25">
        <v>0.1177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683.25</v>
      </c>
      <c r="G23" s="29">
        <v>0.1177</v>
      </c>
    </row>
    <row r="24" spans="1:7" ht="12.95" customHeight="1">
      <c r="A24" s="10"/>
      <c r="B24" s="18" t="s">
        <v>2998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34"/>
      <c r="B25" s="27" t="s">
        <v>31</v>
      </c>
      <c r="C25" s="26" t="s">
        <v>2</v>
      </c>
      <c r="D25" s="27" t="s">
        <v>2</v>
      </c>
      <c r="E25" s="27" t="s">
        <v>2</v>
      </c>
      <c r="F25" s="28" t="s">
        <v>33</v>
      </c>
      <c r="G25" s="29" t="s">
        <v>33</v>
      </c>
    </row>
    <row r="26" spans="1:7" ht="12.95" customHeight="1">
      <c r="A26" s="10"/>
      <c r="B26" s="27" t="s">
        <v>34</v>
      </c>
      <c r="C26" s="33" t="s">
        <v>2</v>
      </c>
      <c r="D26" s="30" t="s">
        <v>2</v>
      </c>
      <c r="E26" s="35" t="s">
        <v>2</v>
      </c>
      <c r="F26" s="36">
        <v>5235.8599999999997</v>
      </c>
      <c r="G26" s="37">
        <v>0.90159999999999996</v>
      </c>
    </row>
    <row r="27" spans="1:7" ht="12.95" customHeight="1">
      <c r="A27" s="10"/>
      <c r="B27" s="18" t="s">
        <v>35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0"/>
      <c r="B28" s="18" t="s">
        <v>437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1" t="s">
        <v>2</v>
      </c>
      <c r="B29" s="22" t="s">
        <v>438</v>
      </c>
      <c r="C29" s="17" t="s">
        <v>2</v>
      </c>
      <c r="D29" s="19" t="s">
        <v>2</v>
      </c>
      <c r="E29" s="39" t="s">
        <v>2</v>
      </c>
      <c r="F29" s="24">
        <v>178.03</v>
      </c>
      <c r="G29" s="25">
        <v>3.0700000000000002E-2</v>
      </c>
    </row>
    <row r="30" spans="1:7" ht="12.95" customHeight="1">
      <c r="A30" s="10"/>
      <c r="B30" s="27" t="s">
        <v>34</v>
      </c>
      <c r="C30" s="33" t="s">
        <v>2</v>
      </c>
      <c r="D30" s="30" t="s">
        <v>2</v>
      </c>
      <c r="E30" s="35" t="s">
        <v>2</v>
      </c>
      <c r="F30" s="36">
        <v>178.03</v>
      </c>
      <c r="G30" s="37">
        <v>3.0700000000000002E-2</v>
      </c>
    </row>
    <row r="31" spans="1:7" ht="12.95" customHeight="1">
      <c r="A31" s="10"/>
      <c r="B31" s="27" t="s">
        <v>220</v>
      </c>
      <c r="C31" s="33" t="s">
        <v>2</v>
      </c>
      <c r="D31" s="30" t="s">
        <v>2</v>
      </c>
      <c r="E31" s="19" t="s">
        <v>2</v>
      </c>
      <c r="F31" s="36">
        <v>392.97</v>
      </c>
      <c r="G31" s="37">
        <v>6.7699999999999996E-2</v>
      </c>
    </row>
    <row r="32" spans="1:7" ht="12.95" customHeight="1" thickBot="1">
      <c r="A32" s="10"/>
      <c r="B32" s="42" t="s">
        <v>221</v>
      </c>
      <c r="C32" s="41" t="s">
        <v>2</v>
      </c>
      <c r="D32" s="43" t="s">
        <v>2</v>
      </c>
      <c r="E32" s="43" t="s">
        <v>2</v>
      </c>
      <c r="F32" s="44">
        <v>5806.8583890999998</v>
      </c>
      <c r="G32" s="45">
        <v>1</v>
      </c>
    </row>
    <row r="33" spans="1:7" ht="12.95" customHeight="1">
      <c r="A33" s="10"/>
      <c r="B33" s="11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222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91 (IDFC FTP S91)</v>
      </c>
      <c r="C4" s="62"/>
      <c r="D4" s="62"/>
      <c r="E4" s="62"/>
      <c r="F4" s="62"/>
      <c r="G4" s="62"/>
    </row>
    <row r="5" spans="1:7" ht="15.95" customHeight="1">
      <c r="A5" s="9" t="s">
        <v>2586</v>
      </c>
      <c r="B5" s="54" t="s">
        <v>3036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1045</v>
      </c>
      <c r="B12" s="22" t="s">
        <v>272</v>
      </c>
      <c r="C12" s="17" t="s">
        <v>1046</v>
      </c>
      <c r="D12" s="19" t="s">
        <v>14</v>
      </c>
      <c r="E12" s="23">
        <v>420000</v>
      </c>
      <c r="F12" s="24">
        <v>421.56</v>
      </c>
      <c r="G12" s="25">
        <v>0.15790000000000001</v>
      </c>
    </row>
    <row r="13" spans="1:7" ht="12.95" customHeight="1">
      <c r="A13" s="21" t="s">
        <v>290</v>
      </c>
      <c r="B13" s="22" t="s">
        <v>292</v>
      </c>
      <c r="C13" s="17" t="s">
        <v>291</v>
      </c>
      <c r="D13" s="19" t="s">
        <v>22</v>
      </c>
      <c r="E13" s="23">
        <v>420000</v>
      </c>
      <c r="F13" s="24">
        <v>421.55</v>
      </c>
      <c r="G13" s="25">
        <v>0.15790000000000001</v>
      </c>
    </row>
    <row r="14" spans="1:7" ht="12.95" customHeight="1">
      <c r="A14" s="21" t="s">
        <v>878</v>
      </c>
      <c r="B14" s="22" t="s">
        <v>880</v>
      </c>
      <c r="C14" s="17" t="s">
        <v>879</v>
      </c>
      <c r="D14" s="19" t="s">
        <v>14</v>
      </c>
      <c r="E14" s="23">
        <v>420000</v>
      </c>
      <c r="F14" s="24">
        <v>421.28</v>
      </c>
      <c r="G14" s="25">
        <v>0.1578</v>
      </c>
    </row>
    <row r="15" spans="1:7" ht="12.95" customHeight="1">
      <c r="A15" s="21" t="s">
        <v>2587</v>
      </c>
      <c r="B15" s="22" t="s">
        <v>3072</v>
      </c>
      <c r="C15" s="17" t="s">
        <v>2588</v>
      </c>
      <c r="D15" s="19" t="s">
        <v>283</v>
      </c>
      <c r="E15" s="23">
        <v>300000</v>
      </c>
      <c r="F15" s="24">
        <v>301.45999999999998</v>
      </c>
      <c r="G15" s="25">
        <v>0.1129</v>
      </c>
    </row>
    <row r="16" spans="1:7" ht="12.95" customHeight="1">
      <c r="A16" s="21" t="s">
        <v>2559</v>
      </c>
      <c r="B16" s="22" t="s">
        <v>2561</v>
      </c>
      <c r="C16" s="17" t="s">
        <v>2560</v>
      </c>
      <c r="D16" s="19" t="s">
        <v>14</v>
      </c>
      <c r="E16" s="23">
        <v>250000</v>
      </c>
      <c r="F16" s="24">
        <v>250.31</v>
      </c>
      <c r="G16" s="25">
        <v>9.3799999999999994E-2</v>
      </c>
    </row>
    <row r="17" spans="1:7" ht="12.95" customHeight="1">
      <c r="A17" s="21" t="s">
        <v>2562</v>
      </c>
      <c r="B17" s="22" t="s">
        <v>3055</v>
      </c>
      <c r="C17" s="17" t="s">
        <v>2563</v>
      </c>
      <c r="D17" s="19" t="s">
        <v>14</v>
      </c>
      <c r="E17" s="23">
        <v>200000</v>
      </c>
      <c r="F17" s="24">
        <v>200.44</v>
      </c>
      <c r="G17" s="25">
        <v>7.51E-2</v>
      </c>
    </row>
    <row r="18" spans="1:7" ht="12.95" customHeight="1">
      <c r="A18" s="10"/>
      <c r="B18" s="27" t="s">
        <v>31</v>
      </c>
      <c r="C18" s="26" t="s">
        <v>2</v>
      </c>
      <c r="D18" s="27" t="s">
        <v>2</v>
      </c>
      <c r="E18" s="27" t="s">
        <v>2</v>
      </c>
      <c r="F18" s="28">
        <v>2016.6</v>
      </c>
      <c r="G18" s="29">
        <v>0.75539999999999996</v>
      </c>
    </row>
    <row r="19" spans="1:7" ht="12.95" customHeight="1">
      <c r="A19" s="10"/>
      <c r="B19" s="18" t="s">
        <v>32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2566</v>
      </c>
      <c r="B21" s="22" t="s">
        <v>2568</v>
      </c>
      <c r="C21" s="17" t="s">
        <v>2567</v>
      </c>
      <c r="D21" s="19" t="s">
        <v>14</v>
      </c>
      <c r="E21" s="23">
        <v>310000</v>
      </c>
      <c r="F21" s="24">
        <v>311.48</v>
      </c>
      <c r="G21" s="25">
        <v>0.1167</v>
      </c>
    </row>
    <row r="22" spans="1:7" ht="12.95" customHeight="1">
      <c r="A22" s="10"/>
      <c r="B22" s="27" t="s">
        <v>31</v>
      </c>
      <c r="C22" s="26" t="s">
        <v>2</v>
      </c>
      <c r="D22" s="27" t="s">
        <v>2</v>
      </c>
      <c r="E22" s="27" t="s">
        <v>2</v>
      </c>
      <c r="F22" s="28">
        <v>311.48</v>
      </c>
      <c r="G22" s="29">
        <v>0.1167</v>
      </c>
    </row>
    <row r="23" spans="1:7" ht="12.95" customHeight="1">
      <c r="A23" s="10"/>
      <c r="B23" s="18" t="s">
        <v>2998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31</v>
      </c>
      <c r="C24" s="26" t="s">
        <v>2</v>
      </c>
      <c r="D24" s="27" t="s">
        <v>2</v>
      </c>
      <c r="E24" s="27" t="s">
        <v>2</v>
      </c>
      <c r="F24" s="28" t="s">
        <v>33</v>
      </c>
      <c r="G24" s="29" t="s">
        <v>33</v>
      </c>
    </row>
    <row r="25" spans="1:7" ht="12.95" customHeight="1">
      <c r="A25" s="10"/>
      <c r="B25" s="27" t="s">
        <v>34</v>
      </c>
      <c r="C25" s="33" t="s">
        <v>2</v>
      </c>
      <c r="D25" s="30" t="s">
        <v>2</v>
      </c>
      <c r="E25" s="35" t="s">
        <v>2</v>
      </c>
      <c r="F25" s="36">
        <v>2328.08</v>
      </c>
      <c r="G25" s="37">
        <v>0.87209999999999999</v>
      </c>
    </row>
    <row r="26" spans="1:7" ht="12.95" customHeight="1">
      <c r="A26" s="10"/>
      <c r="B26" s="18" t="s">
        <v>35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437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11" t="s">
        <v>2</v>
      </c>
      <c r="B28" s="22" t="s">
        <v>438</v>
      </c>
      <c r="C28" s="17" t="s">
        <v>2</v>
      </c>
      <c r="D28" s="19" t="s">
        <v>2</v>
      </c>
      <c r="E28" s="39" t="s">
        <v>2</v>
      </c>
      <c r="F28" s="24">
        <v>67.010000000000005</v>
      </c>
      <c r="G28" s="25">
        <v>2.5100000000000001E-2</v>
      </c>
    </row>
    <row r="29" spans="1:7" ht="12.95" customHeight="1">
      <c r="A29" s="10"/>
      <c r="B29" s="27" t="s">
        <v>34</v>
      </c>
      <c r="C29" s="33" t="s">
        <v>2</v>
      </c>
      <c r="D29" s="30" t="s">
        <v>2</v>
      </c>
      <c r="E29" s="35" t="s">
        <v>2</v>
      </c>
      <c r="F29" s="36">
        <v>67.010000000000005</v>
      </c>
      <c r="G29" s="37">
        <v>2.5100000000000001E-2</v>
      </c>
    </row>
    <row r="30" spans="1:7" ht="12.95" customHeight="1">
      <c r="A30" s="10"/>
      <c r="B30" s="27" t="s">
        <v>220</v>
      </c>
      <c r="C30" s="33" t="s">
        <v>2</v>
      </c>
      <c r="D30" s="30" t="s">
        <v>2</v>
      </c>
      <c r="E30" s="19" t="s">
        <v>2</v>
      </c>
      <c r="F30" s="36">
        <v>274.26</v>
      </c>
      <c r="G30" s="37">
        <v>0.1028</v>
      </c>
    </row>
    <row r="31" spans="1:7" ht="12.95" customHeight="1" thickBot="1">
      <c r="A31" s="10"/>
      <c r="B31" s="42" t="s">
        <v>221</v>
      </c>
      <c r="C31" s="41" t="s">
        <v>2</v>
      </c>
      <c r="D31" s="43" t="s">
        <v>2</v>
      </c>
      <c r="E31" s="43" t="s">
        <v>2</v>
      </c>
      <c r="F31" s="44">
        <v>2669.3533867000001</v>
      </c>
      <c r="G31" s="45">
        <v>1</v>
      </c>
    </row>
    <row r="32" spans="1:7" ht="12.95" customHeight="1">
      <c r="A32" s="10"/>
      <c r="B32" s="11" t="s">
        <v>2</v>
      </c>
      <c r="C32" s="10"/>
      <c r="D32" s="10"/>
      <c r="E32" s="10"/>
      <c r="F32" s="10"/>
      <c r="G32" s="10"/>
    </row>
    <row r="33" spans="1:7" ht="12.95" customHeight="1">
      <c r="A33" s="10"/>
      <c r="B33" s="46" t="s">
        <v>2</v>
      </c>
      <c r="C33" s="10"/>
      <c r="D33" s="10"/>
      <c r="E33" s="10"/>
      <c r="F33" s="10"/>
      <c r="G33" s="10"/>
    </row>
    <row r="34" spans="1:7" ht="12.95" customHeight="1">
      <c r="A34" s="10"/>
      <c r="B34" s="46" t="s">
        <v>222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26.1" customHeight="1">
      <c r="A36" s="10"/>
      <c r="B36" s="53"/>
      <c r="C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91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Money Manager Fund - Investment Plan (MMF-IP)</v>
      </c>
      <c r="C4" s="62"/>
      <c r="D4" s="62"/>
      <c r="E4" s="62"/>
      <c r="F4" s="62"/>
      <c r="G4" s="62"/>
    </row>
    <row r="5" spans="1:7" ht="15.95" customHeight="1">
      <c r="A5" s="9" t="s">
        <v>542</v>
      </c>
      <c r="B5" s="54" t="s">
        <v>3001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543</v>
      </c>
      <c r="B12" s="22" t="s">
        <v>545</v>
      </c>
      <c r="C12" s="17" t="s">
        <v>544</v>
      </c>
      <c r="D12" s="19" t="s">
        <v>228</v>
      </c>
      <c r="E12" s="23">
        <v>10500000</v>
      </c>
      <c r="F12" s="24">
        <v>10411.49</v>
      </c>
      <c r="G12" s="25">
        <v>5.8599999999999999E-2</v>
      </c>
    </row>
    <row r="13" spans="1:7" ht="12.95" customHeight="1">
      <c r="A13" s="21" t="s">
        <v>546</v>
      </c>
      <c r="B13" s="22" t="s">
        <v>237</v>
      </c>
      <c r="C13" s="17" t="s">
        <v>547</v>
      </c>
      <c r="D13" s="19" t="s">
        <v>228</v>
      </c>
      <c r="E13" s="23">
        <v>7000000</v>
      </c>
      <c r="F13" s="24">
        <v>7220.5</v>
      </c>
      <c r="G13" s="25">
        <v>4.0599999999999997E-2</v>
      </c>
    </row>
    <row r="14" spans="1:7" ht="12.95" customHeight="1">
      <c r="A14" s="21" t="s">
        <v>548</v>
      </c>
      <c r="B14" s="22" t="s">
        <v>550</v>
      </c>
      <c r="C14" s="17" t="s">
        <v>549</v>
      </c>
      <c r="D14" s="19" t="s">
        <v>228</v>
      </c>
      <c r="E14" s="23">
        <v>6500000</v>
      </c>
      <c r="F14" s="24">
        <v>6904.95</v>
      </c>
      <c r="G14" s="25">
        <v>3.8899999999999997E-2</v>
      </c>
    </row>
    <row r="15" spans="1:7" ht="12.95" customHeight="1">
      <c r="A15" s="21" t="s">
        <v>551</v>
      </c>
      <c r="B15" s="22" t="s">
        <v>231</v>
      </c>
      <c r="C15" s="17" t="s">
        <v>552</v>
      </c>
      <c r="D15" s="19" t="s">
        <v>228</v>
      </c>
      <c r="E15" s="23">
        <v>5500000</v>
      </c>
      <c r="F15" s="24">
        <v>5651.25</v>
      </c>
      <c r="G15" s="25">
        <v>3.1800000000000002E-2</v>
      </c>
    </row>
    <row r="16" spans="1:7" ht="12.95" customHeight="1">
      <c r="A16" s="21" t="s">
        <v>553</v>
      </c>
      <c r="B16" s="22" t="s">
        <v>555</v>
      </c>
      <c r="C16" s="17" t="s">
        <v>554</v>
      </c>
      <c r="D16" s="19" t="s">
        <v>228</v>
      </c>
      <c r="E16" s="23">
        <v>5000000</v>
      </c>
      <c r="F16" s="24">
        <v>5171.07</v>
      </c>
      <c r="G16" s="25">
        <v>2.9100000000000001E-2</v>
      </c>
    </row>
    <row r="17" spans="1:7" ht="12.95" customHeight="1">
      <c r="A17" s="21" t="s">
        <v>556</v>
      </c>
      <c r="B17" s="22" t="s">
        <v>558</v>
      </c>
      <c r="C17" s="17" t="s">
        <v>557</v>
      </c>
      <c r="D17" s="19" t="s">
        <v>228</v>
      </c>
      <c r="E17" s="23">
        <v>5000000</v>
      </c>
      <c r="F17" s="24">
        <v>5169.8599999999997</v>
      </c>
      <c r="G17" s="25">
        <v>2.9100000000000001E-2</v>
      </c>
    </row>
    <row r="18" spans="1:7" ht="12.95" customHeight="1">
      <c r="A18" s="21" t="s">
        <v>559</v>
      </c>
      <c r="B18" s="22" t="s">
        <v>561</v>
      </c>
      <c r="C18" s="17" t="s">
        <v>560</v>
      </c>
      <c r="D18" s="19" t="s">
        <v>228</v>
      </c>
      <c r="E18" s="23">
        <v>4566100</v>
      </c>
      <c r="F18" s="24">
        <v>4709.4799999999996</v>
      </c>
      <c r="G18" s="25">
        <v>2.6499999999999999E-2</v>
      </c>
    </row>
    <row r="19" spans="1:7" ht="12.95" customHeight="1">
      <c r="A19" s="21" t="s">
        <v>562</v>
      </c>
      <c r="B19" s="22" t="s">
        <v>564</v>
      </c>
      <c r="C19" s="17" t="s">
        <v>563</v>
      </c>
      <c r="D19" s="19" t="s">
        <v>228</v>
      </c>
      <c r="E19" s="23">
        <v>4500000</v>
      </c>
      <c r="F19" s="24">
        <v>4668.75</v>
      </c>
      <c r="G19" s="25">
        <v>2.63E-2</v>
      </c>
    </row>
    <row r="20" spans="1:7" ht="12.95" customHeight="1">
      <c r="A20" s="21" t="s">
        <v>467</v>
      </c>
      <c r="B20" s="22" t="s">
        <v>469</v>
      </c>
      <c r="C20" s="17" t="s">
        <v>468</v>
      </c>
      <c r="D20" s="19" t="s">
        <v>228</v>
      </c>
      <c r="E20" s="23">
        <v>4000000</v>
      </c>
      <c r="F20" s="24">
        <v>4065.49</v>
      </c>
      <c r="G20" s="25">
        <v>2.29E-2</v>
      </c>
    </row>
    <row r="21" spans="1:7" ht="12.95" customHeight="1">
      <c r="A21" s="21" t="s">
        <v>565</v>
      </c>
      <c r="B21" s="22" t="s">
        <v>567</v>
      </c>
      <c r="C21" s="17" t="s">
        <v>566</v>
      </c>
      <c r="D21" s="19" t="s">
        <v>228</v>
      </c>
      <c r="E21" s="23">
        <v>2500000</v>
      </c>
      <c r="F21" s="24">
        <v>2584.91</v>
      </c>
      <c r="G21" s="25">
        <v>1.46E-2</v>
      </c>
    </row>
    <row r="22" spans="1:7" ht="12.95" customHeight="1">
      <c r="A22" s="21" t="s">
        <v>568</v>
      </c>
      <c r="B22" s="22" t="s">
        <v>570</v>
      </c>
      <c r="C22" s="17" t="s">
        <v>569</v>
      </c>
      <c r="D22" s="19" t="s">
        <v>228</v>
      </c>
      <c r="E22" s="23">
        <v>2500000</v>
      </c>
      <c r="F22" s="24">
        <v>2581.4499999999998</v>
      </c>
      <c r="G22" s="25">
        <v>1.4500000000000001E-2</v>
      </c>
    </row>
    <row r="23" spans="1:7" ht="12.95" customHeight="1">
      <c r="A23" s="21" t="s">
        <v>571</v>
      </c>
      <c r="B23" s="22" t="s">
        <v>573</v>
      </c>
      <c r="C23" s="17" t="s">
        <v>572</v>
      </c>
      <c r="D23" s="19" t="s">
        <v>228</v>
      </c>
      <c r="E23" s="23">
        <v>2500000</v>
      </c>
      <c r="F23" s="24">
        <v>2555.5300000000002</v>
      </c>
      <c r="G23" s="25">
        <v>1.44E-2</v>
      </c>
    </row>
    <row r="24" spans="1:7" ht="12.95" customHeight="1">
      <c r="A24" s="21" t="s">
        <v>574</v>
      </c>
      <c r="B24" s="22" t="s">
        <v>240</v>
      </c>
      <c r="C24" s="17" t="s">
        <v>575</v>
      </c>
      <c r="D24" s="19" t="s">
        <v>228</v>
      </c>
      <c r="E24" s="23">
        <v>2500000</v>
      </c>
      <c r="F24" s="24">
        <v>2537.2600000000002</v>
      </c>
      <c r="G24" s="25">
        <v>1.43E-2</v>
      </c>
    </row>
    <row r="25" spans="1:7" ht="12.95" customHeight="1">
      <c r="A25" s="21" t="s">
        <v>576</v>
      </c>
      <c r="B25" s="22" t="s">
        <v>578</v>
      </c>
      <c r="C25" s="17" t="s">
        <v>577</v>
      </c>
      <c r="D25" s="19" t="s">
        <v>228</v>
      </c>
      <c r="E25" s="23">
        <v>2000000</v>
      </c>
      <c r="F25" s="24">
        <v>2075.64</v>
      </c>
      <c r="G25" s="25">
        <v>1.17E-2</v>
      </c>
    </row>
    <row r="26" spans="1:7" ht="12.95" customHeight="1">
      <c r="A26" s="21" t="s">
        <v>579</v>
      </c>
      <c r="B26" s="22" t="s">
        <v>240</v>
      </c>
      <c r="C26" s="17" t="s">
        <v>580</v>
      </c>
      <c r="D26" s="19" t="s">
        <v>228</v>
      </c>
      <c r="E26" s="23">
        <v>2000000</v>
      </c>
      <c r="F26" s="24">
        <v>2030.46</v>
      </c>
      <c r="G26" s="25">
        <v>1.14E-2</v>
      </c>
    </row>
    <row r="27" spans="1:7" ht="12.95" customHeight="1">
      <c r="A27" s="21" t="s">
        <v>581</v>
      </c>
      <c r="B27" s="22" t="s">
        <v>583</v>
      </c>
      <c r="C27" s="17" t="s">
        <v>582</v>
      </c>
      <c r="D27" s="19" t="s">
        <v>228</v>
      </c>
      <c r="E27" s="23">
        <v>1500000</v>
      </c>
      <c r="F27" s="24">
        <v>1554.08</v>
      </c>
      <c r="G27" s="25">
        <v>8.6999999999999994E-3</v>
      </c>
    </row>
    <row r="28" spans="1:7" ht="12.95" customHeight="1">
      <c r="A28" s="21" t="s">
        <v>584</v>
      </c>
      <c r="B28" s="22" t="s">
        <v>586</v>
      </c>
      <c r="C28" s="17" t="s">
        <v>585</v>
      </c>
      <c r="D28" s="19" t="s">
        <v>228</v>
      </c>
      <c r="E28" s="23">
        <v>1492400</v>
      </c>
      <c r="F28" s="24">
        <v>1502.82</v>
      </c>
      <c r="G28" s="25">
        <v>8.5000000000000006E-3</v>
      </c>
    </row>
    <row r="29" spans="1:7" ht="12.95" customHeight="1">
      <c r="A29" s="21" t="s">
        <v>235</v>
      </c>
      <c r="B29" s="22" t="s">
        <v>237</v>
      </c>
      <c r="C29" s="17" t="s">
        <v>236</v>
      </c>
      <c r="D29" s="19" t="s">
        <v>228</v>
      </c>
      <c r="E29" s="23">
        <v>1300000</v>
      </c>
      <c r="F29" s="24">
        <v>1339.62</v>
      </c>
      <c r="G29" s="25">
        <v>7.4999999999999997E-3</v>
      </c>
    </row>
    <row r="30" spans="1:7" ht="12.95" customHeight="1">
      <c r="A30" s="21" t="s">
        <v>241</v>
      </c>
      <c r="B30" s="22" t="s">
        <v>243</v>
      </c>
      <c r="C30" s="17" t="s">
        <v>242</v>
      </c>
      <c r="D30" s="19" t="s">
        <v>228</v>
      </c>
      <c r="E30" s="23">
        <v>1232200</v>
      </c>
      <c r="F30" s="24">
        <v>1223.23</v>
      </c>
      <c r="G30" s="25">
        <v>6.8999999999999999E-3</v>
      </c>
    </row>
    <row r="31" spans="1:7" ht="12.95" customHeight="1">
      <c r="A31" s="21" t="s">
        <v>587</v>
      </c>
      <c r="B31" s="22" t="s">
        <v>586</v>
      </c>
      <c r="C31" s="17" t="s">
        <v>588</v>
      </c>
      <c r="D31" s="19" t="s">
        <v>228</v>
      </c>
      <c r="E31" s="23">
        <v>1000000</v>
      </c>
      <c r="F31" s="24">
        <v>1007.26</v>
      </c>
      <c r="G31" s="25">
        <v>5.7000000000000002E-3</v>
      </c>
    </row>
    <row r="32" spans="1:7" ht="12.95" customHeight="1">
      <c r="A32" s="21" t="s">
        <v>589</v>
      </c>
      <c r="B32" s="22" t="s">
        <v>591</v>
      </c>
      <c r="C32" s="17" t="s">
        <v>590</v>
      </c>
      <c r="D32" s="19" t="s">
        <v>228</v>
      </c>
      <c r="E32" s="23">
        <v>500000</v>
      </c>
      <c r="F32" s="24">
        <v>521</v>
      </c>
      <c r="G32" s="25">
        <v>2.8999999999999998E-3</v>
      </c>
    </row>
    <row r="33" spans="1:7" ht="12.95" customHeight="1">
      <c r="A33" s="21" t="s">
        <v>592</v>
      </c>
      <c r="B33" s="22" t="s">
        <v>570</v>
      </c>
      <c r="C33" s="17" t="s">
        <v>593</v>
      </c>
      <c r="D33" s="19" t="s">
        <v>228</v>
      </c>
      <c r="E33" s="23">
        <v>500000</v>
      </c>
      <c r="F33" s="24">
        <v>517.64</v>
      </c>
      <c r="G33" s="25">
        <v>2.8999999999999998E-3</v>
      </c>
    </row>
    <row r="34" spans="1:7" ht="12.95" customHeight="1">
      <c r="A34" s="21" t="s">
        <v>594</v>
      </c>
      <c r="B34" s="22" t="s">
        <v>596</v>
      </c>
      <c r="C34" s="17" t="s">
        <v>595</v>
      </c>
      <c r="D34" s="19" t="s">
        <v>228</v>
      </c>
      <c r="E34" s="23">
        <v>500000</v>
      </c>
      <c r="F34" s="24">
        <v>497.27</v>
      </c>
      <c r="G34" s="25">
        <v>2.8E-3</v>
      </c>
    </row>
    <row r="35" spans="1:7" ht="12.95" customHeight="1">
      <c r="A35" s="21" t="s">
        <v>597</v>
      </c>
      <c r="B35" s="22" t="s">
        <v>599</v>
      </c>
      <c r="C35" s="17" t="s">
        <v>598</v>
      </c>
      <c r="D35" s="19" t="s">
        <v>228</v>
      </c>
      <c r="E35" s="23">
        <v>100000</v>
      </c>
      <c r="F35" s="24">
        <v>99.96</v>
      </c>
      <c r="G35" s="25">
        <v>5.9999999999999995E-4</v>
      </c>
    </row>
    <row r="36" spans="1:7" ht="12.95" customHeight="1">
      <c r="A36" s="10"/>
      <c r="B36" s="18" t="s">
        <v>11</v>
      </c>
      <c r="C36" s="17" t="s">
        <v>2</v>
      </c>
      <c r="D36" s="19" t="s">
        <v>2</v>
      </c>
      <c r="E36" s="19" t="s">
        <v>2</v>
      </c>
      <c r="F36" s="19" t="s">
        <v>2</v>
      </c>
      <c r="G36" s="20" t="s">
        <v>2</v>
      </c>
    </row>
    <row r="37" spans="1:7" ht="12.95" customHeight="1">
      <c r="A37" s="21" t="s">
        <v>600</v>
      </c>
      <c r="B37" s="22" t="s">
        <v>602</v>
      </c>
      <c r="C37" s="17" t="s">
        <v>601</v>
      </c>
      <c r="D37" s="19" t="s">
        <v>307</v>
      </c>
      <c r="E37" s="23">
        <v>8000000</v>
      </c>
      <c r="F37" s="24">
        <v>7931.7</v>
      </c>
      <c r="G37" s="25">
        <v>4.4699999999999997E-2</v>
      </c>
    </row>
    <row r="38" spans="1:7" ht="12.95" customHeight="1">
      <c r="A38" s="21" t="s">
        <v>603</v>
      </c>
      <c r="B38" s="22" t="s">
        <v>605</v>
      </c>
      <c r="C38" s="17" t="s">
        <v>604</v>
      </c>
      <c r="D38" s="19" t="s">
        <v>30</v>
      </c>
      <c r="E38" s="23">
        <v>7000000</v>
      </c>
      <c r="F38" s="24">
        <v>6944.37</v>
      </c>
      <c r="G38" s="25">
        <v>3.9100000000000003E-2</v>
      </c>
    </row>
    <row r="39" spans="1:7" ht="12.95" customHeight="1">
      <c r="A39" s="21" t="s">
        <v>606</v>
      </c>
      <c r="B39" s="22" t="s">
        <v>608</v>
      </c>
      <c r="C39" s="17" t="s">
        <v>607</v>
      </c>
      <c r="D39" s="19" t="s">
        <v>14</v>
      </c>
      <c r="E39" s="23">
        <v>6500000</v>
      </c>
      <c r="F39" s="24">
        <v>6583.36</v>
      </c>
      <c r="G39" s="25">
        <v>3.7100000000000001E-2</v>
      </c>
    </row>
    <row r="40" spans="1:7" ht="12.95" customHeight="1">
      <c r="A40" s="21" t="s">
        <v>609</v>
      </c>
      <c r="B40" s="22" t="s">
        <v>611</v>
      </c>
      <c r="C40" s="17" t="s">
        <v>610</v>
      </c>
      <c r="D40" s="19" t="s">
        <v>14</v>
      </c>
      <c r="E40" s="23">
        <v>5500000</v>
      </c>
      <c r="F40" s="24">
        <v>5568.33</v>
      </c>
      <c r="G40" s="25">
        <v>3.1300000000000001E-2</v>
      </c>
    </row>
    <row r="41" spans="1:7" ht="12.95" customHeight="1">
      <c r="A41" s="21" t="s">
        <v>612</v>
      </c>
      <c r="B41" s="22" t="s">
        <v>3095</v>
      </c>
      <c r="C41" s="17" t="s">
        <v>613</v>
      </c>
      <c r="D41" s="19" t="s">
        <v>14</v>
      </c>
      <c r="E41" s="23">
        <v>5000000</v>
      </c>
      <c r="F41" s="24">
        <v>5041.8999999999996</v>
      </c>
      <c r="G41" s="25">
        <v>2.8400000000000002E-2</v>
      </c>
    </row>
    <row r="42" spans="1:7" ht="12.95" customHeight="1">
      <c r="A42" s="21" t="s">
        <v>263</v>
      </c>
      <c r="B42" s="22" t="s">
        <v>265</v>
      </c>
      <c r="C42" s="17" t="s">
        <v>264</v>
      </c>
      <c r="D42" s="19" t="s">
        <v>266</v>
      </c>
      <c r="E42" s="23">
        <v>5000000</v>
      </c>
      <c r="F42" s="24">
        <v>4930.1400000000003</v>
      </c>
      <c r="G42" s="25">
        <v>2.7799999999999998E-2</v>
      </c>
    </row>
    <row r="43" spans="1:7" ht="12.95" customHeight="1">
      <c r="A43" s="21" t="s">
        <v>614</v>
      </c>
      <c r="B43" s="22" t="s">
        <v>616</v>
      </c>
      <c r="C43" s="17" t="s">
        <v>615</v>
      </c>
      <c r="D43" s="19" t="s">
        <v>14</v>
      </c>
      <c r="E43" s="23">
        <v>4500000</v>
      </c>
      <c r="F43" s="24">
        <v>4567.09</v>
      </c>
      <c r="G43" s="25">
        <v>2.5700000000000001E-2</v>
      </c>
    </row>
    <row r="44" spans="1:7" ht="12.95" customHeight="1">
      <c r="A44" s="21" t="s">
        <v>617</v>
      </c>
      <c r="B44" s="22" t="s">
        <v>619</v>
      </c>
      <c r="C44" s="17" t="s">
        <v>618</v>
      </c>
      <c r="D44" s="19" t="s">
        <v>14</v>
      </c>
      <c r="E44" s="23">
        <v>4000000</v>
      </c>
      <c r="F44" s="24">
        <v>3996.53</v>
      </c>
      <c r="G44" s="25">
        <v>2.2499999999999999E-2</v>
      </c>
    </row>
    <row r="45" spans="1:7" ht="12.95" customHeight="1">
      <c r="A45" s="21" t="s">
        <v>620</v>
      </c>
      <c r="B45" s="22" t="s">
        <v>622</v>
      </c>
      <c r="C45" s="17" t="s">
        <v>621</v>
      </c>
      <c r="D45" s="19" t="s">
        <v>14</v>
      </c>
      <c r="E45" s="23">
        <v>3500000</v>
      </c>
      <c r="F45" s="24">
        <v>3557.51</v>
      </c>
      <c r="G45" s="25">
        <v>0.02</v>
      </c>
    </row>
    <row r="46" spans="1:7" ht="12.95" customHeight="1">
      <c r="A46" s="21" t="s">
        <v>623</v>
      </c>
      <c r="B46" s="22" t="s">
        <v>625</v>
      </c>
      <c r="C46" s="17" t="s">
        <v>624</v>
      </c>
      <c r="D46" s="19" t="s">
        <v>14</v>
      </c>
      <c r="E46" s="23">
        <v>3000000</v>
      </c>
      <c r="F46" s="24">
        <v>2996.28</v>
      </c>
      <c r="G46" s="25">
        <v>1.6899999999999998E-2</v>
      </c>
    </row>
    <row r="47" spans="1:7" ht="12.95" customHeight="1">
      <c r="A47" s="21" t="s">
        <v>626</v>
      </c>
      <c r="B47" s="22" t="s">
        <v>628</v>
      </c>
      <c r="C47" s="17" t="s">
        <v>627</v>
      </c>
      <c r="D47" s="19" t="s">
        <v>14</v>
      </c>
      <c r="E47" s="23">
        <v>2500000</v>
      </c>
      <c r="F47" s="24">
        <v>2606.84</v>
      </c>
      <c r="G47" s="25">
        <v>1.47E-2</v>
      </c>
    </row>
    <row r="48" spans="1:7" ht="12.95" customHeight="1">
      <c r="A48" s="21" t="s">
        <v>629</v>
      </c>
      <c r="B48" s="22" t="s">
        <v>631</v>
      </c>
      <c r="C48" s="17" t="s">
        <v>630</v>
      </c>
      <c r="D48" s="19" t="s">
        <v>14</v>
      </c>
      <c r="E48" s="23">
        <v>2500000</v>
      </c>
      <c r="F48" s="24">
        <v>2537.41</v>
      </c>
      <c r="G48" s="25">
        <v>1.43E-2</v>
      </c>
    </row>
    <row r="49" spans="1:7" ht="12.95" customHeight="1">
      <c r="A49" s="21" t="s">
        <v>632</v>
      </c>
      <c r="B49" s="22" t="s">
        <v>634</v>
      </c>
      <c r="C49" s="17" t="s">
        <v>633</v>
      </c>
      <c r="D49" s="19" t="s">
        <v>14</v>
      </c>
      <c r="E49" s="23">
        <v>2500000</v>
      </c>
      <c r="F49" s="24">
        <v>2533.36</v>
      </c>
      <c r="G49" s="25">
        <v>1.43E-2</v>
      </c>
    </row>
    <row r="50" spans="1:7" ht="12.95" customHeight="1">
      <c r="A50" s="21" t="s">
        <v>635</v>
      </c>
      <c r="B50" s="22" t="s">
        <v>637</v>
      </c>
      <c r="C50" s="17" t="s">
        <v>636</v>
      </c>
      <c r="D50" s="19" t="s">
        <v>14</v>
      </c>
      <c r="E50" s="23">
        <v>2500000</v>
      </c>
      <c r="F50" s="24">
        <v>2526.1799999999998</v>
      </c>
      <c r="G50" s="25">
        <v>1.4200000000000001E-2</v>
      </c>
    </row>
    <row r="51" spans="1:7" ht="12.95" customHeight="1">
      <c r="A51" s="21" t="s">
        <v>638</v>
      </c>
      <c r="B51" s="22" t="s">
        <v>640</v>
      </c>
      <c r="C51" s="17" t="s">
        <v>639</v>
      </c>
      <c r="D51" s="19" t="s">
        <v>14</v>
      </c>
      <c r="E51" s="23">
        <v>2500000</v>
      </c>
      <c r="F51" s="24">
        <v>2516.2399999999998</v>
      </c>
      <c r="G51" s="25">
        <v>1.4200000000000001E-2</v>
      </c>
    </row>
    <row r="52" spans="1:7" ht="12.95" customHeight="1">
      <c r="A52" s="21" t="s">
        <v>641</v>
      </c>
      <c r="B52" s="22" t="s">
        <v>643</v>
      </c>
      <c r="C52" s="17" t="s">
        <v>642</v>
      </c>
      <c r="D52" s="19" t="s">
        <v>14</v>
      </c>
      <c r="E52" s="23">
        <v>2500000</v>
      </c>
      <c r="F52" s="24">
        <v>2486.5</v>
      </c>
      <c r="G52" s="25">
        <v>1.4E-2</v>
      </c>
    </row>
    <row r="53" spans="1:7" ht="12.95" customHeight="1">
      <c r="A53" s="21" t="s">
        <v>644</v>
      </c>
      <c r="B53" s="22" t="s">
        <v>646</v>
      </c>
      <c r="C53" s="17" t="s">
        <v>645</v>
      </c>
      <c r="D53" s="19" t="s">
        <v>14</v>
      </c>
      <c r="E53" s="23">
        <v>2500000</v>
      </c>
      <c r="F53" s="24">
        <v>2485.5300000000002</v>
      </c>
      <c r="G53" s="25">
        <v>1.4E-2</v>
      </c>
    </row>
    <row r="54" spans="1:7" ht="12.95" customHeight="1">
      <c r="A54" s="21" t="s">
        <v>647</v>
      </c>
      <c r="B54" s="22" t="s">
        <v>649</v>
      </c>
      <c r="C54" s="17" t="s">
        <v>648</v>
      </c>
      <c r="D54" s="19" t="s">
        <v>14</v>
      </c>
      <c r="E54" s="23">
        <v>2500000</v>
      </c>
      <c r="F54" s="24">
        <v>2476.0700000000002</v>
      </c>
      <c r="G54" s="25">
        <v>1.3899999999999999E-2</v>
      </c>
    </row>
    <row r="55" spans="1:7" ht="12.95" customHeight="1">
      <c r="A55" s="21" t="s">
        <v>650</v>
      </c>
      <c r="B55" s="22" t="s">
        <v>652</v>
      </c>
      <c r="C55" s="17" t="s">
        <v>651</v>
      </c>
      <c r="D55" s="19" t="s">
        <v>14</v>
      </c>
      <c r="E55" s="23">
        <v>2500000</v>
      </c>
      <c r="F55" s="24">
        <v>2469.06</v>
      </c>
      <c r="G55" s="25">
        <v>1.3899999999999999E-2</v>
      </c>
    </row>
    <row r="56" spans="1:7" ht="12.95" customHeight="1">
      <c r="A56" s="21" t="s">
        <v>653</v>
      </c>
      <c r="B56" s="22" t="s">
        <v>655</v>
      </c>
      <c r="C56" s="17" t="s">
        <v>654</v>
      </c>
      <c r="D56" s="19" t="s">
        <v>14</v>
      </c>
      <c r="E56" s="23">
        <v>2000000</v>
      </c>
      <c r="F56" s="24">
        <v>2024.44</v>
      </c>
      <c r="G56" s="25">
        <v>1.14E-2</v>
      </c>
    </row>
    <row r="57" spans="1:7" ht="12.95" customHeight="1">
      <c r="A57" s="21" t="s">
        <v>656</v>
      </c>
      <c r="B57" s="22" t="s">
        <v>658</v>
      </c>
      <c r="C57" s="17" t="s">
        <v>657</v>
      </c>
      <c r="D57" s="19" t="s">
        <v>14</v>
      </c>
      <c r="E57" s="23">
        <v>2000000</v>
      </c>
      <c r="F57" s="24">
        <v>1979.65</v>
      </c>
      <c r="G57" s="25">
        <v>1.11E-2</v>
      </c>
    </row>
    <row r="58" spans="1:7" ht="12.95" customHeight="1">
      <c r="A58" s="21" t="s">
        <v>659</v>
      </c>
      <c r="B58" s="22" t="s">
        <v>661</v>
      </c>
      <c r="C58" s="17" t="s">
        <v>660</v>
      </c>
      <c r="D58" s="19" t="s">
        <v>14</v>
      </c>
      <c r="E58" s="23">
        <v>2000000</v>
      </c>
      <c r="F58" s="24">
        <v>1968.26</v>
      </c>
      <c r="G58" s="25">
        <v>1.11E-2</v>
      </c>
    </row>
    <row r="59" spans="1:7" ht="12.95" customHeight="1">
      <c r="A59" s="21" t="s">
        <v>662</v>
      </c>
      <c r="B59" s="22" t="s">
        <v>664</v>
      </c>
      <c r="C59" s="17" t="s">
        <v>663</v>
      </c>
      <c r="D59" s="19" t="s">
        <v>14</v>
      </c>
      <c r="E59" s="23">
        <v>1000000</v>
      </c>
      <c r="F59" s="24">
        <v>1013.22</v>
      </c>
      <c r="G59" s="25">
        <v>5.7000000000000002E-3</v>
      </c>
    </row>
    <row r="60" spans="1:7" ht="12.95" customHeight="1">
      <c r="A60" s="21" t="s">
        <v>665</v>
      </c>
      <c r="B60" s="22" t="s">
        <v>667</v>
      </c>
      <c r="C60" s="17" t="s">
        <v>666</v>
      </c>
      <c r="D60" s="19" t="s">
        <v>14</v>
      </c>
      <c r="E60" s="23">
        <v>1000000</v>
      </c>
      <c r="F60" s="24">
        <v>1010.61</v>
      </c>
      <c r="G60" s="25">
        <v>5.7000000000000002E-3</v>
      </c>
    </row>
    <row r="61" spans="1:7" ht="12.95" customHeight="1">
      <c r="A61" s="21" t="s">
        <v>668</v>
      </c>
      <c r="B61" s="22" t="s">
        <v>670</v>
      </c>
      <c r="C61" s="17" t="s">
        <v>669</v>
      </c>
      <c r="D61" s="19" t="s">
        <v>14</v>
      </c>
      <c r="E61" s="23">
        <v>1000000</v>
      </c>
      <c r="F61" s="24">
        <v>1008.09</v>
      </c>
      <c r="G61" s="25">
        <v>5.7000000000000002E-3</v>
      </c>
    </row>
    <row r="62" spans="1:7" ht="12.95" customHeight="1">
      <c r="A62" s="21" t="s">
        <v>671</v>
      </c>
      <c r="B62" s="22" t="s">
        <v>673</v>
      </c>
      <c r="C62" s="17" t="s">
        <v>672</v>
      </c>
      <c r="D62" s="19" t="s">
        <v>14</v>
      </c>
      <c r="E62" s="23">
        <v>1000000</v>
      </c>
      <c r="F62" s="24">
        <v>989.29</v>
      </c>
      <c r="G62" s="25">
        <v>5.5999999999999999E-3</v>
      </c>
    </row>
    <row r="63" spans="1:7" ht="12.95" customHeight="1">
      <c r="A63" s="21" t="s">
        <v>674</v>
      </c>
      <c r="B63" s="22" t="s">
        <v>377</v>
      </c>
      <c r="C63" s="17" t="s">
        <v>675</v>
      </c>
      <c r="D63" s="19" t="s">
        <v>14</v>
      </c>
      <c r="E63" s="23">
        <v>500000</v>
      </c>
      <c r="F63" s="24">
        <v>522.89</v>
      </c>
      <c r="G63" s="25">
        <v>2.8999999999999998E-3</v>
      </c>
    </row>
    <row r="64" spans="1:7" ht="12.95" customHeight="1">
      <c r="A64" s="21" t="s">
        <v>676</v>
      </c>
      <c r="B64" s="22" t="s">
        <v>678</v>
      </c>
      <c r="C64" s="17" t="s">
        <v>677</v>
      </c>
      <c r="D64" s="19" t="s">
        <v>14</v>
      </c>
      <c r="E64" s="23">
        <v>500000</v>
      </c>
      <c r="F64" s="24">
        <v>521.08000000000004</v>
      </c>
      <c r="G64" s="25">
        <v>2.8999999999999998E-3</v>
      </c>
    </row>
    <row r="65" spans="1:7" ht="12.95" customHeight="1">
      <c r="A65" s="21" t="s">
        <v>679</v>
      </c>
      <c r="B65" s="22" t="s">
        <v>681</v>
      </c>
      <c r="C65" s="17" t="s">
        <v>680</v>
      </c>
      <c r="D65" s="19" t="s">
        <v>14</v>
      </c>
      <c r="E65" s="23">
        <v>500000</v>
      </c>
      <c r="F65" s="24">
        <v>509.43</v>
      </c>
      <c r="G65" s="25">
        <v>2.8999999999999998E-3</v>
      </c>
    </row>
    <row r="66" spans="1:7" ht="12.95" customHeight="1">
      <c r="A66" s="21" t="s">
        <v>682</v>
      </c>
      <c r="B66" s="22" t="s">
        <v>684</v>
      </c>
      <c r="C66" s="17" t="s">
        <v>683</v>
      </c>
      <c r="D66" s="19" t="s">
        <v>14</v>
      </c>
      <c r="E66" s="23">
        <v>500000</v>
      </c>
      <c r="F66" s="24">
        <v>505.7</v>
      </c>
      <c r="G66" s="25">
        <v>2.8E-3</v>
      </c>
    </row>
    <row r="67" spans="1:7" ht="12.95" customHeight="1">
      <c r="A67" s="21" t="s">
        <v>685</v>
      </c>
      <c r="B67" s="22" t="s">
        <v>687</v>
      </c>
      <c r="C67" s="17" t="s">
        <v>686</v>
      </c>
      <c r="D67" s="19" t="s">
        <v>14</v>
      </c>
      <c r="E67" s="23">
        <v>500000</v>
      </c>
      <c r="F67" s="24">
        <v>500.51</v>
      </c>
      <c r="G67" s="25">
        <v>2.8E-3</v>
      </c>
    </row>
    <row r="68" spans="1:7" ht="12.95" customHeight="1">
      <c r="A68" s="21" t="s">
        <v>688</v>
      </c>
      <c r="B68" s="22" t="s">
        <v>690</v>
      </c>
      <c r="C68" s="17" t="s">
        <v>689</v>
      </c>
      <c r="D68" s="19" t="s">
        <v>14</v>
      </c>
      <c r="E68" s="23">
        <v>500000</v>
      </c>
      <c r="F68" s="24">
        <v>498.67</v>
      </c>
      <c r="G68" s="25">
        <v>2.8E-3</v>
      </c>
    </row>
    <row r="69" spans="1:7" ht="12.95" customHeight="1">
      <c r="A69" s="21" t="s">
        <v>691</v>
      </c>
      <c r="B69" s="22" t="s">
        <v>693</v>
      </c>
      <c r="C69" s="17" t="s">
        <v>692</v>
      </c>
      <c r="D69" s="19" t="s">
        <v>14</v>
      </c>
      <c r="E69" s="23">
        <v>500000</v>
      </c>
      <c r="F69" s="24">
        <v>489.69</v>
      </c>
      <c r="G69" s="25">
        <v>2.8E-3</v>
      </c>
    </row>
    <row r="70" spans="1:7" ht="12.95" customHeight="1">
      <c r="A70" s="21" t="s">
        <v>694</v>
      </c>
      <c r="B70" s="22" t="s">
        <v>696</v>
      </c>
      <c r="C70" s="17" t="s">
        <v>695</v>
      </c>
      <c r="D70" s="19" t="s">
        <v>14</v>
      </c>
      <c r="E70" s="23">
        <v>330000</v>
      </c>
      <c r="F70" s="24">
        <v>330.67</v>
      </c>
      <c r="G70" s="25">
        <v>1.9E-3</v>
      </c>
    </row>
    <row r="71" spans="1:7" ht="12.95" customHeight="1">
      <c r="A71" s="21" t="s">
        <v>372</v>
      </c>
      <c r="B71" s="22" t="s">
        <v>374</v>
      </c>
      <c r="C71" s="17" t="s">
        <v>373</v>
      </c>
      <c r="D71" s="19" t="s">
        <v>14</v>
      </c>
      <c r="E71" s="23">
        <v>100000</v>
      </c>
      <c r="F71" s="24">
        <v>101.53</v>
      </c>
      <c r="G71" s="25">
        <v>5.9999999999999995E-4</v>
      </c>
    </row>
    <row r="72" spans="1:7" ht="12.95" customHeight="1">
      <c r="A72" s="10"/>
      <c r="B72" s="27" t="s">
        <v>31</v>
      </c>
      <c r="C72" s="26" t="s">
        <v>2</v>
      </c>
      <c r="D72" s="27" t="s">
        <v>2</v>
      </c>
      <c r="E72" s="27" t="s">
        <v>2</v>
      </c>
      <c r="F72" s="28">
        <v>165329.1</v>
      </c>
      <c r="G72" s="29">
        <v>0.93089999999999995</v>
      </c>
    </row>
    <row r="73" spans="1:7" ht="12.95" customHeight="1">
      <c r="A73" s="10"/>
      <c r="B73" s="18" t="s">
        <v>32</v>
      </c>
      <c r="C73" s="17" t="s">
        <v>2</v>
      </c>
      <c r="D73" s="30" t="s">
        <v>2</v>
      </c>
      <c r="E73" s="30" t="s">
        <v>2</v>
      </c>
      <c r="F73" s="31" t="s">
        <v>33</v>
      </c>
      <c r="G73" s="32" t="s">
        <v>33</v>
      </c>
    </row>
    <row r="74" spans="1:7" ht="12.95" customHeight="1">
      <c r="A74" s="10"/>
      <c r="B74" s="26" t="s">
        <v>31</v>
      </c>
      <c r="C74" s="33" t="s">
        <v>2</v>
      </c>
      <c r="D74" s="30" t="s">
        <v>2</v>
      </c>
      <c r="E74" s="30" t="s">
        <v>2</v>
      </c>
      <c r="F74" s="31" t="s">
        <v>33</v>
      </c>
      <c r="G74" s="32" t="s">
        <v>33</v>
      </c>
    </row>
    <row r="75" spans="1:7" ht="12.95" customHeight="1">
      <c r="A75" s="10"/>
      <c r="B75" s="18" t="s">
        <v>2998</v>
      </c>
      <c r="C75" s="17" t="s">
        <v>2</v>
      </c>
      <c r="D75" s="19" t="s">
        <v>2</v>
      </c>
      <c r="E75" s="19" t="s">
        <v>2</v>
      </c>
      <c r="F75" s="19" t="s">
        <v>2</v>
      </c>
      <c r="G75" s="20" t="s">
        <v>2</v>
      </c>
    </row>
    <row r="76" spans="1:7" ht="12.95" customHeight="1">
      <c r="A76" s="34"/>
      <c r="B76" s="27" t="s">
        <v>31</v>
      </c>
      <c r="C76" s="26" t="s">
        <v>2</v>
      </c>
      <c r="D76" s="27" t="s">
        <v>2</v>
      </c>
      <c r="E76" s="27" t="s">
        <v>2</v>
      </c>
      <c r="F76" s="28" t="s">
        <v>33</v>
      </c>
      <c r="G76" s="29" t="s">
        <v>33</v>
      </c>
    </row>
    <row r="77" spans="1:7" ht="12.95" customHeight="1">
      <c r="A77" s="10"/>
      <c r="B77" s="27" t="s">
        <v>34</v>
      </c>
      <c r="C77" s="33" t="s">
        <v>2</v>
      </c>
      <c r="D77" s="30" t="s">
        <v>2</v>
      </c>
      <c r="E77" s="35" t="s">
        <v>2</v>
      </c>
      <c r="F77" s="36">
        <v>165329.1</v>
      </c>
      <c r="G77" s="37">
        <v>0.93089999999999995</v>
      </c>
    </row>
    <row r="78" spans="1:7" ht="12.95" customHeight="1">
      <c r="A78" s="10"/>
      <c r="B78" s="18" t="s">
        <v>35</v>
      </c>
      <c r="C78" s="17" t="s">
        <v>2</v>
      </c>
      <c r="D78" s="19" t="s">
        <v>2</v>
      </c>
      <c r="E78" s="19" t="s">
        <v>2</v>
      </c>
      <c r="F78" s="19" t="s">
        <v>2</v>
      </c>
      <c r="G78" s="20" t="s">
        <v>2</v>
      </c>
    </row>
    <row r="79" spans="1:7" ht="12.95" customHeight="1">
      <c r="A79" s="10"/>
      <c r="B79" s="18" t="s">
        <v>437</v>
      </c>
      <c r="C79" s="17" t="s">
        <v>2</v>
      </c>
      <c r="D79" s="19" t="s">
        <v>2</v>
      </c>
      <c r="E79" s="19" t="s">
        <v>2</v>
      </c>
      <c r="F79" s="19" t="s">
        <v>2</v>
      </c>
      <c r="G79" s="20" t="s">
        <v>2</v>
      </c>
    </row>
    <row r="80" spans="1:7" ht="12.95" customHeight="1">
      <c r="A80" s="11" t="s">
        <v>2</v>
      </c>
      <c r="B80" s="22" t="s">
        <v>438</v>
      </c>
      <c r="C80" s="17" t="s">
        <v>2</v>
      </c>
      <c r="D80" s="19" t="s">
        <v>2</v>
      </c>
      <c r="E80" s="39" t="s">
        <v>2</v>
      </c>
      <c r="F80" s="24">
        <v>3940.63</v>
      </c>
      <c r="G80" s="25">
        <v>2.2200000000000001E-2</v>
      </c>
    </row>
    <row r="81" spans="1:7" ht="12.95" customHeight="1">
      <c r="A81" s="10"/>
      <c r="B81" s="18" t="s">
        <v>67</v>
      </c>
      <c r="C81" s="17" t="s">
        <v>2</v>
      </c>
      <c r="D81" s="19" t="s">
        <v>2</v>
      </c>
      <c r="E81" s="19" t="s">
        <v>2</v>
      </c>
      <c r="F81" s="19" t="s">
        <v>2</v>
      </c>
      <c r="G81" s="20" t="s">
        <v>2</v>
      </c>
    </row>
    <row r="82" spans="1:7" ht="12.95" customHeight="1">
      <c r="A82" s="21" t="s">
        <v>697</v>
      </c>
      <c r="B82" s="22" t="s">
        <v>699</v>
      </c>
      <c r="C82" s="17" t="s">
        <v>698</v>
      </c>
      <c r="D82" s="19" t="s">
        <v>47</v>
      </c>
      <c r="E82" s="23">
        <v>55000</v>
      </c>
      <c r="F82" s="24">
        <v>54.74</v>
      </c>
      <c r="G82" s="25">
        <v>2.9999999999999997E-4</v>
      </c>
    </row>
    <row r="83" spans="1:7" ht="12.95" customHeight="1">
      <c r="A83" s="10"/>
      <c r="B83" s="27" t="s">
        <v>34</v>
      </c>
      <c r="C83" s="33" t="s">
        <v>2</v>
      </c>
      <c r="D83" s="30" t="s">
        <v>2</v>
      </c>
      <c r="E83" s="35" t="s">
        <v>2</v>
      </c>
      <c r="F83" s="36">
        <v>3995.37</v>
      </c>
      <c r="G83" s="37">
        <v>2.2499999999999999E-2</v>
      </c>
    </row>
    <row r="84" spans="1:7" ht="12.95" customHeight="1">
      <c r="A84" s="10"/>
      <c r="B84" s="27" t="s">
        <v>220</v>
      </c>
      <c r="C84" s="33" t="s">
        <v>2</v>
      </c>
      <c r="D84" s="30" t="s">
        <v>2</v>
      </c>
      <c r="E84" s="19" t="s">
        <v>2</v>
      </c>
      <c r="F84" s="36">
        <v>8302.7199999999993</v>
      </c>
      <c r="G84" s="37">
        <v>4.6600000000000003E-2</v>
      </c>
    </row>
    <row r="85" spans="1:7" ht="12.95" customHeight="1" thickBot="1">
      <c r="A85" s="10"/>
      <c r="B85" s="42" t="s">
        <v>221</v>
      </c>
      <c r="C85" s="41" t="s">
        <v>2</v>
      </c>
      <c r="D85" s="43" t="s">
        <v>2</v>
      </c>
      <c r="E85" s="43" t="s">
        <v>2</v>
      </c>
      <c r="F85" s="44">
        <v>177627.188884</v>
      </c>
      <c r="G85" s="45">
        <v>1</v>
      </c>
    </row>
    <row r="86" spans="1:7" ht="12.95" customHeight="1">
      <c r="A86" s="10"/>
      <c r="B86" s="11" t="s">
        <v>2</v>
      </c>
      <c r="C86" s="10"/>
      <c r="D86" s="10"/>
      <c r="E86" s="10"/>
      <c r="F86" s="10"/>
      <c r="G86" s="10"/>
    </row>
    <row r="87" spans="1:7" ht="12.95" customHeight="1">
      <c r="A87" s="10"/>
      <c r="B87" s="46" t="s">
        <v>2</v>
      </c>
      <c r="C87" s="10"/>
      <c r="D87" s="10"/>
      <c r="E87" s="10"/>
      <c r="F87" s="10"/>
      <c r="G87" s="10"/>
    </row>
    <row r="88" spans="1:7" ht="12.95" customHeight="1">
      <c r="A88" s="10"/>
      <c r="B88" s="46" t="s">
        <v>222</v>
      </c>
      <c r="C88" s="10"/>
      <c r="D88" s="10"/>
      <c r="E88" s="10"/>
      <c r="F88" s="10"/>
      <c r="G88" s="10"/>
    </row>
    <row r="89" spans="1:7" ht="12.95" customHeight="1">
      <c r="A89" s="10"/>
      <c r="B89" s="46" t="s">
        <v>2</v>
      </c>
      <c r="C89" s="10"/>
      <c r="D89" s="10"/>
      <c r="E89" s="10"/>
      <c r="F89" s="10"/>
      <c r="G89" s="10"/>
    </row>
    <row r="90" spans="1:7" ht="26.1" customHeight="1">
      <c r="A90" s="10"/>
      <c r="B90" s="53"/>
      <c r="C90" s="10"/>
      <c r="E90" s="10"/>
      <c r="F90" s="10"/>
      <c r="G90" s="10"/>
    </row>
    <row r="91" spans="1:7" ht="12.95" customHeight="1">
      <c r="A91" s="10"/>
      <c r="B91" s="46" t="s">
        <v>2</v>
      </c>
      <c r="C91" s="10"/>
      <c r="D91" s="10"/>
      <c r="E91" s="10"/>
      <c r="F91" s="10"/>
      <c r="G9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51"/>
  <sheetViews>
    <sheetView showGridLines="0" zoomScaleNormal="100" workbookViewId="0"/>
  </sheetViews>
  <sheetFormatPr defaultRowHeight="12.75"/>
  <cols>
    <col min="1" max="1" width="13" style="8" bestFit="1" customWidth="1"/>
    <col min="2" max="2" width="67" style="8" bestFit="1" customWidth="1"/>
    <col min="3" max="3" width="15" style="8" bestFit="1" customWidth="1"/>
    <col min="4" max="4" width="43.425781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Dynamic Equity Fund (IDFC DEF)</v>
      </c>
      <c r="C4" s="62"/>
      <c r="D4" s="62"/>
      <c r="E4" s="62"/>
      <c r="F4" s="62"/>
      <c r="G4" s="62"/>
    </row>
    <row r="5" spans="1:7" ht="15.95" customHeight="1">
      <c r="A5" s="9" t="s">
        <v>2589</v>
      </c>
      <c r="B5" s="54" t="s">
        <v>3037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1050</v>
      </c>
      <c r="B11" s="22" t="s">
        <v>1052</v>
      </c>
      <c r="C11" s="17" t="s">
        <v>1051</v>
      </c>
      <c r="D11" s="19" t="s">
        <v>1053</v>
      </c>
      <c r="E11" s="23">
        <v>418200</v>
      </c>
      <c r="F11" s="24">
        <v>1839.45</v>
      </c>
      <c r="G11" s="25">
        <v>3.2000000000000001E-2</v>
      </c>
    </row>
    <row r="12" spans="1:7" ht="12.95" customHeight="1">
      <c r="A12" s="21" t="s">
        <v>1162</v>
      </c>
      <c r="B12" s="22" t="s">
        <v>1164</v>
      </c>
      <c r="C12" s="17" t="s">
        <v>1163</v>
      </c>
      <c r="D12" s="19" t="s">
        <v>1165</v>
      </c>
      <c r="E12" s="23">
        <v>18800</v>
      </c>
      <c r="F12" s="24">
        <v>1787.82</v>
      </c>
      <c r="G12" s="25">
        <v>3.1099999999999999E-2</v>
      </c>
    </row>
    <row r="13" spans="1:7" ht="12.95" customHeight="1">
      <c r="A13" s="21" t="s">
        <v>1938</v>
      </c>
      <c r="B13" s="22" t="s">
        <v>208</v>
      </c>
      <c r="C13" s="17" t="s">
        <v>1939</v>
      </c>
      <c r="D13" s="19" t="s">
        <v>1113</v>
      </c>
      <c r="E13" s="23">
        <v>85000</v>
      </c>
      <c r="F13" s="24">
        <v>1704.85</v>
      </c>
      <c r="G13" s="25">
        <v>2.9700000000000001E-2</v>
      </c>
    </row>
    <row r="14" spans="1:7" ht="12.95" customHeight="1">
      <c r="A14" s="21" t="s">
        <v>1504</v>
      </c>
      <c r="B14" s="22" t="s">
        <v>1506</v>
      </c>
      <c r="C14" s="17" t="s">
        <v>1505</v>
      </c>
      <c r="D14" s="19" t="s">
        <v>1057</v>
      </c>
      <c r="E14" s="23">
        <v>85000</v>
      </c>
      <c r="F14" s="24">
        <v>1662.86</v>
      </c>
      <c r="G14" s="25">
        <v>2.8899999999999999E-2</v>
      </c>
    </row>
    <row r="15" spans="1:7" ht="12.95" customHeight="1">
      <c r="A15" s="21" t="s">
        <v>1466</v>
      </c>
      <c r="B15" s="22" t="s">
        <v>1468</v>
      </c>
      <c r="C15" s="17" t="s">
        <v>1467</v>
      </c>
      <c r="D15" s="19" t="s">
        <v>1113</v>
      </c>
      <c r="E15" s="23">
        <v>242400</v>
      </c>
      <c r="F15" s="24">
        <v>1438.89</v>
      </c>
      <c r="G15" s="25">
        <v>2.5000000000000001E-2</v>
      </c>
    </row>
    <row r="16" spans="1:7" ht="12.95" customHeight="1">
      <c r="A16" s="21" t="s">
        <v>1908</v>
      </c>
      <c r="B16" s="22" t="s">
        <v>1910</v>
      </c>
      <c r="C16" s="17" t="s">
        <v>1909</v>
      </c>
      <c r="D16" s="19" t="s">
        <v>1117</v>
      </c>
      <c r="E16" s="23">
        <v>117000</v>
      </c>
      <c r="F16" s="24">
        <v>1124.72</v>
      </c>
      <c r="G16" s="25">
        <v>1.9599999999999999E-2</v>
      </c>
    </row>
    <row r="17" spans="1:7" ht="12.95" customHeight="1">
      <c r="A17" s="21" t="s">
        <v>1952</v>
      </c>
      <c r="B17" s="22" t="s">
        <v>1954</v>
      </c>
      <c r="C17" s="17" t="s">
        <v>1953</v>
      </c>
      <c r="D17" s="19" t="s">
        <v>1113</v>
      </c>
      <c r="E17" s="23">
        <v>352000</v>
      </c>
      <c r="F17" s="24">
        <v>1102.6400000000001</v>
      </c>
      <c r="G17" s="25">
        <v>1.9199999999999998E-2</v>
      </c>
    </row>
    <row r="18" spans="1:7" ht="12.95" customHeight="1">
      <c r="A18" s="21" t="s">
        <v>1940</v>
      </c>
      <c r="B18" s="22" t="s">
        <v>1942</v>
      </c>
      <c r="C18" s="17" t="s">
        <v>1941</v>
      </c>
      <c r="D18" s="19" t="s">
        <v>1158</v>
      </c>
      <c r="E18" s="23">
        <v>75000</v>
      </c>
      <c r="F18" s="24">
        <v>1062.3800000000001</v>
      </c>
      <c r="G18" s="25">
        <v>1.8499999999999999E-2</v>
      </c>
    </row>
    <row r="19" spans="1:7" ht="12.95" customHeight="1">
      <c r="A19" s="21" t="s">
        <v>1217</v>
      </c>
      <c r="B19" s="22" t="s">
        <v>1219</v>
      </c>
      <c r="C19" s="17" t="s">
        <v>1218</v>
      </c>
      <c r="D19" s="19" t="s">
        <v>1087</v>
      </c>
      <c r="E19" s="23">
        <v>31250</v>
      </c>
      <c r="F19" s="24">
        <v>1026.75</v>
      </c>
      <c r="G19" s="25">
        <v>1.7899999999999999E-2</v>
      </c>
    </row>
    <row r="20" spans="1:7" ht="12.95" customHeight="1">
      <c r="A20" s="21" t="s">
        <v>1330</v>
      </c>
      <c r="B20" s="22" t="s">
        <v>1332</v>
      </c>
      <c r="C20" s="17" t="s">
        <v>1331</v>
      </c>
      <c r="D20" s="19" t="s">
        <v>1165</v>
      </c>
      <c r="E20" s="23">
        <v>225000</v>
      </c>
      <c r="F20" s="24">
        <v>898.88</v>
      </c>
      <c r="G20" s="25">
        <v>1.5599999999999999E-2</v>
      </c>
    </row>
    <row r="21" spans="1:7" ht="12.95" customHeight="1">
      <c r="A21" s="21" t="s">
        <v>1946</v>
      </c>
      <c r="B21" s="22" t="s">
        <v>1948</v>
      </c>
      <c r="C21" s="17" t="s">
        <v>1947</v>
      </c>
      <c r="D21" s="19" t="s">
        <v>1249</v>
      </c>
      <c r="E21" s="23">
        <v>75000</v>
      </c>
      <c r="F21" s="24">
        <v>862.69</v>
      </c>
      <c r="G21" s="25">
        <v>1.4999999999999999E-2</v>
      </c>
    </row>
    <row r="22" spans="1:7" ht="12.95" customHeight="1">
      <c r="A22" s="21" t="s">
        <v>1348</v>
      </c>
      <c r="B22" s="22" t="s">
        <v>1350</v>
      </c>
      <c r="C22" s="17" t="s">
        <v>1349</v>
      </c>
      <c r="D22" s="19" t="s">
        <v>1109</v>
      </c>
      <c r="E22" s="23">
        <v>193600</v>
      </c>
      <c r="F22" s="24">
        <v>708.19</v>
      </c>
      <c r="G22" s="25">
        <v>1.23E-2</v>
      </c>
    </row>
    <row r="23" spans="1:7" ht="12.95" customHeight="1">
      <c r="A23" s="21" t="s">
        <v>1943</v>
      </c>
      <c r="B23" s="22" t="s">
        <v>1945</v>
      </c>
      <c r="C23" s="17" t="s">
        <v>1944</v>
      </c>
      <c r="D23" s="19" t="s">
        <v>1113</v>
      </c>
      <c r="E23" s="23">
        <v>200000</v>
      </c>
      <c r="F23" s="24">
        <v>705.9</v>
      </c>
      <c r="G23" s="25">
        <v>1.23E-2</v>
      </c>
    </row>
    <row r="24" spans="1:7" ht="12.95" customHeight="1">
      <c r="A24" s="21" t="s">
        <v>1054</v>
      </c>
      <c r="B24" s="22" t="s">
        <v>1056</v>
      </c>
      <c r="C24" s="17" t="s">
        <v>1055</v>
      </c>
      <c r="D24" s="19" t="s">
        <v>1057</v>
      </c>
      <c r="E24" s="23">
        <v>49600</v>
      </c>
      <c r="F24" s="24">
        <v>689.91</v>
      </c>
      <c r="G24" s="25">
        <v>1.2E-2</v>
      </c>
    </row>
    <row r="25" spans="1:7" ht="12.95" customHeight="1">
      <c r="A25" s="21" t="s">
        <v>1170</v>
      </c>
      <c r="B25" s="22" t="s">
        <v>1172</v>
      </c>
      <c r="C25" s="17" t="s">
        <v>1171</v>
      </c>
      <c r="D25" s="19" t="s">
        <v>1165</v>
      </c>
      <c r="E25" s="23">
        <v>90000</v>
      </c>
      <c r="F25" s="24">
        <v>686.75</v>
      </c>
      <c r="G25" s="25">
        <v>1.2E-2</v>
      </c>
    </row>
    <row r="26" spans="1:7" ht="12.95" customHeight="1">
      <c r="A26" s="21" t="s">
        <v>2100</v>
      </c>
      <c r="B26" s="22" t="s">
        <v>2102</v>
      </c>
      <c r="C26" s="17" t="s">
        <v>2101</v>
      </c>
      <c r="D26" s="19" t="s">
        <v>1087</v>
      </c>
      <c r="E26" s="23">
        <v>50000</v>
      </c>
      <c r="F26" s="24">
        <v>684.68</v>
      </c>
      <c r="G26" s="25">
        <v>1.1900000000000001E-2</v>
      </c>
    </row>
    <row r="27" spans="1:7" ht="12.95" customHeight="1">
      <c r="A27" s="21" t="s">
        <v>1098</v>
      </c>
      <c r="B27" s="22" t="s">
        <v>1100</v>
      </c>
      <c r="C27" s="17" t="s">
        <v>1099</v>
      </c>
      <c r="D27" s="19" t="s">
        <v>1101</v>
      </c>
      <c r="E27" s="23">
        <v>235000</v>
      </c>
      <c r="F27" s="24">
        <v>681.38</v>
      </c>
      <c r="G27" s="25">
        <v>1.1900000000000001E-2</v>
      </c>
    </row>
    <row r="28" spans="1:7" ht="12.95" customHeight="1">
      <c r="A28" s="21" t="s">
        <v>1324</v>
      </c>
      <c r="B28" s="22" t="s">
        <v>1326</v>
      </c>
      <c r="C28" s="17" t="s">
        <v>1325</v>
      </c>
      <c r="D28" s="19" t="s">
        <v>1057</v>
      </c>
      <c r="E28" s="23">
        <v>14000</v>
      </c>
      <c r="F28" s="24">
        <v>673.73</v>
      </c>
      <c r="G28" s="25">
        <v>1.17E-2</v>
      </c>
    </row>
    <row r="29" spans="1:7" ht="12.95" customHeight="1">
      <c r="A29" s="21" t="s">
        <v>1949</v>
      </c>
      <c r="B29" s="22" t="s">
        <v>1951</v>
      </c>
      <c r="C29" s="17" t="s">
        <v>1950</v>
      </c>
      <c r="D29" s="19" t="s">
        <v>1113</v>
      </c>
      <c r="E29" s="23">
        <v>60000</v>
      </c>
      <c r="F29" s="24">
        <v>665.37</v>
      </c>
      <c r="G29" s="25">
        <v>1.1599999999999999E-2</v>
      </c>
    </row>
    <row r="30" spans="1:7" ht="12.95" customHeight="1">
      <c r="A30" s="21" t="s">
        <v>1405</v>
      </c>
      <c r="B30" s="22" t="s">
        <v>1407</v>
      </c>
      <c r="C30" s="17" t="s">
        <v>1406</v>
      </c>
      <c r="D30" s="19" t="s">
        <v>1072</v>
      </c>
      <c r="E30" s="23">
        <v>150000</v>
      </c>
      <c r="F30" s="24">
        <v>638.70000000000005</v>
      </c>
      <c r="G30" s="25">
        <v>1.11E-2</v>
      </c>
    </row>
    <row r="31" spans="1:7" ht="12.95" customHeight="1">
      <c r="A31" s="21" t="s">
        <v>1345</v>
      </c>
      <c r="B31" s="22" t="s">
        <v>1347</v>
      </c>
      <c r="C31" s="17" t="s">
        <v>1346</v>
      </c>
      <c r="D31" s="19" t="s">
        <v>1109</v>
      </c>
      <c r="E31" s="23">
        <v>250000</v>
      </c>
      <c r="F31" s="24">
        <v>637.13</v>
      </c>
      <c r="G31" s="25">
        <v>1.11E-2</v>
      </c>
    </row>
    <row r="32" spans="1:7" ht="12.95" customHeight="1">
      <c r="A32" s="21" t="s">
        <v>1321</v>
      </c>
      <c r="B32" s="22" t="s">
        <v>1323</v>
      </c>
      <c r="C32" s="17" t="s">
        <v>1322</v>
      </c>
      <c r="D32" s="19" t="s">
        <v>1113</v>
      </c>
      <c r="E32" s="23">
        <v>616000</v>
      </c>
      <c r="F32" s="24">
        <v>618.77</v>
      </c>
      <c r="G32" s="25">
        <v>1.0800000000000001E-2</v>
      </c>
    </row>
    <row r="33" spans="1:7" ht="12.95" customHeight="1">
      <c r="A33" s="21" t="s">
        <v>2054</v>
      </c>
      <c r="B33" s="22" t="s">
        <v>1861</v>
      </c>
      <c r="C33" s="17" t="s">
        <v>2055</v>
      </c>
      <c r="D33" s="19" t="s">
        <v>1113</v>
      </c>
      <c r="E33" s="23">
        <v>34000</v>
      </c>
      <c r="F33" s="24">
        <v>596.04999999999995</v>
      </c>
      <c r="G33" s="25">
        <v>1.04E-2</v>
      </c>
    </row>
    <row r="34" spans="1:7" ht="12.95" customHeight="1">
      <c r="A34" s="21" t="s">
        <v>1959</v>
      </c>
      <c r="B34" s="22" t="s">
        <v>1961</v>
      </c>
      <c r="C34" s="17" t="s">
        <v>1960</v>
      </c>
      <c r="D34" s="19" t="s">
        <v>1061</v>
      </c>
      <c r="E34" s="23">
        <v>225000</v>
      </c>
      <c r="F34" s="24">
        <v>589.04999999999995</v>
      </c>
      <c r="G34" s="25">
        <v>1.03E-2</v>
      </c>
    </row>
    <row r="35" spans="1:7" ht="12.95" customHeight="1">
      <c r="A35" s="21" t="s">
        <v>2026</v>
      </c>
      <c r="B35" s="22" t="s">
        <v>2028</v>
      </c>
      <c r="C35" s="17" t="s">
        <v>2027</v>
      </c>
      <c r="D35" s="19" t="s">
        <v>1087</v>
      </c>
      <c r="E35" s="23">
        <v>7500</v>
      </c>
      <c r="F35" s="24">
        <v>560.19000000000005</v>
      </c>
      <c r="G35" s="25">
        <v>9.7000000000000003E-3</v>
      </c>
    </row>
    <row r="36" spans="1:7" ht="12.95" customHeight="1">
      <c r="A36" s="21" t="s">
        <v>2106</v>
      </c>
      <c r="B36" s="22" t="s">
        <v>2108</v>
      </c>
      <c r="C36" s="17" t="s">
        <v>2107</v>
      </c>
      <c r="D36" s="19" t="s">
        <v>1057</v>
      </c>
      <c r="E36" s="23">
        <v>80000</v>
      </c>
      <c r="F36" s="24">
        <v>528.52</v>
      </c>
      <c r="G36" s="25">
        <v>9.1999999999999998E-3</v>
      </c>
    </row>
    <row r="37" spans="1:7" ht="12.95" customHeight="1">
      <c r="A37" s="21" t="s">
        <v>2002</v>
      </c>
      <c r="B37" s="22" t="s">
        <v>2004</v>
      </c>
      <c r="C37" s="17" t="s">
        <v>2003</v>
      </c>
      <c r="D37" s="19" t="s">
        <v>1238</v>
      </c>
      <c r="E37" s="23">
        <v>110000</v>
      </c>
      <c r="F37" s="24">
        <v>526.46</v>
      </c>
      <c r="G37" s="25">
        <v>9.1999999999999998E-3</v>
      </c>
    </row>
    <row r="38" spans="1:7" ht="12.95" customHeight="1">
      <c r="A38" s="21" t="s">
        <v>2203</v>
      </c>
      <c r="B38" s="22" t="s">
        <v>2205</v>
      </c>
      <c r="C38" s="17" t="s">
        <v>2204</v>
      </c>
      <c r="D38" s="19" t="s">
        <v>1083</v>
      </c>
      <c r="E38" s="23">
        <v>246850</v>
      </c>
      <c r="F38" s="24">
        <v>506.91</v>
      </c>
      <c r="G38" s="25">
        <v>8.8000000000000005E-3</v>
      </c>
    </row>
    <row r="39" spans="1:7" ht="12.95" customHeight="1">
      <c r="A39" s="21" t="s">
        <v>2312</v>
      </c>
      <c r="B39" s="22" t="s">
        <v>2314</v>
      </c>
      <c r="C39" s="17" t="s">
        <v>2313</v>
      </c>
      <c r="D39" s="19" t="s">
        <v>1057</v>
      </c>
      <c r="E39" s="23">
        <v>80010</v>
      </c>
      <c r="F39" s="24">
        <v>503.18</v>
      </c>
      <c r="G39" s="25">
        <v>8.8000000000000005E-3</v>
      </c>
    </row>
    <row r="40" spans="1:7" ht="12.95" customHeight="1">
      <c r="A40" s="21" t="s">
        <v>1360</v>
      </c>
      <c r="B40" s="22" t="s">
        <v>1362</v>
      </c>
      <c r="C40" s="17" t="s">
        <v>1361</v>
      </c>
      <c r="D40" s="19" t="s">
        <v>1101</v>
      </c>
      <c r="E40" s="23">
        <v>70000</v>
      </c>
      <c r="F40" s="24">
        <v>493.54</v>
      </c>
      <c r="G40" s="25">
        <v>8.6E-3</v>
      </c>
    </row>
    <row r="41" spans="1:7" ht="12.95" customHeight="1">
      <c r="A41" s="21" t="s">
        <v>1084</v>
      </c>
      <c r="B41" s="22" t="s">
        <v>1086</v>
      </c>
      <c r="C41" s="17" t="s">
        <v>1085</v>
      </c>
      <c r="D41" s="19" t="s">
        <v>1087</v>
      </c>
      <c r="E41" s="23">
        <v>153000</v>
      </c>
      <c r="F41" s="24">
        <v>444.69</v>
      </c>
      <c r="G41" s="25">
        <v>7.7000000000000002E-3</v>
      </c>
    </row>
    <row r="42" spans="1:7" ht="12.95" customHeight="1">
      <c r="A42" s="21" t="s">
        <v>2023</v>
      </c>
      <c r="B42" s="22" t="s">
        <v>2025</v>
      </c>
      <c r="C42" s="17" t="s">
        <v>2024</v>
      </c>
      <c r="D42" s="19" t="s">
        <v>1117</v>
      </c>
      <c r="E42" s="23">
        <v>90000</v>
      </c>
      <c r="F42" s="24">
        <v>443.07</v>
      </c>
      <c r="G42" s="25">
        <v>7.7000000000000002E-3</v>
      </c>
    </row>
    <row r="43" spans="1:7" ht="12.95" customHeight="1">
      <c r="A43" s="21" t="s">
        <v>1069</v>
      </c>
      <c r="B43" s="22" t="s">
        <v>1071</v>
      </c>
      <c r="C43" s="17" t="s">
        <v>1070</v>
      </c>
      <c r="D43" s="19" t="s">
        <v>1072</v>
      </c>
      <c r="E43" s="23">
        <v>70000</v>
      </c>
      <c r="F43" s="24">
        <v>440.69</v>
      </c>
      <c r="G43" s="25">
        <v>7.7000000000000002E-3</v>
      </c>
    </row>
    <row r="44" spans="1:7" ht="12.95" customHeight="1">
      <c r="A44" s="21" t="s">
        <v>1342</v>
      </c>
      <c r="B44" s="22" t="s">
        <v>1344</v>
      </c>
      <c r="C44" s="17" t="s">
        <v>1343</v>
      </c>
      <c r="D44" s="19" t="s">
        <v>1176</v>
      </c>
      <c r="E44" s="23">
        <v>260000</v>
      </c>
      <c r="F44" s="24">
        <v>440.31</v>
      </c>
      <c r="G44" s="25">
        <v>7.7000000000000002E-3</v>
      </c>
    </row>
    <row r="45" spans="1:7" ht="12.95" customHeight="1">
      <c r="A45" s="21" t="s">
        <v>1351</v>
      </c>
      <c r="B45" s="22" t="s">
        <v>1353</v>
      </c>
      <c r="C45" s="17" t="s">
        <v>1352</v>
      </c>
      <c r="D45" s="19" t="s">
        <v>1140</v>
      </c>
      <c r="E45" s="23">
        <v>170000</v>
      </c>
      <c r="F45" s="24">
        <v>435.46</v>
      </c>
      <c r="G45" s="25">
        <v>7.6E-3</v>
      </c>
    </row>
    <row r="46" spans="1:7" ht="12.95" customHeight="1">
      <c r="A46" s="21" t="s">
        <v>2212</v>
      </c>
      <c r="B46" s="22" t="s">
        <v>2214</v>
      </c>
      <c r="C46" s="17" t="s">
        <v>2213</v>
      </c>
      <c r="D46" s="19" t="s">
        <v>1057</v>
      </c>
      <c r="E46" s="23">
        <v>100000</v>
      </c>
      <c r="F46" s="24">
        <v>427</v>
      </c>
      <c r="G46" s="25">
        <v>7.4000000000000003E-3</v>
      </c>
    </row>
    <row r="47" spans="1:7" ht="12.95" customHeight="1">
      <c r="A47" s="21" t="s">
        <v>1975</v>
      </c>
      <c r="B47" s="22" t="s">
        <v>1977</v>
      </c>
      <c r="C47" s="17" t="s">
        <v>1976</v>
      </c>
      <c r="D47" s="19" t="s">
        <v>1109</v>
      </c>
      <c r="E47" s="23">
        <v>600</v>
      </c>
      <c r="F47" s="24">
        <v>408.68</v>
      </c>
      <c r="G47" s="25">
        <v>7.1000000000000004E-3</v>
      </c>
    </row>
    <row r="48" spans="1:7" ht="12.95" customHeight="1">
      <c r="A48" s="21" t="s">
        <v>2029</v>
      </c>
      <c r="B48" s="22" t="s">
        <v>2031</v>
      </c>
      <c r="C48" s="17" t="s">
        <v>2030</v>
      </c>
      <c r="D48" s="19" t="s">
        <v>2032</v>
      </c>
      <c r="E48" s="23">
        <v>200000</v>
      </c>
      <c r="F48" s="24">
        <v>406.9</v>
      </c>
      <c r="G48" s="25">
        <v>7.1000000000000004E-3</v>
      </c>
    </row>
    <row r="49" spans="1:7" ht="12.95" customHeight="1">
      <c r="A49" s="21" t="s">
        <v>1990</v>
      </c>
      <c r="B49" s="22" t="s">
        <v>1992</v>
      </c>
      <c r="C49" s="17" t="s">
        <v>1991</v>
      </c>
      <c r="D49" s="19" t="s">
        <v>1109</v>
      </c>
      <c r="E49" s="23">
        <v>31339</v>
      </c>
      <c r="F49" s="24">
        <v>386.54</v>
      </c>
      <c r="G49" s="25">
        <v>6.7000000000000002E-3</v>
      </c>
    </row>
    <row r="50" spans="1:7" ht="12.95" customHeight="1">
      <c r="A50" s="21" t="s">
        <v>1363</v>
      </c>
      <c r="B50" s="22" t="s">
        <v>1365</v>
      </c>
      <c r="C50" s="17" t="s">
        <v>1364</v>
      </c>
      <c r="D50" s="19" t="s">
        <v>1117</v>
      </c>
      <c r="E50" s="23">
        <v>90000</v>
      </c>
      <c r="F50" s="24">
        <v>375.84</v>
      </c>
      <c r="G50" s="25">
        <v>6.4999999999999997E-3</v>
      </c>
    </row>
    <row r="51" spans="1:7" ht="12.95" customHeight="1">
      <c r="A51" s="21" t="s">
        <v>2118</v>
      </c>
      <c r="B51" s="22" t="s">
        <v>2120</v>
      </c>
      <c r="C51" s="17" t="s">
        <v>2119</v>
      </c>
      <c r="D51" s="19" t="s">
        <v>2121</v>
      </c>
      <c r="E51" s="23">
        <v>310000</v>
      </c>
      <c r="F51" s="24">
        <v>371.23</v>
      </c>
      <c r="G51" s="25">
        <v>6.4999999999999997E-3</v>
      </c>
    </row>
    <row r="52" spans="1:7" ht="12.95" customHeight="1">
      <c r="A52" s="21" t="s">
        <v>2590</v>
      </c>
      <c r="B52" s="22" t="s">
        <v>2592</v>
      </c>
      <c r="C52" s="17" t="s">
        <v>2591</v>
      </c>
      <c r="D52" s="19" t="s">
        <v>1087</v>
      </c>
      <c r="E52" s="23">
        <v>5500</v>
      </c>
      <c r="F52" s="24">
        <v>365.35</v>
      </c>
      <c r="G52" s="25">
        <v>6.4000000000000003E-3</v>
      </c>
    </row>
    <row r="53" spans="1:7" ht="12.95" customHeight="1">
      <c r="A53" s="21" t="s">
        <v>1981</v>
      </c>
      <c r="B53" s="22" t="s">
        <v>1983</v>
      </c>
      <c r="C53" s="17" t="s">
        <v>1982</v>
      </c>
      <c r="D53" s="19" t="s">
        <v>1238</v>
      </c>
      <c r="E53" s="23">
        <v>140000</v>
      </c>
      <c r="F53" s="24">
        <v>356.65</v>
      </c>
      <c r="G53" s="25">
        <v>6.1999999999999998E-3</v>
      </c>
    </row>
    <row r="54" spans="1:7" ht="12.95" customHeight="1">
      <c r="A54" s="21" t="s">
        <v>1457</v>
      </c>
      <c r="B54" s="22" t="s">
        <v>1459</v>
      </c>
      <c r="C54" s="17" t="s">
        <v>1458</v>
      </c>
      <c r="D54" s="19" t="s">
        <v>1189</v>
      </c>
      <c r="E54" s="23">
        <v>60000</v>
      </c>
      <c r="F54" s="24">
        <v>356.22</v>
      </c>
      <c r="G54" s="25">
        <v>6.1999999999999998E-3</v>
      </c>
    </row>
    <row r="55" spans="1:7" ht="12.95" customHeight="1">
      <c r="A55" s="21" t="s">
        <v>1316</v>
      </c>
      <c r="B55" s="22" t="s">
        <v>211</v>
      </c>
      <c r="C55" s="17" t="s">
        <v>1317</v>
      </c>
      <c r="D55" s="19" t="s">
        <v>1113</v>
      </c>
      <c r="E55" s="23">
        <v>70000</v>
      </c>
      <c r="F55" s="24">
        <v>352.45</v>
      </c>
      <c r="G55" s="25">
        <v>6.1000000000000004E-3</v>
      </c>
    </row>
    <row r="56" spans="1:7" ht="12.95" customHeight="1">
      <c r="A56" s="21" t="s">
        <v>1393</v>
      </c>
      <c r="B56" s="22" t="s">
        <v>1395</v>
      </c>
      <c r="C56" s="17" t="s">
        <v>1394</v>
      </c>
      <c r="D56" s="19" t="s">
        <v>1101</v>
      </c>
      <c r="E56" s="23">
        <v>396000</v>
      </c>
      <c r="F56" s="24">
        <v>352.04</v>
      </c>
      <c r="G56" s="25">
        <v>6.1000000000000004E-3</v>
      </c>
    </row>
    <row r="57" spans="1:7" ht="12.95" customHeight="1">
      <c r="A57" s="21" t="s">
        <v>2005</v>
      </c>
      <c r="B57" s="22" t="s">
        <v>2007</v>
      </c>
      <c r="C57" s="17" t="s">
        <v>2006</v>
      </c>
      <c r="D57" s="19" t="s">
        <v>1117</v>
      </c>
      <c r="E57" s="23">
        <v>88200</v>
      </c>
      <c r="F57" s="24">
        <v>350.77</v>
      </c>
      <c r="G57" s="25">
        <v>6.1000000000000004E-3</v>
      </c>
    </row>
    <row r="58" spans="1:7" ht="12.95" customHeight="1">
      <c r="A58" s="21" t="s">
        <v>2122</v>
      </c>
      <c r="B58" s="22" t="s">
        <v>2124</v>
      </c>
      <c r="C58" s="17" t="s">
        <v>2123</v>
      </c>
      <c r="D58" s="19" t="s">
        <v>1127</v>
      </c>
      <c r="E58" s="23">
        <v>50000</v>
      </c>
      <c r="F58" s="24">
        <v>346.5</v>
      </c>
      <c r="G58" s="25">
        <v>6.0000000000000001E-3</v>
      </c>
    </row>
    <row r="59" spans="1:7" ht="12.95" customHeight="1">
      <c r="A59" s="21" t="s">
        <v>2014</v>
      </c>
      <c r="B59" s="22" t="s">
        <v>2016</v>
      </c>
      <c r="C59" s="17" t="s">
        <v>2015</v>
      </c>
      <c r="D59" s="19" t="s">
        <v>1057</v>
      </c>
      <c r="E59" s="23">
        <v>120000</v>
      </c>
      <c r="F59" s="24">
        <v>341.46</v>
      </c>
      <c r="G59" s="25">
        <v>5.8999999999999999E-3</v>
      </c>
    </row>
    <row r="60" spans="1:7" ht="12.95" customHeight="1">
      <c r="A60" s="21" t="s">
        <v>1978</v>
      </c>
      <c r="B60" s="22" t="s">
        <v>1980</v>
      </c>
      <c r="C60" s="17" t="s">
        <v>1979</v>
      </c>
      <c r="D60" s="19" t="s">
        <v>1079</v>
      </c>
      <c r="E60" s="23">
        <v>200000</v>
      </c>
      <c r="F60" s="24">
        <v>340.5</v>
      </c>
      <c r="G60" s="25">
        <v>5.8999999999999999E-3</v>
      </c>
    </row>
    <row r="61" spans="1:7" ht="12.95" customHeight="1">
      <c r="A61" s="21" t="s">
        <v>1955</v>
      </c>
      <c r="B61" s="22" t="s">
        <v>1957</v>
      </c>
      <c r="C61" s="17" t="s">
        <v>1956</v>
      </c>
      <c r="D61" s="19" t="s">
        <v>1958</v>
      </c>
      <c r="E61" s="23">
        <v>60000</v>
      </c>
      <c r="F61" s="24">
        <v>334.71</v>
      </c>
      <c r="G61" s="25">
        <v>5.7999999999999996E-3</v>
      </c>
    </row>
    <row r="62" spans="1:7" ht="12.95" customHeight="1">
      <c r="A62" s="21" t="s">
        <v>1366</v>
      </c>
      <c r="B62" s="22" t="s">
        <v>1368</v>
      </c>
      <c r="C62" s="17" t="s">
        <v>1367</v>
      </c>
      <c r="D62" s="19" t="s">
        <v>1165</v>
      </c>
      <c r="E62" s="23">
        <v>140000</v>
      </c>
      <c r="F62" s="24">
        <v>314.37</v>
      </c>
      <c r="G62" s="25">
        <v>5.4999999999999997E-3</v>
      </c>
    </row>
    <row r="63" spans="1:7" ht="12.95" customHeight="1">
      <c r="A63" s="21" t="s">
        <v>1987</v>
      </c>
      <c r="B63" s="22" t="s">
        <v>1989</v>
      </c>
      <c r="C63" s="17" t="s">
        <v>1988</v>
      </c>
      <c r="D63" s="19" t="s">
        <v>1079</v>
      </c>
      <c r="E63" s="23">
        <v>198084</v>
      </c>
      <c r="F63" s="24">
        <v>311.88</v>
      </c>
      <c r="G63" s="25">
        <v>5.4000000000000003E-3</v>
      </c>
    </row>
    <row r="64" spans="1:7" ht="12.95" customHeight="1">
      <c r="A64" s="21" t="s">
        <v>1301</v>
      </c>
      <c r="B64" s="22" t="s">
        <v>1303</v>
      </c>
      <c r="C64" s="17" t="s">
        <v>1302</v>
      </c>
      <c r="D64" s="19" t="s">
        <v>1072</v>
      </c>
      <c r="E64" s="23">
        <v>34800</v>
      </c>
      <c r="F64" s="24">
        <v>307.55</v>
      </c>
      <c r="G64" s="25">
        <v>5.4000000000000003E-3</v>
      </c>
    </row>
    <row r="65" spans="1:7" ht="12.95" customHeight="1">
      <c r="A65" s="21" t="s">
        <v>2125</v>
      </c>
      <c r="B65" s="22" t="s">
        <v>2127</v>
      </c>
      <c r="C65" s="17" t="s">
        <v>2126</v>
      </c>
      <c r="D65" s="19" t="s">
        <v>1087</v>
      </c>
      <c r="E65" s="23">
        <v>25000</v>
      </c>
      <c r="F65" s="24">
        <v>287.2</v>
      </c>
      <c r="G65" s="25">
        <v>5.0000000000000001E-3</v>
      </c>
    </row>
    <row r="66" spans="1:7" ht="12.95" customHeight="1">
      <c r="A66" s="21" t="s">
        <v>1193</v>
      </c>
      <c r="B66" s="22" t="s">
        <v>1195</v>
      </c>
      <c r="C66" s="17" t="s">
        <v>1194</v>
      </c>
      <c r="D66" s="19" t="s">
        <v>1113</v>
      </c>
      <c r="E66" s="23">
        <v>160000</v>
      </c>
      <c r="F66" s="24">
        <v>274.16000000000003</v>
      </c>
      <c r="G66" s="25">
        <v>4.7999999999999996E-3</v>
      </c>
    </row>
    <row r="67" spans="1:7" ht="12.95" customHeight="1">
      <c r="A67" s="21" t="s">
        <v>2593</v>
      </c>
      <c r="B67" s="22" t="s">
        <v>2595</v>
      </c>
      <c r="C67" s="17" t="s">
        <v>2594</v>
      </c>
      <c r="D67" s="19" t="s">
        <v>1109</v>
      </c>
      <c r="E67" s="23">
        <v>60000</v>
      </c>
      <c r="F67" s="24">
        <v>271.70999999999998</v>
      </c>
      <c r="G67" s="25">
        <v>4.7000000000000002E-3</v>
      </c>
    </row>
    <row r="68" spans="1:7" ht="12.95" customHeight="1">
      <c r="A68" s="21" t="s">
        <v>2161</v>
      </c>
      <c r="B68" s="22" t="s">
        <v>2163</v>
      </c>
      <c r="C68" s="17" t="s">
        <v>2162</v>
      </c>
      <c r="D68" s="19" t="s">
        <v>1061</v>
      </c>
      <c r="E68" s="23">
        <v>27000</v>
      </c>
      <c r="F68" s="24">
        <v>269.02999999999997</v>
      </c>
      <c r="G68" s="25">
        <v>4.7000000000000002E-3</v>
      </c>
    </row>
    <row r="69" spans="1:7" ht="12.95" customHeight="1">
      <c r="A69" s="21" t="s">
        <v>2059</v>
      </c>
      <c r="B69" s="22" t="s">
        <v>2061</v>
      </c>
      <c r="C69" s="17" t="s">
        <v>2060</v>
      </c>
      <c r="D69" s="19" t="s">
        <v>1249</v>
      </c>
      <c r="E69" s="23">
        <v>55000</v>
      </c>
      <c r="F69" s="24">
        <v>263.81</v>
      </c>
      <c r="G69" s="25">
        <v>4.5999999999999999E-3</v>
      </c>
    </row>
    <row r="70" spans="1:7" ht="12.95" customHeight="1">
      <c r="A70" s="21" t="s">
        <v>2109</v>
      </c>
      <c r="B70" s="22" t="s">
        <v>2111</v>
      </c>
      <c r="C70" s="17" t="s">
        <v>2110</v>
      </c>
      <c r="D70" s="19" t="s">
        <v>1072</v>
      </c>
      <c r="E70" s="23">
        <v>70000</v>
      </c>
      <c r="F70" s="24">
        <v>263.06</v>
      </c>
      <c r="G70" s="25">
        <v>4.5999999999999999E-3</v>
      </c>
    </row>
    <row r="71" spans="1:7" ht="12.95" customHeight="1">
      <c r="A71" s="21" t="s">
        <v>2455</v>
      </c>
      <c r="B71" s="22" t="s">
        <v>2457</v>
      </c>
      <c r="C71" s="17" t="s">
        <v>2456</v>
      </c>
      <c r="D71" s="19" t="s">
        <v>1083</v>
      </c>
      <c r="E71" s="23">
        <v>145000</v>
      </c>
      <c r="F71" s="24">
        <v>262.16000000000003</v>
      </c>
      <c r="G71" s="25">
        <v>4.5999999999999999E-3</v>
      </c>
    </row>
    <row r="72" spans="1:7" ht="12.95" customHeight="1">
      <c r="A72" s="21" t="s">
        <v>1250</v>
      </c>
      <c r="B72" s="22" t="s">
        <v>1252</v>
      </c>
      <c r="C72" s="17" t="s">
        <v>1251</v>
      </c>
      <c r="D72" s="19" t="s">
        <v>1113</v>
      </c>
      <c r="E72" s="23">
        <v>188000</v>
      </c>
      <c r="F72" s="24">
        <v>256.14999999999998</v>
      </c>
      <c r="G72" s="25">
        <v>4.4999999999999997E-3</v>
      </c>
    </row>
    <row r="73" spans="1:7" ht="12.95" customHeight="1">
      <c r="A73" s="21" t="s">
        <v>2068</v>
      </c>
      <c r="B73" s="22" t="s">
        <v>2070</v>
      </c>
      <c r="C73" s="17" t="s">
        <v>2069</v>
      </c>
      <c r="D73" s="19" t="s">
        <v>1109</v>
      </c>
      <c r="E73" s="23">
        <v>70000</v>
      </c>
      <c r="F73" s="24">
        <v>241.12</v>
      </c>
      <c r="G73" s="25">
        <v>4.1999999999999997E-3</v>
      </c>
    </row>
    <row r="74" spans="1:7" ht="12.95" customHeight="1">
      <c r="A74" s="21" t="s">
        <v>2131</v>
      </c>
      <c r="B74" s="22" t="s">
        <v>2133</v>
      </c>
      <c r="C74" s="17" t="s">
        <v>2132</v>
      </c>
      <c r="D74" s="19" t="s">
        <v>1057</v>
      </c>
      <c r="E74" s="23">
        <v>140000</v>
      </c>
      <c r="F74" s="24">
        <v>221.9</v>
      </c>
      <c r="G74" s="25">
        <v>3.8999999999999998E-3</v>
      </c>
    </row>
    <row r="75" spans="1:7" ht="12.95" customHeight="1">
      <c r="A75" s="21" t="s">
        <v>1971</v>
      </c>
      <c r="B75" s="22" t="s">
        <v>1973</v>
      </c>
      <c r="C75" s="17" t="s">
        <v>1972</v>
      </c>
      <c r="D75" s="19" t="s">
        <v>1974</v>
      </c>
      <c r="E75" s="23">
        <v>160000</v>
      </c>
      <c r="F75" s="24">
        <v>221.12</v>
      </c>
      <c r="G75" s="25">
        <v>3.8E-3</v>
      </c>
    </row>
    <row r="76" spans="1:7" ht="12.95" customHeight="1">
      <c r="A76" s="21" t="s">
        <v>2048</v>
      </c>
      <c r="B76" s="22" t="s">
        <v>2050</v>
      </c>
      <c r="C76" s="17" t="s">
        <v>2049</v>
      </c>
      <c r="D76" s="19" t="s">
        <v>1147</v>
      </c>
      <c r="E76" s="23">
        <v>35000</v>
      </c>
      <c r="F76" s="24">
        <v>194.11</v>
      </c>
      <c r="G76" s="25">
        <v>3.3999999999999998E-3</v>
      </c>
    </row>
    <row r="77" spans="1:7" ht="12.95" customHeight="1">
      <c r="A77" s="21" t="s">
        <v>1131</v>
      </c>
      <c r="B77" s="22" t="s">
        <v>1133</v>
      </c>
      <c r="C77" s="17" t="s">
        <v>1132</v>
      </c>
      <c r="D77" s="19" t="s">
        <v>1057</v>
      </c>
      <c r="E77" s="23">
        <v>150000</v>
      </c>
      <c r="F77" s="24">
        <v>175.2</v>
      </c>
      <c r="G77" s="25">
        <v>3.0000000000000001E-3</v>
      </c>
    </row>
    <row r="78" spans="1:7" ht="12.95" customHeight="1">
      <c r="A78" s="21" t="s">
        <v>2071</v>
      </c>
      <c r="B78" s="22" t="s">
        <v>2073</v>
      </c>
      <c r="C78" s="17" t="s">
        <v>2072</v>
      </c>
      <c r="D78" s="19" t="s">
        <v>1087</v>
      </c>
      <c r="E78" s="23">
        <v>30000</v>
      </c>
      <c r="F78" s="24">
        <v>171.84</v>
      </c>
      <c r="G78" s="25">
        <v>3.0000000000000001E-3</v>
      </c>
    </row>
    <row r="79" spans="1:7" ht="12.95" customHeight="1">
      <c r="A79" s="21" t="s">
        <v>1246</v>
      </c>
      <c r="B79" s="22" t="s">
        <v>1248</v>
      </c>
      <c r="C79" s="17" t="s">
        <v>1247</v>
      </c>
      <c r="D79" s="19" t="s">
        <v>1249</v>
      </c>
      <c r="E79" s="23">
        <v>75000</v>
      </c>
      <c r="F79" s="24">
        <v>158.69999999999999</v>
      </c>
      <c r="G79" s="25">
        <v>2.8E-3</v>
      </c>
    </row>
    <row r="80" spans="1:7" ht="12.95" customHeight="1">
      <c r="A80" s="21" t="s">
        <v>2134</v>
      </c>
      <c r="B80" s="22" t="s">
        <v>2136</v>
      </c>
      <c r="C80" s="17" t="s">
        <v>2135</v>
      </c>
      <c r="D80" s="19" t="s">
        <v>2137</v>
      </c>
      <c r="E80" s="23">
        <v>20000</v>
      </c>
      <c r="F80" s="24">
        <v>127.31</v>
      </c>
      <c r="G80" s="25">
        <v>2.2000000000000001E-3</v>
      </c>
    </row>
    <row r="81" spans="1:7" ht="12.95" customHeight="1">
      <c r="A81" s="21" t="s">
        <v>2273</v>
      </c>
      <c r="B81" s="22" t="s">
        <v>2275</v>
      </c>
      <c r="C81" s="17" t="s">
        <v>2274</v>
      </c>
      <c r="D81" s="19" t="s">
        <v>1158</v>
      </c>
      <c r="E81" s="23">
        <v>31499</v>
      </c>
      <c r="F81" s="24">
        <v>110.73</v>
      </c>
      <c r="G81" s="25">
        <v>1.9E-3</v>
      </c>
    </row>
    <row r="82" spans="1:7" ht="12.95" customHeight="1">
      <c r="A82" s="21" t="s">
        <v>1110</v>
      </c>
      <c r="B82" s="22" t="s">
        <v>1112</v>
      </c>
      <c r="C82" s="17" t="s">
        <v>1111</v>
      </c>
      <c r="D82" s="19" t="s">
        <v>1113</v>
      </c>
      <c r="E82" s="23">
        <v>68000</v>
      </c>
      <c r="F82" s="24">
        <v>106.62</v>
      </c>
      <c r="G82" s="25">
        <v>1.9E-3</v>
      </c>
    </row>
    <row r="83" spans="1:7" ht="12.95" customHeight="1">
      <c r="A83" s="21" t="s">
        <v>2596</v>
      </c>
      <c r="B83" s="22" t="s">
        <v>2598</v>
      </c>
      <c r="C83" s="17" t="s">
        <v>2597</v>
      </c>
      <c r="D83" s="19" t="s">
        <v>1109</v>
      </c>
      <c r="E83" s="23">
        <v>50000</v>
      </c>
      <c r="F83" s="24">
        <v>99.8</v>
      </c>
      <c r="G83" s="25">
        <v>1.6999999999999999E-3</v>
      </c>
    </row>
    <row r="84" spans="1:7" ht="12.95" customHeight="1">
      <c r="A84" s="21" t="s">
        <v>2599</v>
      </c>
      <c r="B84" s="22" t="s">
        <v>2601</v>
      </c>
      <c r="C84" s="17" t="s">
        <v>2600</v>
      </c>
      <c r="D84" s="19" t="s">
        <v>1127</v>
      </c>
      <c r="E84" s="23">
        <v>6048</v>
      </c>
      <c r="F84" s="24">
        <v>75.58</v>
      </c>
      <c r="G84" s="25">
        <v>1.2999999999999999E-3</v>
      </c>
    </row>
    <row r="85" spans="1:7" ht="12.95" customHeight="1">
      <c r="A85" s="21" t="s">
        <v>2089</v>
      </c>
      <c r="B85" s="22" t="s">
        <v>2091</v>
      </c>
      <c r="C85" s="17" t="s">
        <v>2090</v>
      </c>
      <c r="D85" s="19" t="s">
        <v>1127</v>
      </c>
      <c r="E85" s="23">
        <v>3000</v>
      </c>
      <c r="F85" s="24">
        <v>8.5500000000000007</v>
      </c>
      <c r="G85" s="25">
        <v>1E-4</v>
      </c>
    </row>
    <row r="86" spans="1:7" ht="12.95" customHeight="1">
      <c r="A86" s="10"/>
      <c r="B86" s="27" t="s">
        <v>31</v>
      </c>
      <c r="C86" s="26" t="s">
        <v>2</v>
      </c>
      <c r="D86" s="27" t="s">
        <v>2</v>
      </c>
      <c r="E86" s="27" t="s">
        <v>2</v>
      </c>
      <c r="F86" s="28">
        <v>39277.06</v>
      </c>
      <c r="G86" s="29">
        <v>0.68359999999999999</v>
      </c>
    </row>
    <row r="87" spans="1:7" ht="12.95" customHeight="1">
      <c r="A87" s="10"/>
      <c r="B87" s="18" t="s">
        <v>1519</v>
      </c>
      <c r="C87" s="17" t="s">
        <v>2</v>
      </c>
      <c r="D87" s="19" t="s">
        <v>2</v>
      </c>
      <c r="E87" s="19" t="s">
        <v>2</v>
      </c>
      <c r="F87" s="19" t="s">
        <v>2</v>
      </c>
      <c r="G87" s="20" t="s">
        <v>2</v>
      </c>
    </row>
    <row r="88" spans="1:7" ht="12.95" customHeight="1">
      <c r="A88" s="21" t="s">
        <v>2095</v>
      </c>
      <c r="B88" s="22" t="s">
        <v>3051</v>
      </c>
      <c r="C88" s="17" t="s">
        <v>2</v>
      </c>
      <c r="D88" s="19" t="s">
        <v>1101</v>
      </c>
      <c r="E88" s="23">
        <v>8800</v>
      </c>
      <c r="F88" s="24">
        <v>17.16</v>
      </c>
      <c r="G88" s="25">
        <v>2.9999999999999997E-4</v>
      </c>
    </row>
    <row r="89" spans="1:7" ht="12.95" customHeight="1">
      <c r="A89" s="21" t="s">
        <v>2096</v>
      </c>
      <c r="B89" s="22" t="s">
        <v>3107</v>
      </c>
      <c r="C89" s="17" t="s">
        <v>2</v>
      </c>
      <c r="D89" s="19" t="s">
        <v>1101</v>
      </c>
      <c r="E89" s="23">
        <v>4400</v>
      </c>
      <c r="F89" s="24">
        <v>3.96</v>
      </c>
      <c r="G89" s="25">
        <v>1E-4</v>
      </c>
    </row>
    <row r="90" spans="1:7" ht="12.95" customHeight="1">
      <c r="A90" s="10"/>
      <c r="B90" s="27" t="s">
        <v>31</v>
      </c>
      <c r="C90" s="26" t="s">
        <v>2</v>
      </c>
      <c r="D90" s="27" t="s">
        <v>2</v>
      </c>
      <c r="E90" s="27" t="s">
        <v>2</v>
      </c>
      <c r="F90" s="28">
        <v>21.12</v>
      </c>
      <c r="G90" s="29">
        <v>4.0000000000000002E-4</v>
      </c>
    </row>
    <row r="91" spans="1:7" ht="12.95" customHeight="1">
      <c r="A91" s="10"/>
      <c r="B91" s="27" t="s">
        <v>34</v>
      </c>
      <c r="C91" s="33" t="s">
        <v>2</v>
      </c>
      <c r="D91" s="30" t="s">
        <v>2</v>
      </c>
      <c r="E91" s="35" t="s">
        <v>2</v>
      </c>
      <c r="F91" s="36">
        <v>39298.18</v>
      </c>
      <c r="G91" s="37">
        <v>0.68400000000000005</v>
      </c>
    </row>
    <row r="92" spans="1:7" ht="12.95" customHeight="1">
      <c r="A92" s="10"/>
      <c r="B92" s="18" t="s">
        <v>1520</v>
      </c>
      <c r="C92" s="17" t="s">
        <v>2</v>
      </c>
      <c r="D92" s="19" t="s">
        <v>2</v>
      </c>
      <c r="E92" s="19" t="s">
        <v>2</v>
      </c>
      <c r="F92" s="19" t="s">
        <v>2</v>
      </c>
      <c r="G92" s="20" t="s">
        <v>2</v>
      </c>
    </row>
    <row r="93" spans="1:7" ht="12.95" customHeight="1">
      <c r="A93" s="10"/>
      <c r="B93" s="18" t="s">
        <v>1521</v>
      </c>
      <c r="C93" s="17" t="s">
        <v>2</v>
      </c>
      <c r="D93" s="19" t="s">
        <v>2</v>
      </c>
      <c r="E93" s="19" t="s">
        <v>2</v>
      </c>
      <c r="F93" s="19" t="s">
        <v>2</v>
      </c>
      <c r="G93" s="20" t="s">
        <v>2</v>
      </c>
    </row>
    <row r="94" spans="1:7" ht="12.95" customHeight="1">
      <c r="A94" s="21" t="s">
        <v>1786</v>
      </c>
      <c r="B94" s="22" t="s">
        <v>1787</v>
      </c>
      <c r="C94" s="17" t="s">
        <v>2</v>
      </c>
      <c r="D94" s="19" t="s">
        <v>1524</v>
      </c>
      <c r="E94" s="23">
        <v>-68000</v>
      </c>
      <c r="F94" s="24">
        <v>-107.2</v>
      </c>
      <c r="G94" s="25">
        <v>-1.9E-3</v>
      </c>
    </row>
    <row r="95" spans="1:7" ht="12.95" customHeight="1">
      <c r="A95" s="21" t="s">
        <v>1774</v>
      </c>
      <c r="B95" s="22" t="s">
        <v>1775</v>
      </c>
      <c r="C95" s="17" t="s">
        <v>2</v>
      </c>
      <c r="D95" s="19" t="s">
        <v>1524</v>
      </c>
      <c r="E95" s="23">
        <v>-150000</v>
      </c>
      <c r="F95" s="24">
        <v>-174.3</v>
      </c>
      <c r="G95" s="25">
        <v>-3.0000000000000001E-3</v>
      </c>
    </row>
    <row r="96" spans="1:7" ht="12.95" customHeight="1">
      <c r="A96" s="21" t="s">
        <v>1796</v>
      </c>
      <c r="B96" s="22" t="s">
        <v>1797</v>
      </c>
      <c r="C96" s="17" t="s">
        <v>2</v>
      </c>
      <c r="D96" s="19" t="s">
        <v>1524</v>
      </c>
      <c r="E96" s="23">
        <v>-60000</v>
      </c>
      <c r="F96" s="24">
        <v>-175.35</v>
      </c>
      <c r="G96" s="25">
        <v>-3.0999999999999999E-3</v>
      </c>
    </row>
    <row r="97" spans="1:7" ht="12.95" customHeight="1">
      <c r="A97" s="21" t="s">
        <v>1698</v>
      </c>
      <c r="B97" s="22" t="s">
        <v>1699</v>
      </c>
      <c r="C97" s="17" t="s">
        <v>2</v>
      </c>
      <c r="D97" s="19" t="s">
        <v>1524</v>
      </c>
      <c r="E97" s="23">
        <v>-188000</v>
      </c>
      <c r="F97" s="24">
        <v>-257.27999999999997</v>
      </c>
      <c r="G97" s="25">
        <v>-4.4999999999999997E-3</v>
      </c>
    </row>
    <row r="98" spans="1:7" ht="12.95" customHeight="1">
      <c r="A98" s="21" t="s">
        <v>1664</v>
      </c>
      <c r="B98" s="22" t="s">
        <v>1665</v>
      </c>
      <c r="C98" s="17" t="s">
        <v>2</v>
      </c>
      <c r="D98" s="19" t="s">
        <v>1524</v>
      </c>
      <c r="E98" s="23">
        <v>-34800</v>
      </c>
      <c r="F98" s="24">
        <v>-308.66000000000003</v>
      </c>
      <c r="G98" s="25">
        <v>-5.4000000000000003E-3</v>
      </c>
    </row>
    <row r="99" spans="1:7" ht="12.95" customHeight="1">
      <c r="A99" s="21" t="s">
        <v>1623</v>
      </c>
      <c r="B99" s="22" t="s">
        <v>3053</v>
      </c>
      <c r="C99" s="17" t="s">
        <v>2</v>
      </c>
      <c r="D99" s="19" t="s">
        <v>1524</v>
      </c>
      <c r="E99" s="23">
        <v>-140000</v>
      </c>
      <c r="F99" s="24">
        <v>-315.77</v>
      </c>
      <c r="G99" s="25">
        <v>-5.4999999999999997E-3</v>
      </c>
    </row>
    <row r="100" spans="1:7" ht="12.95" customHeight="1">
      <c r="A100" s="21" t="s">
        <v>2602</v>
      </c>
      <c r="B100" s="22" t="s">
        <v>2603</v>
      </c>
      <c r="C100" s="17" t="s">
        <v>2</v>
      </c>
      <c r="D100" s="19" t="s">
        <v>1524</v>
      </c>
      <c r="E100" s="23">
        <v>-88200</v>
      </c>
      <c r="F100" s="24">
        <v>-342.22</v>
      </c>
      <c r="G100" s="25">
        <v>-6.0000000000000001E-3</v>
      </c>
    </row>
    <row r="101" spans="1:7" ht="12.95" customHeight="1">
      <c r="A101" s="21" t="s">
        <v>1603</v>
      </c>
      <c r="B101" s="22" t="s">
        <v>1604</v>
      </c>
      <c r="C101" s="17" t="s">
        <v>2</v>
      </c>
      <c r="D101" s="19" t="s">
        <v>1524</v>
      </c>
      <c r="E101" s="23">
        <v>-396000</v>
      </c>
      <c r="F101" s="24">
        <v>-353.83</v>
      </c>
      <c r="G101" s="25">
        <v>-6.1999999999999998E-3</v>
      </c>
    </row>
    <row r="102" spans="1:7" ht="12.95" customHeight="1">
      <c r="A102" s="21" t="s">
        <v>1920</v>
      </c>
      <c r="B102" s="22" t="s">
        <v>1921</v>
      </c>
      <c r="C102" s="17" t="s">
        <v>2</v>
      </c>
      <c r="D102" s="19" t="s">
        <v>1524</v>
      </c>
      <c r="E102" s="23">
        <v>-37000</v>
      </c>
      <c r="F102" s="24">
        <v>-357.57</v>
      </c>
      <c r="G102" s="25">
        <v>-6.1999999999999998E-3</v>
      </c>
    </row>
    <row r="103" spans="1:7" ht="12.95" customHeight="1">
      <c r="A103" s="21" t="s">
        <v>1798</v>
      </c>
      <c r="B103" s="22" t="s">
        <v>1799</v>
      </c>
      <c r="C103" s="17" t="s">
        <v>2</v>
      </c>
      <c r="D103" s="19" t="s">
        <v>1524</v>
      </c>
      <c r="E103" s="23">
        <v>-153000</v>
      </c>
      <c r="F103" s="24">
        <v>-447.22</v>
      </c>
      <c r="G103" s="25">
        <v>-7.7999999999999996E-3</v>
      </c>
    </row>
    <row r="104" spans="1:7" ht="12.95" customHeight="1">
      <c r="A104" s="21" t="s">
        <v>2604</v>
      </c>
      <c r="B104" s="22" t="s">
        <v>2605</v>
      </c>
      <c r="C104" s="17" t="s">
        <v>2</v>
      </c>
      <c r="D104" s="19" t="s">
        <v>1524</v>
      </c>
      <c r="E104" s="23">
        <v>-162000</v>
      </c>
      <c r="F104" s="24">
        <v>-508.84</v>
      </c>
      <c r="G104" s="25">
        <v>-8.8999999999999999E-3</v>
      </c>
    </row>
    <row r="105" spans="1:7" ht="12.95" customHeight="1">
      <c r="A105" s="21" t="s">
        <v>1650</v>
      </c>
      <c r="B105" s="22" t="s">
        <v>1651</v>
      </c>
      <c r="C105" s="17" t="s">
        <v>2</v>
      </c>
      <c r="D105" s="19" t="s">
        <v>1524</v>
      </c>
      <c r="E105" s="23">
        <v>-616000</v>
      </c>
      <c r="F105" s="24">
        <v>-620.92999999999995</v>
      </c>
      <c r="G105" s="25">
        <v>-1.0800000000000001E-2</v>
      </c>
    </row>
    <row r="106" spans="1:7" ht="12.95" customHeight="1">
      <c r="A106" s="21" t="s">
        <v>1814</v>
      </c>
      <c r="B106" s="22" t="s">
        <v>1815</v>
      </c>
      <c r="C106" s="17" t="s">
        <v>2</v>
      </c>
      <c r="D106" s="19" t="s">
        <v>1524</v>
      </c>
      <c r="E106" s="23">
        <v>-49600</v>
      </c>
      <c r="F106" s="24">
        <v>-686.94</v>
      </c>
      <c r="G106" s="25">
        <v>-1.2E-2</v>
      </c>
    </row>
    <row r="107" spans="1:7" ht="12.95" customHeight="1">
      <c r="A107" s="21" t="s">
        <v>1633</v>
      </c>
      <c r="B107" s="22" t="s">
        <v>1634</v>
      </c>
      <c r="C107" s="17" t="s">
        <v>2</v>
      </c>
      <c r="D107" s="19" t="s">
        <v>1524</v>
      </c>
      <c r="E107" s="23">
        <v>-193600</v>
      </c>
      <c r="F107" s="24">
        <v>-710.9</v>
      </c>
      <c r="G107" s="25">
        <v>-1.24E-2</v>
      </c>
    </row>
    <row r="108" spans="1:7" ht="12.95" customHeight="1">
      <c r="A108" s="21" t="s">
        <v>1555</v>
      </c>
      <c r="B108" s="22" t="s">
        <v>1556</v>
      </c>
      <c r="C108" s="17" t="s">
        <v>2</v>
      </c>
      <c r="D108" s="19" t="s">
        <v>1524</v>
      </c>
      <c r="E108" s="23">
        <v>-122400</v>
      </c>
      <c r="F108" s="24">
        <v>-730.42</v>
      </c>
      <c r="G108" s="25">
        <v>-1.2699999999999999E-2</v>
      </c>
    </row>
    <row r="109" spans="1:7" ht="12.95" customHeight="1">
      <c r="A109" s="21" t="s">
        <v>1756</v>
      </c>
      <c r="B109" s="48" t="s">
        <v>1757</v>
      </c>
      <c r="C109" s="17" t="s">
        <v>2</v>
      </c>
      <c r="D109" s="49" t="s">
        <v>1524</v>
      </c>
      <c r="E109" s="23">
        <v>-7800</v>
      </c>
      <c r="F109" s="24">
        <v>-744.82</v>
      </c>
      <c r="G109" s="25">
        <v>-1.2999999999999999E-2</v>
      </c>
    </row>
    <row r="110" spans="1:7" ht="12.95" customHeight="1">
      <c r="A110" s="21" t="s">
        <v>1645</v>
      </c>
      <c r="B110" s="22" t="s">
        <v>1624</v>
      </c>
      <c r="C110" s="17" t="s">
        <v>2</v>
      </c>
      <c r="D110" s="19" t="s">
        <v>1524</v>
      </c>
      <c r="E110" s="23">
        <v>-225000</v>
      </c>
      <c r="F110" s="24">
        <v>-901.24</v>
      </c>
      <c r="G110" s="25">
        <v>-1.5699999999999999E-2</v>
      </c>
    </row>
    <row r="111" spans="1:7" ht="12.95" customHeight="1">
      <c r="A111" s="21" t="s">
        <v>1718</v>
      </c>
      <c r="B111" s="22" t="s">
        <v>1719</v>
      </c>
      <c r="C111" s="17" t="s">
        <v>2</v>
      </c>
      <c r="D111" s="19" t="s">
        <v>1524</v>
      </c>
      <c r="E111" s="23">
        <v>-31250</v>
      </c>
      <c r="F111" s="24">
        <v>-1028.3800000000001</v>
      </c>
      <c r="G111" s="25">
        <v>-1.7899999999999999E-2</v>
      </c>
    </row>
    <row r="112" spans="1:7" ht="12.95" customHeight="1">
      <c r="A112" s="21" t="s">
        <v>1531</v>
      </c>
      <c r="B112" s="22" t="s">
        <v>1532</v>
      </c>
      <c r="C112" s="17" t="s">
        <v>2</v>
      </c>
      <c r="D112" s="19" t="s">
        <v>1524</v>
      </c>
      <c r="E112" s="23">
        <v>-55000</v>
      </c>
      <c r="F112" s="24">
        <v>-1081.08</v>
      </c>
      <c r="G112" s="25">
        <v>-1.8800000000000001E-2</v>
      </c>
    </row>
    <row r="113" spans="1:7" ht="12.95" customHeight="1">
      <c r="A113" s="21" t="s">
        <v>1816</v>
      </c>
      <c r="B113" s="22" t="s">
        <v>1817</v>
      </c>
      <c r="C113" s="17" t="s">
        <v>2</v>
      </c>
      <c r="D113" s="19" t="s">
        <v>1524</v>
      </c>
      <c r="E113" s="23">
        <v>-418200</v>
      </c>
      <c r="F113" s="24">
        <v>-1846.14</v>
      </c>
      <c r="G113" s="25">
        <v>-3.2099999999999997E-2</v>
      </c>
    </row>
    <row r="114" spans="1:7" ht="12.95" customHeight="1">
      <c r="A114" s="10"/>
      <c r="B114" s="27" t="s">
        <v>34</v>
      </c>
      <c r="C114" s="33" t="s">
        <v>2</v>
      </c>
      <c r="D114" s="30" t="s">
        <v>2</v>
      </c>
      <c r="E114" s="35" t="s">
        <v>2</v>
      </c>
      <c r="F114" s="36">
        <v>-11699.09</v>
      </c>
      <c r="G114" s="37">
        <v>-0.2039</v>
      </c>
    </row>
    <row r="115" spans="1:7" ht="12.95" customHeight="1">
      <c r="A115" s="10"/>
      <c r="B115" s="18" t="s">
        <v>9</v>
      </c>
      <c r="C115" s="17" t="s">
        <v>2</v>
      </c>
      <c r="D115" s="19" t="s">
        <v>2</v>
      </c>
      <c r="E115" s="19" t="s">
        <v>2</v>
      </c>
      <c r="F115" s="19" t="s">
        <v>2</v>
      </c>
      <c r="G115" s="20" t="s">
        <v>2</v>
      </c>
    </row>
    <row r="116" spans="1:7" ht="12.95" customHeight="1">
      <c r="A116" s="10"/>
      <c r="B116" s="18" t="s">
        <v>10</v>
      </c>
      <c r="C116" s="17" t="s">
        <v>2</v>
      </c>
      <c r="D116" s="19" t="s">
        <v>2</v>
      </c>
      <c r="E116" s="19" t="s">
        <v>2</v>
      </c>
      <c r="F116" s="19" t="s">
        <v>2</v>
      </c>
      <c r="G116" s="20" t="s">
        <v>2</v>
      </c>
    </row>
    <row r="117" spans="1:7" ht="12.95" customHeight="1">
      <c r="A117" s="10"/>
      <c r="B117" s="18" t="s">
        <v>225</v>
      </c>
      <c r="C117" s="17" t="s">
        <v>2</v>
      </c>
      <c r="D117" s="19" t="s">
        <v>2</v>
      </c>
      <c r="E117" s="19" t="s">
        <v>2</v>
      </c>
      <c r="F117" s="19" t="s">
        <v>2</v>
      </c>
      <c r="G117" s="20" t="s">
        <v>2</v>
      </c>
    </row>
    <row r="118" spans="1:7" ht="12.95" customHeight="1">
      <c r="A118" s="21" t="s">
        <v>571</v>
      </c>
      <c r="B118" s="22" t="s">
        <v>573</v>
      </c>
      <c r="C118" s="17" t="s">
        <v>572</v>
      </c>
      <c r="D118" s="19" t="s">
        <v>228</v>
      </c>
      <c r="E118" s="23">
        <v>3500000</v>
      </c>
      <c r="F118" s="24">
        <v>3577.74</v>
      </c>
      <c r="G118" s="25">
        <v>6.2300000000000001E-2</v>
      </c>
    </row>
    <row r="119" spans="1:7" ht="12.95" customHeight="1">
      <c r="A119" s="21" t="s">
        <v>2606</v>
      </c>
      <c r="B119" s="22" t="s">
        <v>2608</v>
      </c>
      <c r="C119" s="17" t="s">
        <v>2607</v>
      </c>
      <c r="D119" s="19" t="s">
        <v>228</v>
      </c>
      <c r="E119" s="23">
        <v>1000000</v>
      </c>
      <c r="F119" s="24">
        <v>1014.54</v>
      </c>
      <c r="G119" s="25">
        <v>1.77E-2</v>
      </c>
    </row>
    <row r="120" spans="1:7" ht="12.95" customHeight="1">
      <c r="A120" s="21" t="s">
        <v>2609</v>
      </c>
      <c r="B120" s="22" t="s">
        <v>2611</v>
      </c>
      <c r="C120" s="17" t="s">
        <v>2610</v>
      </c>
      <c r="D120" s="19" t="s">
        <v>228</v>
      </c>
      <c r="E120" s="23">
        <v>1000000</v>
      </c>
      <c r="F120" s="24">
        <v>1013.22</v>
      </c>
      <c r="G120" s="25">
        <v>1.7600000000000001E-2</v>
      </c>
    </row>
    <row r="121" spans="1:7" ht="12.95" customHeight="1">
      <c r="A121" s="10"/>
      <c r="B121" s="18" t="s">
        <v>11</v>
      </c>
      <c r="C121" s="17" t="s">
        <v>2</v>
      </c>
      <c r="D121" s="19" t="s">
        <v>2</v>
      </c>
      <c r="E121" s="19" t="s">
        <v>2</v>
      </c>
      <c r="F121" s="19" t="s">
        <v>2</v>
      </c>
      <c r="G121" s="20" t="s">
        <v>2</v>
      </c>
    </row>
    <row r="122" spans="1:7" ht="12.95" customHeight="1">
      <c r="A122" s="21" t="s">
        <v>360</v>
      </c>
      <c r="B122" s="22" t="s">
        <v>362</v>
      </c>
      <c r="C122" s="17" t="s">
        <v>361</v>
      </c>
      <c r="D122" s="19" t="s">
        <v>14</v>
      </c>
      <c r="E122" s="23">
        <v>3000000</v>
      </c>
      <c r="F122" s="24">
        <v>2997.3</v>
      </c>
      <c r="G122" s="25">
        <v>5.2200000000000003E-2</v>
      </c>
    </row>
    <row r="123" spans="1:7" ht="12.95" customHeight="1">
      <c r="A123" s="21" t="s">
        <v>641</v>
      </c>
      <c r="B123" s="22" t="s">
        <v>643</v>
      </c>
      <c r="C123" s="17" t="s">
        <v>642</v>
      </c>
      <c r="D123" s="19" t="s">
        <v>14</v>
      </c>
      <c r="E123" s="23">
        <v>3000000</v>
      </c>
      <c r="F123" s="24">
        <v>2983.79</v>
      </c>
      <c r="G123" s="25">
        <v>5.1900000000000002E-2</v>
      </c>
    </row>
    <row r="124" spans="1:7" ht="12.95" customHeight="1">
      <c r="A124" s="21" t="s">
        <v>2612</v>
      </c>
      <c r="B124" s="22" t="s">
        <v>3096</v>
      </c>
      <c r="C124" s="17" t="s">
        <v>2613</v>
      </c>
      <c r="D124" s="19" t="s">
        <v>22</v>
      </c>
      <c r="E124" s="23">
        <v>3000000</v>
      </c>
      <c r="F124" s="24">
        <v>2968.05</v>
      </c>
      <c r="G124" s="25">
        <v>5.16E-2</v>
      </c>
    </row>
    <row r="125" spans="1:7" ht="12.95" customHeight="1">
      <c r="A125" s="21" t="s">
        <v>2614</v>
      </c>
      <c r="B125" s="22" t="s">
        <v>2616</v>
      </c>
      <c r="C125" s="17" t="s">
        <v>2615</v>
      </c>
      <c r="D125" s="19" t="s">
        <v>14</v>
      </c>
      <c r="E125" s="23">
        <v>1000000</v>
      </c>
      <c r="F125" s="24">
        <v>995.91</v>
      </c>
      <c r="G125" s="25">
        <v>1.7299999999999999E-2</v>
      </c>
    </row>
    <row r="126" spans="1:7" ht="12.95" customHeight="1">
      <c r="A126" s="21" t="s">
        <v>2451</v>
      </c>
      <c r="B126" s="22" t="s">
        <v>2453</v>
      </c>
      <c r="C126" s="17" t="s">
        <v>2452</v>
      </c>
      <c r="D126" s="19" t="s">
        <v>14</v>
      </c>
      <c r="E126" s="23">
        <v>200267</v>
      </c>
      <c r="F126" s="24">
        <v>25.69</v>
      </c>
      <c r="G126" s="25">
        <v>4.0000000000000002E-4</v>
      </c>
    </row>
    <row r="127" spans="1:7" ht="12.95" customHeight="1">
      <c r="A127" s="10"/>
      <c r="B127" s="27" t="s">
        <v>31</v>
      </c>
      <c r="C127" s="26" t="s">
        <v>2</v>
      </c>
      <c r="D127" s="27" t="s">
        <v>2</v>
      </c>
      <c r="E127" s="27" t="s">
        <v>2</v>
      </c>
      <c r="F127" s="28">
        <v>15576.24</v>
      </c>
      <c r="G127" s="29">
        <v>0.27100000000000002</v>
      </c>
    </row>
    <row r="128" spans="1:7" ht="12.95" customHeight="1">
      <c r="A128" s="10"/>
      <c r="B128" s="18" t="s">
        <v>32</v>
      </c>
      <c r="C128" s="17" t="s">
        <v>2</v>
      </c>
      <c r="D128" s="30" t="s">
        <v>2</v>
      </c>
      <c r="E128" s="30" t="s">
        <v>2</v>
      </c>
      <c r="F128" s="31" t="s">
        <v>33</v>
      </c>
      <c r="G128" s="32" t="s">
        <v>33</v>
      </c>
    </row>
    <row r="129" spans="1:7" ht="12.95" customHeight="1">
      <c r="A129" s="10"/>
      <c r="B129" s="26" t="s">
        <v>31</v>
      </c>
      <c r="C129" s="33" t="s">
        <v>2</v>
      </c>
      <c r="D129" s="30" t="s">
        <v>2</v>
      </c>
      <c r="E129" s="30" t="s">
        <v>2</v>
      </c>
      <c r="F129" s="31" t="s">
        <v>33</v>
      </c>
      <c r="G129" s="32" t="s">
        <v>33</v>
      </c>
    </row>
    <row r="130" spans="1:7" ht="12.95" customHeight="1">
      <c r="A130" s="10"/>
      <c r="B130" s="18" t="s">
        <v>2998</v>
      </c>
      <c r="C130" s="17" t="s">
        <v>2</v>
      </c>
      <c r="D130" s="19" t="s">
        <v>2</v>
      </c>
      <c r="E130" s="19" t="s">
        <v>2</v>
      </c>
      <c r="F130" s="19" t="s">
        <v>2</v>
      </c>
      <c r="G130" s="20" t="s">
        <v>2</v>
      </c>
    </row>
    <row r="131" spans="1:7" ht="12.95" customHeight="1">
      <c r="A131" s="34"/>
      <c r="B131" s="27" t="s">
        <v>31</v>
      </c>
      <c r="C131" s="26" t="s">
        <v>2</v>
      </c>
      <c r="D131" s="27" t="s">
        <v>2</v>
      </c>
      <c r="E131" s="27" t="s">
        <v>2</v>
      </c>
      <c r="F131" s="28" t="s">
        <v>33</v>
      </c>
      <c r="G131" s="29" t="s">
        <v>33</v>
      </c>
    </row>
    <row r="132" spans="1:7" ht="12.95" customHeight="1">
      <c r="A132" s="10"/>
      <c r="B132" s="27" t="s">
        <v>34</v>
      </c>
      <c r="C132" s="33" t="s">
        <v>2</v>
      </c>
      <c r="D132" s="30" t="s">
        <v>2</v>
      </c>
      <c r="E132" s="35" t="s">
        <v>2</v>
      </c>
      <c r="F132" s="36">
        <v>15576.24</v>
      </c>
      <c r="G132" s="37">
        <v>0.27100000000000002</v>
      </c>
    </row>
    <row r="133" spans="1:7" ht="12.95" customHeight="1">
      <c r="A133" s="10"/>
      <c r="B133" s="18" t="s">
        <v>35</v>
      </c>
      <c r="C133" s="17" t="s">
        <v>2</v>
      </c>
      <c r="D133" s="19" t="s">
        <v>2</v>
      </c>
      <c r="E133" s="19" t="s">
        <v>2</v>
      </c>
      <c r="F133" s="19" t="s">
        <v>2</v>
      </c>
      <c r="G133" s="20" t="s">
        <v>2</v>
      </c>
    </row>
    <row r="134" spans="1:7" ht="12.95" customHeight="1">
      <c r="A134" s="10"/>
      <c r="B134" s="18" t="s">
        <v>437</v>
      </c>
      <c r="C134" s="17" t="s">
        <v>2</v>
      </c>
      <c r="D134" s="19" t="s">
        <v>2</v>
      </c>
      <c r="E134" s="19" t="s">
        <v>2</v>
      </c>
      <c r="F134" s="19" t="s">
        <v>2</v>
      </c>
      <c r="G134" s="20" t="s">
        <v>2</v>
      </c>
    </row>
    <row r="135" spans="1:7" ht="12.95" customHeight="1">
      <c r="A135" s="11" t="s">
        <v>2</v>
      </c>
      <c r="B135" s="22" t="s">
        <v>438</v>
      </c>
      <c r="C135" s="17" t="s">
        <v>2</v>
      </c>
      <c r="D135" s="19" t="s">
        <v>2</v>
      </c>
      <c r="E135" s="39" t="s">
        <v>2</v>
      </c>
      <c r="F135" s="24">
        <v>2940.47</v>
      </c>
      <c r="G135" s="25">
        <v>5.1200000000000002E-2</v>
      </c>
    </row>
    <row r="136" spans="1:7" ht="12.95" customHeight="1">
      <c r="A136" s="10"/>
      <c r="B136" s="27" t="s">
        <v>34</v>
      </c>
      <c r="C136" s="33" t="s">
        <v>2</v>
      </c>
      <c r="D136" s="30" t="s">
        <v>2</v>
      </c>
      <c r="E136" s="35" t="s">
        <v>2</v>
      </c>
      <c r="F136" s="36">
        <v>2940.47</v>
      </c>
      <c r="G136" s="37">
        <v>5.1200000000000002E-2</v>
      </c>
    </row>
    <row r="137" spans="1:7" ht="12.95" customHeight="1">
      <c r="A137" s="10"/>
      <c r="B137" s="18" t="s">
        <v>1857</v>
      </c>
      <c r="C137" s="17" t="s">
        <v>2</v>
      </c>
      <c r="D137" s="38" t="s">
        <v>206</v>
      </c>
      <c r="E137" s="19" t="s">
        <v>2</v>
      </c>
      <c r="F137" s="19" t="s">
        <v>2</v>
      </c>
      <c r="G137" s="20" t="s">
        <v>2</v>
      </c>
    </row>
    <row r="138" spans="1:7" ht="12.95" customHeight="1">
      <c r="A138" s="21" t="s">
        <v>2617</v>
      </c>
      <c r="B138" s="22" t="s">
        <v>208</v>
      </c>
      <c r="C138" s="17" t="s">
        <v>2</v>
      </c>
      <c r="D138" s="19" t="s">
        <v>1886</v>
      </c>
      <c r="E138" s="39" t="s">
        <v>2</v>
      </c>
      <c r="F138" s="24">
        <v>1000</v>
      </c>
      <c r="G138" s="25">
        <v>1.7399999999999999E-2</v>
      </c>
    </row>
    <row r="139" spans="1:7" ht="12.95" customHeight="1">
      <c r="A139" s="10"/>
      <c r="B139" s="27" t="s">
        <v>34</v>
      </c>
      <c r="C139" s="33" t="s">
        <v>2</v>
      </c>
      <c r="D139" s="30" t="s">
        <v>2</v>
      </c>
      <c r="E139" s="35" t="s">
        <v>2</v>
      </c>
      <c r="F139" s="36">
        <v>1000</v>
      </c>
      <c r="G139" s="37">
        <v>1.7399999999999999E-2</v>
      </c>
    </row>
    <row r="140" spans="1:7" ht="12.95" customHeight="1">
      <c r="A140" s="10"/>
      <c r="B140" s="18" t="s">
        <v>216</v>
      </c>
      <c r="C140" s="17" t="s">
        <v>2</v>
      </c>
      <c r="D140" s="19" t="s">
        <v>2</v>
      </c>
      <c r="E140" s="19" t="s">
        <v>2</v>
      </c>
      <c r="F140" s="19" t="s">
        <v>2</v>
      </c>
      <c r="G140" s="20" t="s">
        <v>2</v>
      </c>
    </row>
    <row r="141" spans="1:7" ht="12.95" customHeight="1">
      <c r="A141" s="21" t="s">
        <v>1899</v>
      </c>
      <c r="B141" s="22" t="s">
        <v>1900</v>
      </c>
      <c r="C141" s="17" t="s">
        <v>2</v>
      </c>
      <c r="D141" s="19" t="s">
        <v>2</v>
      </c>
      <c r="E141" s="39" t="s">
        <v>2</v>
      </c>
      <c r="F141" s="24">
        <f>-30+930</f>
        <v>900</v>
      </c>
      <c r="G141" s="25">
        <f>+F141/$F$145</f>
        <v>1.5661001273878282E-2</v>
      </c>
    </row>
    <row r="142" spans="1:7" ht="12.95" customHeight="1">
      <c r="A142" s="21"/>
      <c r="B142" s="22" t="s">
        <v>3048</v>
      </c>
      <c r="C142" s="17"/>
      <c r="D142" s="19"/>
      <c r="E142" s="39"/>
      <c r="F142" s="24">
        <v>9.3819441000000001</v>
      </c>
      <c r="G142" s="25">
        <f>+F142/$F$145</f>
        <v>1.6325626500172759E-4</v>
      </c>
    </row>
    <row r="143" spans="1:7" ht="12.95" customHeight="1">
      <c r="A143" s="21"/>
      <c r="B143" s="22" t="s">
        <v>3049</v>
      </c>
      <c r="C143" s="17"/>
      <c r="D143" s="19"/>
      <c r="E143" s="39"/>
      <c r="F143" s="24">
        <f>10372.4080559-930-11699.09</f>
        <v>-2256.6819441000007</v>
      </c>
      <c r="G143" s="25">
        <f>+F143/$F$145</f>
        <v>-3.9268776445875807E-2</v>
      </c>
    </row>
    <row r="144" spans="1:7" ht="12.95" customHeight="1">
      <c r="A144" s="10"/>
      <c r="B144" s="27" t="s">
        <v>220</v>
      </c>
      <c r="C144" s="33" t="s">
        <v>2</v>
      </c>
      <c r="D144" s="30" t="s">
        <v>2</v>
      </c>
      <c r="E144" s="35" t="s">
        <v>2</v>
      </c>
      <c r="F144" s="36">
        <f>SUM(F141:F143)</f>
        <v>-1347.3000000000006</v>
      </c>
      <c r="G144" s="37">
        <f>SUM(G141:G143)</f>
        <v>-2.3444518906995799E-2</v>
      </c>
    </row>
    <row r="145" spans="1:7" ht="12.95" customHeight="1" thickBot="1">
      <c r="A145" s="10"/>
      <c r="B145" s="42" t="s">
        <v>221</v>
      </c>
      <c r="C145" s="41" t="s">
        <v>2</v>
      </c>
      <c r="D145" s="43" t="s">
        <v>2</v>
      </c>
      <c r="E145" s="43" t="s">
        <v>2</v>
      </c>
      <c r="F145" s="44">
        <v>57467.589987439198</v>
      </c>
      <c r="G145" s="45">
        <v>1</v>
      </c>
    </row>
    <row r="146" spans="1:7" ht="12.95" customHeight="1">
      <c r="A146" s="10"/>
      <c r="B146" s="11" t="s">
        <v>2</v>
      </c>
      <c r="C146" s="10"/>
      <c r="D146" s="10"/>
      <c r="E146" s="10"/>
      <c r="F146" s="10"/>
      <c r="G146" s="10"/>
    </row>
    <row r="147" spans="1:7" ht="12.95" customHeight="1">
      <c r="A147" s="10"/>
      <c r="B147" s="46" t="s">
        <v>2</v>
      </c>
      <c r="C147" s="10"/>
      <c r="D147" s="10"/>
      <c r="E147" s="10"/>
      <c r="F147" s="58"/>
      <c r="G147" s="58"/>
    </row>
    <row r="148" spans="1:7" ht="12.95" customHeight="1">
      <c r="A148" s="10"/>
      <c r="B148" s="46" t="s">
        <v>222</v>
      </c>
      <c r="C148" s="10"/>
      <c r="D148" s="10"/>
      <c r="E148" s="10"/>
      <c r="F148" s="10"/>
      <c r="G148" s="10"/>
    </row>
    <row r="149" spans="1:7" ht="12.95" customHeight="1">
      <c r="A149" s="10"/>
      <c r="B149" s="46" t="s">
        <v>2</v>
      </c>
      <c r="C149" s="10"/>
      <c r="D149" s="10"/>
      <c r="E149" s="10"/>
      <c r="F149" s="10"/>
      <c r="G149" s="10"/>
    </row>
    <row r="150" spans="1:7" ht="26.1" customHeight="1">
      <c r="A150" s="10"/>
      <c r="B150" s="53"/>
      <c r="C150" s="10"/>
      <c r="E150" s="10"/>
      <c r="F150" s="10"/>
      <c r="G150" s="10"/>
    </row>
    <row r="151" spans="1:7" ht="12.95" customHeight="1">
      <c r="A151" s="10"/>
      <c r="B151" s="46" t="s">
        <v>2</v>
      </c>
      <c r="C151" s="10"/>
      <c r="D151" s="10"/>
      <c r="E151" s="10"/>
      <c r="F151" s="10"/>
      <c r="G15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108 (IDFC FTP S108)</v>
      </c>
      <c r="C4" s="62"/>
      <c r="D4" s="62"/>
      <c r="E4" s="62"/>
      <c r="F4" s="62"/>
      <c r="G4" s="62"/>
    </row>
    <row r="5" spans="1:7" ht="15.95" customHeight="1">
      <c r="A5" s="9" t="s">
        <v>2618</v>
      </c>
      <c r="B5" s="54" t="s">
        <v>3038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2573</v>
      </c>
      <c r="B12" s="22" t="s">
        <v>2575</v>
      </c>
      <c r="C12" s="17" t="s">
        <v>2574</v>
      </c>
      <c r="D12" s="19" t="s">
        <v>14</v>
      </c>
      <c r="E12" s="23">
        <v>1690000</v>
      </c>
      <c r="F12" s="24">
        <v>1695.97</v>
      </c>
      <c r="G12" s="25">
        <v>0.16120000000000001</v>
      </c>
    </row>
    <row r="13" spans="1:7" ht="12.95" customHeight="1">
      <c r="A13" s="21" t="s">
        <v>878</v>
      </c>
      <c r="B13" s="22" t="s">
        <v>880</v>
      </c>
      <c r="C13" s="17" t="s">
        <v>879</v>
      </c>
      <c r="D13" s="19" t="s">
        <v>14</v>
      </c>
      <c r="E13" s="23">
        <v>1680000</v>
      </c>
      <c r="F13" s="24">
        <v>1685.11</v>
      </c>
      <c r="G13" s="25">
        <v>0.16009999999999999</v>
      </c>
    </row>
    <row r="14" spans="1:7" ht="12.95" customHeight="1">
      <c r="A14" s="21" t="s">
        <v>1045</v>
      </c>
      <c r="B14" s="22" t="s">
        <v>272</v>
      </c>
      <c r="C14" s="17" t="s">
        <v>1046</v>
      </c>
      <c r="D14" s="19" t="s">
        <v>14</v>
      </c>
      <c r="E14" s="23">
        <v>1670000</v>
      </c>
      <c r="F14" s="24">
        <v>1676.22</v>
      </c>
      <c r="G14" s="25">
        <v>0.1593</v>
      </c>
    </row>
    <row r="15" spans="1:7" ht="12.95" customHeight="1">
      <c r="A15" s="21" t="s">
        <v>887</v>
      </c>
      <c r="B15" s="22" t="s">
        <v>3058</v>
      </c>
      <c r="C15" s="17" t="s">
        <v>888</v>
      </c>
      <c r="D15" s="19" t="s">
        <v>253</v>
      </c>
      <c r="E15" s="23">
        <v>1260000</v>
      </c>
      <c r="F15" s="24">
        <v>1263.9100000000001</v>
      </c>
      <c r="G15" s="25">
        <v>0.1201</v>
      </c>
    </row>
    <row r="16" spans="1:7" ht="12.95" customHeight="1">
      <c r="A16" s="21" t="s">
        <v>2559</v>
      </c>
      <c r="B16" s="22" t="s">
        <v>2561</v>
      </c>
      <c r="C16" s="17" t="s">
        <v>2560</v>
      </c>
      <c r="D16" s="19" t="s">
        <v>14</v>
      </c>
      <c r="E16" s="23">
        <v>1100000</v>
      </c>
      <c r="F16" s="24">
        <v>1101.3599999999999</v>
      </c>
      <c r="G16" s="25">
        <v>0.1047</v>
      </c>
    </row>
    <row r="17" spans="1:7" ht="12.95" customHeight="1">
      <c r="A17" s="21" t="s">
        <v>881</v>
      </c>
      <c r="B17" s="22" t="s">
        <v>883</v>
      </c>
      <c r="C17" s="17" t="s">
        <v>882</v>
      </c>
      <c r="D17" s="19" t="s">
        <v>14</v>
      </c>
      <c r="E17" s="23">
        <v>830000</v>
      </c>
      <c r="F17" s="24">
        <v>833.72</v>
      </c>
      <c r="G17" s="25">
        <v>7.9200000000000007E-2</v>
      </c>
    </row>
    <row r="18" spans="1:7" ht="12.95" customHeight="1">
      <c r="A18" s="10"/>
      <c r="B18" s="27" t="s">
        <v>31</v>
      </c>
      <c r="C18" s="26" t="s">
        <v>2</v>
      </c>
      <c r="D18" s="27" t="s">
        <v>2</v>
      </c>
      <c r="E18" s="27" t="s">
        <v>2</v>
      </c>
      <c r="F18" s="28">
        <v>8256.2900000000009</v>
      </c>
      <c r="G18" s="29">
        <v>0.78459999999999996</v>
      </c>
    </row>
    <row r="19" spans="1:7" ht="12.95" customHeight="1">
      <c r="A19" s="10"/>
      <c r="B19" s="18" t="s">
        <v>32</v>
      </c>
      <c r="C19" s="17" t="s">
        <v>2</v>
      </c>
      <c r="D19" s="19" t="s">
        <v>2</v>
      </c>
      <c r="E19" s="19" t="s">
        <v>2</v>
      </c>
      <c r="F19" s="19" t="s">
        <v>2</v>
      </c>
      <c r="G19" s="20" t="s">
        <v>2</v>
      </c>
    </row>
    <row r="20" spans="1:7" ht="12.95" customHeight="1">
      <c r="A20" s="10"/>
      <c r="B20" s="18" t="s">
        <v>11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2566</v>
      </c>
      <c r="B21" s="22" t="s">
        <v>2568</v>
      </c>
      <c r="C21" s="17" t="s">
        <v>2567</v>
      </c>
      <c r="D21" s="19" t="s">
        <v>14</v>
      </c>
      <c r="E21" s="23">
        <v>1020000</v>
      </c>
      <c r="F21" s="24">
        <v>1024.8800000000001</v>
      </c>
      <c r="G21" s="25">
        <v>9.74E-2</v>
      </c>
    </row>
    <row r="22" spans="1:7" ht="12.95" customHeight="1">
      <c r="A22" s="10"/>
      <c r="B22" s="27" t="s">
        <v>31</v>
      </c>
      <c r="C22" s="26" t="s">
        <v>2</v>
      </c>
      <c r="D22" s="27" t="s">
        <v>2</v>
      </c>
      <c r="E22" s="27" t="s">
        <v>2</v>
      </c>
      <c r="F22" s="28">
        <v>1024.8800000000001</v>
      </c>
      <c r="G22" s="29">
        <v>9.74E-2</v>
      </c>
    </row>
    <row r="23" spans="1:7" ht="12.95" customHeight="1">
      <c r="A23" s="10"/>
      <c r="B23" s="18" t="s">
        <v>2998</v>
      </c>
      <c r="C23" s="17" t="s">
        <v>2</v>
      </c>
      <c r="D23" s="19" t="s">
        <v>2</v>
      </c>
      <c r="E23" s="19" t="s">
        <v>2</v>
      </c>
      <c r="F23" s="19" t="s">
        <v>2</v>
      </c>
      <c r="G23" s="20" t="s">
        <v>2</v>
      </c>
    </row>
    <row r="24" spans="1:7" ht="12.95" customHeight="1">
      <c r="A24" s="34"/>
      <c r="B24" s="27" t="s">
        <v>31</v>
      </c>
      <c r="C24" s="26" t="s">
        <v>2</v>
      </c>
      <c r="D24" s="27" t="s">
        <v>2</v>
      </c>
      <c r="E24" s="27" t="s">
        <v>2</v>
      </c>
      <c r="F24" s="28" t="s">
        <v>33</v>
      </c>
      <c r="G24" s="29" t="s">
        <v>33</v>
      </c>
    </row>
    <row r="25" spans="1:7" ht="12.95" customHeight="1">
      <c r="A25" s="10"/>
      <c r="B25" s="27" t="s">
        <v>34</v>
      </c>
      <c r="C25" s="33" t="s">
        <v>2</v>
      </c>
      <c r="D25" s="30" t="s">
        <v>2</v>
      </c>
      <c r="E25" s="35" t="s">
        <v>2</v>
      </c>
      <c r="F25" s="36">
        <v>9281.17</v>
      </c>
      <c r="G25" s="37">
        <v>0.88200000000000001</v>
      </c>
    </row>
    <row r="26" spans="1:7" ht="12.95" customHeight="1">
      <c r="A26" s="10"/>
      <c r="B26" s="18" t="s">
        <v>35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10"/>
      <c r="B27" s="18" t="s">
        <v>36</v>
      </c>
      <c r="C27" s="17" t="s">
        <v>2</v>
      </c>
      <c r="D27" s="19" t="s">
        <v>2</v>
      </c>
      <c r="E27" s="19" t="s">
        <v>2</v>
      </c>
      <c r="F27" s="19" t="s">
        <v>2</v>
      </c>
      <c r="G27" s="20" t="s">
        <v>2</v>
      </c>
    </row>
    <row r="28" spans="1:7" ht="12.95" customHeight="1">
      <c r="A28" s="21" t="s">
        <v>2577</v>
      </c>
      <c r="B28" s="22" t="s">
        <v>46</v>
      </c>
      <c r="C28" s="17" t="s">
        <v>2578</v>
      </c>
      <c r="D28" s="19" t="s">
        <v>56</v>
      </c>
      <c r="E28" s="23">
        <v>400000</v>
      </c>
      <c r="F28" s="24">
        <v>398.1</v>
      </c>
      <c r="G28" s="25">
        <v>3.78E-2</v>
      </c>
    </row>
    <row r="29" spans="1:7" ht="12.95" customHeight="1">
      <c r="A29" s="10"/>
      <c r="B29" s="18" t="s">
        <v>437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438</v>
      </c>
      <c r="C30" s="17" t="s">
        <v>2</v>
      </c>
      <c r="D30" s="19" t="s">
        <v>2</v>
      </c>
      <c r="E30" s="39" t="s">
        <v>2</v>
      </c>
      <c r="F30" s="24">
        <v>5</v>
      </c>
      <c r="G30" s="25">
        <v>5.0000000000000001E-4</v>
      </c>
    </row>
    <row r="31" spans="1:7" ht="12.95" customHeight="1">
      <c r="A31" s="10"/>
      <c r="B31" s="27" t="s">
        <v>34</v>
      </c>
      <c r="C31" s="33" t="s">
        <v>2</v>
      </c>
      <c r="D31" s="30" t="s">
        <v>2</v>
      </c>
      <c r="E31" s="35" t="s">
        <v>2</v>
      </c>
      <c r="F31" s="36">
        <v>403.1</v>
      </c>
      <c r="G31" s="37">
        <v>3.8300000000000001E-2</v>
      </c>
    </row>
    <row r="32" spans="1:7" ht="12.95" customHeight="1">
      <c r="A32" s="10"/>
      <c r="B32" s="27" t="s">
        <v>220</v>
      </c>
      <c r="C32" s="33" t="s">
        <v>2</v>
      </c>
      <c r="D32" s="30" t="s">
        <v>2</v>
      </c>
      <c r="E32" s="19" t="s">
        <v>2</v>
      </c>
      <c r="F32" s="36">
        <v>839.18</v>
      </c>
      <c r="G32" s="37">
        <v>7.9699999999999993E-2</v>
      </c>
    </row>
    <row r="33" spans="1:7" ht="12.95" customHeight="1" thickBot="1">
      <c r="A33" s="10"/>
      <c r="B33" s="42" t="s">
        <v>221</v>
      </c>
      <c r="C33" s="41" t="s">
        <v>2</v>
      </c>
      <c r="D33" s="43" t="s">
        <v>2</v>
      </c>
      <c r="E33" s="43" t="s">
        <v>2</v>
      </c>
      <c r="F33" s="44">
        <v>10523.451015000001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222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3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200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5.14062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Corporate Bond Fund (IDFC CBF)</v>
      </c>
      <c r="C4" s="62"/>
      <c r="D4" s="62"/>
      <c r="E4" s="62"/>
      <c r="F4" s="62"/>
      <c r="G4" s="62"/>
    </row>
    <row r="5" spans="1:7" ht="15.95" customHeight="1">
      <c r="A5" s="9" t="s">
        <v>2619</v>
      </c>
      <c r="B5" s="54" t="s">
        <v>3039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925</v>
      </c>
      <c r="B12" s="22" t="s">
        <v>927</v>
      </c>
      <c r="C12" s="17" t="s">
        <v>926</v>
      </c>
      <c r="D12" s="19" t="s">
        <v>14</v>
      </c>
      <c r="E12" s="23">
        <v>40000000</v>
      </c>
      <c r="F12" s="24">
        <v>40640.839999999997</v>
      </c>
      <c r="G12" s="25">
        <v>3.2800000000000003E-2</v>
      </c>
    </row>
    <row r="13" spans="1:7" ht="12.95" customHeight="1">
      <c r="A13" s="21" t="s">
        <v>659</v>
      </c>
      <c r="B13" s="22" t="s">
        <v>661</v>
      </c>
      <c r="C13" s="17" t="s">
        <v>660</v>
      </c>
      <c r="D13" s="19" t="s">
        <v>14</v>
      </c>
      <c r="E13" s="23">
        <v>39000000</v>
      </c>
      <c r="F13" s="24">
        <v>38381.03</v>
      </c>
      <c r="G13" s="25">
        <v>3.1E-2</v>
      </c>
    </row>
    <row r="14" spans="1:7" ht="12.95" customHeight="1">
      <c r="A14" s="21" t="s">
        <v>898</v>
      </c>
      <c r="B14" s="22" t="s">
        <v>900</v>
      </c>
      <c r="C14" s="17" t="s">
        <v>899</v>
      </c>
      <c r="D14" s="19" t="s">
        <v>14</v>
      </c>
      <c r="E14" s="23">
        <v>38500000</v>
      </c>
      <c r="F14" s="24">
        <v>38168.28</v>
      </c>
      <c r="G14" s="25">
        <v>3.0800000000000001E-2</v>
      </c>
    </row>
    <row r="15" spans="1:7" ht="12.95" customHeight="1">
      <c r="A15" s="21" t="s">
        <v>911</v>
      </c>
      <c r="B15" s="22" t="s">
        <v>913</v>
      </c>
      <c r="C15" s="17" t="s">
        <v>912</v>
      </c>
      <c r="D15" s="19" t="s">
        <v>14</v>
      </c>
      <c r="E15" s="23">
        <v>35500000</v>
      </c>
      <c r="F15" s="24">
        <v>36009.64</v>
      </c>
      <c r="G15" s="25">
        <v>2.9000000000000001E-2</v>
      </c>
    </row>
    <row r="16" spans="1:7" ht="12.95" customHeight="1">
      <c r="A16" s="21" t="s">
        <v>833</v>
      </c>
      <c r="B16" s="22" t="s">
        <v>835</v>
      </c>
      <c r="C16" s="17" t="s">
        <v>834</v>
      </c>
      <c r="D16" s="19" t="s">
        <v>14</v>
      </c>
      <c r="E16" s="23">
        <v>32000000</v>
      </c>
      <c r="F16" s="24">
        <v>31790.43</v>
      </c>
      <c r="G16" s="25">
        <v>2.5600000000000001E-2</v>
      </c>
    </row>
    <row r="17" spans="1:7" ht="12.95" customHeight="1">
      <c r="A17" s="21" t="s">
        <v>656</v>
      </c>
      <c r="B17" s="22" t="s">
        <v>658</v>
      </c>
      <c r="C17" s="17" t="s">
        <v>657</v>
      </c>
      <c r="D17" s="19" t="s">
        <v>14</v>
      </c>
      <c r="E17" s="23">
        <v>28500000</v>
      </c>
      <c r="F17" s="24">
        <v>28210.01</v>
      </c>
      <c r="G17" s="25">
        <v>2.2700000000000001E-2</v>
      </c>
    </row>
    <row r="18" spans="1:7" ht="12.95" customHeight="1">
      <c r="A18" s="21" t="s">
        <v>931</v>
      </c>
      <c r="B18" s="22" t="s">
        <v>933</v>
      </c>
      <c r="C18" s="17" t="s">
        <v>932</v>
      </c>
      <c r="D18" s="19" t="s">
        <v>14</v>
      </c>
      <c r="E18" s="23">
        <v>25000000</v>
      </c>
      <c r="F18" s="24">
        <v>25242.83</v>
      </c>
      <c r="G18" s="25">
        <v>2.0400000000000001E-2</v>
      </c>
    </row>
    <row r="19" spans="1:7" ht="12.95" customHeight="1">
      <c r="A19" s="21" t="s">
        <v>2620</v>
      </c>
      <c r="B19" s="22" t="s">
        <v>2622</v>
      </c>
      <c r="C19" s="17" t="s">
        <v>2621</v>
      </c>
      <c r="D19" s="19" t="s">
        <v>14</v>
      </c>
      <c r="E19" s="23">
        <v>24300000</v>
      </c>
      <c r="F19" s="24">
        <v>24515.1</v>
      </c>
      <c r="G19" s="25">
        <v>1.9800000000000002E-2</v>
      </c>
    </row>
    <row r="20" spans="1:7" ht="12.95" customHeight="1">
      <c r="A20" s="21" t="s">
        <v>812</v>
      </c>
      <c r="B20" s="22" t="s">
        <v>814</v>
      </c>
      <c r="C20" s="17" t="s">
        <v>813</v>
      </c>
      <c r="D20" s="19" t="s">
        <v>14</v>
      </c>
      <c r="E20" s="23">
        <v>23500000</v>
      </c>
      <c r="F20" s="24">
        <v>23407.13</v>
      </c>
      <c r="G20" s="25">
        <v>1.89E-2</v>
      </c>
    </row>
    <row r="21" spans="1:7" ht="12.95" customHeight="1">
      <c r="A21" s="21" t="s">
        <v>2623</v>
      </c>
      <c r="B21" s="22" t="s">
        <v>3066</v>
      </c>
      <c r="C21" s="17" t="s">
        <v>2624</v>
      </c>
      <c r="D21" s="19" t="s">
        <v>14</v>
      </c>
      <c r="E21" s="23">
        <v>23150000</v>
      </c>
      <c r="F21" s="24">
        <v>23078.07</v>
      </c>
      <c r="G21" s="25">
        <v>1.8599999999999998E-2</v>
      </c>
    </row>
    <row r="22" spans="1:7" ht="12.95" customHeight="1">
      <c r="A22" s="21" t="s">
        <v>2529</v>
      </c>
      <c r="B22" s="22" t="s">
        <v>2531</v>
      </c>
      <c r="C22" s="17" t="s">
        <v>2530</v>
      </c>
      <c r="D22" s="19" t="s">
        <v>22</v>
      </c>
      <c r="E22" s="23">
        <v>22500000</v>
      </c>
      <c r="F22" s="24">
        <v>22331.5</v>
      </c>
      <c r="G22" s="25">
        <v>1.7999999999999999E-2</v>
      </c>
    </row>
    <row r="23" spans="1:7" ht="12.95" customHeight="1">
      <c r="A23" s="21" t="s">
        <v>956</v>
      </c>
      <c r="B23" s="22" t="s">
        <v>958</v>
      </c>
      <c r="C23" s="17" t="s">
        <v>957</v>
      </c>
      <c r="D23" s="19" t="s">
        <v>14</v>
      </c>
      <c r="E23" s="23">
        <v>20000000</v>
      </c>
      <c r="F23" s="24">
        <v>20013.939999999999</v>
      </c>
      <c r="G23" s="25">
        <v>1.61E-2</v>
      </c>
    </row>
    <row r="24" spans="1:7" ht="12.95" customHeight="1">
      <c r="A24" s="21" t="s">
        <v>2625</v>
      </c>
      <c r="B24" s="22" t="s">
        <v>2627</v>
      </c>
      <c r="C24" s="17" t="s">
        <v>2626</v>
      </c>
      <c r="D24" s="19" t="s">
        <v>14</v>
      </c>
      <c r="E24" s="23">
        <v>19500000</v>
      </c>
      <c r="F24" s="24">
        <v>19132.189999999999</v>
      </c>
      <c r="G24" s="25">
        <v>1.54E-2</v>
      </c>
    </row>
    <row r="25" spans="1:7" ht="12.95" customHeight="1">
      <c r="A25" s="21" t="s">
        <v>909</v>
      </c>
      <c r="B25" s="22" t="s">
        <v>634</v>
      </c>
      <c r="C25" s="17" t="s">
        <v>910</v>
      </c>
      <c r="D25" s="19" t="s">
        <v>14</v>
      </c>
      <c r="E25" s="23">
        <v>18150000</v>
      </c>
      <c r="F25" s="24">
        <v>18356.37</v>
      </c>
      <c r="G25" s="25">
        <v>1.4800000000000001E-2</v>
      </c>
    </row>
    <row r="26" spans="1:7" ht="12.95" customHeight="1">
      <c r="A26" s="21" t="s">
        <v>2628</v>
      </c>
      <c r="B26" s="22" t="s">
        <v>2630</v>
      </c>
      <c r="C26" s="17" t="s">
        <v>2629</v>
      </c>
      <c r="D26" s="19" t="s">
        <v>14</v>
      </c>
      <c r="E26" s="23">
        <v>18600000</v>
      </c>
      <c r="F26" s="24">
        <v>18285.18</v>
      </c>
      <c r="G26" s="25">
        <v>1.47E-2</v>
      </c>
    </row>
    <row r="27" spans="1:7" ht="12.95" customHeight="1">
      <c r="A27" s="21" t="s">
        <v>2631</v>
      </c>
      <c r="B27" s="22" t="s">
        <v>2633</v>
      </c>
      <c r="C27" s="17" t="s">
        <v>2632</v>
      </c>
      <c r="D27" s="19" t="s">
        <v>14</v>
      </c>
      <c r="E27" s="23">
        <v>17000000</v>
      </c>
      <c r="F27" s="24">
        <v>17170.82</v>
      </c>
      <c r="G27" s="25">
        <v>1.38E-2</v>
      </c>
    </row>
    <row r="28" spans="1:7" ht="12.95" customHeight="1">
      <c r="A28" s="21" t="s">
        <v>1002</v>
      </c>
      <c r="B28" s="22" t="s">
        <v>1004</v>
      </c>
      <c r="C28" s="17" t="s">
        <v>1003</v>
      </c>
      <c r="D28" s="19" t="s">
        <v>14</v>
      </c>
      <c r="E28" s="23">
        <v>17000000</v>
      </c>
      <c r="F28" s="24">
        <v>16736.669999999998</v>
      </c>
      <c r="G28" s="25">
        <v>1.35E-2</v>
      </c>
    </row>
    <row r="29" spans="1:7" ht="12.95" customHeight="1">
      <c r="A29" s="21" t="s">
        <v>2634</v>
      </c>
      <c r="B29" s="22" t="s">
        <v>2636</v>
      </c>
      <c r="C29" s="17" t="s">
        <v>2635</v>
      </c>
      <c r="D29" s="19" t="s">
        <v>14</v>
      </c>
      <c r="E29" s="23">
        <v>16400000</v>
      </c>
      <c r="F29" s="24">
        <v>16313.15</v>
      </c>
      <c r="G29" s="25">
        <v>1.32E-2</v>
      </c>
    </row>
    <row r="30" spans="1:7" ht="12.95" customHeight="1">
      <c r="A30" s="21" t="s">
        <v>2637</v>
      </c>
      <c r="B30" s="22" t="s">
        <v>2639</v>
      </c>
      <c r="C30" s="17" t="s">
        <v>2638</v>
      </c>
      <c r="D30" s="19" t="s">
        <v>14</v>
      </c>
      <c r="E30" s="23">
        <v>15550000</v>
      </c>
      <c r="F30" s="24">
        <v>15883.45</v>
      </c>
      <c r="G30" s="25">
        <v>1.2800000000000001E-2</v>
      </c>
    </row>
    <row r="31" spans="1:7" ht="12.95" customHeight="1">
      <c r="A31" s="21" t="s">
        <v>2640</v>
      </c>
      <c r="B31" s="22" t="s">
        <v>2642</v>
      </c>
      <c r="C31" s="17" t="s">
        <v>2641</v>
      </c>
      <c r="D31" s="19" t="s">
        <v>14</v>
      </c>
      <c r="E31" s="23">
        <v>15000000</v>
      </c>
      <c r="F31" s="24">
        <v>14887.49</v>
      </c>
      <c r="G31" s="25">
        <v>1.2E-2</v>
      </c>
    </row>
    <row r="32" spans="1:7" ht="12.95" customHeight="1">
      <c r="A32" s="21" t="s">
        <v>2643</v>
      </c>
      <c r="B32" s="22" t="s">
        <v>2645</v>
      </c>
      <c r="C32" s="17" t="s">
        <v>2644</v>
      </c>
      <c r="D32" s="19" t="s">
        <v>14</v>
      </c>
      <c r="E32" s="23">
        <v>14500000</v>
      </c>
      <c r="F32" s="24">
        <v>14720.05</v>
      </c>
      <c r="G32" s="25">
        <v>1.1900000000000001E-2</v>
      </c>
    </row>
    <row r="33" spans="1:7" ht="12.95" customHeight="1">
      <c r="A33" s="21" t="s">
        <v>2646</v>
      </c>
      <c r="B33" s="22" t="s">
        <v>2648</v>
      </c>
      <c r="C33" s="17" t="s">
        <v>2647</v>
      </c>
      <c r="D33" s="19" t="s">
        <v>14</v>
      </c>
      <c r="E33" s="23">
        <v>14000000</v>
      </c>
      <c r="F33" s="24">
        <v>14307.26</v>
      </c>
      <c r="G33" s="25">
        <v>1.15E-2</v>
      </c>
    </row>
    <row r="34" spans="1:7" ht="12.95" customHeight="1">
      <c r="A34" s="21" t="s">
        <v>947</v>
      </c>
      <c r="B34" s="22" t="s">
        <v>949</v>
      </c>
      <c r="C34" s="17" t="s">
        <v>948</v>
      </c>
      <c r="D34" s="19" t="s">
        <v>14</v>
      </c>
      <c r="E34" s="23">
        <v>14000000</v>
      </c>
      <c r="F34" s="24">
        <v>14227.81</v>
      </c>
      <c r="G34" s="25">
        <v>1.15E-2</v>
      </c>
    </row>
    <row r="35" spans="1:7" ht="12.95" customHeight="1">
      <c r="A35" s="21" t="s">
        <v>2649</v>
      </c>
      <c r="B35" s="22" t="s">
        <v>2651</v>
      </c>
      <c r="C35" s="17" t="s">
        <v>2650</v>
      </c>
      <c r="D35" s="19" t="s">
        <v>14</v>
      </c>
      <c r="E35" s="23">
        <v>14000000</v>
      </c>
      <c r="F35" s="24">
        <v>14042.81</v>
      </c>
      <c r="G35" s="25">
        <v>1.1299999999999999E-2</v>
      </c>
    </row>
    <row r="36" spans="1:7" ht="12.95" customHeight="1">
      <c r="A36" s="21" t="s">
        <v>996</v>
      </c>
      <c r="B36" s="22" t="s">
        <v>998</v>
      </c>
      <c r="C36" s="17" t="s">
        <v>997</v>
      </c>
      <c r="D36" s="19" t="s">
        <v>14</v>
      </c>
      <c r="E36" s="23">
        <v>14000000</v>
      </c>
      <c r="F36" s="24">
        <v>13932.93</v>
      </c>
      <c r="G36" s="25">
        <v>1.12E-2</v>
      </c>
    </row>
    <row r="37" spans="1:7" ht="12.95" customHeight="1">
      <c r="A37" s="21" t="s">
        <v>2652</v>
      </c>
      <c r="B37" s="22" t="s">
        <v>2654</v>
      </c>
      <c r="C37" s="17" t="s">
        <v>2653</v>
      </c>
      <c r="D37" s="19" t="s">
        <v>14</v>
      </c>
      <c r="E37" s="23">
        <v>12500000</v>
      </c>
      <c r="F37" s="24">
        <v>12678.26</v>
      </c>
      <c r="G37" s="25">
        <v>1.0200000000000001E-2</v>
      </c>
    </row>
    <row r="38" spans="1:7" ht="12.95" customHeight="1">
      <c r="A38" s="21" t="s">
        <v>632</v>
      </c>
      <c r="B38" s="22" t="s">
        <v>634</v>
      </c>
      <c r="C38" s="17" t="s">
        <v>633</v>
      </c>
      <c r="D38" s="19" t="s">
        <v>14</v>
      </c>
      <c r="E38" s="23">
        <v>12500000</v>
      </c>
      <c r="F38" s="24">
        <v>12666.8</v>
      </c>
      <c r="G38" s="25">
        <v>1.0200000000000001E-2</v>
      </c>
    </row>
    <row r="39" spans="1:7" ht="12.95" customHeight="1">
      <c r="A39" s="21" t="s">
        <v>999</v>
      </c>
      <c r="B39" s="22" t="s">
        <v>1001</v>
      </c>
      <c r="C39" s="17" t="s">
        <v>1000</v>
      </c>
      <c r="D39" s="19" t="s">
        <v>14</v>
      </c>
      <c r="E39" s="23">
        <v>12500000</v>
      </c>
      <c r="F39" s="24">
        <v>12424.93</v>
      </c>
      <c r="G39" s="25">
        <v>0.01</v>
      </c>
    </row>
    <row r="40" spans="1:7" ht="12.95" customHeight="1">
      <c r="A40" s="21" t="s">
        <v>2655</v>
      </c>
      <c r="B40" s="22" t="s">
        <v>2657</v>
      </c>
      <c r="C40" s="17" t="s">
        <v>2656</v>
      </c>
      <c r="D40" s="19" t="s">
        <v>14</v>
      </c>
      <c r="E40" s="23">
        <v>12500000</v>
      </c>
      <c r="F40" s="24">
        <v>12414.89</v>
      </c>
      <c r="G40" s="25">
        <v>0.01</v>
      </c>
    </row>
    <row r="41" spans="1:7" ht="12.95" customHeight="1">
      <c r="A41" s="21" t="s">
        <v>2658</v>
      </c>
      <c r="B41" s="22" t="s">
        <v>605</v>
      </c>
      <c r="C41" s="17" t="s">
        <v>2659</v>
      </c>
      <c r="D41" s="19" t="s">
        <v>30</v>
      </c>
      <c r="E41" s="23">
        <v>12500000</v>
      </c>
      <c r="F41" s="24">
        <v>12322.63</v>
      </c>
      <c r="G41" s="25">
        <v>9.9000000000000008E-3</v>
      </c>
    </row>
    <row r="42" spans="1:7" ht="12.95" customHeight="1">
      <c r="A42" s="21" t="s">
        <v>2660</v>
      </c>
      <c r="B42" s="22" t="s">
        <v>2662</v>
      </c>
      <c r="C42" s="17" t="s">
        <v>2661</v>
      </c>
      <c r="D42" s="19" t="s">
        <v>253</v>
      </c>
      <c r="E42" s="23">
        <v>12500000</v>
      </c>
      <c r="F42" s="24">
        <v>12317.74</v>
      </c>
      <c r="G42" s="25">
        <v>9.9000000000000008E-3</v>
      </c>
    </row>
    <row r="43" spans="1:7" ht="12.95" customHeight="1">
      <c r="A43" s="21" t="s">
        <v>821</v>
      </c>
      <c r="B43" s="22" t="s">
        <v>823</v>
      </c>
      <c r="C43" s="17" t="s">
        <v>822</v>
      </c>
      <c r="D43" s="19" t="s">
        <v>14</v>
      </c>
      <c r="E43" s="23">
        <v>11000000</v>
      </c>
      <c r="F43" s="24">
        <v>10851.3</v>
      </c>
      <c r="G43" s="25">
        <v>8.8000000000000005E-3</v>
      </c>
    </row>
    <row r="44" spans="1:7" ht="12.95" customHeight="1">
      <c r="A44" s="21" t="s">
        <v>2663</v>
      </c>
      <c r="B44" s="22" t="s">
        <v>2665</v>
      </c>
      <c r="C44" s="17" t="s">
        <v>2664</v>
      </c>
      <c r="D44" s="19" t="s">
        <v>14</v>
      </c>
      <c r="E44" s="23">
        <v>10000000</v>
      </c>
      <c r="F44" s="24">
        <v>10126.17</v>
      </c>
      <c r="G44" s="25">
        <v>8.2000000000000007E-3</v>
      </c>
    </row>
    <row r="45" spans="1:7" ht="12.95" customHeight="1">
      <c r="A45" s="21" t="s">
        <v>1829</v>
      </c>
      <c r="B45" s="22" t="s">
        <v>3068</v>
      </c>
      <c r="C45" s="17" t="s">
        <v>1830</v>
      </c>
      <c r="D45" s="19" t="s">
        <v>30</v>
      </c>
      <c r="E45" s="23">
        <v>10000000</v>
      </c>
      <c r="F45" s="24">
        <v>9923.41</v>
      </c>
      <c r="G45" s="25">
        <v>8.0000000000000002E-3</v>
      </c>
    </row>
    <row r="46" spans="1:7" ht="12.95" customHeight="1">
      <c r="A46" s="21" t="s">
        <v>671</v>
      </c>
      <c r="B46" s="22" t="s">
        <v>673</v>
      </c>
      <c r="C46" s="17" t="s">
        <v>672</v>
      </c>
      <c r="D46" s="19" t="s">
        <v>14</v>
      </c>
      <c r="E46" s="23">
        <v>9500000</v>
      </c>
      <c r="F46" s="24">
        <v>9398.2800000000007</v>
      </c>
      <c r="G46" s="25">
        <v>7.6E-3</v>
      </c>
    </row>
    <row r="47" spans="1:7" ht="12.95" customHeight="1">
      <c r="A47" s="21" t="s">
        <v>2666</v>
      </c>
      <c r="B47" s="22" t="s">
        <v>2668</v>
      </c>
      <c r="C47" s="17" t="s">
        <v>2667</v>
      </c>
      <c r="D47" s="19" t="s">
        <v>14</v>
      </c>
      <c r="E47" s="23">
        <v>9000000</v>
      </c>
      <c r="F47" s="24">
        <v>8847.59</v>
      </c>
      <c r="G47" s="25">
        <v>7.1000000000000004E-3</v>
      </c>
    </row>
    <row r="48" spans="1:7" ht="12.95" customHeight="1">
      <c r="A48" s="21" t="s">
        <v>617</v>
      </c>
      <c r="B48" s="22" t="s">
        <v>619</v>
      </c>
      <c r="C48" s="17" t="s">
        <v>618</v>
      </c>
      <c r="D48" s="19" t="s">
        <v>14</v>
      </c>
      <c r="E48" s="23">
        <v>8500000</v>
      </c>
      <c r="F48" s="24">
        <v>8492.6200000000008</v>
      </c>
      <c r="G48" s="25">
        <v>6.7999999999999996E-3</v>
      </c>
    </row>
    <row r="49" spans="1:7" ht="12.95" customHeight="1">
      <c r="A49" s="21" t="s">
        <v>629</v>
      </c>
      <c r="B49" s="22" t="s">
        <v>631</v>
      </c>
      <c r="C49" s="17" t="s">
        <v>630</v>
      </c>
      <c r="D49" s="19" t="s">
        <v>14</v>
      </c>
      <c r="E49" s="23">
        <v>8000000</v>
      </c>
      <c r="F49" s="24">
        <v>8119.71</v>
      </c>
      <c r="G49" s="25">
        <v>6.4999999999999997E-3</v>
      </c>
    </row>
    <row r="50" spans="1:7" ht="12.95" customHeight="1">
      <c r="A50" s="21" t="s">
        <v>801</v>
      </c>
      <c r="B50" s="22" t="s">
        <v>803</v>
      </c>
      <c r="C50" s="17" t="s">
        <v>802</v>
      </c>
      <c r="D50" s="19" t="s">
        <v>14</v>
      </c>
      <c r="E50" s="23">
        <v>8000000</v>
      </c>
      <c r="F50" s="24">
        <v>7885.65</v>
      </c>
      <c r="G50" s="25">
        <v>6.4000000000000003E-3</v>
      </c>
    </row>
    <row r="51" spans="1:7" ht="12.95" customHeight="1">
      <c r="A51" s="21" t="s">
        <v>2669</v>
      </c>
      <c r="B51" s="22" t="s">
        <v>2671</v>
      </c>
      <c r="C51" s="17" t="s">
        <v>2670</v>
      </c>
      <c r="D51" s="19" t="s">
        <v>14</v>
      </c>
      <c r="E51" s="23">
        <v>7650000</v>
      </c>
      <c r="F51" s="24">
        <v>7821.73</v>
      </c>
      <c r="G51" s="25">
        <v>6.3E-3</v>
      </c>
    </row>
    <row r="52" spans="1:7" ht="12.95" customHeight="1">
      <c r="A52" s="21" t="s">
        <v>836</v>
      </c>
      <c r="B52" s="22" t="s">
        <v>377</v>
      </c>
      <c r="C52" s="17" t="s">
        <v>837</v>
      </c>
      <c r="D52" s="19" t="s">
        <v>14</v>
      </c>
      <c r="E52" s="23">
        <v>7500000</v>
      </c>
      <c r="F52" s="24">
        <v>7625.62</v>
      </c>
      <c r="G52" s="25">
        <v>6.1000000000000004E-3</v>
      </c>
    </row>
    <row r="53" spans="1:7" ht="12.95" customHeight="1">
      <c r="A53" s="21" t="s">
        <v>653</v>
      </c>
      <c r="B53" s="22" t="s">
        <v>655</v>
      </c>
      <c r="C53" s="17" t="s">
        <v>654</v>
      </c>
      <c r="D53" s="19" t="s">
        <v>14</v>
      </c>
      <c r="E53" s="23">
        <v>7500000</v>
      </c>
      <c r="F53" s="24">
        <v>7591.64</v>
      </c>
      <c r="G53" s="25">
        <v>6.1000000000000004E-3</v>
      </c>
    </row>
    <row r="54" spans="1:7" ht="12.95" customHeight="1">
      <c r="A54" s="21" t="s">
        <v>635</v>
      </c>
      <c r="B54" s="22" t="s">
        <v>637</v>
      </c>
      <c r="C54" s="17" t="s">
        <v>636</v>
      </c>
      <c r="D54" s="19" t="s">
        <v>14</v>
      </c>
      <c r="E54" s="23">
        <v>7500000</v>
      </c>
      <c r="F54" s="24">
        <v>7578.54</v>
      </c>
      <c r="G54" s="25">
        <v>6.1000000000000004E-3</v>
      </c>
    </row>
    <row r="55" spans="1:7" ht="12.95" customHeight="1">
      <c r="A55" s="21" t="s">
        <v>855</v>
      </c>
      <c r="B55" s="22" t="s">
        <v>857</v>
      </c>
      <c r="C55" s="17" t="s">
        <v>856</v>
      </c>
      <c r="D55" s="19" t="s">
        <v>14</v>
      </c>
      <c r="E55" s="23">
        <v>7500000</v>
      </c>
      <c r="F55" s="24">
        <v>7488.67</v>
      </c>
      <c r="G55" s="25">
        <v>6.0000000000000001E-3</v>
      </c>
    </row>
    <row r="56" spans="1:7" ht="12.95" customHeight="1">
      <c r="A56" s="21" t="s">
        <v>2672</v>
      </c>
      <c r="B56" s="22" t="s">
        <v>2674</v>
      </c>
      <c r="C56" s="17" t="s">
        <v>2673</v>
      </c>
      <c r="D56" s="19" t="s">
        <v>14</v>
      </c>
      <c r="E56" s="23">
        <v>7500000</v>
      </c>
      <c r="F56" s="24">
        <v>7461</v>
      </c>
      <c r="G56" s="25">
        <v>6.0000000000000001E-3</v>
      </c>
    </row>
    <row r="57" spans="1:7" ht="12.95" customHeight="1">
      <c r="A57" s="21" t="s">
        <v>2675</v>
      </c>
      <c r="B57" s="22" t="s">
        <v>2677</v>
      </c>
      <c r="C57" s="17" t="s">
        <v>2676</v>
      </c>
      <c r="D57" s="19" t="s">
        <v>14</v>
      </c>
      <c r="E57" s="23">
        <v>7500000</v>
      </c>
      <c r="F57" s="24">
        <v>7418.71</v>
      </c>
      <c r="G57" s="25">
        <v>6.0000000000000001E-3</v>
      </c>
    </row>
    <row r="58" spans="1:7" ht="12.95" customHeight="1">
      <c r="A58" s="21" t="s">
        <v>2678</v>
      </c>
      <c r="B58" s="22" t="s">
        <v>2680</v>
      </c>
      <c r="C58" s="17" t="s">
        <v>2679</v>
      </c>
      <c r="D58" s="19" t="s">
        <v>30</v>
      </c>
      <c r="E58" s="23">
        <v>7500000</v>
      </c>
      <c r="F58" s="24">
        <v>7395.46</v>
      </c>
      <c r="G58" s="25">
        <v>6.0000000000000001E-3</v>
      </c>
    </row>
    <row r="59" spans="1:7" ht="12.95" customHeight="1">
      <c r="A59" s="21" t="s">
        <v>2681</v>
      </c>
      <c r="B59" s="22" t="s">
        <v>3097</v>
      </c>
      <c r="C59" s="17" t="s">
        <v>2682</v>
      </c>
      <c r="D59" s="19" t="s">
        <v>14</v>
      </c>
      <c r="E59" s="23">
        <v>7500000</v>
      </c>
      <c r="F59" s="24">
        <v>7377.32</v>
      </c>
      <c r="G59" s="25">
        <v>5.8999999999999999E-3</v>
      </c>
    </row>
    <row r="60" spans="1:7" ht="12.95" customHeight="1">
      <c r="A60" s="21" t="s">
        <v>284</v>
      </c>
      <c r="B60" s="22" t="s">
        <v>286</v>
      </c>
      <c r="C60" s="17" t="s">
        <v>285</v>
      </c>
      <c r="D60" s="19" t="s">
        <v>14</v>
      </c>
      <c r="E60" s="23">
        <v>7000000</v>
      </c>
      <c r="F60" s="24">
        <v>6976.32</v>
      </c>
      <c r="G60" s="25">
        <v>5.5999999999999999E-3</v>
      </c>
    </row>
    <row r="61" spans="1:7" ht="12.95" customHeight="1">
      <c r="A61" s="21" t="s">
        <v>2683</v>
      </c>
      <c r="B61" s="22" t="s">
        <v>2685</v>
      </c>
      <c r="C61" s="17" t="s">
        <v>2684</v>
      </c>
      <c r="D61" s="19" t="s">
        <v>14</v>
      </c>
      <c r="E61" s="23">
        <v>6500000</v>
      </c>
      <c r="F61" s="24">
        <v>6817.79</v>
      </c>
      <c r="G61" s="25">
        <v>5.4999999999999997E-3</v>
      </c>
    </row>
    <row r="62" spans="1:7" ht="12.95" customHeight="1">
      <c r="A62" s="21" t="s">
        <v>1008</v>
      </c>
      <c r="B62" s="22" t="s">
        <v>1010</v>
      </c>
      <c r="C62" s="17" t="s">
        <v>1009</v>
      </c>
      <c r="D62" s="19" t="s">
        <v>14</v>
      </c>
      <c r="E62" s="23">
        <v>6650000</v>
      </c>
      <c r="F62" s="24">
        <v>6714.38</v>
      </c>
      <c r="G62" s="25">
        <v>5.4000000000000003E-3</v>
      </c>
    </row>
    <row r="63" spans="1:7" ht="12.95" customHeight="1">
      <c r="A63" s="21" t="s">
        <v>375</v>
      </c>
      <c r="B63" s="22" t="s">
        <v>377</v>
      </c>
      <c r="C63" s="17" t="s">
        <v>376</v>
      </c>
      <c r="D63" s="19" t="s">
        <v>14</v>
      </c>
      <c r="E63" s="23">
        <v>6500000</v>
      </c>
      <c r="F63" s="24">
        <v>6642.05</v>
      </c>
      <c r="G63" s="25">
        <v>5.4000000000000003E-3</v>
      </c>
    </row>
    <row r="64" spans="1:7" ht="12.95" customHeight="1">
      <c r="A64" s="21" t="s">
        <v>609</v>
      </c>
      <c r="B64" s="22" t="s">
        <v>611</v>
      </c>
      <c r="C64" s="17" t="s">
        <v>610</v>
      </c>
      <c r="D64" s="19" t="s">
        <v>14</v>
      </c>
      <c r="E64" s="23">
        <v>6500000</v>
      </c>
      <c r="F64" s="24">
        <v>6580.76</v>
      </c>
      <c r="G64" s="25">
        <v>5.3E-3</v>
      </c>
    </row>
    <row r="65" spans="1:7" ht="12.95" customHeight="1">
      <c r="A65" s="21" t="s">
        <v>2686</v>
      </c>
      <c r="B65" s="22" t="s">
        <v>3089</v>
      </c>
      <c r="C65" s="17" t="s">
        <v>2687</v>
      </c>
      <c r="D65" s="19" t="s">
        <v>14</v>
      </c>
      <c r="E65" s="23">
        <v>6500000</v>
      </c>
      <c r="F65" s="24">
        <v>6463.51</v>
      </c>
      <c r="G65" s="25">
        <v>5.1999999999999998E-3</v>
      </c>
    </row>
    <row r="66" spans="1:7" ht="12.95" customHeight="1">
      <c r="A66" s="21" t="s">
        <v>2688</v>
      </c>
      <c r="B66" s="22" t="s">
        <v>2690</v>
      </c>
      <c r="C66" s="17" t="s">
        <v>2689</v>
      </c>
      <c r="D66" s="19" t="s">
        <v>14</v>
      </c>
      <c r="E66" s="23">
        <v>6150000</v>
      </c>
      <c r="F66" s="24">
        <v>6213.02</v>
      </c>
      <c r="G66" s="25">
        <v>5.0000000000000001E-3</v>
      </c>
    </row>
    <row r="67" spans="1:7" ht="12.95" customHeight="1">
      <c r="A67" s="21" t="s">
        <v>2691</v>
      </c>
      <c r="B67" s="22" t="s">
        <v>2693</v>
      </c>
      <c r="C67" s="17" t="s">
        <v>2692</v>
      </c>
      <c r="D67" s="19" t="s">
        <v>14</v>
      </c>
      <c r="E67" s="23">
        <v>6000000</v>
      </c>
      <c r="F67" s="24">
        <v>6150.49</v>
      </c>
      <c r="G67" s="25">
        <v>5.0000000000000001E-3</v>
      </c>
    </row>
    <row r="68" spans="1:7" ht="12.95" customHeight="1">
      <c r="A68" s="21" t="s">
        <v>2694</v>
      </c>
      <c r="B68" s="22" t="s">
        <v>2696</v>
      </c>
      <c r="C68" s="17" t="s">
        <v>2695</v>
      </c>
      <c r="D68" s="19" t="s">
        <v>14</v>
      </c>
      <c r="E68" s="23">
        <v>6000000</v>
      </c>
      <c r="F68" s="24">
        <v>6103.26</v>
      </c>
      <c r="G68" s="25">
        <v>4.8999999999999998E-3</v>
      </c>
    </row>
    <row r="69" spans="1:7" ht="12.95" customHeight="1">
      <c r="A69" s="21" t="s">
        <v>2697</v>
      </c>
      <c r="B69" s="22" t="s">
        <v>395</v>
      </c>
      <c r="C69" s="17" t="s">
        <v>2698</v>
      </c>
      <c r="D69" s="19" t="s">
        <v>14</v>
      </c>
      <c r="E69" s="23">
        <v>6000000</v>
      </c>
      <c r="F69" s="24">
        <v>6092.11</v>
      </c>
      <c r="G69" s="25">
        <v>4.8999999999999998E-3</v>
      </c>
    </row>
    <row r="70" spans="1:7" ht="12.95" customHeight="1">
      <c r="A70" s="21" t="s">
        <v>2699</v>
      </c>
      <c r="B70" s="22" t="s">
        <v>2701</v>
      </c>
      <c r="C70" s="17" t="s">
        <v>2700</v>
      </c>
      <c r="D70" s="19" t="s">
        <v>14</v>
      </c>
      <c r="E70" s="23">
        <v>6000000</v>
      </c>
      <c r="F70" s="24">
        <v>6059.99</v>
      </c>
      <c r="G70" s="25">
        <v>4.8999999999999998E-3</v>
      </c>
    </row>
    <row r="71" spans="1:7" ht="12.95" customHeight="1">
      <c r="A71" s="21" t="s">
        <v>2702</v>
      </c>
      <c r="B71" s="22" t="s">
        <v>2704</v>
      </c>
      <c r="C71" s="17" t="s">
        <v>2703</v>
      </c>
      <c r="D71" s="19" t="s">
        <v>14</v>
      </c>
      <c r="E71" s="23">
        <v>6000000</v>
      </c>
      <c r="F71" s="24">
        <v>5985.35</v>
      </c>
      <c r="G71" s="25">
        <v>4.7999999999999996E-3</v>
      </c>
    </row>
    <row r="72" spans="1:7" ht="12.95" customHeight="1">
      <c r="A72" s="21" t="s">
        <v>917</v>
      </c>
      <c r="B72" s="22" t="s">
        <v>919</v>
      </c>
      <c r="C72" s="17" t="s">
        <v>918</v>
      </c>
      <c r="D72" s="19" t="s">
        <v>14</v>
      </c>
      <c r="E72" s="23">
        <v>5500000</v>
      </c>
      <c r="F72" s="24">
        <v>5543.34</v>
      </c>
      <c r="G72" s="25">
        <v>4.4999999999999997E-3</v>
      </c>
    </row>
    <row r="73" spans="1:7" ht="12.95" customHeight="1">
      <c r="A73" s="21" t="s">
        <v>2705</v>
      </c>
      <c r="B73" s="22" t="s">
        <v>2707</v>
      </c>
      <c r="C73" s="17" t="s">
        <v>2706</v>
      </c>
      <c r="D73" s="19" t="s">
        <v>30</v>
      </c>
      <c r="E73" s="23">
        <v>5500000</v>
      </c>
      <c r="F73" s="24">
        <v>5517.91</v>
      </c>
      <c r="G73" s="25">
        <v>4.4000000000000003E-3</v>
      </c>
    </row>
    <row r="74" spans="1:7" ht="12.95" customHeight="1">
      <c r="A74" s="21" t="s">
        <v>2708</v>
      </c>
      <c r="B74" s="22" t="s">
        <v>2710</v>
      </c>
      <c r="C74" s="17" t="s">
        <v>2709</v>
      </c>
      <c r="D74" s="19" t="s">
        <v>14</v>
      </c>
      <c r="E74" s="23">
        <v>5000000</v>
      </c>
      <c r="F74" s="24">
        <v>5260.63</v>
      </c>
      <c r="G74" s="25">
        <v>4.1999999999999997E-3</v>
      </c>
    </row>
    <row r="75" spans="1:7" ht="12.95" customHeight="1">
      <c r="A75" s="21" t="s">
        <v>2711</v>
      </c>
      <c r="B75" s="22" t="s">
        <v>2710</v>
      </c>
      <c r="C75" s="17" t="s">
        <v>2712</v>
      </c>
      <c r="D75" s="19" t="s">
        <v>14</v>
      </c>
      <c r="E75" s="23">
        <v>5000000</v>
      </c>
      <c r="F75" s="24">
        <v>5208.8100000000004</v>
      </c>
      <c r="G75" s="25">
        <v>4.1999999999999997E-3</v>
      </c>
    </row>
    <row r="76" spans="1:7" ht="12.95" customHeight="1">
      <c r="A76" s="21" t="s">
        <v>620</v>
      </c>
      <c r="B76" s="22" t="s">
        <v>622</v>
      </c>
      <c r="C76" s="17" t="s">
        <v>621</v>
      </c>
      <c r="D76" s="19" t="s">
        <v>14</v>
      </c>
      <c r="E76" s="23">
        <v>5000000</v>
      </c>
      <c r="F76" s="24">
        <v>5082.16</v>
      </c>
      <c r="G76" s="25">
        <v>4.1000000000000003E-3</v>
      </c>
    </row>
    <row r="77" spans="1:7" ht="12.95" customHeight="1">
      <c r="A77" s="21" t="s">
        <v>2713</v>
      </c>
      <c r="B77" s="22" t="s">
        <v>2715</v>
      </c>
      <c r="C77" s="17" t="s">
        <v>2714</v>
      </c>
      <c r="D77" s="19" t="s">
        <v>253</v>
      </c>
      <c r="E77" s="23">
        <v>5000000</v>
      </c>
      <c r="F77" s="24">
        <v>5062.3599999999997</v>
      </c>
      <c r="G77" s="25">
        <v>4.1000000000000003E-3</v>
      </c>
    </row>
    <row r="78" spans="1:7" ht="12.95" customHeight="1">
      <c r="A78" s="21" t="s">
        <v>830</v>
      </c>
      <c r="B78" s="22" t="s">
        <v>832</v>
      </c>
      <c r="C78" s="17" t="s">
        <v>831</v>
      </c>
      <c r="D78" s="19" t="s">
        <v>14</v>
      </c>
      <c r="E78" s="23">
        <v>5000000</v>
      </c>
      <c r="F78" s="24">
        <v>5013.09</v>
      </c>
      <c r="G78" s="25">
        <v>4.0000000000000001E-3</v>
      </c>
    </row>
    <row r="79" spans="1:7" ht="12.95" customHeight="1">
      <c r="A79" s="21" t="s">
        <v>2716</v>
      </c>
      <c r="B79" s="22" t="s">
        <v>3083</v>
      </c>
      <c r="C79" s="17" t="s">
        <v>2717</v>
      </c>
      <c r="D79" s="19" t="s">
        <v>14</v>
      </c>
      <c r="E79" s="23">
        <v>5000000</v>
      </c>
      <c r="F79" s="24">
        <v>4955.2299999999996</v>
      </c>
      <c r="G79" s="25">
        <v>4.0000000000000001E-3</v>
      </c>
    </row>
    <row r="80" spans="1:7" ht="12.95" customHeight="1">
      <c r="A80" s="21" t="s">
        <v>2718</v>
      </c>
      <c r="B80" s="22" t="s">
        <v>3084</v>
      </c>
      <c r="C80" s="17" t="s">
        <v>2719</v>
      </c>
      <c r="D80" s="19" t="s">
        <v>14</v>
      </c>
      <c r="E80" s="23">
        <v>5000000</v>
      </c>
      <c r="F80" s="24">
        <v>4954.59</v>
      </c>
      <c r="G80" s="25">
        <v>4.0000000000000001E-3</v>
      </c>
    </row>
    <row r="81" spans="1:7" ht="12.95" customHeight="1">
      <c r="A81" s="21" t="s">
        <v>2720</v>
      </c>
      <c r="B81" s="22" t="s">
        <v>3098</v>
      </c>
      <c r="C81" s="17" t="s">
        <v>2721</v>
      </c>
      <c r="D81" s="19" t="s">
        <v>14</v>
      </c>
      <c r="E81" s="23">
        <v>5000000</v>
      </c>
      <c r="F81" s="24">
        <v>4948.8999999999996</v>
      </c>
      <c r="G81" s="25">
        <v>4.0000000000000001E-3</v>
      </c>
    </row>
    <row r="82" spans="1:7" ht="12.95" customHeight="1">
      <c r="A82" s="21" t="s">
        <v>2722</v>
      </c>
      <c r="B82" s="22" t="s">
        <v>673</v>
      </c>
      <c r="C82" s="17" t="s">
        <v>2723</v>
      </c>
      <c r="D82" s="19" t="s">
        <v>14</v>
      </c>
      <c r="E82" s="23">
        <v>5000000</v>
      </c>
      <c r="F82" s="24">
        <v>4944.83</v>
      </c>
      <c r="G82" s="25">
        <v>4.0000000000000001E-3</v>
      </c>
    </row>
    <row r="83" spans="1:7" ht="12.95" customHeight="1">
      <c r="A83" s="21" t="s">
        <v>2724</v>
      </c>
      <c r="B83" s="22" t="s">
        <v>2726</v>
      </c>
      <c r="C83" s="17" t="s">
        <v>2725</v>
      </c>
      <c r="D83" s="19" t="s">
        <v>14</v>
      </c>
      <c r="E83" s="23">
        <v>5000000</v>
      </c>
      <c r="F83" s="24">
        <v>4940.5600000000004</v>
      </c>
      <c r="G83" s="25">
        <v>4.0000000000000001E-3</v>
      </c>
    </row>
    <row r="84" spans="1:7" ht="12.95" customHeight="1">
      <c r="A84" s="21" t="s">
        <v>966</v>
      </c>
      <c r="B84" s="22" t="s">
        <v>968</v>
      </c>
      <c r="C84" s="17" t="s">
        <v>967</v>
      </c>
      <c r="D84" s="19" t="s">
        <v>14</v>
      </c>
      <c r="E84" s="23">
        <v>5000000</v>
      </c>
      <c r="F84" s="24">
        <v>4914.8500000000004</v>
      </c>
      <c r="G84" s="25">
        <v>4.0000000000000001E-3</v>
      </c>
    </row>
    <row r="85" spans="1:7" ht="12.95" customHeight="1">
      <c r="A85" s="21" t="s">
        <v>2727</v>
      </c>
      <c r="B85" s="22" t="s">
        <v>2729</v>
      </c>
      <c r="C85" s="17" t="s">
        <v>2728</v>
      </c>
      <c r="D85" s="19" t="s">
        <v>14</v>
      </c>
      <c r="E85" s="23">
        <v>5000000</v>
      </c>
      <c r="F85" s="24">
        <v>4901.22</v>
      </c>
      <c r="G85" s="25">
        <v>4.0000000000000001E-3</v>
      </c>
    </row>
    <row r="86" spans="1:7" ht="12.95" customHeight="1">
      <c r="A86" s="21" t="s">
        <v>682</v>
      </c>
      <c r="B86" s="22" t="s">
        <v>684</v>
      </c>
      <c r="C86" s="17" t="s">
        <v>683</v>
      </c>
      <c r="D86" s="19" t="s">
        <v>14</v>
      </c>
      <c r="E86" s="23">
        <v>4700000</v>
      </c>
      <c r="F86" s="24">
        <v>4753.55</v>
      </c>
      <c r="G86" s="25">
        <v>3.8E-3</v>
      </c>
    </row>
    <row r="87" spans="1:7" ht="12.95" customHeight="1">
      <c r="A87" s="21" t="s">
        <v>2730</v>
      </c>
      <c r="B87" s="22" t="s">
        <v>670</v>
      </c>
      <c r="C87" s="17" t="s">
        <v>2731</v>
      </c>
      <c r="D87" s="19" t="s">
        <v>14</v>
      </c>
      <c r="E87" s="23">
        <v>4600000</v>
      </c>
      <c r="F87" s="24">
        <v>4637.95</v>
      </c>
      <c r="G87" s="25">
        <v>3.7000000000000002E-3</v>
      </c>
    </row>
    <row r="88" spans="1:7" ht="12.95" customHeight="1">
      <c r="A88" s="21" t="s">
        <v>2732</v>
      </c>
      <c r="B88" s="22" t="s">
        <v>2734</v>
      </c>
      <c r="C88" s="17" t="s">
        <v>2733</v>
      </c>
      <c r="D88" s="19" t="s">
        <v>14</v>
      </c>
      <c r="E88" s="23">
        <v>4500000</v>
      </c>
      <c r="F88" s="24">
        <v>4606.96</v>
      </c>
      <c r="G88" s="25">
        <v>3.7000000000000002E-3</v>
      </c>
    </row>
    <row r="89" spans="1:7" ht="12.95" customHeight="1">
      <c r="A89" s="21" t="s">
        <v>1033</v>
      </c>
      <c r="B89" s="22" t="s">
        <v>1035</v>
      </c>
      <c r="C89" s="17" t="s">
        <v>1034</v>
      </c>
      <c r="D89" s="19" t="s">
        <v>14</v>
      </c>
      <c r="E89" s="23">
        <v>4500000</v>
      </c>
      <c r="F89" s="24">
        <v>4588.47</v>
      </c>
      <c r="G89" s="25">
        <v>3.7000000000000002E-3</v>
      </c>
    </row>
    <row r="90" spans="1:7" ht="12.95" customHeight="1">
      <c r="A90" s="21" t="s">
        <v>2735</v>
      </c>
      <c r="B90" s="22" t="s">
        <v>2737</v>
      </c>
      <c r="C90" s="17" t="s">
        <v>2736</v>
      </c>
      <c r="D90" s="19" t="s">
        <v>14</v>
      </c>
      <c r="E90" s="23">
        <v>4500000</v>
      </c>
      <c r="F90" s="24">
        <v>4533.58</v>
      </c>
      <c r="G90" s="25">
        <v>3.7000000000000002E-3</v>
      </c>
    </row>
    <row r="91" spans="1:7" ht="12.95" customHeight="1">
      <c r="A91" s="21" t="s">
        <v>509</v>
      </c>
      <c r="B91" s="22" t="s">
        <v>3061</v>
      </c>
      <c r="C91" s="17" t="s">
        <v>510</v>
      </c>
      <c r="D91" s="19" t="s">
        <v>30</v>
      </c>
      <c r="E91" s="23">
        <v>4500000</v>
      </c>
      <c r="F91" s="24">
        <v>4525.4799999999996</v>
      </c>
      <c r="G91" s="25">
        <v>3.5999999999999999E-3</v>
      </c>
    </row>
    <row r="92" spans="1:7" ht="12.95" customHeight="1">
      <c r="A92" s="21" t="s">
        <v>2738</v>
      </c>
      <c r="B92" s="22" t="s">
        <v>2740</v>
      </c>
      <c r="C92" s="17" t="s">
        <v>2739</v>
      </c>
      <c r="D92" s="19" t="s">
        <v>14</v>
      </c>
      <c r="E92" s="23">
        <v>4100000</v>
      </c>
      <c r="F92" s="24">
        <v>4064.76</v>
      </c>
      <c r="G92" s="25">
        <v>3.3E-3</v>
      </c>
    </row>
    <row r="93" spans="1:7" ht="12.95" customHeight="1">
      <c r="A93" s="21" t="s">
        <v>2741</v>
      </c>
      <c r="B93" s="22" t="s">
        <v>2743</v>
      </c>
      <c r="C93" s="17" t="s">
        <v>2742</v>
      </c>
      <c r="D93" s="19" t="s">
        <v>14</v>
      </c>
      <c r="E93" s="23">
        <v>4000000</v>
      </c>
      <c r="F93" s="24">
        <v>3993.11</v>
      </c>
      <c r="G93" s="25">
        <v>3.2000000000000002E-3</v>
      </c>
    </row>
    <row r="94" spans="1:7" ht="12.95" customHeight="1">
      <c r="A94" s="21" t="s">
        <v>688</v>
      </c>
      <c r="B94" s="22" t="s">
        <v>690</v>
      </c>
      <c r="C94" s="17" t="s">
        <v>689</v>
      </c>
      <c r="D94" s="19" t="s">
        <v>14</v>
      </c>
      <c r="E94" s="23">
        <v>4000000</v>
      </c>
      <c r="F94" s="24">
        <v>3989.32</v>
      </c>
      <c r="G94" s="25">
        <v>3.2000000000000002E-3</v>
      </c>
    </row>
    <row r="95" spans="1:7" ht="12.95" customHeight="1">
      <c r="A95" s="21" t="s">
        <v>2744</v>
      </c>
      <c r="B95" s="22" t="s">
        <v>3106</v>
      </c>
      <c r="C95" s="17" t="s">
        <v>2745</v>
      </c>
      <c r="D95" s="19" t="s">
        <v>14</v>
      </c>
      <c r="E95" s="23">
        <v>4000000</v>
      </c>
      <c r="F95" s="24">
        <v>3975.89</v>
      </c>
      <c r="G95" s="25">
        <v>3.2000000000000002E-3</v>
      </c>
    </row>
    <row r="96" spans="1:7" ht="12.95" customHeight="1">
      <c r="A96" s="21" t="s">
        <v>953</v>
      </c>
      <c r="B96" s="22" t="s">
        <v>955</v>
      </c>
      <c r="C96" s="17" t="s">
        <v>954</v>
      </c>
      <c r="D96" s="19" t="s">
        <v>14</v>
      </c>
      <c r="E96" s="23">
        <v>3500000</v>
      </c>
      <c r="F96" s="24">
        <v>3513.63</v>
      </c>
      <c r="G96" s="25">
        <v>2.8E-3</v>
      </c>
    </row>
    <row r="97" spans="1:7" ht="12.95" customHeight="1">
      <c r="A97" s="21" t="s">
        <v>2746</v>
      </c>
      <c r="B97" s="22" t="s">
        <v>286</v>
      </c>
      <c r="C97" s="17" t="s">
        <v>2747</v>
      </c>
      <c r="D97" s="19" t="s">
        <v>14</v>
      </c>
      <c r="E97" s="23">
        <v>3500000</v>
      </c>
      <c r="F97" s="24">
        <v>3477.04</v>
      </c>
      <c r="G97" s="25">
        <v>2.8E-3</v>
      </c>
    </row>
    <row r="98" spans="1:7" ht="12.95" customHeight="1">
      <c r="A98" s="21" t="s">
        <v>2748</v>
      </c>
      <c r="B98" s="22" t="s">
        <v>2750</v>
      </c>
      <c r="C98" s="17" t="s">
        <v>2749</v>
      </c>
      <c r="D98" s="19" t="s">
        <v>14</v>
      </c>
      <c r="E98" s="23">
        <v>3500000</v>
      </c>
      <c r="F98" s="24">
        <v>3436.76</v>
      </c>
      <c r="G98" s="25">
        <v>2.8E-3</v>
      </c>
    </row>
    <row r="99" spans="1:7" ht="12.95" customHeight="1">
      <c r="A99" s="21" t="s">
        <v>2751</v>
      </c>
      <c r="B99" s="22" t="s">
        <v>380</v>
      </c>
      <c r="C99" s="17" t="s">
        <v>2752</v>
      </c>
      <c r="D99" s="19" t="s">
        <v>22</v>
      </c>
      <c r="E99" s="23">
        <v>3000000</v>
      </c>
      <c r="F99" s="24">
        <v>3067.82</v>
      </c>
      <c r="G99" s="25">
        <v>2.5000000000000001E-3</v>
      </c>
    </row>
    <row r="100" spans="1:7" ht="12.95" customHeight="1">
      <c r="A100" s="21" t="s">
        <v>2753</v>
      </c>
      <c r="B100" s="22" t="s">
        <v>395</v>
      </c>
      <c r="C100" s="17" t="s">
        <v>2754</v>
      </c>
      <c r="D100" s="19" t="s">
        <v>14</v>
      </c>
      <c r="E100" s="23">
        <v>3000000</v>
      </c>
      <c r="F100" s="24">
        <v>3061.09</v>
      </c>
      <c r="G100" s="25">
        <v>2.5000000000000001E-3</v>
      </c>
    </row>
    <row r="101" spans="1:7" ht="12.95" customHeight="1">
      <c r="A101" s="21" t="s">
        <v>679</v>
      </c>
      <c r="B101" s="22" t="s">
        <v>681</v>
      </c>
      <c r="C101" s="17" t="s">
        <v>680</v>
      </c>
      <c r="D101" s="19" t="s">
        <v>14</v>
      </c>
      <c r="E101" s="23">
        <v>3000000</v>
      </c>
      <c r="F101" s="24">
        <v>3056.59</v>
      </c>
      <c r="G101" s="25">
        <v>2.5000000000000001E-3</v>
      </c>
    </row>
    <row r="102" spans="1:7" ht="12.95" customHeight="1">
      <c r="A102" s="21" t="s">
        <v>2755</v>
      </c>
      <c r="B102" s="22" t="s">
        <v>2757</v>
      </c>
      <c r="C102" s="17" t="s">
        <v>2756</v>
      </c>
      <c r="D102" s="19" t="s">
        <v>14</v>
      </c>
      <c r="E102" s="23">
        <v>3000000</v>
      </c>
      <c r="F102" s="24">
        <v>3038.66</v>
      </c>
      <c r="G102" s="25">
        <v>2.5000000000000001E-3</v>
      </c>
    </row>
    <row r="103" spans="1:7" ht="12.95" customHeight="1">
      <c r="A103" s="21" t="s">
        <v>2758</v>
      </c>
      <c r="B103" s="22" t="s">
        <v>2760</v>
      </c>
      <c r="C103" s="17" t="s">
        <v>2759</v>
      </c>
      <c r="D103" s="19" t="s">
        <v>14</v>
      </c>
      <c r="E103" s="23">
        <v>3000000</v>
      </c>
      <c r="F103" s="24">
        <v>3035.62</v>
      </c>
      <c r="G103" s="25">
        <v>2.3999999999999998E-3</v>
      </c>
    </row>
    <row r="104" spans="1:7" ht="12.95" customHeight="1">
      <c r="A104" s="21" t="s">
        <v>493</v>
      </c>
      <c r="B104" s="22" t="s">
        <v>3063</v>
      </c>
      <c r="C104" s="17" t="s">
        <v>494</v>
      </c>
      <c r="D104" s="19" t="s">
        <v>30</v>
      </c>
      <c r="E104" s="23">
        <v>3000000</v>
      </c>
      <c r="F104" s="24">
        <v>3016.98</v>
      </c>
      <c r="G104" s="25">
        <v>2.3999999999999998E-3</v>
      </c>
    </row>
    <row r="105" spans="1:7" ht="12.95" customHeight="1">
      <c r="A105" s="21" t="s">
        <v>1014</v>
      </c>
      <c r="B105" s="22" t="s">
        <v>1016</v>
      </c>
      <c r="C105" s="17" t="s">
        <v>1015</v>
      </c>
      <c r="D105" s="19" t="s">
        <v>14</v>
      </c>
      <c r="E105" s="23">
        <v>3000000</v>
      </c>
      <c r="F105" s="24">
        <v>2971.12</v>
      </c>
      <c r="G105" s="25">
        <v>2.3999999999999998E-3</v>
      </c>
    </row>
    <row r="106" spans="1:7" ht="12.95" customHeight="1">
      <c r="A106" s="21" t="s">
        <v>2761</v>
      </c>
      <c r="B106" s="22" t="s">
        <v>696</v>
      </c>
      <c r="C106" s="17" t="s">
        <v>2762</v>
      </c>
      <c r="D106" s="19" t="s">
        <v>14</v>
      </c>
      <c r="E106" s="23">
        <v>2500000</v>
      </c>
      <c r="F106" s="24">
        <v>2557.25</v>
      </c>
      <c r="G106" s="25">
        <v>2.0999999999999999E-3</v>
      </c>
    </row>
    <row r="107" spans="1:7" ht="12.95" customHeight="1">
      <c r="A107" s="21" t="s">
        <v>2549</v>
      </c>
      <c r="B107" s="22" t="s">
        <v>2551</v>
      </c>
      <c r="C107" s="17" t="s">
        <v>2550</v>
      </c>
      <c r="D107" s="19" t="s">
        <v>14</v>
      </c>
      <c r="E107" s="23">
        <v>2500000</v>
      </c>
      <c r="F107" s="24">
        <v>2550.98</v>
      </c>
      <c r="G107" s="25">
        <v>2.0999999999999999E-3</v>
      </c>
    </row>
    <row r="108" spans="1:7" ht="12.95" customHeight="1">
      <c r="A108" s="21" t="s">
        <v>2763</v>
      </c>
      <c r="B108" s="22" t="s">
        <v>2765</v>
      </c>
      <c r="C108" s="17" t="s">
        <v>2764</v>
      </c>
      <c r="D108" s="19" t="s">
        <v>14</v>
      </c>
      <c r="E108" s="23">
        <v>2500000</v>
      </c>
      <c r="F108" s="24">
        <v>2545.04</v>
      </c>
      <c r="G108" s="25">
        <v>2.0999999999999999E-3</v>
      </c>
    </row>
    <row r="109" spans="1:7" ht="12.95" customHeight="1">
      <c r="A109" s="21" t="s">
        <v>2766</v>
      </c>
      <c r="B109" s="48" t="s">
        <v>395</v>
      </c>
      <c r="C109" s="17" t="s">
        <v>2767</v>
      </c>
      <c r="D109" s="49" t="s">
        <v>14</v>
      </c>
      <c r="E109" s="23">
        <v>2500000</v>
      </c>
      <c r="F109" s="24">
        <v>2542.67</v>
      </c>
      <c r="G109" s="25">
        <v>2.0999999999999999E-3</v>
      </c>
    </row>
    <row r="110" spans="1:7" ht="12.95" customHeight="1">
      <c r="A110" s="21" t="s">
        <v>2768</v>
      </c>
      <c r="B110" s="22" t="s">
        <v>2770</v>
      </c>
      <c r="C110" s="17" t="s">
        <v>2769</v>
      </c>
      <c r="D110" s="19" t="s">
        <v>14</v>
      </c>
      <c r="E110" s="23">
        <v>2500000</v>
      </c>
      <c r="F110" s="24">
        <v>2531.31</v>
      </c>
      <c r="G110" s="25">
        <v>2E-3</v>
      </c>
    </row>
    <row r="111" spans="1:7" ht="12.95" customHeight="1">
      <c r="A111" s="21" t="s">
        <v>668</v>
      </c>
      <c r="B111" s="22" t="s">
        <v>670</v>
      </c>
      <c r="C111" s="17" t="s">
        <v>669</v>
      </c>
      <c r="D111" s="19" t="s">
        <v>14</v>
      </c>
      <c r="E111" s="23">
        <v>2500000</v>
      </c>
      <c r="F111" s="24">
        <v>2520.2199999999998</v>
      </c>
      <c r="G111" s="25">
        <v>2E-3</v>
      </c>
    </row>
    <row r="112" spans="1:7" ht="12.95" customHeight="1">
      <c r="A112" s="21" t="s">
        <v>2771</v>
      </c>
      <c r="B112" s="22" t="s">
        <v>2773</v>
      </c>
      <c r="C112" s="17" t="s">
        <v>2772</v>
      </c>
      <c r="D112" s="19" t="s">
        <v>30</v>
      </c>
      <c r="E112" s="23">
        <v>2500000</v>
      </c>
      <c r="F112" s="24">
        <v>2517.96</v>
      </c>
      <c r="G112" s="25">
        <v>2E-3</v>
      </c>
    </row>
    <row r="113" spans="1:7" ht="12.95" customHeight="1">
      <c r="A113" s="21" t="s">
        <v>2774</v>
      </c>
      <c r="B113" s="22" t="s">
        <v>2776</v>
      </c>
      <c r="C113" s="17" t="s">
        <v>2775</v>
      </c>
      <c r="D113" s="19" t="s">
        <v>14</v>
      </c>
      <c r="E113" s="23">
        <v>2500000</v>
      </c>
      <c r="F113" s="24">
        <v>2517.67</v>
      </c>
      <c r="G113" s="25">
        <v>2E-3</v>
      </c>
    </row>
    <row r="114" spans="1:7" ht="12.95" customHeight="1">
      <c r="A114" s="21" t="s">
        <v>2777</v>
      </c>
      <c r="B114" s="22" t="s">
        <v>2779</v>
      </c>
      <c r="C114" s="17" t="s">
        <v>2778</v>
      </c>
      <c r="D114" s="19" t="s">
        <v>14</v>
      </c>
      <c r="E114" s="23">
        <v>2500000</v>
      </c>
      <c r="F114" s="24">
        <v>2498.71</v>
      </c>
      <c r="G114" s="25">
        <v>2E-3</v>
      </c>
    </row>
    <row r="115" spans="1:7" ht="12.95" customHeight="1">
      <c r="A115" s="21" t="s">
        <v>2780</v>
      </c>
      <c r="B115" s="22" t="s">
        <v>2782</v>
      </c>
      <c r="C115" s="17" t="s">
        <v>2781</v>
      </c>
      <c r="D115" s="19" t="s">
        <v>30</v>
      </c>
      <c r="E115" s="23">
        <v>2500000</v>
      </c>
      <c r="F115" s="24">
        <v>2490.2800000000002</v>
      </c>
      <c r="G115" s="25">
        <v>2E-3</v>
      </c>
    </row>
    <row r="116" spans="1:7" ht="12.95" customHeight="1">
      <c r="A116" s="21" t="s">
        <v>2783</v>
      </c>
      <c r="B116" s="22" t="s">
        <v>2785</v>
      </c>
      <c r="C116" s="17" t="s">
        <v>2784</v>
      </c>
      <c r="D116" s="19" t="s">
        <v>30</v>
      </c>
      <c r="E116" s="23">
        <v>2500000</v>
      </c>
      <c r="F116" s="24">
        <v>2477.9299999999998</v>
      </c>
      <c r="G116" s="25">
        <v>2E-3</v>
      </c>
    </row>
    <row r="117" spans="1:7" ht="12.95" customHeight="1">
      <c r="A117" s="21" t="s">
        <v>2786</v>
      </c>
      <c r="B117" s="22" t="s">
        <v>3105</v>
      </c>
      <c r="C117" s="17" t="s">
        <v>2787</v>
      </c>
      <c r="D117" s="19" t="s">
        <v>14</v>
      </c>
      <c r="E117" s="23">
        <v>2500000</v>
      </c>
      <c r="F117" s="24">
        <v>2475.0500000000002</v>
      </c>
      <c r="G117" s="25">
        <v>2E-3</v>
      </c>
    </row>
    <row r="118" spans="1:7" ht="12.95" customHeight="1">
      <c r="A118" s="21" t="s">
        <v>2788</v>
      </c>
      <c r="B118" s="22" t="s">
        <v>1845</v>
      </c>
      <c r="C118" s="17" t="s">
        <v>2789</v>
      </c>
      <c r="D118" s="19" t="s">
        <v>14</v>
      </c>
      <c r="E118" s="23">
        <v>2500000</v>
      </c>
      <c r="F118" s="24">
        <v>2473.63</v>
      </c>
      <c r="G118" s="25">
        <v>2E-3</v>
      </c>
    </row>
    <row r="119" spans="1:7" ht="12.95" customHeight="1">
      <c r="A119" s="21" t="s">
        <v>2790</v>
      </c>
      <c r="B119" s="22" t="s">
        <v>2792</v>
      </c>
      <c r="C119" s="17" t="s">
        <v>2791</v>
      </c>
      <c r="D119" s="19" t="s">
        <v>14</v>
      </c>
      <c r="E119" s="23">
        <v>2500000</v>
      </c>
      <c r="F119" s="24">
        <v>2466.04</v>
      </c>
      <c r="G119" s="25">
        <v>2E-3</v>
      </c>
    </row>
    <row r="120" spans="1:7" ht="12.95" customHeight="1">
      <c r="A120" s="21" t="s">
        <v>2793</v>
      </c>
      <c r="B120" s="22" t="s">
        <v>2795</v>
      </c>
      <c r="C120" s="17" t="s">
        <v>2794</v>
      </c>
      <c r="D120" s="19" t="s">
        <v>14</v>
      </c>
      <c r="E120" s="23">
        <v>2500000</v>
      </c>
      <c r="F120" s="24">
        <v>2444.09</v>
      </c>
      <c r="G120" s="25">
        <v>2E-3</v>
      </c>
    </row>
    <row r="121" spans="1:7" ht="12.95" customHeight="1">
      <c r="A121" s="21" t="s">
        <v>2796</v>
      </c>
      <c r="B121" s="22" t="s">
        <v>2585</v>
      </c>
      <c r="C121" s="17" t="s">
        <v>2797</v>
      </c>
      <c r="D121" s="19" t="s">
        <v>14</v>
      </c>
      <c r="E121" s="23">
        <v>2000000</v>
      </c>
      <c r="F121" s="24">
        <v>2081.7199999999998</v>
      </c>
      <c r="G121" s="25">
        <v>1.6999999999999999E-3</v>
      </c>
    </row>
    <row r="122" spans="1:7" ht="12.95" customHeight="1">
      <c r="A122" s="21" t="s">
        <v>2798</v>
      </c>
      <c r="B122" s="22" t="s">
        <v>2800</v>
      </c>
      <c r="C122" s="17" t="s">
        <v>2799</v>
      </c>
      <c r="D122" s="19" t="s">
        <v>253</v>
      </c>
      <c r="E122" s="23">
        <v>2000000</v>
      </c>
      <c r="F122" s="24">
        <v>2042.87</v>
      </c>
      <c r="G122" s="25">
        <v>1.6000000000000001E-3</v>
      </c>
    </row>
    <row r="123" spans="1:7" ht="12.95" customHeight="1">
      <c r="A123" s="21" t="s">
        <v>2801</v>
      </c>
      <c r="B123" s="22" t="s">
        <v>681</v>
      </c>
      <c r="C123" s="17" t="s">
        <v>2802</v>
      </c>
      <c r="D123" s="19" t="s">
        <v>14</v>
      </c>
      <c r="E123" s="23">
        <v>2000000</v>
      </c>
      <c r="F123" s="24">
        <v>2033.57</v>
      </c>
      <c r="G123" s="25">
        <v>1.6000000000000001E-3</v>
      </c>
    </row>
    <row r="124" spans="1:7" ht="12.95" customHeight="1">
      <c r="A124" s="21" t="s">
        <v>2546</v>
      </c>
      <c r="B124" s="22" t="s">
        <v>2548</v>
      </c>
      <c r="C124" s="17" t="s">
        <v>2547</v>
      </c>
      <c r="D124" s="19" t="s">
        <v>14</v>
      </c>
      <c r="E124" s="23">
        <v>2000000</v>
      </c>
      <c r="F124" s="24">
        <v>2029.2</v>
      </c>
      <c r="G124" s="25">
        <v>1.6000000000000001E-3</v>
      </c>
    </row>
    <row r="125" spans="1:7" ht="12.95" customHeight="1">
      <c r="A125" s="21" t="s">
        <v>665</v>
      </c>
      <c r="B125" s="22" t="s">
        <v>667</v>
      </c>
      <c r="C125" s="17" t="s">
        <v>666</v>
      </c>
      <c r="D125" s="19" t="s">
        <v>14</v>
      </c>
      <c r="E125" s="23">
        <v>2000000</v>
      </c>
      <c r="F125" s="24">
        <v>2021.23</v>
      </c>
      <c r="G125" s="25">
        <v>1.6000000000000001E-3</v>
      </c>
    </row>
    <row r="126" spans="1:7" ht="12.95" customHeight="1">
      <c r="A126" s="21" t="s">
        <v>984</v>
      </c>
      <c r="B126" s="22" t="s">
        <v>986</v>
      </c>
      <c r="C126" s="17" t="s">
        <v>985</v>
      </c>
      <c r="D126" s="19" t="s">
        <v>14</v>
      </c>
      <c r="E126" s="23">
        <v>2000000</v>
      </c>
      <c r="F126" s="24">
        <v>2020.44</v>
      </c>
      <c r="G126" s="25">
        <v>1.6000000000000001E-3</v>
      </c>
    </row>
    <row r="127" spans="1:7" ht="12.95" customHeight="1">
      <c r="A127" s="21" t="s">
        <v>650</v>
      </c>
      <c r="B127" s="22" t="s">
        <v>652</v>
      </c>
      <c r="C127" s="17" t="s">
        <v>651</v>
      </c>
      <c r="D127" s="19" t="s">
        <v>14</v>
      </c>
      <c r="E127" s="23">
        <v>2000000</v>
      </c>
      <c r="F127" s="24">
        <v>1975.25</v>
      </c>
      <c r="G127" s="25">
        <v>1.6000000000000001E-3</v>
      </c>
    </row>
    <row r="128" spans="1:7" ht="12.95" customHeight="1">
      <c r="A128" s="21" t="s">
        <v>2803</v>
      </c>
      <c r="B128" s="22" t="s">
        <v>2805</v>
      </c>
      <c r="C128" s="17" t="s">
        <v>2804</v>
      </c>
      <c r="D128" s="19" t="s">
        <v>14</v>
      </c>
      <c r="E128" s="23">
        <v>1500000</v>
      </c>
      <c r="F128" s="24">
        <v>1531.51</v>
      </c>
      <c r="G128" s="25">
        <v>1.1999999999999999E-3</v>
      </c>
    </row>
    <row r="129" spans="1:7" ht="12.95" customHeight="1">
      <c r="A129" s="21" t="s">
        <v>2806</v>
      </c>
      <c r="B129" s="22" t="s">
        <v>2808</v>
      </c>
      <c r="C129" s="17" t="s">
        <v>2807</v>
      </c>
      <c r="D129" s="19" t="s">
        <v>14</v>
      </c>
      <c r="E129" s="23">
        <v>1500000</v>
      </c>
      <c r="F129" s="24">
        <v>1519.83</v>
      </c>
      <c r="G129" s="25">
        <v>1.1999999999999999E-3</v>
      </c>
    </row>
    <row r="130" spans="1:7" ht="12.95" customHeight="1">
      <c r="A130" s="21" t="s">
        <v>606</v>
      </c>
      <c r="B130" s="22" t="s">
        <v>608</v>
      </c>
      <c r="C130" s="17" t="s">
        <v>607</v>
      </c>
      <c r="D130" s="19" t="s">
        <v>14</v>
      </c>
      <c r="E130" s="23">
        <v>1500000</v>
      </c>
      <c r="F130" s="24">
        <v>1519.24</v>
      </c>
      <c r="G130" s="25">
        <v>1.1999999999999999E-3</v>
      </c>
    </row>
    <row r="131" spans="1:7" ht="12.95" customHeight="1">
      <c r="A131" s="21" t="s">
        <v>2809</v>
      </c>
      <c r="B131" s="22" t="s">
        <v>2811</v>
      </c>
      <c r="C131" s="17" t="s">
        <v>2810</v>
      </c>
      <c r="D131" s="19" t="s">
        <v>30</v>
      </c>
      <c r="E131" s="23">
        <v>1500000</v>
      </c>
      <c r="F131" s="24">
        <v>1510.98</v>
      </c>
      <c r="G131" s="25">
        <v>1.1999999999999999E-3</v>
      </c>
    </row>
    <row r="132" spans="1:7" ht="12.95" customHeight="1">
      <c r="A132" s="21" t="s">
        <v>2812</v>
      </c>
      <c r="B132" s="22" t="s">
        <v>2814</v>
      </c>
      <c r="C132" s="17" t="s">
        <v>2813</v>
      </c>
      <c r="D132" s="19" t="s">
        <v>14</v>
      </c>
      <c r="E132" s="23">
        <v>1000000</v>
      </c>
      <c r="F132" s="24">
        <v>1040.5999999999999</v>
      </c>
      <c r="G132" s="25">
        <v>8.0000000000000004E-4</v>
      </c>
    </row>
    <row r="133" spans="1:7" ht="12.95" customHeight="1">
      <c r="A133" s="21" t="s">
        <v>1017</v>
      </c>
      <c r="B133" s="22" t="s">
        <v>1019</v>
      </c>
      <c r="C133" s="17" t="s">
        <v>1018</v>
      </c>
      <c r="D133" s="19" t="s">
        <v>14</v>
      </c>
      <c r="E133" s="23">
        <v>1000000</v>
      </c>
      <c r="F133" s="24">
        <v>1034.04</v>
      </c>
      <c r="G133" s="25">
        <v>8.0000000000000004E-4</v>
      </c>
    </row>
    <row r="134" spans="1:7" ht="12.95" customHeight="1">
      <c r="A134" s="21" t="s">
        <v>2815</v>
      </c>
      <c r="B134" s="22" t="s">
        <v>513</v>
      </c>
      <c r="C134" s="17" t="s">
        <v>2816</v>
      </c>
      <c r="D134" s="19" t="s">
        <v>14</v>
      </c>
      <c r="E134" s="23">
        <v>1000000</v>
      </c>
      <c r="F134" s="24">
        <v>1030.31</v>
      </c>
      <c r="G134" s="25">
        <v>8.0000000000000004E-4</v>
      </c>
    </row>
    <row r="135" spans="1:7" ht="12.95" customHeight="1">
      <c r="A135" s="21" t="s">
        <v>1023</v>
      </c>
      <c r="B135" s="22" t="s">
        <v>1025</v>
      </c>
      <c r="C135" s="17" t="s">
        <v>1024</v>
      </c>
      <c r="D135" s="19" t="s">
        <v>14</v>
      </c>
      <c r="E135" s="23">
        <v>1000000</v>
      </c>
      <c r="F135" s="24">
        <v>1023.46</v>
      </c>
      <c r="G135" s="25">
        <v>8.0000000000000004E-4</v>
      </c>
    </row>
    <row r="136" spans="1:7" ht="12.95" customHeight="1">
      <c r="A136" s="21" t="s">
        <v>2817</v>
      </c>
      <c r="B136" s="22" t="s">
        <v>368</v>
      </c>
      <c r="C136" s="17" t="s">
        <v>2818</v>
      </c>
      <c r="D136" s="19" t="s">
        <v>14</v>
      </c>
      <c r="E136" s="23">
        <v>1000000</v>
      </c>
      <c r="F136" s="24">
        <v>1023.01</v>
      </c>
      <c r="G136" s="25">
        <v>8.0000000000000004E-4</v>
      </c>
    </row>
    <row r="137" spans="1:7" ht="12.95" customHeight="1">
      <c r="A137" s="21" t="s">
        <v>2819</v>
      </c>
      <c r="B137" s="22" t="s">
        <v>2821</v>
      </c>
      <c r="C137" s="17" t="s">
        <v>2820</v>
      </c>
      <c r="D137" s="19" t="s">
        <v>14</v>
      </c>
      <c r="E137" s="23">
        <v>1000000</v>
      </c>
      <c r="F137" s="24">
        <v>1022.16</v>
      </c>
      <c r="G137" s="25">
        <v>8.0000000000000004E-4</v>
      </c>
    </row>
    <row r="138" spans="1:7" ht="12.95" customHeight="1">
      <c r="A138" s="21" t="s">
        <v>2822</v>
      </c>
      <c r="B138" s="22" t="s">
        <v>2824</v>
      </c>
      <c r="C138" s="17" t="s">
        <v>2823</v>
      </c>
      <c r="D138" s="19" t="s">
        <v>22</v>
      </c>
      <c r="E138" s="23">
        <v>1000000</v>
      </c>
      <c r="F138" s="24">
        <v>1018.66</v>
      </c>
      <c r="G138" s="25">
        <v>8.0000000000000004E-4</v>
      </c>
    </row>
    <row r="139" spans="1:7" ht="12.95" customHeight="1">
      <c r="A139" s="21" t="s">
        <v>2825</v>
      </c>
      <c r="B139" s="22" t="s">
        <v>3079</v>
      </c>
      <c r="C139" s="17" t="s">
        <v>2826</v>
      </c>
      <c r="D139" s="19" t="s">
        <v>14</v>
      </c>
      <c r="E139" s="23">
        <v>1000000</v>
      </c>
      <c r="F139" s="24">
        <v>1017.34</v>
      </c>
      <c r="G139" s="25">
        <v>8.0000000000000004E-4</v>
      </c>
    </row>
    <row r="140" spans="1:7" ht="12.95" customHeight="1">
      <c r="A140" s="21" t="s">
        <v>393</v>
      </c>
      <c r="B140" s="22" t="s">
        <v>395</v>
      </c>
      <c r="C140" s="17" t="s">
        <v>394</v>
      </c>
      <c r="D140" s="19" t="s">
        <v>14</v>
      </c>
      <c r="E140" s="23">
        <v>1000000</v>
      </c>
      <c r="F140" s="24">
        <v>1011.03</v>
      </c>
      <c r="G140" s="25">
        <v>8.0000000000000004E-4</v>
      </c>
    </row>
    <row r="141" spans="1:7" ht="12.95" customHeight="1">
      <c r="A141" s="21" t="s">
        <v>2536</v>
      </c>
      <c r="B141" s="22" t="s">
        <v>2538</v>
      </c>
      <c r="C141" s="17" t="s">
        <v>2537</v>
      </c>
      <c r="D141" s="19" t="s">
        <v>14</v>
      </c>
      <c r="E141" s="23">
        <v>1000000</v>
      </c>
      <c r="F141" s="24">
        <v>1010.48</v>
      </c>
      <c r="G141" s="25">
        <v>8.0000000000000004E-4</v>
      </c>
    </row>
    <row r="142" spans="1:7" ht="12.95" customHeight="1">
      <c r="A142" s="21" t="s">
        <v>2827</v>
      </c>
      <c r="B142" s="22" t="s">
        <v>2829</v>
      </c>
      <c r="C142" s="17" t="s">
        <v>2828</v>
      </c>
      <c r="D142" s="19" t="s">
        <v>14</v>
      </c>
      <c r="E142" s="23">
        <v>1000000</v>
      </c>
      <c r="F142" s="24">
        <v>1009.04</v>
      </c>
      <c r="G142" s="25">
        <v>8.0000000000000004E-4</v>
      </c>
    </row>
    <row r="143" spans="1:7" ht="12.95" customHeight="1">
      <c r="A143" s="21" t="s">
        <v>2830</v>
      </c>
      <c r="B143" s="22" t="s">
        <v>480</v>
      </c>
      <c r="C143" s="17" t="s">
        <v>2831</v>
      </c>
      <c r="D143" s="19" t="s">
        <v>14</v>
      </c>
      <c r="E143" s="23">
        <v>1000000</v>
      </c>
      <c r="F143" s="24">
        <v>1005.54</v>
      </c>
      <c r="G143" s="25">
        <v>8.0000000000000004E-4</v>
      </c>
    </row>
    <row r="144" spans="1:7" ht="12.95" customHeight="1">
      <c r="A144" s="21" t="s">
        <v>841</v>
      </c>
      <c r="B144" s="22" t="s">
        <v>516</v>
      </c>
      <c r="C144" s="17" t="s">
        <v>842</v>
      </c>
      <c r="D144" s="19" t="s">
        <v>14</v>
      </c>
      <c r="E144" s="23">
        <v>1000000</v>
      </c>
      <c r="F144" s="24">
        <v>1004.01</v>
      </c>
      <c r="G144" s="25">
        <v>8.0000000000000004E-4</v>
      </c>
    </row>
    <row r="145" spans="1:7" ht="12.95" customHeight="1">
      <c r="A145" s="21" t="s">
        <v>335</v>
      </c>
      <c r="B145" s="22" t="s">
        <v>337</v>
      </c>
      <c r="C145" s="17" t="s">
        <v>336</v>
      </c>
      <c r="D145" s="19" t="s">
        <v>14</v>
      </c>
      <c r="E145" s="23">
        <v>1000000</v>
      </c>
      <c r="F145" s="24">
        <v>1001.3</v>
      </c>
      <c r="G145" s="25">
        <v>8.0000000000000004E-4</v>
      </c>
    </row>
    <row r="146" spans="1:7" ht="12.95" customHeight="1">
      <c r="A146" s="21" t="s">
        <v>2832</v>
      </c>
      <c r="B146" s="22" t="s">
        <v>2834</v>
      </c>
      <c r="C146" s="17" t="s">
        <v>2833</v>
      </c>
      <c r="D146" s="19" t="s">
        <v>14</v>
      </c>
      <c r="E146" s="23">
        <v>1000000</v>
      </c>
      <c r="F146" s="24">
        <v>994.35</v>
      </c>
      <c r="G146" s="25">
        <v>8.0000000000000004E-4</v>
      </c>
    </row>
    <row r="147" spans="1:7" ht="12.95" customHeight="1">
      <c r="A147" s="21" t="s">
        <v>972</v>
      </c>
      <c r="B147" s="22" t="s">
        <v>974</v>
      </c>
      <c r="C147" s="17" t="s">
        <v>973</v>
      </c>
      <c r="D147" s="19" t="s">
        <v>14</v>
      </c>
      <c r="E147" s="23">
        <v>1000000</v>
      </c>
      <c r="F147" s="24">
        <v>989.79</v>
      </c>
      <c r="G147" s="25">
        <v>8.0000000000000004E-4</v>
      </c>
    </row>
    <row r="148" spans="1:7" ht="12.95" customHeight="1">
      <c r="A148" s="21" t="s">
        <v>906</v>
      </c>
      <c r="B148" s="22" t="s">
        <v>908</v>
      </c>
      <c r="C148" s="17" t="s">
        <v>907</v>
      </c>
      <c r="D148" s="19" t="s">
        <v>14</v>
      </c>
      <c r="E148" s="23">
        <v>1000000</v>
      </c>
      <c r="F148" s="24">
        <v>980.27</v>
      </c>
      <c r="G148" s="25">
        <v>8.0000000000000004E-4</v>
      </c>
    </row>
    <row r="149" spans="1:7" ht="12.95" customHeight="1">
      <c r="A149" s="21" t="s">
        <v>2835</v>
      </c>
      <c r="B149" s="22" t="s">
        <v>519</v>
      </c>
      <c r="C149" s="17" t="s">
        <v>2836</v>
      </c>
      <c r="D149" s="19" t="s">
        <v>253</v>
      </c>
      <c r="E149" s="23">
        <v>860000</v>
      </c>
      <c r="F149" s="24">
        <v>879.52</v>
      </c>
      <c r="G149" s="25">
        <v>6.9999999999999999E-4</v>
      </c>
    </row>
    <row r="150" spans="1:7" ht="12.95" customHeight="1">
      <c r="A150" s="21" t="s">
        <v>2394</v>
      </c>
      <c r="B150" s="22" t="s">
        <v>380</v>
      </c>
      <c r="C150" s="17" t="s">
        <v>2395</v>
      </c>
      <c r="D150" s="19" t="s">
        <v>22</v>
      </c>
      <c r="E150" s="23">
        <v>670000</v>
      </c>
      <c r="F150" s="24">
        <v>688.64</v>
      </c>
      <c r="G150" s="25">
        <v>5.9999999999999995E-4</v>
      </c>
    </row>
    <row r="151" spans="1:7" ht="12.95" customHeight="1">
      <c r="A151" s="21" t="s">
        <v>2837</v>
      </c>
      <c r="B151" s="22" t="s">
        <v>2734</v>
      </c>
      <c r="C151" s="17" t="s">
        <v>2838</v>
      </c>
      <c r="D151" s="19" t="s">
        <v>14</v>
      </c>
      <c r="E151" s="23">
        <v>500000</v>
      </c>
      <c r="F151" s="24">
        <v>523.4</v>
      </c>
      <c r="G151" s="25">
        <v>4.0000000000000002E-4</v>
      </c>
    </row>
    <row r="152" spans="1:7" ht="12.95" customHeight="1">
      <c r="A152" s="21" t="s">
        <v>2839</v>
      </c>
      <c r="B152" s="22" t="s">
        <v>2841</v>
      </c>
      <c r="C152" s="17" t="s">
        <v>2840</v>
      </c>
      <c r="D152" s="19" t="s">
        <v>14</v>
      </c>
      <c r="E152" s="23">
        <v>500000</v>
      </c>
      <c r="F152" s="24">
        <v>517.57000000000005</v>
      </c>
      <c r="G152" s="25">
        <v>4.0000000000000002E-4</v>
      </c>
    </row>
    <row r="153" spans="1:7" ht="12.95" customHeight="1">
      <c r="A153" s="21" t="s">
        <v>2842</v>
      </c>
      <c r="B153" s="22" t="s">
        <v>2844</v>
      </c>
      <c r="C153" s="17" t="s">
        <v>2843</v>
      </c>
      <c r="D153" s="19" t="s">
        <v>14</v>
      </c>
      <c r="E153" s="23">
        <v>500000</v>
      </c>
      <c r="F153" s="24">
        <v>515.74</v>
      </c>
      <c r="G153" s="25">
        <v>4.0000000000000002E-4</v>
      </c>
    </row>
    <row r="154" spans="1:7" ht="12.95" customHeight="1">
      <c r="A154" s="21" t="s">
        <v>1020</v>
      </c>
      <c r="B154" s="22" t="s">
        <v>1022</v>
      </c>
      <c r="C154" s="17" t="s">
        <v>1021</v>
      </c>
      <c r="D154" s="19" t="s">
        <v>14</v>
      </c>
      <c r="E154" s="23">
        <v>500000</v>
      </c>
      <c r="F154" s="24">
        <v>514.19000000000005</v>
      </c>
      <c r="G154" s="25">
        <v>4.0000000000000002E-4</v>
      </c>
    </row>
    <row r="155" spans="1:7" ht="12.95" customHeight="1">
      <c r="A155" s="21" t="s">
        <v>2845</v>
      </c>
      <c r="B155" s="22" t="s">
        <v>2847</v>
      </c>
      <c r="C155" s="17" t="s">
        <v>2846</v>
      </c>
      <c r="D155" s="19" t="s">
        <v>14</v>
      </c>
      <c r="E155" s="23">
        <v>500000</v>
      </c>
      <c r="F155" s="24">
        <v>511.55</v>
      </c>
      <c r="G155" s="25">
        <v>4.0000000000000002E-4</v>
      </c>
    </row>
    <row r="156" spans="1:7" ht="12.95" customHeight="1">
      <c r="A156" s="21" t="s">
        <v>2848</v>
      </c>
      <c r="B156" s="22" t="s">
        <v>2850</v>
      </c>
      <c r="C156" s="17" t="s">
        <v>2849</v>
      </c>
      <c r="D156" s="19" t="s">
        <v>14</v>
      </c>
      <c r="E156" s="23">
        <v>500000</v>
      </c>
      <c r="F156" s="24">
        <v>510.57</v>
      </c>
      <c r="G156" s="25">
        <v>4.0000000000000002E-4</v>
      </c>
    </row>
    <row r="157" spans="1:7" ht="12.95" customHeight="1">
      <c r="A157" s="21" t="s">
        <v>2851</v>
      </c>
      <c r="B157" s="22" t="s">
        <v>398</v>
      </c>
      <c r="C157" s="17" t="s">
        <v>2852</v>
      </c>
      <c r="D157" s="19" t="s">
        <v>14</v>
      </c>
      <c r="E157" s="23">
        <v>500000</v>
      </c>
      <c r="F157" s="24">
        <v>509.8</v>
      </c>
      <c r="G157" s="25">
        <v>4.0000000000000002E-4</v>
      </c>
    </row>
    <row r="158" spans="1:7" ht="12.95" customHeight="1">
      <c r="A158" s="21" t="s">
        <v>2853</v>
      </c>
      <c r="B158" s="22" t="s">
        <v>2855</v>
      </c>
      <c r="C158" s="17" t="s">
        <v>2854</v>
      </c>
      <c r="D158" s="19" t="s">
        <v>14</v>
      </c>
      <c r="E158" s="23">
        <v>500000</v>
      </c>
      <c r="F158" s="24">
        <v>507.42</v>
      </c>
      <c r="G158" s="25">
        <v>4.0000000000000002E-4</v>
      </c>
    </row>
    <row r="159" spans="1:7" ht="12.95" customHeight="1">
      <c r="A159" s="21" t="s">
        <v>2856</v>
      </c>
      <c r="B159" s="22" t="s">
        <v>2858</v>
      </c>
      <c r="C159" s="17" t="s">
        <v>2857</v>
      </c>
      <c r="D159" s="19" t="s">
        <v>22</v>
      </c>
      <c r="E159" s="23">
        <v>500000</v>
      </c>
      <c r="F159" s="24">
        <v>507.24</v>
      </c>
      <c r="G159" s="25">
        <v>4.0000000000000002E-4</v>
      </c>
    </row>
    <row r="160" spans="1:7" ht="12.95" customHeight="1">
      <c r="A160" s="21" t="s">
        <v>2859</v>
      </c>
      <c r="B160" s="22" t="s">
        <v>1041</v>
      </c>
      <c r="C160" s="17" t="s">
        <v>2860</v>
      </c>
      <c r="D160" s="19" t="s">
        <v>14</v>
      </c>
      <c r="E160" s="23">
        <v>500000</v>
      </c>
      <c r="F160" s="24">
        <v>504.79</v>
      </c>
      <c r="G160" s="25">
        <v>4.0000000000000002E-4</v>
      </c>
    </row>
    <row r="161" spans="1:7" ht="12.95" customHeight="1">
      <c r="A161" s="21" t="s">
        <v>2861</v>
      </c>
      <c r="B161" s="22" t="s">
        <v>2863</v>
      </c>
      <c r="C161" s="17" t="s">
        <v>2862</v>
      </c>
      <c r="D161" s="19" t="s">
        <v>14</v>
      </c>
      <c r="E161" s="23">
        <v>500000</v>
      </c>
      <c r="F161" s="24">
        <v>502.42</v>
      </c>
      <c r="G161" s="25">
        <v>4.0000000000000002E-4</v>
      </c>
    </row>
    <row r="162" spans="1:7" ht="12.95" customHeight="1">
      <c r="A162" s="21" t="s">
        <v>2864</v>
      </c>
      <c r="B162" s="22" t="s">
        <v>3073</v>
      </c>
      <c r="C162" s="17" t="s">
        <v>2865</v>
      </c>
      <c r="D162" s="19" t="s">
        <v>30</v>
      </c>
      <c r="E162" s="23">
        <v>400000</v>
      </c>
      <c r="F162" s="24">
        <v>402.72</v>
      </c>
      <c r="G162" s="25">
        <v>2.9999999999999997E-4</v>
      </c>
    </row>
    <row r="163" spans="1:7" ht="12.95" customHeight="1">
      <c r="A163" s="21" t="s">
        <v>2541</v>
      </c>
      <c r="B163" s="22" t="s">
        <v>2543</v>
      </c>
      <c r="C163" s="17" t="s">
        <v>2542</v>
      </c>
      <c r="D163" s="19" t="s">
        <v>14</v>
      </c>
      <c r="E163" s="23">
        <v>400000</v>
      </c>
      <c r="F163" s="24">
        <v>396.02</v>
      </c>
      <c r="G163" s="25">
        <v>2.9999999999999997E-4</v>
      </c>
    </row>
    <row r="164" spans="1:7" ht="12.95" customHeight="1">
      <c r="A164" s="21" t="s">
        <v>2866</v>
      </c>
      <c r="B164" s="22" t="s">
        <v>2868</v>
      </c>
      <c r="C164" s="17" t="s">
        <v>2867</v>
      </c>
      <c r="D164" s="19" t="s">
        <v>14</v>
      </c>
      <c r="E164" s="23">
        <v>250000</v>
      </c>
      <c r="F164" s="24">
        <v>255.09</v>
      </c>
      <c r="G164" s="25">
        <v>2.0000000000000001E-4</v>
      </c>
    </row>
    <row r="165" spans="1:7" ht="12.95" customHeight="1">
      <c r="A165" s="21" t="s">
        <v>2869</v>
      </c>
      <c r="B165" s="22" t="s">
        <v>2871</v>
      </c>
      <c r="C165" s="17" t="s">
        <v>2870</v>
      </c>
      <c r="D165" s="19" t="s">
        <v>14</v>
      </c>
      <c r="E165" s="23">
        <v>100000</v>
      </c>
      <c r="F165" s="24">
        <v>102.87</v>
      </c>
      <c r="G165" s="25">
        <v>1E-4</v>
      </c>
    </row>
    <row r="166" spans="1:7" ht="12.95" customHeight="1">
      <c r="A166" s="21" t="s">
        <v>2391</v>
      </c>
      <c r="B166" s="22" t="s">
        <v>2393</v>
      </c>
      <c r="C166" s="17" t="s">
        <v>2392</v>
      </c>
      <c r="D166" s="19" t="s">
        <v>22</v>
      </c>
      <c r="E166" s="23">
        <v>100000</v>
      </c>
      <c r="F166" s="24">
        <v>100.43</v>
      </c>
      <c r="G166" s="25">
        <v>1E-4</v>
      </c>
    </row>
    <row r="167" spans="1:7" ht="12.95" customHeight="1">
      <c r="A167" s="21" t="s">
        <v>1005</v>
      </c>
      <c r="B167" s="22" t="s">
        <v>1007</v>
      </c>
      <c r="C167" s="17" t="s">
        <v>1006</v>
      </c>
      <c r="D167" s="19" t="s">
        <v>14</v>
      </c>
      <c r="E167" s="23">
        <v>100000</v>
      </c>
      <c r="F167" s="24">
        <v>99.3</v>
      </c>
      <c r="G167" s="25">
        <v>1E-4</v>
      </c>
    </row>
    <row r="168" spans="1:7" ht="12.95" customHeight="1">
      <c r="A168" s="10"/>
      <c r="B168" s="18" t="s">
        <v>23</v>
      </c>
      <c r="C168" s="17" t="s">
        <v>2</v>
      </c>
      <c r="D168" s="19" t="s">
        <v>2</v>
      </c>
      <c r="E168" s="19" t="s">
        <v>2</v>
      </c>
      <c r="F168" s="19" t="s">
        <v>2</v>
      </c>
      <c r="G168" s="20" t="s">
        <v>2</v>
      </c>
    </row>
    <row r="169" spans="1:7" ht="12.95" customHeight="1">
      <c r="A169" s="21" t="s">
        <v>2872</v>
      </c>
      <c r="B169" s="22" t="s">
        <v>2874</v>
      </c>
      <c r="C169" s="17" t="s">
        <v>2873</v>
      </c>
      <c r="D169" s="19" t="s">
        <v>14</v>
      </c>
      <c r="E169" s="23">
        <v>5000000</v>
      </c>
      <c r="F169" s="24">
        <v>6928.11</v>
      </c>
      <c r="G169" s="25">
        <v>5.5999999999999999E-3</v>
      </c>
    </row>
    <row r="170" spans="1:7" ht="12.95" customHeight="1">
      <c r="A170" s="21" t="s">
        <v>2875</v>
      </c>
      <c r="B170" s="22" t="s">
        <v>2877</v>
      </c>
      <c r="C170" s="17" t="s">
        <v>2876</v>
      </c>
      <c r="D170" s="19" t="s">
        <v>14</v>
      </c>
      <c r="E170" s="23">
        <v>5000000</v>
      </c>
      <c r="F170" s="24">
        <v>6540.51</v>
      </c>
      <c r="G170" s="25">
        <v>5.3E-3</v>
      </c>
    </row>
    <row r="171" spans="1:7" ht="12.95" customHeight="1">
      <c r="A171" s="21" t="s">
        <v>2878</v>
      </c>
      <c r="B171" s="22" t="s">
        <v>29</v>
      </c>
      <c r="C171" s="17" t="s">
        <v>2879</v>
      </c>
      <c r="D171" s="19" t="s">
        <v>30</v>
      </c>
      <c r="E171" s="23">
        <v>3000000</v>
      </c>
      <c r="F171" s="24">
        <v>4167.95</v>
      </c>
      <c r="G171" s="25">
        <v>3.3999999999999998E-3</v>
      </c>
    </row>
    <row r="172" spans="1:7" ht="12.95" customHeight="1">
      <c r="A172" s="21" t="s">
        <v>2880</v>
      </c>
      <c r="B172" s="22" t="s">
        <v>29</v>
      </c>
      <c r="C172" s="17" t="s">
        <v>2881</v>
      </c>
      <c r="D172" s="19" t="s">
        <v>30</v>
      </c>
      <c r="E172" s="23">
        <v>2500000</v>
      </c>
      <c r="F172" s="24">
        <v>3316.52</v>
      </c>
      <c r="G172" s="25">
        <v>2.7000000000000001E-3</v>
      </c>
    </row>
    <row r="173" spans="1:7" ht="12.95" customHeight="1">
      <c r="A173" s="21" t="s">
        <v>2882</v>
      </c>
      <c r="B173" s="22" t="s">
        <v>1161</v>
      </c>
      <c r="C173" s="17" t="s">
        <v>2883</v>
      </c>
      <c r="D173" s="19" t="s">
        <v>30</v>
      </c>
      <c r="E173" s="23">
        <v>1000000</v>
      </c>
      <c r="F173" s="24">
        <v>1307.94</v>
      </c>
      <c r="G173" s="25">
        <v>1.1000000000000001E-3</v>
      </c>
    </row>
    <row r="174" spans="1:7" ht="12.95" customHeight="1">
      <c r="A174" s="10"/>
      <c r="B174" s="27" t="s">
        <v>31</v>
      </c>
      <c r="C174" s="26" t="s">
        <v>2</v>
      </c>
      <c r="D174" s="27" t="s">
        <v>2</v>
      </c>
      <c r="E174" s="27" t="s">
        <v>2</v>
      </c>
      <c r="F174" s="28">
        <v>1105325.9099999999</v>
      </c>
      <c r="G174" s="29">
        <v>0.89049999999999996</v>
      </c>
    </row>
    <row r="175" spans="1:7" ht="12.95" customHeight="1">
      <c r="A175" s="10"/>
      <c r="B175" s="18" t="s">
        <v>32</v>
      </c>
      <c r="C175" s="17" t="s">
        <v>2</v>
      </c>
      <c r="D175" s="19" t="s">
        <v>2</v>
      </c>
      <c r="E175" s="19" t="s">
        <v>2</v>
      </c>
      <c r="F175" s="19" t="s">
        <v>2</v>
      </c>
      <c r="G175" s="20" t="s">
        <v>2</v>
      </c>
    </row>
    <row r="176" spans="1:7" ht="12.95" customHeight="1">
      <c r="A176" s="10"/>
      <c r="B176" s="18" t="s">
        <v>11</v>
      </c>
      <c r="C176" s="17" t="s">
        <v>2</v>
      </c>
      <c r="D176" s="19" t="s">
        <v>2</v>
      </c>
      <c r="E176" s="19" t="s">
        <v>2</v>
      </c>
      <c r="F176" s="19" t="s">
        <v>2</v>
      </c>
      <c r="G176" s="20" t="s">
        <v>2</v>
      </c>
    </row>
    <row r="177" spans="1:7" ht="12.95" customHeight="1">
      <c r="A177" s="21" t="s">
        <v>2884</v>
      </c>
      <c r="B177" s="22" t="s">
        <v>3110</v>
      </c>
      <c r="C177" s="17" t="s">
        <v>2885</v>
      </c>
      <c r="D177" s="19" t="s">
        <v>14</v>
      </c>
      <c r="E177" s="23">
        <v>22500000</v>
      </c>
      <c r="F177" s="24">
        <v>22350.51</v>
      </c>
      <c r="G177" s="25">
        <v>1.7999999999999999E-2</v>
      </c>
    </row>
    <row r="178" spans="1:7" ht="12.95" customHeight="1">
      <c r="A178" s="21" t="s">
        <v>2886</v>
      </c>
      <c r="B178" s="22" t="s">
        <v>2888</v>
      </c>
      <c r="C178" s="17" t="s">
        <v>2887</v>
      </c>
      <c r="D178" s="19" t="s">
        <v>14</v>
      </c>
      <c r="E178" s="23">
        <v>12500000</v>
      </c>
      <c r="F178" s="24">
        <v>12436.13</v>
      </c>
      <c r="G178" s="25">
        <v>0.01</v>
      </c>
    </row>
    <row r="179" spans="1:7" ht="12.95" customHeight="1">
      <c r="A179" s="21" t="s">
        <v>2889</v>
      </c>
      <c r="B179" s="22" t="s">
        <v>2891</v>
      </c>
      <c r="C179" s="17" t="s">
        <v>2890</v>
      </c>
      <c r="D179" s="19" t="s">
        <v>253</v>
      </c>
      <c r="E179" s="23">
        <v>5000000</v>
      </c>
      <c r="F179" s="24">
        <v>5055.76</v>
      </c>
      <c r="G179" s="25">
        <v>4.1000000000000003E-3</v>
      </c>
    </row>
    <row r="180" spans="1:7" ht="12.95" customHeight="1">
      <c r="A180" s="21" t="s">
        <v>2892</v>
      </c>
      <c r="B180" s="22" t="s">
        <v>2891</v>
      </c>
      <c r="C180" s="17" t="s">
        <v>2893</v>
      </c>
      <c r="D180" s="19" t="s">
        <v>253</v>
      </c>
      <c r="E180" s="23">
        <v>5000000</v>
      </c>
      <c r="F180" s="24">
        <v>5042.4399999999996</v>
      </c>
      <c r="G180" s="25">
        <v>4.1000000000000003E-3</v>
      </c>
    </row>
    <row r="181" spans="1:7" ht="12.95" customHeight="1">
      <c r="A181" s="21" t="s">
        <v>2894</v>
      </c>
      <c r="B181" s="22" t="s">
        <v>3111</v>
      </c>
      <c r="C181" s="17" t="s">
        <v>2895</v>
      </c>
      <c r="D181" s="19" t="s">
        <v>14</v>
      </c>
      <c r="E181" s="23">
        <v>5000000</v>
      </c>
      <c r="F181" s="24">
        <v>4993.7700000000004</v>
      </c>
      <c r="G181" s="25">
        <v>4.0000000000000001E-3</v>
      </c>
    </row>
    <row r="182" spans="1:7" ht="12.95" customHeight="1">
      <c r="A182" s="21" t="s">
        <v>1849</v>
      </c>
      <c r="B182" s="22" t="s">
        <v>1851</v>
      </c>
      <c r="C182" s="17" t="s">
        <v>1850</v>
      </c>
      <c r="D182" s="19" t="s">
        <v>14</v>
      </c>
      <c r="E182" s="23">
        <v>4500000</v>
      </c>
      <c r="F182" s="24">
        <v>4477.3100000000004</v>
      </c>
      <c r="G182" s="25">
        <v>3.5999999999999999E-3</v>
      </c>
    </row>
    <row r="183" spans="1:7" ht="12.95" customHeight="1">
      <c r="A183" s="21" t="s">
        <v>2896</v>
      </c>
      <c r="B183" s="22" t="s">
        <v>2898</v>
      </c>
      <c r="C183" s="17" t="s">
        <v>2897</v>
      </c>
      <c r="D183" s="19" t="s">
        <v>14</v>
      </c>
      <c r="E183" s="23">
        <v>2500000</v>
      </c>
      <c r="F183" s="24">
        <v>2467.11</v>
      </c>
      <c r="G183" s="25">
        <v>2E-3</v>
      </c>
    </row>
    <row r="184" spans="1:7" ht="12.95" customHeight="1">
      <c r="A184" s="21" t="s">
        <v>418</v>
      </c>
      <c r="B184" s="22" t="s">
        <v>420</v>
      </c>
      <c r="C184" s="17" t="s">
        <v>419</v>
      </c>
      <c r="D184" s="19" t="s">
        <v>14</v>
      </c>
      <c r="E184" s="23">
        <v>1500000</v>
      </c>
      <c r="F184" s="24">
        <v>1494.73</v>
      </c>
      <c r="G184" s="25">
        <v>1.1999999999999999E-3</v>
      </c>
    </row>
    <row r="185" spans="1:7" ht="12.95" customHeight="1">
      <c r="A185" s="10"/>
      <c r="B185" s="27" t="s">
        <v>31</v>
      </c>
      <c r="C185" s="26" t="s">
        <v>2</v>
      </c>
      <c r="D185" s="27" t="s">
        <v>2</v>
      </c>
      <c r="E185" s="27" t="s">
        <v>2</v>
      </c>
      <c r="F185" s="28">
        <v>58317.760000000002</v>
      </c>
      <c r="G185" s="29">
        <v>4.7E-2</v>
      </c>
    </row>
    <row r="186" spans="1:7" ht="12.95" customHeight="1">
      <c r="A186" s="10"/>
      <c r="B186" s="18" t="s">
        <v>2998</v>
      </c>
      <c r="C186" s="17" t="s">
        <v>2</v>
      </c>
      <c r="D186" s="19" t="s">
        <v>2</v>
      </c>
      <c r="E186" s="19" t="s">
        <v>2</v>
      </c>
      <c r="F186" s="19" t="s">
        <v>2</v>
      </c>
      <c r="G186" s="20" t="s">
        <v>2</v>
      </c>
    </row>
    <row r="187" spans="1:7" ht="12.95" customHeight="1">
      <c r="A187" s="34"/>
      <c r="B187" s="27" t="s">
        <v>31</v>
      </c>
      <c r="C187" s="26" t="s">
        <v>2</v>
      </c>
      <c r="D187" s="27" t="s">
        <v>2</v>
      </c>
      <c r="E187" s="27" t="s">
        <v>2</v>
      </c>
      <c r="F187" s="28" t="s">
        <v>33</v>
      </c>
      <c r="G187" s="29" t="s">
        <v>33</v>
      </c>
    </row>
    <row r="188" spans="1:7" ht="12.95" customHeight="1">
      <c r="A188" s="10"/>
      <c r="B188" s="27" t="s">
        <v>34</v>
      </c>
      <c r="C188" s="33" t="s">
        <v>2</v>
      </c>
      <c r="D188" s="30" t="s">
        <v>2</v>
      </c>
      <c r="E188" s="35" t="s">
        <v>2</v>
      </c>
      <c r="F188" s="36">
        <v>1163643.67</v>
      </c>
      <c r="G188" s="37">
        <v>0.9375</v>
      </c>
    </row>
    <row r="189" spans="1:7" ht="12.95" customHeight="1">
      <c r="A189" s="10"/>
      <c r="B189" s="18" t="s">
        <v>35</v>
      </c>
      <c r="C189" s="17" t="s">
        <v>2</v>
      </c>
      <c r="D189" s="19" t="s">
        <v>2</v>
      </c>
      <c r="E189" s="19" t="s">
        <v>2</v>
      </c>
      <c r="F189" s="19" t="s">
        <v>2</v>
      </c>
      <c r="G189" s="20" t="s">
        <v>2</v>
      </c>
    </row>
    <row r="190" spans="1:7" ht="12.95" customHeight="1">
      <c r="A190" s="10"/>
      <c r="B190" s="18" t="s">
        <v>437</v>
      </c>
      <c r="C190" s="17" t="s">
        <v>2</v>
      </c>
      <c r="D190" s="19" t="s">
        <v>2</v>
      </c>
      <c r="E190" s="19" t="s">
        <v>2</v>
      </c>
      <c r="F190" s="19" t="s">
        <v>2</v>
      </c>
      <c r="G190" s="20" t="s">
        <v>2</v>
      </c>
    </row>
    <row r="191" spans="1:7" ht="12.95" customHeight="1">
      <c r="A191" s="11" t="s">
        <v>2</v>
      </c>
      <c r="B191" s="22" t="s">
        <v>438</v>
      </c>
      <c r="C191" s="17" t="s">
        <v>2</v>
      </c>
      <c r="D191" s="19" t="s">
        <v>2</v>
      </c>
      <c r="E191" s="39" t="s">
        <v>2</v>
      </c>
      <c r="F191" s="24">
        <v>24643.94</v>
      </c>
      <c r="G191" s="25">
        <v>1.9900000000000001E-2</v>
      </c>
    </row>
    <row r="192" spans="1:7" ht="12.95" customHeight="1">
      <c r="A192" s="10"/>
      <c r="B192" s="27" t="s">
        <v>34</v>
      </c>
      <c r="C192" s="33" t="s">
        <v>2</v>
      </c>
      <c r="D192" s="30" t="s">
        <v>2</v>
      </c>
      <c r="E192" s="35" t="s">
        <v>2</v>
      </c>
      <c r="F192" s="36">
        <v>24643.94</v>
      </c>
      <c r="G192" s="37">
        <v>1.9900000000000001E-2</v>
      </c>
    </row>
    <row r="193" spans="1:7" ht="12.95" customHeight="1">
      <c r="A193" s="10"/>
      <c r="B193" s="27" t="s">
        <v>220</v>
      </c>
      <c r="C193" s="33" t="s">
        <v>2</v>
      </c>
      <c r="D193" s="30" t="s">
        <v>2</v>
      </c>
      <c r="E193" s="19" t="s">
        <v>2</v>
      </c>
      <c r="F193" s="36">
        <v>51801.74</v>
      </c>
      <c r="G193" s="37">
        <v>4.2599999999999999E-2</v>
      </c>
    </row>
    <row r="194" spans="1:7" ht="12.95" customHeight="1" thickBot="1">
      <c r="A194" s="10"/>
      <c r="B194" s="42" t="s">
        <v>221</v>
      </c>
      <c r="C194" s="41" t="s">
        <v>2</v>
      </c>
      <c r="D194" s="43" t="s">
        <v>2</v>
      </c>
      <c r="E194" s="43" t="s">
        <v>2</v>
      </c>
      <c r="F194" s="44">
        <v>1240089.3480165999</v>
      </c>
      <c r="G194" s="45">
        <v>1</v>
      </c>
    </row>
    <row r="195" spans="1:7" ht="12.95" customHeight="1">
      <c r="A195" s="10"/>
      <c r="B195" s="11" t="s">
        <v>2</v>
      </c>
      <c r="C195" s="10"/>
      <c r="D195" s="10"/>
      <c r="E195" s="10"/>
      <c r="F195" s="10"/>
      <c r="G195" s="10"/>
    </row>
    <row r="196" spans="1:7" ht="12.95" customHeight="1">
      <c r="A196" s="10"/>
      <c r="B196" s="46" t="s">
        <v>2</v>
      </c>
      <c r="C196" s="10"/>
      <c r="D196" s="10"/>
      <c r="E196" s="10"/>
      <c r="F196" s="10"/>
      <c r="G196" s="10"/>
    </row>
    <row r="197" spans="1:7" ht="12.95" customHeight="1">
      <c r="A197" s="10"/>
      <c r="B197" s="46" t="s">
        <v>222</v>
      </c>
      <c r="C197" s="10"/>
      <c r="D197" s="10"/>
      <c r="E197" s="10"/>
      <c r="F197" s="10"/>
      <c r="G197" s="10"/>
    </row>
    <row r="198" spans="1:7" ht="12.95" customHeight="1">
      <c r="A198" s="10"/>
      <c r="B198" s="46" t="s">
        <v>2</v>
      </c>
      <c r="C198" s="10"/>
      <c r="D198" s="10"/>
      <c r="E198" s="10"/>
      <c r="F198" s="10"/>
      <c r="G198" s="10"/>
    </row>
    <row r="199" spans="1:7" ht="26.1" customHeight="1">
      <c r="A199" s="10"/>
      <c r="B199" s="53"/>
      <c r="C199" s="10"/>
      <c r="E199" s="10"/>
      <c r="F199" s="10"/>
      <c r="G199" s="10"/>
    </row>
    <row r="200" spans="1:7" ht="12.95" customHeight="1">
      <c r="A200" s="10"/>
      <c r="B200" s="46" t="s">
        <v>2</v>
      </c>
      <c r="C200" s="10"/>
      <c r="D200" s="10"/>
      <c r="E200" s="10"/>
      <c r="F200" s="10"/>
      <c r="G200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4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47" style="8" bestFit="1" customWidth="1"/>
    <col min="3" max="3" width="14.28515625" style="8" bestFit="1" customWidth="1"/>
    <col min="4" max="4" width="23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Sensex Exchange Traded Fund (SENSEXET)</v>
      </c>
      <c r="C4" s="62"/>
      <c r="D4" s="62"/>
      <c r="E4" s="62"/>
      <c r="F4" s="62"/>
      <c r="G4" s="62"/>
    </row>
    <row r="5" spans="1:7" ht="15.95" customHeight="1">
      <c r="A5" s="9" t="s">
        <v>2899</v>
      </c>
      <c r="B5" s="54" t="s">
        <v>3040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503</v>
      </c>
      <c r="F11" s="24">
        <v>10.09</v>
      </c>
      <c r="G11" s="25">
        <v>0.1152</v>
      </c>
    </row>
    <row r="12" spans="1:7" ht="12.95" customHeight="1">
      <c r="A12" s="21" t="s">
        <v>1908</v>
      </c>
      <c r="B12" s="22" t="s">
        <v>1910</v>
      </c>
      <c r="C12" s="17" t="s">
        <v>1909</v>
      </c>
      <c r="D12" s="19" t="s">
        <v>1117</v>
      </c>
      <c r="E12" s="23">
        <v>802</v>
      </c>
      <c r="F12" s="24">
        <v>7.71</v>
      </c>
      <c r="G12" s="25">
        <v>8.7999999999999995E-2</v>
      </c>
    </row>
    <row r="13" spans="1:7" ht="12.95" customHeight="1">
      <c r="A13" s="21" t="s">
        <v>1504</v>
      </c>
      <c r="B13" s="22" t="s">
        <v>1506</v>
      </c>
      <c r="C13" s="17" t="s">
        <v>1505</v>
      </c>
      <c r="D13" s="19" t="s">
        <v>1057</v>
      </c>
      <c r="E13" s="23">
        <v>394</v>
      </c>
      <c r="F13" s="24">
        <v>7.71</v>
      </c>
      <c r="G13" s="25">
        <v>8.7999999999999995E-2</v>
      </c>
    </row>
    <row r="14" spans="1:7" ht="12.95" customHeight="1">
      <c r="A14" s="21" t="s">
        <v>1414</v>
      </c>
      <c r="B14" s="22" t="s">
        <v>1416</v>
      </c>
      <c r="C14" s="17" t="s">
        <v>1415</v>
      </c>
      <c r="D14" s="19" t="s">
        <v>1087</v>
      </c>
      <c r="E14" s="23">
        <v>2106</v>
      </c>
      <c r="F14" s="24">
        <v>5.71</v>
      </c>
      <c r="G14" s="25">
        <v>6.5199999999999994E-2</v>
      </c>
    </row>
    <row r="15" spans="1:7" ht="12.95" customHeight="1">
      <c r="A15" s="21" t="s">
        <v>1946</v>
      </c>
      <c r="B15" s="22" t="s">
        <v>1948</v>
      </c>
      <c r="C15" s="17" t="s">
        <v>1947</v>
      </c>
      <c r="D15" s="19" t="s">
        <v>1249</v>
      </c>
      <c r="E15" s="23">
        <v>492</v>
      </c>
      <c r="F15" s="24">
        <v>5.66</v>
      </c>
      <c r="G15" s="25">
        <v>6.4600000000000005E-2</v>
      </c>
    </row>
    <row r="16" spans="1:7" ht="12.95" customHeight="1">
      <c r="A16" s="21" t="s">
        <v>1943</v>
      </c>
      <c r="B16" s="22" t="s">
        <v>1945</v>
      </c>
      <c r="C16" s="17" t="s">
        <v>1944</v>
      </c>
      <c r="D16" s="19" t="s">
        <v>1113</v>
      </c>
      <c r="E16" s="23">
        <v>1589</v>
      </c>
      <c r="F16" s="24">
        <v>5.61</v>
      </c>
      <c r="G16" s="25">
        <v>6.4000000000000001E-2</v>
      </c>
    </row>
    <row r="17" spans="1:7" ht="12.95" customHeight="1">
      <c r="A17" s="21" t="s">
        <v>1940</v>
      </c>
      <c r="B17" s="22" t="s">
        <v>1942</v>
      </c>
      <c r="C17" s="17" t="s">
        <v>1941</v>
      </c>
      <c r="D17" s="19" t="s">
        <v>1158</v>
      </c>
      <c r="E17" s="23">
        <v>300</v>
      </c>
      <c r="F17" s="24">
        <v>4.25</v>
      </c>
      <c r="G17" s="25">
        <v>4.8500000000000001E-2</v>
      </c>
    </row>
    <row r="18" spans="1:7" ht="12.95" customHeight="1">
      <c r="A18" s="21" t="s">
        <v>1905</v>
      </c>
      <c r="B18" s="22" t="s">
        <v>1907</v>
      </c>
      <c r="C18" s="17" t="s">
        <v>1906</v>
      </c>
      <c r="D18" s="19" t="s">
        <v>1249</v>
      </c>
      <c r="E18" s="23">
        <v>123</v>
      </c>
      <c r="F18" s="24">
        <v>3.83</v>
      </c>
      <c r="G18" s="25">
        <v>4.3700000000000003E-2</v>
      </c>
    </row>
    <row r="19" spans="1:7" ht="12.95" customHeight="1">
      <c r="A19" s="21" t="s">
        <v>1949</v>
      </c>
      <c r="B19" s="22" t="s">
        <v>1951</v>
      </c>
      <c r="C19" s="17" t="s">
        <v>1950</v>
      </c>
      <c r="D19" s="19" t="s">
        <v>1113</v>
      </c>
      <c r="E19" s="23">
        <v>292</v>
      </c>
      <c r="F19" s="24">
        <v>3.24</v>
      </c>
      <c r="G19" s="25">
        <v>3.6999999999999998E-2</v>
      </c>
    </row>
    <row r="20" spans="1:7" ht="12.95" customHeight="1">
      <c r="A20" s="21" t="s">
        <v>1162</v>
      </c>
      <c r="B20" s="22" t="s">
        <v>1164</v>
      </c>
      <c r="C20" s="17" t="s">
        <v>1163</v>
      </c>
      <c r="D20" s="19" t="s">
        <v>1165</v>
      </c>
      <c r="E20" s="23">
        <v>33</v>
      </c>
      <c r="F20" s="24">
        <v>3.14</v>
      </c>
      <c r="G20" s="25">
        <v>3.5799999999999998E-2</v>
      </c>
    </row>
    <row r="21" spans="1:7" ht="12.95" customHeight="1">
      <c r="A21" s="21" t="s">
        <v>1952</v>
      </c>
      <c r="B21" s="22" t="s">
        <v>1954</v>
      </c>
      <c r="C21" s="17" t="s">
        <v>1953</v>
      </c>
      <c r="D21" s="19" t="s">
        <v>1113</v>
      </c>
      <c r="E21" s="23">
        <v>918</v>
      </c>
      <c r="F21" s="24">
        <v>2.87</v>
      </c>
      <c r="G21" s="25">
        <v>3.2800000000000003E-2</v>
      </c>
    </row>
    <row r="22" spans="1:7" ht="12.95" customHeight="1">
      <c r="A22" s="21" t="s">
        <v>1466</v>
      </c>
      <c r="B22" s="22" t="s">
        <v>1468</v>
      </c>
      <c r="C22" s="17" t="s">
        <v>1467</v>
      </c>
      <c r="D22" s="19" t="s">
        <v>1113</v>
      </c>
      <c r="E22" s="23">
        <v>451</v>
      </c>
      <c r="F22" s="24">
        <v>2.68</v>
      </c>
      <c r="G22" s="25">
        <v>3.0599999999999999E-2</v>
      </c>
    </row>
    <row r="23" spans="1:7" ht="12.95" customHeight="1">
      <c r="A23" s="21" t="s">
        <v>2100</v>
      </c>
      <c r="B23" s="22" t="s">
        <v>2102</v>
      </c>
      <c r="C23" s="17" t="s">
        <v>2101</v>
      </c>
      <c r="D23" s="19" t="s">
        <v>1087</v>
      </c>
      <c r="E23" s="23">
        <v>176</v>
      </c>
      <c r="F23" s="24">
        <v>2.41</v>
      </c>
      <c r="G23" s="25">
        <v>2.75E-2</v>
      </c>
    </row>
    <row r="24" spans="1:7" ht="12.95" customHeight="1">
      <c r="A24" s="21" t="s">
        <v>2054</v>
      </c>
      <c r="B24" s="22" t="s">
        <v>1861</v>
      </c>
      <c r="C24" s="17" t="s">
        <v>2055</v>
      </c>
      <c r="D24" s="19" t="s">
        <v>1113</v>
      </c>
      <c r="E24" s="23">
        <v>125</v>
      </c>
      <c r="F24" s="24">
        <v>2.19</v>
      </c>
      <c r="G24" s="25">
        <v>2.5000000000000001E-2</v>
      </c>
    </row>
    <row r="25" spans="1:7" ht="12.95" customHeight="1">
      <c r="A25" s="21" t="s">
        <v>1330</v>
      </c>
      <c r="B25" s="22" t="s">
        <v>1332</v>
      </c>
      <c r="C25" s="17" t="s">
        <v>1331</v>
      </c>
      <c r="D25" s="19" t="s">
        <v>1165</v>
      </c>
      <c r="E25" s="23">
        <v>466</v>
      </c>
      <c r="F25" s="24">
        <v>1.86</v>
      </c>
      <c r="G25" s="25">
        <v>2.12E-2</v>
      </c>
    </row>
    <row r="26" spans="1:7" ht="12.95" customHeight="1">
      <c r="A26" s="21" t="s">
        <v>1170</v>
      </c>
      <c r="B26" s="22" t="s">
        <v>1172</v>
      </c>
      <c r="C26" s="17" t="s">
        <v>1171</v>
      </c>
      <c r="D26" s="19" t="s">
        <v>1165</v>
      </c>
      <c r="E26" s="23">
        <v>229</v>
      </c>
      <c r="F26" s="24">
        <v>1.75</v>
      </c>
      <c r="G26" s="25">
        <v>0.02</v>
      </c>
    </row>
    <row r="27" spans="1:7" ht="12.95" customHeight="1">
      <c r="A27" s="21" t="s">
        <v>1911</v>
      </c>
      <c r="B27" s="22" t="s">
        <v>214</v>
      </c>
      <c r="C27" s="17" t="s">
        <v>1912</v>
      </c>
      <c r="D27" s="19" t="s">
        <v>1113</v>
      </c>
      <c r="E27" s="23">
        <v>458</v>
      </c>
      <c r="F27" s="24">
        <v>1.62</v>
      </c>
      <c r="G27" s="25">
        <v>1.8499999999999999E-2</v>
      </c>
    </row>
    <row r="28" spans="1:7" ht="12.95" customHeight="1">
      <c r="A28" s="21" t="s">
        <v>1092</v>
      </c>
      <c r="B28" s="22" t="s">
        <v>1094</v>
      </c>
      <c r="C28" s="17" t="s">
        <v>1093</v>
      </c>
      <c r="D28" s="19" t="s">
        <v>1072</v>
      </c>
      <c r="E28" s="23">
        <v>267</v>
      </c>
      <c r="F28" s="24">
        <v>1.55</v>
      </c>
      <c r="G28" s="25">
        <v>1.77E-2</v>
      </c>
    </row>
    <row r="29" spans="1:7" ht="12.95" customHeight="1">
      <c r="A29" s="21" t="s">
        <v>2029</v>
      </c>
      <c r="B29" s="22" t="s">
        <v>2031</v>
      </c>
      <c r="C29" s="17" t="s">
        <v>2030</v>
      </c>
      <c r="D29" s="19" t="s">
        <v>2032</v>
      </c>
      <c r="E29" s="23">
        <v>695</v>
      </c>
      <c r="F29" s="24">
        <v>1.41</v>
      </c>
      <c r="G29" s="25">
        <v>1.61E-2</v>
      </c>
    </row>
    <row r="30" spans="1:7" ht="12.95" customHeight="1">
      <c r="A30" s="21" t="s">
        <v>1978</v>
      </c>
      <c r="B30" s="22" t="s">
        <v>1980</v>
      </c>
      <c r="C30" s="17" t="s">
        <v>1979</v>
      </c>
      <c r="D30" s="19" t="s">
        <v>1079</v>
      </c>
      <c r="E30" s="23">
        <v>760</v>
      </c>
      <c r="F30" s="24">
        <v>1.29</v>
      </c>
      <c r="G30" s="25">
        <v>1.4800000000000001E-2</v>
      </c>
    </row>
    <row r="31" spans="1:7" ht="12.95" customHeight="1">
      <c r="A31" s="21" t="s">
        <v>2184</v>
      </c>
      <c r="B31" s="22" t="s">
        <v>2186</v>
      </c>
      <c r="C31" s="17" t="s">
        <v>2185</v>
      </c>
      <c r="D31" s="19" t="s">
        <v>1087</v>
      </c>
      <c r="E31" s="23">
        <v>111</v>
      </c>
      <c r="F31" s="24">
        <v>1.26</v>
      </c>
      <c r="G31" s="25">
        <v>1.43E-2</v>
      </c>
    </row>
    <row r="32" spans="1:7" ht="12.95" customHeight="1">
      <c r="A32" s="21" t="s">
        <v>1360</v>
      </c>
      <c r="B32" s="22" t="s">
        <v>1362</v>
      </c>
      <c r="C32" s="17" t="s">
        <v>1361</v>
      </c>
      <c r="D32" s="19" t="s">
        <v>1101</v>
      </c>
      <c r="E32" s="23">
        <v>176</v>
      </c>
      <c r="F32" s="24">
        <v>1.24</v>
      </c>
      <c r="G32" s="25">
        <v>1.4200000000000001E-2</v>
      </c>
    </row>
    <row r="33" spans="1:7" ht="12.95" customHeight="1">
      <c r="A33" s="21" t="s">
        <v>1050</v>
      </c>
      <c r="B33" s="22" t="s">
        <v>1052</v>
      </c>
      <c r="C33" s="17" t="s">
        <v>1051</v>
      </c>
      <c r="D33" s="19" t="s">
        <v>1053</v>
      </c>
      <c r="E33" s="23">
        <v>279</v>
      </c>
      <c r="F33" s="24">
        <v>1.23</v>
      </c>
      <c r="G33" s="25">
        <v>1.4E-2</v>
      </c>
    </row>
    <row r="34" spans="1:7" ht="12.95" customHeight="1">
      <c r="A34" s="21" t="s">
        <v>1479</v>
      </c>
      <c r="B34" s="22" t="s">
        <v>1481</v>
      </c>
      <c r="C34" s="17" t="s">
        <v>1480</v>
      </c>
      <c r="D34" s="19" t="s">
        <v>1165</v>
      </c>
      <c r="E34" s="23">
        <v>32</v>
      </c>
      <c r="F34" s="24">
        <v>1.18</v>
      </c>
      <c r="G34" s="25">
        <v>1.35E-2</v>
      </c>
    </row>
    <row r="35" spans="1:7" ht="12.95" customHeight="1">
      <c r="A35" s="21" t="s">
        <v>2033</v>
      </c>
      <c r="B35" s="22" t="s">
        <v>2035</v>
      </c>
      <c r="C35" s="17" t="s">
        <v>2034</v>
      </c>
      <c r="D35" s="19" t="s">
        <v>1165</v>
      </c>
      <c r="E35" s="23">
        <v>33</v>
      </c>
      <c r="F35" s="24">
        <v>1.1000000000000001</v>
      </c>
      <c r="G35" s="25">
        <v>1.26E-2</v>
      </c>
    </row>
    <row r="36" spans="1:7" ht="12.95" customHeight="1">
      <c r="A36" s="21" t="s">
        <v>1180</v>
      </c>
      <c r="B36" s="22" t="s">
        <v>1182</v>
      </c>
      <c r="C36" s="17" t="s">
        <v>1181</v>
      </c>
      <c r="D36" s="19" t="s">
        <v>1079</v>
      </c>
      <c r="E36" s="23">
        <v>543</v>
      </c>
      <c r="F36" s="24">
        <v>1.05</v>
      </c>
      <c r="G36" s="25">
        <v>1.2E-2</v>
      </c>
    </row>
    <row r="37" spans="1:7" ht="12.95" customHeight="1">
      <c r="A37" s="21" t="s">
        <v>2077</v>
      </c>
      <c r="B37" s="22" t="s">
        <v>2079</v>
      </c>
      <c r="C37" s="17" t="s">
        <v>2078</v>
      </c>
      <c r="D37" s="19" t="s">
        <v>1091</v>
      </c>
      <c r="E37" s="23">
        <v>315</v>
      </c>
      <c r="F37" s="24">
        <v>0.94</v>
      </c>
      <c r="G37" s="25">
        <v>1.0699999999999999E-2</v>
      </c>
    </row>
    <row r="38" spans="1:7" ht="12.95" customHeight="1">
      <c r="A38" s="21" t="s">
        <v>1492</v>
      </c>
      <c r="B38" s="22" t="s">
        <v>1494</v>
      </c>
      <c r="C38" s="17" t="s">
        <v>1493</v>
      </c>
      <c r="D38" s="19" t="s">
        <v>1249</v>
      </c>
      <c r="E38" s="23">
        <v>289</v>
      </c>
      <c r="F38" s="24">
        <v>0.88</v>
      </c>
      <c r="G38" s="25">
        <v>1.01E-2</v>
      </c>
    </row>
    <row r="39" spans="1:7" ht="12.95" customHeight="1">
      <c r="A39" s="21" t="s">
        <v>1166</v>
      </c>
      <c r="B39" s="22" t="s">
        <v>1168</v>
      </c>
      <c r="C39" s="17" t="s">
        <v>1167</v>
      </c>
      <c r="D39" s="19" t="s">
        <v>1169</v>
      </c>
      <c r="E39" s="23">
        <v>195</v>
      </c>
      <c r="F39" s="24">
        <v>0.84</v>
      </c>
      <c r="G39" s="25">
        <v>9.4999999999999998E-3</v>
      </c>
    </row>
    <row r="40" spans="1:7" ht="12.95" customHeight="1">
      <c r="A40" s="21" t="s">
        <v>1128</v>
      </c>
      <c r="B40" s="22" t="s">
        <v>1130</v>
      </c>
      <c r="C40" s="17" t="s">
        <v>1129</v>
      </c>
      <c r="D40" s="19" t="s">
        <v>1072</v>
      </c>
      <c r="E40" s="23">
        <v>29</v>
      </c>
      <c r="F40" s="24">
        <v>0.65</v>
      </c>
      <c r="G40" s="25">
        <v>7.4000000000000003E-3</v>
      </c>
    </row>
    <row r="41" spans="1:7" ht="12.95" customHeight="1">
      <c r="A41" s="21" t="s">
        <v>1366</v>
      </c>
      <c r="B41" s="22" t="s">
        <v>1368</v>
      </c>
      <c r="C41" s="17" t="s">
        <v>1367</v>
      </c>
      <c r="D41" s="19" t="s">
        <v>1165</v>
      </c>
      <c r="E41" s="23">
        <v>126</v>
      </c>
      <c r="F41" s="24">
        <v>0.28000000000000003</v>
      </c>
      <c r="G41" s="25">
        <v>3.2000000000000002E-3</v>
      </c>
    </row>
    <row r="42" spans="1:7" ht="12.95" customHeight="1">
      <c r="A42" s="10"/>
      <c r="B42" s="27" t="s">
        <v>31</v>
      </c>
      <c r="C42" s="26" t="s">
        <v>2</v>
      </c>
      <c r="D42" s="27" t="s">
        <v>2</v>
      </c>
      <c r="E42" s="27" t="s">
        <v>2</v>
      </c>
      <c r="F42" s="28">
        <v>87.23</v>
      </c>
      <c r="G42" s="29">
        <v>0.99570000000000003</v>
      </c>
    </row>
    <row r="43" spans="1:7" ht="12.95" customHeight="1">
      <c r="A43" s="10"/>
      <c r="B43" s="18" t="s">
        <v>1519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21" t="s">
        <v>2095</v>
      </c>
      <c r="B44" s="22" t="s">
        <v>3051</v>
      </c>
      <c r="C44" s="17" t="s">
        <v>2</v>
      </c>
      <c r="D44" s="19" t="s">
        <v>1101</v>
      </c>
      <c r="E44" s="23">
        <v>26</v>
      </c>
      <c r="F44" s="24">
        <v>0.05</v>
      </c>
      <c r="G44" s="25">
        <v>5.9999999999999995E-4</v>
      </c>
    </row>
    <row r="45" spans="1:7" ht="12.95" customHeight="1">
      <c r="A45" s="21" t="s">
        <v>2096</v>
      </c>
      <c r="B45" s="22" t="s">
        <v>3107</v>
      </c>
      <c r="C45" s="17" t="s">
        <v>2</v>
      </c>
      <c r="D45" s="19" t="s">
        <v>1101</v>
      </c>
      <c r="E45" s="23">
        <v>13</v>
      </c>
      <c r="F45" s="24">
        <v>0.01</v>
      </c>
      <c r="G45" s="25">
        <v>1E-4</v>
      </c>
    </row>
    <row r="46" spans="1:7" ht="12.95" customHeight="1">
      <c r="A46" s="10"/>
      <c r="B46" s="27" t="s">
        <v>31</v>
      </c>
      <c r="C46" s="26" t="s">
        <v>2</v>
      </c>
      <c r="D46" s="27" t="s">
        <v>2</v>
      </c>
      <c r="E46" s="27" t="s">
        <v>2</v>
      </c>
      <c r="F46" s="28">
        <v>0.06</v>
      </c>
      <c r="G46" s="29">
        <v>6.9999999999999999E-4</v>
      </c>
    </row>
    <row r="47" spans="1:7" ht="12.95" customHeight="1">
      <c r="A47" s="10"/>
      <c r="B47" s="27" t="s">
        <v>34</v>
      </c>
      <c r="C47" s="33" t="s">
        <v>2</v>
      </c>
      <c r="D47" s="30" t="s">
        <v>2</v>
      </c>
      <c r="E47" s="35" t="s">
        <v>2</v>
      </c>
      <c r="F47" s="36">
        <v>87.29</v>
      </c>
      <c r="G47" s="37">
        <v>0.99639999999999995</v>
      </c>
    </row>
    <row r="48" spans="1:7" ht="12.95" customHeight="1">
      <c r="A48" s="10"/>
      <c r="B48" s="27" t="s">
        <v>220</v>
      </c>
      <c r="C48" s="33" t="s">
        <v>2</v>
      </c>
      <c r="D48" s="30" t="s">
        <v>2</v>
      </c>
      <c r="E48" s="19" t="s">
        <v>2</v>
      </c>
      <c r="F48" s="36">
        <v>0.28999999999999998</v>
      </c>
      <c r="G48" s="37">
        <v>3.5999999999999999E-3</v>
      </c>
    </row>
    <row r="49" spans="1:7" ht="12.95" customHeight="1" thickBot="1">
      <c r="A49" s="10"/>
      <c r="B49" s="42" t="s">
        <v>221</v>
      </c>
      <c r="C49" s="41" t="s">
        <v>2</v>
      </c>
      <c r="D49" s="43" t="s">
        <v>2</v>
      </c>
      <c r="E49" s="43" t="s">
        <v>2</v>
      </c>
      <c r="F49" s="44">
        <v>87.582103000000004</v>
      </c>
      <c r="G49" s="45">
        <v>1</v>
      </c>
    </row>
    <row r="50" spans="1:7" ht="12.95" customHeight="1">
      <c r="A50" s="10"/>
      <c r="B50" s="11" t="s">
        <v>2</v>
      </c>
      <c r="C50" s="10"/>
      <c r="D50" s="10"/>
      <c r="E50" s="10"/>
      <c r="F50" s="10"/>
      <c r="G50" s="10"/>
    </row>
    <row r="51" spans="1:7" ht="12.95" customHeight="1">
      <c r="A51" s="10"/>
      <c r="B51" s="46" t="s">
        <v>2</v>
      </c>
      <c r="C51" s="10"/>
      <c r="D51" s="10"/>
      <c r="E51" s="10"/>
      <c r="F51" s="10"/>
      <c r="G51" s="10"/>
    </row>
    <row r="52" spans="1:7" ht="12.95" customHeight="1">
      <c r="A52" s="10"/>
      <c r="B52" s="46" t="s">
        <v>2</v>
      </c>
      <c r="C52" s="10"/>
      <c r="D52" s="10"/>
      <c r="E52" s="10"/>
      <c r="F52" s="10"/>
      <c r="G52" s="10"/>
    </row>
    <row r="53" spans="1:7" ht="26.1" customHeight="1">
      <c r="A53" s="10"/>
      <c r="B53" s="53"/>
      <c r="C53" s="10"/>
      <c r="E53" s="10"/>
      <c r="F53" s="10"/>
      <c r="G53" s="10"/>
    </row>
    <row r="54" spans="1:7" ht="12.95" customHeight="1">
      <c r="A54" s="10"/>
      <c r="B54" s="46" t="s">
        <v>2</v>
      </c>
      <c r="C54" s="10"/>
      <c r="D54" s="10"/>
      <c r="E54" s="10"/>
      <c r="F54" s="10"/>
      <c r="G5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4"/>
  <sheetViews>
    <sheetView showGridLines="0" zoomScaleNormal="100" workbookViewId="0"/>
  </sheetViews>
  <sheetFormatPr defaultRowHeight="12.75"/>
  <cols>
    <col min="1" max="1" width="9.85546875" style="8" bestFit="1" customWidth="1"/>
    <col min="2" max="2" width="51.7109375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Nifty Exchange Traded Fund (NIFTYETF)</v>
      </c>
      <c r="C4" s="62"/>
      <c r="D4" s="62"/>
      <c r="E4" s="62"/>
      <c r="F4" s="62"/>
      <c r="G4" s="62"/>
    </row>
    <row r="5" spans="1:7" ht="15.95" customHeight="1">
      <c r="A5" s="9" t="s">
        <v>2900</v>
      </c>
      <c r="B5" s="54" t="s">
        <v>3041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1830</v>
      </c>
      <c r="F11" s="24">
        <v>36.700000000000003</v>
      </c>
      <c r="G11" s="25">
        <v>9.6199999999999994E-2</v>
      </c>
    </row>
    <row r="12" spans="1:7" ht="12.95" customHeight="1">
      <c r="A12" s="21" t="s">
        <v>1908</v>
      </c>
      <c r="B12" s="22" t="s">
        <v>1910</v>
      </c>
      <c r="C12" s="17" t="s">
        <v>1909</v>
      </c>
      <c r="D12" s="19" t="s">
        <v>1117</v>
      </c>
      <c r="E12" s="23">
        <v>3087</v>
      </c>
      <c r="F12" s="24">
        <v>29.68</v>
      </c>
      <c r="G12" s="25">
        <v>7.7700000000000005E-2</v>
      </c>
    </row>
    <row r="13" spans="1:7" ht="12.95" customHeight="1">
      <c r="A13" s="21" t="s">
        <v>1504</v>
      </c>
      <c r="B13" s="22" t="s">
        <v>1506</v>
      </c>
      <c r="C13" s="17" t="s">
        <v>1505</v>
      </c>
      <c r="D13" s="19" t="s">
        <v>1057</v>
      </c>
      <c r="E13" s="23">
        <v>1430</v>
      </c>
      <c r="F13" s="24">
        <v>27.98</v>
      </c>
      <c r="G13" s="25">
        <v>7.3300000000000004E-2</v>
      </c>
    </row>
    <row r="14" spans="1:7" ht="12.95" customHeight="1">
      <c r="A14" s="21" t="s">
        <v>1414</v>
      </c>
      <c r="B14" s="22" t="s">
        <v>1416</v>
      </c>
      <c r="C14" s="17" t="s">
        <v>1415</v>
      </c>
      <c r="D14" s="19" t="s">
        <v>1087</v>
      </c>
      <c r="E14" s="23">
        <v>7639</v>
      </c>
      <c r="F14" s="24">
        <v>20.73</v>
      </c>
      <c r="G14" s="25">
        <v>5.4300000000000001E-2</v>
      </c>
    </row>
    <row r="15" spans="1:7" ht="12.95" customHeight="1">
      <c r="A15" s="21" t="s">
        <v>1946</v>
      </c>
      <c r="B15" s="22" t="s">
        <v>1948</v>
      </c>
      <c r="C15" s="17" t="s">
        <v>1947</v>
      </c>
      <c r="D15" s="19" t="s">
        <v>1249</v>
      </c>
      <c r="E15" s="23">
        <v>1789</v>
      </c>
      <c r="F15" s="24">
        <v>20.58</v>
      </c>
      <c r="G15" s="25">
        <v>5.3900000000000003E-2</v>
      </c>
    </row>
    <row r="16" spans="1:7" ht="12.95" customHeight="1">
      <c r="A16" s="21" t="s">
        <v>1943</v>
      </c>
      <c r="B16" s="22" t="s">
        <v>1945</v>
      </c>
      <c r="C16" s="17" t="s">
        <v>1944</v>
      </c>
      <c r="D16" s="19" t="s">
        <v>1113</v>
      </c>
      <c r="E16" s="23">
        <v>5750</v>
      </c>
      <c r="F16" s="24">
        <v>20.29</v>
      </c>
      <c r="G16" s="25">
        <v>5.3199999999999997E-2</v>
      </c>
    </row>
    <row r="17" spans="1:7" ht="12.95" customHeight="1">
      <c r="A17" s="21" t="s">
        <v>1940</v>
      </c>
      <c r="B17" s="22" t="s">
        <v>1942</v>
      </c>
      <c r="C17" s="17" t="s">
        <v>1941</v>
      </c>
      <c r="D17" s="19" t="s">
        <v>1158</v>
      </c>
      <c r="E17" s="23">
        <v>1104</v>
      </c>
      <c r="F17" s="24">
        <v>15.64</v>
      </c>
      <c r="G17" s="25">
        <v>4.1000000000000002E-2</v>
      </c>
    </row>
    <row r="18" spans="1:7" ht="12.95" customHeight="1">
      <c r="A18" s="21" t="s">
        <v>1905</v>
      </c>
      <c r="B18" s="22" t="s">
        <v>1907</v>
      </c>
      <c r="C18" s="17" t="s">
        <v>1906</v>
      </c>
      <c r="D18" s="19" t="s">
        <v>1249</v>
      </c>
      <c r="E18" s="23">
        <v>445</v>
      </c>
      <c r="F18" s="24">
        <v>13.85</v>
      </c>
      <c r="G18" s="25">
        <v>3.6299999999999999E-2</v>
      </c>
    </row>
    <row r="19" spans="1:7" ht="12.95" customHeight="1">
      <c r="A19" s="21" t="s">
        <v>1949</v>
      </c>
      <c r="B19" s="22" t="s">
        <v>1951</v>
      </c>
      <c r="C19" s="17" t="s">
        <v>1950</v>
      </c>
      <c r="D19" s="19" t="s">
        <v>1113</v>
      </c>
      <c r="E19" s="23">
        <v>1193</v>
      </c>
      <c r="F19" s="24">
        <v>13.23</v>
      </c>
      <c r="G19" s="25">
        <v>3.4700000000000002E-2</v>
      </c>
    </row>
    <row r="20" spans="1:7" ht="12.95" customHeight="1">
      <c r="A20" s="21" t="s">
        <v>1162</v>
      </c>
      <c r="B20" s="22" t="s">
        <v>1164</v>
      </c>
      <c r="C20" s="17" t="s">
        <v>1163</v>
      </c>
      <c r="D20" s="19" t="s">
        <v>1165</v>
      </c>
      <c r="E20" s="23">
        <v>119</v>
      </c>
      <c r="F20" s="24">
        <v>11.32</v>
      </c>
      <c r="G20" s="25">
        <v>2.9600000000000001E-2</v>
      </c>
    </row>
    <row r="21" spans="1:7" ht="12.95" customHeight="1">
      <c r="A21" s="21" t="s">
        <v>1952</v>
      </c>
      <c r="B21" s="22" t="s">
        <v>1954</v>
      </c>
      <c r="C21" s="17" t="s">
        <v>1953</v>
      </c>
      <c r="D21" s="19" t="s">
        <v>1113</v>
      </c>
      <c r="E21" s="23">
        <v>3323</v>
      </c>
      <c r="F21" s="24">
        <v>10.41</v>
      </c>
      <c r="G21" s="25">
        <v>2.7300000000000001E-2</v>
      </c>
    </row>
    <row r="22" spans="1:7" ht="12.95" customHeight="1">
      <c r="A22" s="21" t="s">
        <v>2100</v>
      </c>
      <c r="B22" s="22" t="s">
        <v>2102</v>
      </c>
      <c r="C22" s="17" t="s">
        <v>2101</v>
      </c>
      <c r="D22" s="19" t="s">
        <v>1087</v>
      </c>
      <c r="E22" s="23">
        <v>639</v>
      </c>
      <c r="F22" s="24">
        <v>8.75</v>
      </c>
      <c r="G22" s="25">
        <v>2.29E-2</v>
      </c>
    </row>
    <row r="23" spans="1:7" ht="12.95" customHeight="1">
      <c r="A23" s="21" t="s">
        <v>1466</v>
      </c>
      <c r="B23" s="22" t="s">
        <v>1468</v>
      </c>
      <c r="C23" s="17" t="s">
        <v>1467</v>
      </c>
      <c r="D23" s="19" t="s">
        <v>1113</v>
      </c>
      <c r="E23" s="23">
        <v>1423</v>
      </c>
      <c r="F23" s="24">
        <v>8.4499999999999993</v>
      </c>
      <c r="G23" s="25">
        <v>2.2100000000000002E-2</v>
      </c>
    </row>
    <row r="24" spans="1:7" ht="12.95" customHeight="1">
      <c r="A24" s="21" t="s">
        <v>2054</v>
      </c>
      <c r="B24" s="22" t="s">
        <v>1861</v>
      </c>
      <c r="C24" s="17" t="s">
        <v>2055</v>
      </c>
      <c r="D24" s="19" t="s">
        <v>1113</v>
      </c>
      <c r="E24" s="23">
        <v>456</v>
      </c>
      <c r="F24" s="24">
        <v>7.99</v>
      </c>
      <c r="G24" s="25">
        <v>2.0899999999999998E-2</v>
      </c>
    </row>
    <row r="25" spans="1:7" ht="12.95" customHeight="1">
      <c r="A25" s="21" t="s">
        <v>1330</v>
      </c>
      <c r="B25" s="22" t="s">
        <v>1332</v>
      </c>
      <c r="C25" s="17" t="s">
        <v>1331</v>
      </c>
      <c r="D25" s="19" t="s">
        <v>1165</v>
      </c>
      <c r="E25" s="23">
        <v>1654</v>
      </c>
      <c r="F25" s="24">
        <v>6.61</v>
      </c>
      <c r="G25" s="25">
        <v>1.7299999999999999E-2</v>
      </c>
    </row>
    <row r="26" spans="1:7" ht="12.95" customHeight="1">
      <c r="A26" s="21" t="s">
        <v>1170</v>
      </c>
      <c r="B26" s="22" t="s">
        <v>1172</v>
      </c>
      <c r="C26" s="17" t="s">
        <v>1171</v>
      </c>
      <c r="D26" s="19" t="s">
        <v>1165</v>
      </c>
      <c r="E26" s="23">
        <v>834</v>
      </c>
      <c r="F26" s="24">
        <v>6.36</v>
      </c>
      <c r="G26" s="25">
        <v>1.67E-2</v>
      </c>
    </row>
    <row r="27" spans="1:7" ht="12.95" customHeight="1">
      <c r="A27" s="21" t="s">
        <v>1911</v>
      </c>
      <c r="B27" s="22" t="s">
        <v>214</v>
      </c>
      <c r="C27" s="17" t="s">
        <v>1912</v>
      </c>
      <c r="D27" s="19" t="s">
        <v>1113</v>
      </c>
      <c r="E27" s="23">
        <v>1645</v>
      </c>
      <c r="F27" s="24">
        <v>5.83</v>
      </c>
      <c r="G27" s="25">
        <v>1.5299999999999999E-2</v>
      </c>
    </row>
    <row r="28" spans="1:7" ht="12.95" customHeight="1">
      <c r="A28" s="21" t="s">
        <v>1092</v>
      </c>
      <c r="B28" s="22" t="s">
        <v>1094</v>
      </c>
      <c r="C28" s="17" t="s">
        <v>1093</v>
      </c>
      <c r="D28" s="19" t="s">
        <v>1072</v>
      </c>
      <c r="E28" s="23">
        <v>988</v>
      </c>
      <c r="F28" s="24">
        <v>5.73</v>
      </c>
      <c r="G28" s="25">
        <v>1.4999999999999999E-2</v>
      </c>
    </row>
    <row r="29" spans="1:7" ht="12.95" customHeight="1">
      <c r="A29" s="21" t="s">
        <v>1387</v>
      </c>
      <c r="B29" s="22" t="s">
        <v>1389</v>
      </c>
      <c r="C29" s="17" t="s">
        <v>1388</v>
      </c>
      <c r="D29" s="19" t="s">
        <v>1140</v>
      </c>
      <c r="E29" s="23">
        <v>1664</v>
      </c>
      <c r="F29" s="24">
        <v>5.66</v>
      </c>
      <c r="G29" s="25">
        <v>1.4800000000000001E-2</v>
      </c>
    </row>
    <row r="30" spans="1:7" ht="12.95" customHeight="1">
      <c r="A30" s="21" t="s">
        <v>1050</v>
      </c>
      <c r="B30" s="22" t="s">
        <v>1052</v>
      </c>
      <c r="C30" s="17" t="s">
        <v>1051</v>
      </c>
      <c r="D30" s="19" t="s">
        <v>1053</v>
      </c>
      <c r="E30" s="23">
        <v>1181</v>
      </c>
      <c r="F30" s="24">
        <v>5.19</v>
      </c>
      <c r="G30" s="25">
        <v>1.3599999999999999E-2</v>
      </c>
    </row>
    <row r="31" spans="1:7" ht="12.95" customHeight="1">
      <c r="A31" s="21" t="s">
        <v>2029</v>
      </c>
      <c r="B31" s="22" t="s">
        <v>2031</v>
      </c>
      <c r="C31" s="17" t="s">
        <v>2030</v>
      </c>
      <c r="D31" s="19" t="s">
        <v>2032</v>
      </c>
      <c r="E31" s="23">
        <v>2528</v>
      </c>
      <c r="F31" s="24">
        <v>5.14</v>
      </c>
      <c r="G31" s="25">
        <v>1.35E-2</v>
      </c>
    </row>
    <row r="32" spans="1:7" ht="12.95" customHeight="1">
      <c r="A32" s="21" t="s">
        <v>1360</v>
      </c>
      <c r="B32" s="22" t="s">
        <v>1362</v>
      </c>
      <c r="C32" s="17" t="s">
        <v>1361</v>
      </c>
      <c r="D32" s="19" t="s">
        <v>1101</v>
      </c>
      <c r="E32" s="23">
        <v>699</v>
      </c>
      <c r="F32" s="24">
        <v>4.93</v>
      </c>
      <c r="G32" s="25">
        <v>1.29E-2</v>
      </c>
    </row>
    <row r="33" spans="1:7" ht="12.95" customHeight="1">
      <c r="A33" s="21" t="s">
        <v>1996</v>
      </c>
      <c r="B33" s="22" t="s">
        <v>1998</v>
      </c>
      <c r="C33" s="17" t="s">
        <v>1997</v>
      </c>
      <c r="D33" s="19" t="s">
        <v>1249</v>
      </c>
      <c r="E33" s="23">
        <v>498</v>
      </c>
      <c r="F33" s="24">
        <v>4.91</v>
      </c>
      <c r="G33" s="25">
        <v>1.29E-2</v>
      </c>
    </row>
    <row r="34" spans="1:7" ht="12.95" customHeight="1">
      <c r="A34" s="21" t="s">
        <v>1978</v>
      </c>
      <c r="B34" s="22" t="s">
        <v>1980</v>
      </c>
      <c r="C34" s="17" t="s">
        <v>1979</v>
      </c>
      <c r="D34" s="19" t="s">
        <v>1079</v>
      </c>
      <c r="E34" s="23">
        <v>2731</v>
      </c>
      <c r="F34" s="24">
        <v>4.6500000000000004</v>
      </c>
      <c r="G34" s="25">
        <v>1.2200000000000001E-2</v>
      </c>
    </row>
    <row r="35" spans="1:7" ht="12.95" customHeight="1">
      <c r="A35" s="21" t="s">
        <v>2184</v>
      </c>
      <c r="B35" s="22" t="s">
        <v>2186</v>
      </c>
      <c r="C35" s="17" t="s">
        <v>2185</v>
      </c>
      <c r="D35" s="19" t="s">
        <v>1087</v>
      </c>
      <c r="E35" s="23">
        <v>403</v>
      </c>
      <c r="F35" s="24">
        <v>4.55</v>
      </c>
      <c r="G35" s="25">
        <v>1.1900000000000001E-2</v>
      </c>
    </row>
    <row r="36" spans="1:7" ht="12.95" customHeight="1">
      <c r="A36" s="21" t="s">
        <v>1479</v>
      </c>
      <c r="B36" s="22" t="s">
        <v>1481</v>
      </c>
      <c r="C36" s="17" t="s">
        <v>1480</v>
      </c>
      <c r="D36" s="19" t="s">
        <v>1165</v>
      </c>
      <c r="E36" s="23">
        <v>116</v>
      </c>
      <c r="F36" s="24">
        <v>4.28</v>
      </c>
      <c r="G36" s="25">
        <v>1.12E-2</v>
      </c>
    </row>
    <row r="37" spans="1:7" ht="12.95" customHeight="1">
      <c r="A37" s="21" t="s">
        <v>2446</v>
      </c>
      <c r="B37" s="22" t="s">
        <v>2448</v>
      </c>
      <c r="C37" s="17" t="s">
        <v>2447</v>
      </c>
      <c r="D37" s="19" t="s">
        <v>1061</v>
      </c>
      <c r="E37" s="23">
        <v>93</v>
      </c>
      <c r="F37" s="24">
        <v>4.08</v>
      </c>
      <c r="G37" s="25">
        <v>1.0699999999999999E-2</v>
      </c>
    </row>
    <row r="38" spans="1:7" ht="12.95" customHeight="1">
      <c r="A38" s="21" t="s">
        <v>2033</v>
      </c>
      <c r="B38" s="22" t="s">
        <v>2035</v>
      </c>
      <c r="C38" s="17" t="s">
        <v>2034</v>
      </c>
      <c r="D38" s="19" t="s">
        <v>1165</v>
      </c>
      <c r="E38" s="23">
        <v>121</v>
      </c>
      <c r="F38" s="24">
        <v>4.04</v>
      </c>
      <c r="G38" s="25">
        <v>1.06E-2</v>
      </c>
    </row>
    <row r="39" spans="1:7" ht="12.95" customHeight="1">
      <c r="A39" s="21" t="s">
        <v>1054</v>
      </c>
      <c r="B39" s="22" t="s">
        <v>1056</v>
      </c>
      <c r="C39" s="17" t="s">
        <v>1055</v>
      </c>
      <c r="D39" s="19" t="s">
        <v>1057</v>
      </c>
      <c r="E39" s="23">
        <v>289</v>
      </c>
      <c r="F39" s="24">
        <v>4.0199999999999996</v>
      </c>
      <c r="G39" s="25">
        <v>1.0500000000000001E-2</v>
      </c>
    </row>
    <row r="40" spans="1:7" ht="12.95" customHeight="1">
      <c r="A40" s="21" t="s">
        <v>1363</v>
      </c>
      <c r="B40" s="22" t="s">
        <v>1365</v>
      </c>
      <c r="C40" s="17" t="s">
        <v>1364</v>
      </c>
      <c r="D40" s="19" t="s">
        <v>1117</v>
      </c>
      <c r="E40" s="23">
        <v>913</v>
      </c>
      <c r="F40" s="24">
        <v>3.81</v>
      </c>
      <c r="G40" s="25">
        <v>0.01</v>
      </c>
    </row>
    <row r="41" spans="1:7" ht="12.95" customHeight="1">
      <c r="A41" s="21" t="s">
        <v>1180</v>
      </c>
      <c r="B41" s="22" t="s">
        <v>1182</v>
      </c>
      <c r="C41" s="17" t="s">
        <v>1181</v>
      </c>
      <c r="D41" s="19" t="s">
        <v>1079</v>
      </c>
      <c r="E41" s="23">
        <v>1967</v>
      </c>
      <c r="F41" s="24">
        <v>3.81</v>
      </c>
      <c r="G41" s="25">
        <v>0.01</v>
      </c>
    </row>
    <row r="42" spans="1:7" ht="12.95" customHeight="1">
      <c r="A42" s="21" t="s">
        <v>1205</v>
      </c>
      <c r="B42" s="22" t="s">
        <v>1207</v>
      </c>
      <c r="C42" s="17" t="s">
        <v>1206</v>
      </c>
      <c r="D42" s="19" t="s">
        <v>1057</v>
      </c>
      <c r="E42" s="23">
        <v>211</v>
      </c>
      <c r="F42" s="24">
        <v>3.54</v>
      </c>
      <c r="G42" s="25">
        <v>9.2999999999999992E-3</v>
      </c>
    </row>
    <row r="43" spans="1:7" ht="12.95" customHeight="1">
      <c r="A43" s="21" t="s">
        <v>2077</v>
      </c>
      <c r="B43" s="22" t="s">
        <v>2079</v>
      </c>
      <c r="C43" s="17" t="s">
        <v>2078</v>
      </c>
      <c r="D43" s="19" t="s">
        <v>1091</v>
      </c>
      <c r="E43" s="23">
        <v>1167</v>
      </c>
      <c r="F43" s="24">
        <v>3.5</v>
      </c>
      <c r="G43" s="25">
        <v>9.1999999999999998E-3</v>
      </c>
    </row>
    <row r="44" spans="1:7" ht="12.95" customHeight="1">
      <c r="A44" s="21" t="s">
        <v>2023</v>
      </c>
      <c r="B44" s="22" t="s">
        <v>2025</v>
      </c>
      <c r="C44" s="17" t="s">
        <v>2024</v>
      </c>
      <c r="D44" s="19" t="s">
        <v>1117</v>
      </c>
      <c r="E44" s="23">
        <v>699</v>
      </c>
      <c r="F44" s="24">
        <v>3.44</v>
      </c>
      <c r="G44" s="25">
        <v>8.9999999999999993E-3</v>
      </c>
    </row>
    <row r="45" spans="1:7" ht="12.95" customHeight="1">
      <c r="A45" s="21" t="s">
        <v>2382</v>
      </c>
      <c r="B45" s="22" t="s">
        <v>2384</v>
      </c>
      <c r="C45" s="17" t="s">
        <v>2383</v>
      </c>
      <c r="D45" s="19" t="s">
        <v>1249</v>
      </c>
      <c r="E45" s="23">
        <v>559</v>
      </c>
      <c r="F45" s="24">
        <v>3.42</v>
      </c>
      <c r="G45" s="25">
        <v>8.9999999999999993E-3</v>
      </c>
    </row>
    <row r="46" spans="1:7" ht="12.95" customHeight="1">
      <c r="A46" s="21" t="s">
        <v>1351</v>
      </c>
      <c r="B46" s="22" t="s">
        <v>1353</v>
      </c>
      <c r="C46" s="17" t="s">
        <v>1352</v>
      </c>
      <c r="D46" s="19" t="s">
        <v>1140</v>
      </c>
      <c r="E46" s="23">
        <v>1306</v>
      </c>
      <c r="F46" s="24">
        <v>3.35</v>
      </c>
      <c r="G46" s="25">
        <v>8.8000000000000005E-3</v>
      </c>
    </row>
    <row r="47" spans="1:7" ht="12.95" customHeight="1">
      <c r="A47" s="21" t="s">
        <v>1492</v>
      </c>
      <c r="B47" s="22" t="s">
        <v>1494</v>
      </c>
      <c r="C47" s="17" t="s">
        <v>1493</v>
      </c>
      <c r="D47" s="19" t="s">
        <v>1249</v>
      </c>
      <c r="E47" s="23">
        <v>1012</v>
      </c>
      <c r="F47" s="24">
        <v>3.08</v>
      </c>
      <c r="G47" s="25">
        <v>8.0999999999999996E-3</v>
      </c>
    </row>
    <row r="48" spans="1:7" ht="12.95" customHeight="1">
      <c r="A48" s="21" t="s">
        <v>1378</v>
      </c>
      <c r="B48" s="22" t="s">
        <v>1380</v>
      </c>
      <c r="C48" s="17" t="s">
        <v>1379</v>
      </c>
      <c r="D48" s="19" t="s">
        <v>1165</v>
      </c>
      <c r="E48" s="23">
        <v>11</v>
      </c>
      <c r="F48" s="24">
        <v>2.96</v>
      </c>
      <c r="G48" s="25">
        <v>7.7999999999999996E-3</v>
      </c>
    </row>
    <row r="49" spans="1:7" ht="12.95" customHeight="1">
      <c r="A49" s="21" t="s">
        <v>1166</v>
      </c>
      <c r="B49" s="22" t="s">
        <v>1168</v>
      </c>
      <c r="C49" s="17" t="s">
        <v>1167</v>
      </c>
      <c r="D49" s="19" t="s">
        <v>1169</v>
      </c>
      <c r="E49" s="23">
        <v>686</v>
      </c>
      <c r="F49" s="24">
        <v>2.94</v>
      </c>
      <c r="G49" s="25">
        <v>7.7000000000000002E-3</v>
      </c>
    </row>
    <row r="50" spans="1:7" ht="12.95" customHeight="1">
      <c r="A50" s="21" t="s">
        <v>1457</v>
      </c>
      <c r="B50" s="22" t="s">
        <v>1459</v>
      </c>
      <c r="C50" s="17" t="s">
        <v>1458</v>
      </c>
      <c r="D50" s="19" t="s">
        <v>1189</v>
      </c>
      <c r="E50" s="23">
        <v>490</v>
      </c>
      <c r="F50" s="24">
        <v>2.91</v>
      </c>
      <c r="G50" s="25">
        <v>7.6E-3</v>
      </c>
    </row>
    <row r="51" spans="1:7" ht="12.95" customHeight="1">
      <c r="A51" s="21" t="s">
        <v>2002</v>
      </c>
      <c r="B51" s="22" t="s">
        <v>2004</v>
      </c>
      <c r="C51" s="17" t="s">
        <v>2003</v>
      </c>
      <c r="D51" s="19" t="s">
        <v>1238</v>
      </c>
      <c r="E51" s="23">
        <v>575</v>
      </c>
      <c r="F51" s="24">
        <v>2.75</v>
      </c>
      <c r="G51" s="25">
        <v>7.1999999999999998E-3</v>
      </c>
    </row>
    <row r="52" spans="1:7" ht="12.95" customHeight="1">
      <c r="A52" s="21" t="s">
        <v>1501</v>
      </c>
      <c r="B52" s="22" t="s">
        <v>1503</v>
      </c>
      <c r="C52" s="17" t="s">
        <v>1502</v>
      </c>
      <c r="D52" s="19" t="s">
        <v>1072</v>
      </c>
      <c r="E52" s="23">
        <v>454</v>
      </c>
      <c r="F52" s="24">
        <v>2.69</v>
      </c>
      <c r="G52" s="25">
        <v>7.0000000000000001E-3</v>
      </c>
    </row>
    <row r="53" spans="1:7" ht="12.95" customHeight="1">
      <c r="A53" s="21" t="s">
        <v>2005</v>
      </c>
      <c r="B53" s="22" t="s">
        <v>2007</v>
      </c>
      <c r="C53" s="17" t="s">
        <v>2006</v>
      </c>
      <c r="D53" s="19" t="s">
        <v>1117</v>
      </c>
      <c r="E53" s="23">
        <v>668</v>
      </c>
      <c r="F53" s="24">
        <v>2.66</v>
      </c>
      <c r="G53" s="25">
        <v>7.0000000000000001E-3</v>
      </c>
    </row>
    <row r="54" spans="1:7" ht="12.95" customHeight="1">
      <c r="A54" s="21" t="s">
        <v>1435</v>
      </c>
      <c r="B54" s="22" t="s">
        <v>1437</v>
      </c>
      <c r="C54" s="17" t="s">
        <v>1436</v>
      </c>
      <c r="D54" s="19" t="s">
        <v>1438</v>
      </c>
      <c r="E54" s="23">
        <v>327</v>
      </c>
      <c r="F54" s="24">
        <v>2.46</v>
      </c>
      <c r="G54" s="25">
        <v>6.4000000000000003E-3</v>
      </c>
    </row>
    <row r="55" spans="1:7" ht="12.95" customHeight="1">
      <c r="A55" s="21" t="s">
        <v>1469</v>
      </c>
      <c r="B55" s="22" t="s">
        <v>1471</v>
      </c>
      <c r="C55" s="17" t="s">
        <v>1470</v>
      </c>
      <c r="D55" s="19" t="s">
        <v>1472</v>
      </c>
      <c r="E55" s="23">
        <v>695</v>
      </c>
      <c r="F55" s="24">
        <v>2.44</v>
      </c>
      <c r="G55" s="25">
        <v>6.4000000000000003E-3</v>
      </c>
    </row>
    <row r="56" spans="1:7" ht="12.95" customHeight="1">
      <c r="A56" s="21" t="s">
        <v>1128</v>
      </c>
      <c r="B56" s="22" t="s">
        <v>1130</v>
      </c>
      <c r="C56" s="17" t="s">
        <v>1129</v>
      </c>
      <c r="D56" s="19" t="s">
        <v>1072</v>
      </c>
      <c r="E56" s="23">
        <v>108</v>
      </c>
      <c r="F56" s="24">
        <v>2.4</v>
      </c>
      <c r="G56" s="25">
        <v>6.3E-3</v>
      </c>
    </row>
    <row r="57" spans="1:7" ht="12.95" customHeight="1">
      <c r="A57" s="21" t="s">
        <v>1301</v>
      </c>
      <c r="B57" s="22" t="s">
        <v>1303</v>
      </c>
      <c r="C57" s="17" t="s">
        <v>1302</v>
      </c>
      <c r="D57" s="19" t="s">
        <v>1072</v>
      </c>
      <c r="E57" s="23">
        <v>214</v>
      </c>
      <c r="F57" s="24">
        <v>1.89</v>
      </c>
      <c r="G57" s="25">
        <v>5.0000000000000001E-3</v>
      </c>
    </row>
    <row r="58" spans="1:7" ht="12.95" customHeight="1">
      <c r="A58" s="21" t="s">
        <v>1959</v>
      </c>
      <c r="B58" s="22" t="s">
        <v>1961</v>
      </c>
      <c r="C58" s="17" t="s">
        <v>1960</v>
      </c>
      <c r="D58" s="19" t="s">
        <v>1061</v>
      </c>
      <c r="E58" s="23">
        <v>657</v>
      </c>
      <c r="F58" s="24">
        <v>1.72</v>
      </c>
      <c r="G58" s="25">
        <v>4.4999999999999997E-3</v>
      </c>
    </row>
    <row r="59" spans="1:7" ht="12.95" customHeight="1">
      <c r="A59" s="21" t="s">
        <v>1069</v>
      </c>
      <c r="B59" s="22" t="s">
        <v>1071</v>
      </c>
      <c r="C59" s="17" t="s">
        <v>1070</v>
      </c>
      <c r="D59" s="19" t="s">
        <v>1072</v>
      </c>
      <c r="E59" s="23">
        <v>251</v>
      </c>
      <c r="F59" s="24">
        <v>1.58</v>
      </c>
      <c r="G59" s="25">
        <v>4.1000000000000003E-3</v>
      </c>
    </row>
    <row r="60" spans="1:7" ht="12.95" customHeight="1">
      <c r="A60" s="21" t="s">
        <v>2349</v>
      </c>
      <c r="B60" s="22" t="s">
        <v>2351</v>
      </c>
      <c r="C60" s="17" t="s">
        <v>2350</v>
      </c>
      <c r="D60" s="19" t="s">
        <v>1109</v>
      </c>
      <c r="E60" s="23">
        <v>8</v>
      </c>
      <c r="F60" s="24">
        <v>1.55</v>
      </c>
      <c r="G60" s="25">
        <v>4.1000000000000003E-3</v>
      </c>
    </row>
    <row r="61" spans="1:7" ht="12.95" customHeight="1">
      <c r="A61" s="10"/>
      <c r="B61" s="27" t="s">
        <v>31</v>
      </c>
      <c r="C61" s="26" t="s">
        <v>2</v>
      </c>
      <c r="D61" s="27" t="s">
        <v>2</v>
      </c>
      <c r="E61" s="27" t="s">
        <v>2</v>
      </c>
      <c r="F61" s="28">
        <v>380.48</v>
      </c>
      <c r="G61" s="29">
        <v>0.997</v>
      </c>
    </row>
    <row r="62" spans="1:7" ht="12.95" customHeight="1">
      <c r="A62" s="10"/>
      <c r="B62" s="18" t="s">
        <v>1519</v>
      </c>
      <c r="C62" s="17" t="s">
        <v>2</v>
      </c>
      <c r="D62" s="19" t="s">
        <v>2</v>
      </c>
      <c r="E62" s="19" t="s">
        <v>2</v>
      </c>
      <c r="F62" s="19" t="s">
        <v>2</v>
      </c>
      <c r="G62" s="20" t="s">
        <v>2</v>
      </c>
    </row>
    <row r="63" spans="1:7" ht="12.95" customHeight="1">
      <c r="A63" s="21" t="s">
        <v>2095</v>
      </c>
      <c r="B63" s="22" t="s">
        <v>3051</v>
      </c>
      <c r="C63" s="17" t="s">
        <v>2</v>
      </c>
      <c r="D63" s="19" t="s">
        <v>1101</v>
      </c>
      <c r="E63" s="23">
        <v>96</v>
      </c>
      <c r="F63" s="24">
        <v>0.19</v>
      </c>
      <c r="G63" s="25">
        <v>5.0000000000000001E-4</v>
      </c>
    </row>
    <row r="64" spans="1:7" ht="12.95" customHeight="1">
      <c r="A64" s="21" t="s">
        <v>2096</v>
      </c>
      <c r="B64" s="22" t="s">
        <v>3107</v>
      </c>
      <c r="C64" s="17" t="s">
        <v>2</v>
      </c>
      <c r="D64" s="19" t="s">
        <v>1101</v>
      </c>
      <c r="E64" s="23">
        <v>48</v>
      </c>
      <c r="F64" s="24">
        <v>0.04</v>
      </c>
      <c r="G64" s="25">
        <v>1E-4</v>
      </c>
    </row>
    <row r="65" spans="1:7" ht="12.95" customHeight="1">
      <c r="A65" s="10"/>
      <c r="B65" s="27" t="s">
        <v>31</v>
      </c>
      <c r="C65" s="26" t="s">
        <v>2</v>
      </c>
      <c r="D65" s="27" t="s">
        <v>2</v>
      </c>
      <c r="E65" s="27" t="s">
        <v>2</v>
      </c>
      <c r="F65" s="28">
        <v>0.23</v>
      </c>
      <c r="G65" s="29">
        <v>5.9999999999999995E-4</v>
      </c>
    </row>
    <row r="66" spans="1:7" ht="12.95" customHeight="1">
      <c r="A66" s="10"/>
      <c r="B66" s="27" t="s">
        <v>34</v>
      </c>
      <c r="C66" s="33" t="s">
        <v>2</v>
      </c>
      <c r="D66" s="30" t="s">
        <v>2</v>
      </c>
      <c r="E66" s="35" t="s">
        <v>2</v>
      </c>
      <c r="F66" s="36">
        <v>380.71</v>
      </c>
      <c r="G66" s="37">
        <v>0.99760000000000004</v>
      </c>
    </row>
    <row r="67" spans="1:7" ht="12.95" customHeight="1">
      <c r="A67" s="10"/>
      <c r="B67" s="27" t="s">
        <v>220</v>
      </c>
      <c r="C67" s="33" t="s">
        <v>2</v>
      </c>
      <c r="D67" s="30" t="s">
        <v>2</v>
      </c>
      <c r="E67" s="19" t="s">
        <v>2</v>
      </c>
      <c r="F67" s="36">
        <v>1.03</v>
      </c>
      <c r="G67" s="37">
        <v>2.3999999999999998E-3</v>
      </c>
    </row>
    <row r="68" spans="1:7" ht="12.95" customHeight="1" thickBot="1">
      <c r="A68" s="10"/>
      <c r="B68" s="42" t="s">
        <v>221</v>
      </c>
      <c r="C68" s="41" t="s">
        <v>2</v>
      </c>
      <c r="D68" s="43" t="s">
        <v>2</v>
      </c>
      <c r="E68" s="43" t="s">
        <v>2</v>
      </c>
      <c r="F68" s="44">
        <v>381.73509619999999</v>
      </c>
      <c r="G68" s="45">
        <v>1</v>
      </c>
    </row>
    <row r="69" spans="1:7" ht="12.95" customHeight="1">
      <c r="A69" s="10"/>
      <c r="B69" s="11" t="s">
        <v>2</v>
      </c>
      <c r="C69" s="10"/>
      <c r="D69" s="10"/>
      <c r="E69" s="10"/>
      <c r="F69" s="10"/>
      <c r="G69" s="10"/>
    </row>
    <row r="70" spans="1:7" ht="12.95" customHeight="1">
      <c r="A70" s="10"/>
      <c r="B70" s="46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6" t="s">
        <v>222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</v>
      </c>
      <c r="C72" s="10"/>
      <c r="D72" s="10"/>
      <c r="E72" s="10"/>
      <c r="F72" s="10"/>
      <c r="G72" s="10"/>
    </row>
    <row r="73" spans="1:7" ht="26.1" customHeight="1">
      <c r="A73" s="10"/>
      <c r="B73" s="53"/>
      <c r="C73" s="10"/>
      <c r="E73" s="10"/>
      <c r="F73" s="10"/>
      <c r="G73" s="10"/>
    </row>
    <row r="74" spans="1:7" ht="12.95" customHeight="1">
      <c r="A74" s="10"/>
      <c r="B74" s="46" t="s">
        <v>2</v>
      </c>
      <c r="C74" s="10"/>
      <c r="D74" s="10"/>
      <c r="E74" s="10"/>
      <c r="F74" s="10"/>
      <c r="G7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61"/>
  <sheetViews>
    <sheetView showGridLines="0" zoomScaleNormal="100" workbookViewId="0"/>
  </sheetViews>
  <sheetFormatPr defaultRowHeight="12.75"/>
  <cols>
    <col min="1" max="1" width="13" style="8" bestFit="1" customWidth="1"/>
    <col min="2" max="2" width="67" style="8" bestFit="1" customWidth="1"/>
    <col min="3" max="3" width="14.5703125" style="8" bestFit="1" customWidth="1"/>
    <col min="4" max="4" width="43.425781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Balanced Fund (BF)</v>
      </c>
      <c r="C4" s="62"/>
      <c r="D4" s="62"/>
      <c r="E4" s="62"/>
      <c r="F4" s="62"/>
      <c r="G4" s="62"/>
    </row>
    <row r="5" spans="1:7" ht="15.95" customHeight="1">
      <c r="A5" s="9" t="s">
        <v>2901</v>
      </c>
      <c r="B5" s="54" t="s">
        <v>3042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1938</v>
      </c>
      <c r="B11" s="22" t="s">
        <v>208</v>
      </c>
      <c r="C11" s="17" t="s">
        <v>1939</v>
      </c>
      <c r="D11" s="19" t="s">
        <v>1113</v>
      </c>
      <c r="E11" s="23">
        <v>206150</v>
      </c>
      <c r="F11" s="24">
        <v>4134.75</v>
      </c>
      <c r="G11" s="25">
        <v>3.1600000000000003E-2</v>
      </c>
    </row>
    <row r="12" spans="1:7" ht="12.95" customHeight="1">
      <c r="A12" s="21" t="s">
        <v>1952</v>
      </c>
      <c r="B12" s="22" t="s">
        <v>1954</v>
      </c>
      <c r="C12" s="17" t="s">
        <v>1953</v>
      </c>
      <c r="D12" s="19" t="s">
        <v>1113</v>
      </c>
      <c r="E12" s="23">
        <v>1005287</v>
      </c>
      <c r="F12" s="24">
        <v>3149.06</v>
      </c>
      <c r="G12" s="25">
        <v>2.4E-2</v>
      </c>
    </row>
    <row r="13" spans="1:7" ht="12.95" customHeight="1">
      <c r="A13" s="21" t="s">
        <v>1908</v>
      </c>
      <c r="B13" s="22" t="s">
        <v>1910</v>
      </c>
      <c r="C13" s="17" t="s">
        <v>1909</v>
      </c>
      <c r="D13" s="19" t="s">
        <v>1117</v>
      </c>
      <c r="E13" s="23">
        <v>285504</v>
      </c>
      <c r="F13" s="24">
        <v>2744.55</v>
      </c>
      <c r="G13" s="25">
        <v>2.1000000000000001E-2</v>
      </c>
    </row>
    <row r="14" spans="1:7" ht="12.95" customHeight="1">
      <c r="A14" s="21" t="s">
        <v>1943</v>
      </c>
      <c r="B14" s="22" t="s">
        <v>1945</v>
      </c>
      <c r="C14" s="17" t="s">
        <v>1944</v>
      </c>
      <c r="D14" s="19" t="s">
        <v>1113</v>
      </c>
      <c r="E14" s="23">
        <v>719578</v>
      </c>
      <c r="F14" s="24">
        <v>2539.75</v>
      </c>
      <c r="G14" s="25">
        <v>1.9400000000000001E-2</v>
      </c>
    </row>
    <row r="15" spans="1:7" ht="12.95" customHeight="1">
      <c r="A15" s="21" t="s">
        <v>1092</v>
      </c>
      <c r="B15" s="22" t="s">
        <v>1094</v>
      </c>
      <c r="C15" s="17" t="s">
        <v>1093</v>
      </c>
      <c r="D15" s="19" t="s">
        <v>1072</v>
      </c>
      <c r="E15" s="23">
        <v>435100</v>
      </c>
      <c r="F15" s="24">
        <v>2523.14</v>
      </c>
      <c r="G15" s="25">
        <v>1.9300000000000001E-2</v>
      </c>
    </row>
    <row r="16" spans="1:7" ht="12.95" customHeight="1">
      <c r="A16" s="21" t="s">
        <v>1466</v>
      </c>
      <c r="B16" s="22" t="s">
        <v>1468</v>
      </c>
      <c r="C16" s="17" t="s">
        <v>1467</v>
      </c>
      <c r="D16" s="19" t="s">
        <v>1113</v>
      </c>
      <c r="E16" s="23">
        <v>377516</v>
      </c>
      <c r="F16" s="24">
        <v>2240.9299999999998</v>
      </c>
      <c r="G16" s="25">
        <v>1.7100000000000001E-2</v>
      </c>
    </row>
    <row r="17" spans="1:7" ht="12.95" customHeight="1">
      <c r="A17" s="21" t="s">
        <v>1479</v>
      </c>
      <c r="B17" s="22" t="s">
        <v>1481</v>
      </c>
      <c r="C17" s="17" t="s">
        <v>1480</v>
      </c>
      <c r="D17" s="19" t="s">
        <v>1165</v>
      </c>
      <c r="E17" s="23">
        <v>55289</v>
      </c>
      <c r="F17" s="24">
        <v>2040.97</v>
      </c>
      <c r="G17" s="25">
        <v>1.5599999999999999E-2</v>
      </c>
    </row>
    <row r="18" spans="1:7" ht="12.95" customHeight="1">
      <c r="A18" s="21" t="s">
        <v>1295</v>
      </c>
      <c r="B18" s="22" t="s">
        <v>1297</v>
      </c>
      <c r="C18" s="17" t="s">
        <v>1296</v>
      </c>
      <c r="D18" s="19" t="s">
        <v>1057</v>
      </c>
      <c r="E18" s="23">
        <v>438062</v>
      </c>
      <c r="F18" s="24">
        <v>1781.6</v>
      </c>
      <c r="G18" s="25">
        <v>1.3599999999999999E-2</v>
      </c>
    </row>
    <row r="19" spans="1:7" ht="12.95" customHeight="1">
      <c r="A19" s="21" t="s">
        <v>2002</v>
      </c>
      <c r="B19" s="22" t="s">
        <v>2004</v>
      </c>
      <c r="C19" s="17" t="s">
        <v>2003</v>
      </c>
      <c r="D19" s="19" t="s">
        <v>1238</v>
      </c>
      <c r="E19" s="23">
        <v>366116</v>
      </c>
      <c r="F19" s="24">
        <v>1752.23</v>
      </c>
      <c r="G19" s="25">
        <v>1.34E-2</v>
      </c>
    </row>
    <row r="20" spans="1:7" ht="12.95" customHeight="1">
      <c r="A20" s="21" t="s">
        <v>1366</v>
      </c>
      <c r="B20" s="22" t="s">
        <v>1368</v>
      </c>
      <c r="C20" s="17" t="s">
        <v>1367</v>
      </c>
      <c r="D20" s="19" t="s">
        <v>1165</v>
      </c>
      <c r="E20" s="23">
        <v>780000</v>
      </c>
      <c r="F20" s="24">
        <v>1751.49</v>
      </c>
      <c r="G20" s="25">
        <v>1.34E-2</v>
      </c>
    </row>
    <row r="21" spans="1:7" ht="12.95" customHeight="1">
      <c r="A21" s="21" t="s">
        <v>1946</v>
      </c>
      <c r="B21" s="22" t="s">
        <v>1948</v>
      </c>
      <c r="C21" s="17" t="s">
        <v>1947</v>
      </c>
      <c r="D21" s="19" t="s">
        <v>1249</v>
      </c>
      <c r="E21" s="23">
        <v>142524</v>
      </c>
      <c r="F21" s="24">
        <v>1639.38</v>
      </c>
      <c r="G21" s="25">
        <v>1.2500000000000001E-2</v>
      </c>
    </row>
    <row r="22" spans="1:7" ht="12.95" customHeight="1">
      <c r="A22" s="21" t="s">
        <v>1414</v>
      </c>
      <c r="B22" s="22" t="s">
        <v>1416</v>
      </c>
      <c r="C22" s="17" t="s">
        <v>1415</v>
      </c>
      <c r="D22" s="19" t="s">
        <v>1087</v>
      </c>
      <c r="E22" s="23">
        <v>585777</v>
      </c>
      <c r="F22" s="24">
        <v>1589.8</v>
      </c>
      <c r="G22" s="25">
        <v>1.21E-2</v>
      </c>
    </row>
    <row r="23" spans="1:7" ht="12.95" customHeight="1">
      <c r="A23" s="21" t="s">
        <v>1246</v>
      </c>
      <c r="B23" s="22" t="s">
        <v>1248</v>
      </c>
      <c r="C23" s="17" t="s">
        <v>1247</v>
      </c>
      <c r="D23" s="19" t="s">
        <v>1249</v>
      </c>
      <c r="E23" s="23">
        <v>750000</v>
      </c>
      <c r="F23" s="24">
        <v>1587</v>
      </c>
      <c r="G23" s="25">
        <v>1.21E-2</v>
      </c>
    </row>
    <row r="24" spans="1:7" ht="12.95" customHeight="1">
      <c r="A24" s="21" t="s">
        <v>1955</v>
      </c>
      <c r="B24" s="22" t="s">
        <v>1957</v>
      </c>
      <c r="C24" s="17" t="s">
        <v>1956</v>
      </c>
      <c r="D24" s="19" t="s">
        <v>1958</v>
      </c>
      <c r="E24" s="23">
        <v>284000</v>
      </c>
      <c r="F24" s="24">
        <v>1584.29</v>
      </c>
      <c r="G24" s="25">
        <v>1.21E-2</v>
      </c>
    </row>
    <row r="25" spans="1:7" ht="12.95" customHeight="1">
      <c r="A25" s="21" t="s">
        <v>1949</v>
      </c>
      <c r="B25" s="22" t="s">
        <v>1951</v>
      </c>
      <c r="C25" s="17" t="s">
        <v>1950</v>
      </c>
      <c r="D25" s="19" t="s">
        <v>1113</v>
      </c>
      <c r="E25" s="23">
        <v>134932</v>
      </c>
      <c r="F25" s="24">
        <v>1496.33</v>
      </c>
      <c r="G25" s="25">
        <v>1.14E-2</v>
      </c>
    </row>
    <row r="26" spans="1:7" ht="12.95" customHeight="1">
      <c r="A26" s="21" t="s">
        <v>2054</v>
      </c>
      <c r="B26" s="22" t="s">
        <v>1861</v>
      </c>
      <c r="C26" s="17" t="s">
        <v>2055</v>
      </c>
      <c r="D26" s="19" t="s">
        <v>1113</v>
      </c>
      <c r="E26" s="23">
        <v>81326</v>
      </c>
      <c r="F26" s="24">
        <v>1425.73</v>
      </c>
      <c r="G26" s="25">
        <v>1.09E-2</v>
      </c>
    </row>
    <row r="27" spans="1:7" ht="12.95" customHeight="1">
      <c r="A27" s="21" t="s">
        <v>2303</v>
      </c>
      <c r="B27" s="22" t="s">
        <v>2305</v>
      </c>
      <c r="C27" s="17" t="s">
        <v>2304</v>
      </c>
      <c r="D27" s="19" t="s">
        <v>1974</v>
      </c>
      <c r="E27" s="23">
        <v>745250</v>
      </c>
      <c r="F27" s="24">
        <v>1425.66</v>
      </c>
      <c r="G27" s="25">
        <v>1.09E-2</v>
      </c>
    </row>
    <row r="28" spans="1:7" ht="12.95" customHeight="1">
      <c r="A28" s="21" t="s">
        <v>1940</v>
      </c>
      <c r="B28" s="22" t="s">
        <v>1942</v>
      </c>
      <c r="C28" s="17" t="s">
        <v>1941</v>
      </c>
      <c r="D28" s="19" t="s">
        <v>1158</v>
      </c>
      <c r="E28" s="23">
        <v>100257</v>
      </c>
      <c r="F28" s="24">
        <v>1420.14</v>
      </c>
      <c r="G28" s="25">
        <v>1.0800000000000001E-2</v>
      </c>
    </row>
    <row r="29" spans="1:7" ht="12.95" customHeight="1">
      <c r="A29" s="21" t="s">
        <v>2051</v>
      </c>
      <c r="B29" s="22" t="s">
        <v>2053</v>
      </c>
      <c r="C29" s="17" t="s">
        <v>2052</v>
      </c>
      <c r="D29" s="19" t="s">
        <v>1169</v>
      </c>
      <c r="E29" s="23">
        <v>101586</v>
      </c>
      <c r="F29" s="24">
        <v>1412.35</v>
      </c>
      <c r="G29" s="25">
        <v>1.0800000000000001E-2</v>
      </c>
    </row>
    <row r="30" spans="1:7" ht="12.95" customHeight="1">
      <c r="A30" s="21" t="s">
        <v>1504</v>
      </c>
      <c r="B30" s="22" t="s">
        <v>1506</v>
      </c>
      <c r="C30" s="17" t="s">
        <v>1505</v>
      </c>
      <c r="D30" s="19" t="s">
        <v>1057</v>
      </c>
      <c r="E30" s="23">
        <v>67200</v>
      </c>
      <c r="F30" s="24">
        <v>1314.63</v>
      </c>
      <c r="G30" s="25">
        <v>0.01</v>
      </c>
    </row>
    <row r="31" spans="1:7" ht="12.95" customHeight="1">
      <c r="A31" s="21" t="s">
        <v>1110</v>
      </c>
      <c r="B31" s="22" t="s">
        <v>1112</v>
      </c>
      <c r="C31" s="17" t="s">
        <v>1111</v>
      </c>
      <c r="D31" s="19" t="s">
        <v>1113</v>
      </c>
      <c r="E31" s="23">
        <v>833327</v>
      </c>
      <c r="F31" s="24">
        <v>1306.6600000000001</v>
      </c>
      <c r="G31" s="25">
        <v>0.01</v>
      </c>
    </row>
    <row r="32" spans="1:7" ht="12.95" customHeight="1">
      <c r="A32" s="21" t="s">
        <v>1363</v>
      </c>
      <c r="B32" s="22" t="s">
        <v>1365</v>
      </c>
      <c r="C32" s="17" t="s">
        <v>1364</v>
      </c>
      <c r="D32" s="19" t="s">
        <v>1117</v>
      </c>
      <c r="E32" s="23">
        <v>300033</v>
      </c>
      <c r="F32" s="24">
        <v>1252.94</v>
      </c>
      <c r="G32" s="25">
        <v>9.5999999999999992E-3</v>
      </c>
    </row>
    <row r="33" spans="1:7" ht="12.95" customHeight="1">
      <c r="A33" s="21" t="s">
        <v>1345</v>
      </c>
      <c r="B33" s="22" t="s">
        <v>1347</v>
      </c>
      <c r="C33" s="17" t="s">
        <v>1346</v>
      </c>
      <c r="D33" s="19" t="s">
        <v>1109</v>
      </c>
      <c r="E33" s="23">
        <v>483965</v>
      </c>
      <c r="F33" s="24">
        <v>1233.3800000000001</v>
      </c>
      <c r="G33" s="25">
        <v>9.4000000000000004E-3</v>
      </c>
    </row>
    <row r="34" spans="1:7" ht="12.95" customHeight="1">
      <c r="A34" s="21" t="s">
        <v>1488</v>
      </c>
      <c r="B34" s="22" t="s">
        <v>1490</v>
      </c>
      <c r="C34" s="17" t="s">
        <v>1489</v>
      </c>
      <c r="D34" s="19" t="s">
        <v>1491</v>
      </c>
      <c r="E34" s="23">
        <v>170888</v>
      </c>
      <c r="F34" s="24">
        <v>1225.44</v>
      </c>
      <c r="G34" s="25">
        <v>9.4000000000000004E-3</v>
      </c>
    </row>
    <row r="35" spans="1:7" ht="12.95" customHeight="1">
      <c r="A35" s="21" t="s">
        <v>1445</v>
      </c>
      <c r="B35" s="22" t="s">
        <v>1447</v>
      </c>
      <c r="C35" s="17" t="s">
        <v>1446</v>
      </c>
      <c r="D35" s="19" t="s">
        <v>1061</v>
      </c>
      <c r="E35" s="23">
        <v>101851</v>
      </c>
      <c r="F35" s="24">
        <v>1181.52</v>
      </c>
      <c r="G35" s="25">
        <v>8.9999999999999993E-3</v>
      </c>
    </row>
    <row r="36" spans="1:7" ht="12.95" customHeight="1">
      <c r="A36" s="21" t="s">
        <v>2376</v>
      </c>
      <c r="B36" s="22" t="s">
        <v>2378</v>
      </c>
      <c r="C36" s="17" t="s">
        <v>2377</v>
      </c>
      <c r="D36" s="19" t="s">
        <v>1974</v>
      </c>
      <c r="E36" s="23">
        <v>653238</v>
      </c>
      <c r="F36" s="24">
        <v>1145.1300000000001</v>
      </c>
      <c r="G36" s="25">
        <v>8.6999999999999994E-3</v>
      </c>
    </row>
    <row r="37" spans="1:7" ht="12.95" customHeight="1">
      <c r="A37" s="21" t="s">
        <v>1280</v>
      </c>
      <c r="B37" s="22" t="s">
        <v>1282</v>
      </c>
      <c r="C37" s="17" t="s">
        <v>1281</v>
      </c>
      <c r="D37" s="19" t="s">
        <v>1057</v>
      </c>
      <c r="E37" s="23">
        <v>144033</v>
      </c>
      <c r="F37" s="24">
        <v>1063.1099999999999</v>
      </c>
      <c r="G37" s="25">
        <v>8.0999999999999996E-3</v>
      </c>
    </row>
    <row r="38" spans="1:7" ht="12.95" customHeight="1">
      <c r="A38" s="21" t="s">
        <v>1978</v>
      </c>
      <c r="B38" s="22" t="s">
        <v>1980</v>
      </c>
      <c r="C38" s="17" t="s">
        <v>1979</v>
      </c>
      <c r="D38" s="19" t="s">
        <v>1079</v>
      </c>
      <c r="E38" s="23">
        <v>613981</v>
      </c>
      <c r="F38" s="24">
        <v>1045.3</v>
      </c>
      <c r="G38" s="25">
        <v>8.0000000000000002E-3</v>
      </c>
    </row>
    <row r="39" spans="1:7" ht="12.95" customHeight="1">
      <c r="A39" s="21" t="s">
        <v>2045</v>
      </c>
      <c r="B39" s="22" t="s">
        <v>2047</v>
      </c>
      <c r="C39" s="17" t="s">
        <v>2046</v>
      </c>
      <c r="D39" s="19" t="s">
        <v>1068</v>
      </c>
      <c r="E39" s="23">
        <v>364135</v>
      </c>
      <c r="F39" s="24">
        <v>1012.66</v>
      </c>
      <c r="G39" s="25">
        <v>7.7000000000000002E-3</v>
      </c>
    </row>
    <row r="40" spans="1:7" ht="12.95" customHeight="1">
      <c r="A40" s="21" t="s">
        <v>2141</v>
      </c>
      <c r="B40" s="22" t="s">
        <v>2143</v>
      </c>
      <c r="C40" s="17" t="s">
        <v>2142</v>
      </c>
      <c r="D40" s="19" t="s">
        <v>1958</v>
      </c>
      <c r="E40" s="23">
        <v>85370</v>
      </c>
      <c r="F40" s="24">
        <v>1007.07</v>
      </c>
      <c r="G40" s="25">
        <v>7.7000000000000002E-3</v>
      </c>
    </row>
    <row r="41" spans="1:7" ht="12.95" customHeight="1">
      <c r="A41" s="21" t="s">
        <v>2131</v>
      </c>
      <c r="B41" s="22" t="s">
        <v>2133</v>
      </c>
      <c r="C41" s="17" t="s">
        <v>2132</v>
      </c>
      <c r="D41" s="19" t="s">
        <v>1057</v>
      </c>
      <c r="E41" s="23">
        <v>635078</v>
      </c>
      <c r="F41" s="24">
        <v>1006.6</v>
      </c>
      <c r="G41" s="25">
        <v>7.7000000000000002E-3</v>
      </c>
    </row>
    <row r="42" spans="1:7" ht="12.95" customHeight="1">
      <c r="A42" s="21" t="s">
        <v>1193</v>
      </c>
      <c r="B42" s="22" t="s">
        <v>1195</v>
      </c>
      <c r="C42" s="17" t="s">
        <v>1194</v>
      </c>
      <c r="D42" s="19" t="s">
        <v>1113</v>
      </c>
      <c r="E42" s="23">
        <v>563050</v>
      </c>
      <c r="F42" s="24">
        <v>964.79</v>
      </c>
      <c r="G42" s="25">
        <v>7.4000000000000003E-3</v>
      </c>
    </row>
    <row r="43" spans="1:7" ht="12.95" customHeight="1">
      <c r="A43" s="21" t="s">
        <v>2048</v>
      </c>
      <c r="B43" s="22" t="s">
        <v>2050</v>
      </c>
      <c r="C43" s="17" t="s">
        <v>2049</v>
      </c>
      <c r="D43" s="19" t="s">
        <v>1147</v>
      </c>
      <c r="E43" s="23">
        <v>171554</v>
      </c>
      <c r="F43" s="24">
        <v>951.44</v>
      </c>
      <c r="G43" s="25">
        <v>7.3000000000000001E-3</v>
      </c>
    </row>
    <row r="44" spans="1:7" ht="12.95" customHeight="1">
      <c r="A44" s="21" t="s">
        <v>1162</v>
      </c>
      <c r="B44" s="22" t="s">
        <v>1164</v>
      </c>
      <c r="C44" s="17" t="s">
        <v>1163</v>
      </c>
      <c r="D44" s="19" t="s">
        <v>1165</v>
      </c>
      <c r="E44" s="23">
        <v>9786</v>
      </c>
      <c r="F44" s="24">
        <v>930.62</v>
      </c>
      <c r="G44" s="25">
        <v>7.1000000000000004E-3</v>
      </c>
    </row>
    <row r="45" spans="1:7" ht="12.95" customHeight="1">
      <c r="A45" s="21" t="s">
        <v>2077</v>
      </c>
      <c r="B45" s="22" t="s">
        <v>2079</v>
      </c>
      <c r="C45" s="17" t="s">
        <v>2078</v>
      </c>
      <c r="D45" s="19" t="s">
        <v>1091</v>
      </c>
      <c r="E45" s="23">
        <v>307000</v>
      </c>
      <c r="F45" s="24">
        <v>919.62</v>
      </c>
      <c r="G45" s="25">
        <v>7.0000000000000001E-3</v>
      </c>
    </row>
    <row r="46" spans="1:7" ht="12.95" customHeight="1">
      <c r="A46" s="21" t="s">
        <v>1316</v>
      </c>
      <c r="B46" s="22" t="s">
        <v>211</v>
      </c>
      <c r="C46" s="17" t="s">
        <v>1317</v>
      </c>
      <c r="D46" s="19" t="s">
        <v>1113</v>
      </c>
      <c r="E46" s="23">
        <v>176413</v>
      </c>
      <c r="F46" s="24">
        <v>888.24</v>
      </c>
      <c r="G46" s="25">
        <v>6.7999999999999996E-3</v>
      </c>
    </row>
    <row r="47" spans="1:7" ht="12.95" customHeight="1">
      <c r="A47" s="21" t="s">
        <v>1987</v>
      </c>
      <c r="B47" s="22" t="s">
        <v>1989</v>
      </c>
      <c r="C47" s="17" t="s">
        <v>1988</v>
      </c>
      <c r="D47" s="19" t="s">
        <v>1079</v>
      </c>
      <c r="E47" s="23">
        <v>559217</v>
      </c>
      <c r="F47" s="24">
        <v>880.49</v>
      </c>
      <c r="G47" s="25">
        <v>6.7000000000000002E-3</v>
      </c>
    </row>
    <row r="48" spans="1:7" ht="12.95" customHeight="1">
      <c r="A48" s="21" t="s">
        <v>1128</v>
      </c>
      <c r="B48" s="22" t="s">
        <v>1130</v>
      </c>
      <c r="C48" s="17" t="s">
        <v>1129</v>
      </c>
      <c r="D48" s="19" t="s">
        <v>1072</v>
      </c>
      <c r="E48" s="23">
        <v>39485</v>
      </c>
      <c r="F48" s="24">
        <v>878.68</v>
      </c>
      <c r="G48" s="25">
        <v>6.7000000000000002E-3</v>
      </c>
    </row>
    <row r="49" spans="1:7" ht="12.95" customHeight="1">
      <c r="A49" s="21" t="s">
        <v>1959</v>
      </c>
      <c r="B49" s="22" t="s">
        <v>1961</v>
      </c>
      <c r="C49" s="17" t="s">
        <v>1960</v>
      </c>
      <c r="D49" s="19" t="s">
        <v>1061</v>
      </c>
      <c r="E49" s="23">
        <v>330470</v>
      </c>
      <c r="F49" s="24">
        <v>865.17</v>
      </c>
      <c r="G49" s="25">
        <v>6.6E-3</v>
      </c>
    </row>
    <row r="50" spans="1:7" ht="12.95" customHeight="1">
      <c r="A50" s="21" t="s">
        <v>2005</v>
      </c>
      <c r="B50" s="22" t="s">
        <v>2007</v>
      </c>
      <c r="C50" s="17" t="s">
        <v>2006</v>
      </c>
      <c r="D50" s="19" t="s">
        <v>1117</v>
      </c>
      <c r="E50" s="23">
        <v>213001</v>
      </c>
      <c r="F50" s="24">
        <v>847.1</v>
      </c>
      <c r="G50" s="25">
        <v>6.4999999999999997E-3</v>
      </c>
    </row>
    <row r="51" spans="1:7" ht="12.95" customHeight="1">
      <c r="A51" s="21" t="s">
        <v>1342</v>
      </c>
      <c r="B51" s="22" t="s">
        <v>1344</v>
      </c>
      <c r="C51" s="17" t="s">
        <v>1343</v>
      </c>
      <c r="D51" s="19" t="s">
        <v>1176</v>
      </c>
      <c r="E51" s="23">
        <v>496834</v>
      </c>
      <c r="F51" s="24">
        <v>841.39</v>
      </c>
      <c r="G51" s="25">
        <v>6.4000000000000003E-3</v>
      </c>
    </row>
    <row r="52" spans="1:7" ht="12.95" customHeight="1">
      <c r="A52" s="21" t="s">
        <v>2115</v>
      </c>
      <c r="B52" s="22" t="s">
        <v>2117</v>
      </c>
      <c r="C52" s="17" t="s">
        <v>2116</v>
      </c>
      <c r="D52" s="19" t="s">
        <v>1249</v>
      </c>
      <c r="E52" s="23">
        <v>153626</v>
      </c>
      <c r="F52" s="24">
        <v>835.73</v>
      </c>
      <c r="G52" s="25">
        <v>6.4000000000000003E-3</v>
      </c>
    </row>
    <row r="53" spans="1:7" ht="12.95" customHeight="1">
      <c r="A53" s="21" t="s">
        <v>1170</v>
      </c>
      <c r="B53" s="22" t="s">
        <v>1172</v>
      </c>
      <c r="C53" s="17" t="s">
        <v>1171</v>
      </c>
      <c r="D53" s="19" t="s">
        <v>1165</v>
      </c>
      <c r="E53" s="23">
        <v>108870</v>
      </c>
      <c r="F53" s="24">
        <v>830.73</v>
      </c>
      <c r="G53" s="25">
        <v>6.3E-3</v>
      </c>
    </row>
    <row r="54" spans="1:7" ht="12.95" customHeight="1">
      <c r="A54" s="21" t="s">
        <v>2059</v>
      </c>
      <c r="B54" s="22" t="s">
        <v>2061</v>
      </c>
      <c r="C54" s="17" t="s">
        <v>2060</v>
      </c>
      <c r="D54" s="19" t="s">
        <v>1249</v>
      </c>
      <c r="E54" s="23">
        <v>172458</v>
      </c>
      <c r="F54" s="24">
        <v>827.19</v>
      </c>
      <c r="G54" s="25">
        <v>6.3E-3</v>
      </c>
    </row>
    <row r="55" spans="1:7" ht="12.95" customHeight="1">
      <c r="A55" s="21" t="s">
        <v>1999</v>
      </c>
      <c r="B55" s="22" t="s">
        <v>2001</v>
      </c>
      <c r="C55" s="17" t="s">
        <v>2000</v>
      </c>
      <c r="D55" s="19" t="s">
        <v>1079</v>
      </c>
      <c r="E55" s="23">
        <v>185711</v>
      </c>
      <c r="F55" s="24">
        <v>824.37</v>
      </c>
      <c r="G55" s="25">
        <v>6.3E-3</v>
      </c>
    </row>
    <row r="56" spans="1:7" ht="12.95" customHeight="1">
      <c r="A56" s="21" t="s">
        <v>1159</v>
      </c>
      <c r="B56" s="22" t="s">
        <v>1161</v>
      </c>
      <c r="C56" s="17" t="s">
        <v>1160</v>
      </c>
      <c r="D56" s="19" t="s">
        <v>1057</v>
      </c>
      <c r="E56" s="23">
        <v>173250</v>
      </c>
      <c r="F56" s="24">
        <v>803.01</v>
      </c>
      <c r="G56" s="25">
        <v>6.1000000000000004E-3</v>
      </c>
    </row>
    <row r="57" spans="1:7" ht="12.95" customHeight="1">
      <c r="A57" s="21" t="s">
        <v>2008</v>
      </c>
      <c r="B57" s="22" t="s">
        <v>2010</v>
      </c>
      <c r="C57" s="17" t="s">
        <v>2009</v>
      </c>
      <c r="D57" s="19" t="s">
        <v>1176</v>
      </c>
      <c r="E57" s="23">
        <v>63859</v>
      </c>
      <c r="F57" s="24">
        <v>790.89</v>
      </c>
      <c r="G57" s="25">
        <v>6.0000000000000001E-3</v>
      </c>
    </row>
    <row r="58" spans="1:7" ht="12.95" customHeight="1">
      <c r="A58" s="21" t="s">
        <v>1330</v>
      </c>
      <c r="B58" s="22" t="s">
        <v>1332</v>
      </c>
      <c r="C58" s="17" t="s">
        <v>1331</v>
      </c>
      <c r="D58" s="19" t="s">
        <v>1165</v>
      </c>
      <c r="E58" s="23">
        <v>196329</v>
      </c>
      <c r="F58" s="24">
        <v>784.33</v>
      </c>
      <c r="G58" s="25">
        <v>6.0000000000000001E-3</v>
      </c>
    </row>
    <row r="59" spans="1:7" ht="12.95" customHeight="1">
      <c r="A59" s="21" t="s">
        <v>1229</v>
      </c>
      <c r="B59" s="22" t="s">
        <v>1231</v>
      </c>
      <c r="C59" s="17" t="s">
        <v>1230</v>
      </c>
      <c r="D59" s="19" t="s">
        <v>1057</v>
      </c>
      <c r="E59" s="23">
        <v>141351</v>
      </c>
      <c r="F59" s="24">
        <v>755.17</v>
      </c>
      <c r="G59" s="25">
        <v>5.7999999999999996E-3</v>
      </c>
    </row>
    <row r="60" spans="1:7" ht="12.95" customHeight="1">
      <c r="A60" s="21" t="s">
        <v>2017</v>
      </c>
      <c r="B60" s="22" t="s">
        <v>2019</v>
      </c>
      <c r="C60" s="17" t="s">
        <v>2018</v>
      </c>
      <c r="D60" s="19" t="s">
        <v>1072</v>
      </c>
      <c r="E60" s="23">
        <v>267000</v>
      </c>
      <c r="F60" s="24">
        <v>733.05</v>
      </c>
      <c r="G60" s="25">
        <v>5.5999999999999999E-3</v>
      </c>
    </row>
    <row r="61" spans="1:7" ht="12.95" customHeight="1">
      <c r="A61" s="21" t="s">
        <v>1098</v>
      </c>
      <c r="B61" s="22" t="s">
        <v>1100</v>
      </c>
      <c r="C61" s="17" t="s">
        <v>1099</v>
      </c>
      <c r="D61" s="19" t="s">
        <v>1101</v>
      </c>
      <c r="E61" s="23">
        <v>248523</v>
      </c>
      <c r="F61" s="24">
        <v>720.59</v>
      </c>
      <c r="G61" s="25">
        <v>5.4999999999999997E-3</v>
      </c>
    </row>
    <row r="62" spans="1:7" ht="12.95" customHeight="1">
      <c r="A62" s="21" t="s">
        <v>1990</v>
      </c>
      <c r="B62" s="22" t="s">
        <v>1992</v>
      </c>
      <c r="C62" s="17" t="s">
        <v>1991</v>
      </c>
      <c r="D62" s="19" t="s">
        <v>1109</v>
      </c>
      <c r="E62" s="23">
        <v>58400</v>
      </c>
      <c r="F62" s="24">
        <v>720.31</v>
      </c>
      <c r="G62" s="25">
        <v>5.4999999999999997E-3</v>
      </c>
    </row>
    <row r="63" spans="1:7" ht="12.95" customHeight="1">
      <c r="A63" s="21" t="s">
        <v>1390</v>
      </c>
      <c r="B63" s="22" t="s">
        <v>1392</v>
      </c>
      <c r="C63" s="17" t="s">
        <v>1391</v>
      </c>
      <c r="D63" s="19" t="s">
        <v>1109</v>
      </c>
      <c r="E63" s="23">
        <v>39260</v>
      </c>
      <c r="F63" s="24">
        <v>714.87</v>
      </c>
      <c r="G63" s="25">
        <v>5.4999999999999997E-3</v>
      </c>
    </row>
    <row r="64" spans="1:7" ht="12.95" customHeight="1">
      <c r="A64" s="21" t="s">
        <v>1996</v>
      </c>
      <c r="B64" s="22" t="s">
        <v>1998</v>
      </c>
      <c r="C64" s="17" t="s">
        <v>1997</v>
      </c>
      <c r="D64" s="19" t="s">
        <v>1249</v>
      </c>
      <c r="E64" s="23">
        <v>69947</v>
      </c>
      <c r="F64" s="24">
        <v>690.06</v>
      </c>
      <c r="G64" s="25">
        <v>5.3E-3</v>
      </c>
    </row>
    <row r="65" spans="1:7" ht="12.95" customHeight="1">
      <c r="A65" s="21" t="s">
        <v>1054</v>
      </c>
      <c r="B65" s="22" t="s">
        <v>1056</v>
      </c>
      <c r="C65" s="17" t="s">
        <v>1055</v>
      </c>
      <c r="D65" s="19" t="s">
        <v>1057</v>
      </c>
      <c r="E65" s="23">
        <v>48800</v>
      </c>
      <c r="F65" s="24">
        <v>678.78</v>
      </c>
      <c r="G65" s="25">
        <v>5.1999999999999998E-3</v>
      </c>
    </row>
    <row r="66" spans="1:7" ht="12.95" customHeight="1">
      <c r="A66" s="21" t="s">
        <v>1336</v>
      </c>
      <c r="B66" s="22" t="s">
        <v>1338</v>
      </c>
      <c r="C66" s="17" t="s">
        <v>1337</v>
      </c>
      <c r="D66" s="19" t="s">
        <v>1140</v>
      </c>
      <c r="E66" s="23">
        <v>217600</v>
      </c>
      <c r="F66" s="24">
        <v>675.1</v>
      </c>
      <c r="G66" s="25">
        <v>5.1999999999999998E-3</v>
      </c>
    </row>
    <row r="67" spans="1:7" ht="12.95" customHeight="1">
      <c r="A67" s="21" t="s">
        <v>2379</v>
      </c>
      <c r="B67" s="22" t="s">
        <v>2381</v>
      </c>
      <c r="C67" s="17" t="s">
        <v>2380</v>
      </c>
      <c r="D67" s="19" t="s">
        <v>1127</v>
      </c>
      <c r="E67" s="23">
        <v>500000</v>
      </c>
      <c r="F67" s="24">
        <v>671.5</v>
      </c>
      <c r="G67" s="25">
        <v>5.1000000000000004E-3</v>
      </c>
    </row>
    <row r="68" spans="1:7" ht="12.95" customHeight="1">
      <c r="A68" s="21" t="s">
        <v>2221</v>
      </c>
      <c r="B68" s="22" t="s">
        <v>2223</v>
      </c>
      <c r="C68" s="17" t="s">
        <v>2222</v>
      </c>
      <c r="D68" s="19" t="s">
        <v>1113</v>
      </c>
      <c r="E68" s="23">
        <v>419336</v>
      </c>
      <c r="F68" s="24">
        <v>665.49</v>
      </c>
      <c r="G68" s="25">
        <v>5.1000000000000004E-3</v>
      </c>
    </row>
    <row r="69" spans="1:7" ht="12.95" customHeight="1">
      <c r="A69" s="21" t="s">
        <v>2026</v>
      </c>
      <c r="B69" s="22" t="s">
        <v>2028</v>
      </c>
      <c r="C69" s="17" t="s">
        <v>2027</v>
      </c>
      <c r="D69" s="19" t="s">
        <v>1087</v>
      </c>
      <c r="E69" s="23">
        <v>8644</v>
      </c>
      <c r="F69" s="24">
        <v>645.63</v>
      </c>
      <c r="G69" s="25">
        <v>4.8999999999999998E-3</v>
      </c>
    </row>
    <row r="70" spans="1:7" ht="12.95" customHeight="1">
      <c r="A70" s="21" t="s">
        <v>2291</v>
      </c>
      <c r="B70" s="22" t="s">
        <v>2293</v>
      </c>
      <c r="C70" s="17" t="s">
        <v>2292</v>
      </c>
      <c r="D70" s="19" t="s">
        <v>1169</v>
      </c>
      <c r="E70" s="23">
        <v>94116</v>
      </c>
      <c r="F70" s="24">
        <v>645.21</v>
      </c>
      <c r="G70" s="25">
        <v>4.8999999999999998E-3</v>
      </c>
    </row>
    <row r="71" spans="1:7" ht="12.95" customHeight="1">
      <c r="A71" s="21" t="s">
        <v>2373</v>
      </c>
      <c r="B71" s="22" t="s">
        <v>2375</v>
      </c>
      <c r="C71" s="17" t="s">
        <v>2374</v>
      </c>
      <c r="D71" s="19" t="s">
        <v>1087</v>
      </c>
      <c r="E71" s="23">
        <v>444785</v>
      </c>
      <c r="F71" s="24">
        <v>635.82000000000005</v>
      </c>
      <c r="G71" s="25">
        <v>4.8999999999999998E-3</v>
      </c>
    </row>
    <row r="72" spans="1:7" ht="12.95" customHeight="1">
      <c r="A72" s="21" t="s">
        <v>2125</v>
      </c>
      <c r="B72" s="22" t="s">
        <v>2127</v>
      </c>
      <c r="C72" s="17" t="s">
        <v>2126</v>
      </c>
      <c r="D72" s="19" t="s">
        <v>1087</v>
      </c>
      <c r="E72" s="23">
        <v>55183</v>
      </c>
      <c r="F72" s="24">
        <v>633.94000000000005</v>
      </c>
      <c r="G72" s="25">
        <v>4.7999999999999996E-3</v>
      </c>
    </row>
    <row r="73" spans="1:7" ht="12.95" customHeight="1">
      <c r="A73" s="21" t="s">
        <v>2902</v>
      </c>
      <c r="B73" s="22" t="s">
        <v>2904</v>
      </c>
      <c r="C73" s="17" t="s">
        <v>2903</v>
      </c>
      <c r="D73" s="19" t="s">
        <v>1087</v>
      </c>
      <c r="E73" s="23">
        <v>172895</v>
      </c>
      <c r="F73" s="24">
        <v>631.24</v>
      </c>
      <c r="G73" s="25">
        <v>4.7999999999999996E-3</v>
      </c>
    </row>
    <row r="74" spans="1:7" ht="12.95" customHeight="1">
      <c r="A74" s="21" t="s">
        <v>1971</v>
      </c>
      <c r="B74" s="22" t="s">
        <v>1973</v>
      </c>
      <c r="C74" s="17" t="s">
        <v>1972</v>
      </c>
      <c r="D74" s="19" t="s">
        <v>1974</v>
      </c>
      <c r="E74" s="23">
        <v>445417</v>
      </c>
      <c r="F74" s="24">
        <v>615.57000000000005</v>
      </c>
      <c r="G74" s="25">
        <v>4.7000000000000002E-3</v>
      </c>
    </row>
    <row r="75" spans="1:7" ht="12.95" customHeight="1">
      <c r="A75" s="21" t="s">
        <v>2905</v>
      </c>
      <c r="B75" s="22" t="s">
        <v>2907</v>
      </c>
      <c r="C75" s="17" t="s">
        <v>2906</v>
      </c>
      <c r="D75" s="19" t="s">
        <v>1057</v>
      </c>
      <c r="E75" s="23">
        <v>359391</v>
      </c>
      <c r="F75" s="24">
        <v>614.02</v>
      </c>
      <c r="G75" s="25">
        <v>4.7000000000000002E-3</v>
      </c>
    </row>
    <row r="76" spans="1:7" ht="12.95" customHeight="1">
      <c r="A76" s="21" t="s">
        <v>1180</v>
      </c>
      <c r="B76" s="22" t="s">
        <v>1182</v>
      </c>
      <c r="C76" s="17" t="s">
        <v>1181</v>
      </c>
      <c r="D76" s="19" t="s">
        <v>1079</v>
      </c>
      <c r="E76" s="23">
        <v>316769</v>
      </c>
      <c r="F76" s="24">
        <v>613.9</v>
      </c>
      <c r="G76" s="25">
        <v>4.7000000000000002E-3</v>
      </c>
    </row>
    <row r="77" spans="1:7" ht="12.95" customHeight="1">
      <c r="A77" s="21" t="s">
        <v>2109</v>
      </c>
      <c r="B77" s="22" t="s">
        <v>2111</v>
      </c>
      <c r="C77" s="17" t="s">
        <v>2110</v>
      </c>
      <c r="D77" s="19" t="s">
        <v>1072</v>
      </c>
      <c r="E77" s="23">
        <v>161890</v>
      </c>
      <c r="F77" s="24">
        <v>608.38</v>
      </c>
      <c r="G77" s="25">
        <v>4.5999999999999999E-3</v>
      </c>
    </row>
    <row r="78" spans="1:7" ht="12.95" customHeight="1">
      <c r="A78" s="21" t="s">
        <v>2324</v>
      </c>
      <c r="B78" s="22" t="s">
        <v>2326</v>
      </c>
      <c r="C78" s="17" t="s">
        <v>2325</v>
      </c>
      <c r="D78" s="19" t="s">
        <v>1127</v>
      </c>
      <c r="E78" s="23">
        <v>100000</v>
      </c>
      <c r="F78" s="24">
        <v>578.79999999999995</v>
      </c>
      <c r="G78" s="25">
        <v>4.4000000000000003E-3</v>
      </c>
    </row>
    <row r="79" spans="1:7" ht="12.95" customHeight="1">
      <c r="A79" s="21" t="s">
        <v>1250</v>
      </c>
      <c r="B79" s="22" t="s">
        <v>1252</v>
      </c>
      <c r="C79" s="17" t="s">
        <v>1251</v>
      </c>
      <c r="D79" s="19" t="s">
        <v>1113</v>
      </c>
      <c r="E79" s="23">
        <v>418760</v>
      </c>
      <c r="F79" s="24">
        <v>570.55999999999995</v>
      </c>
      <c r="G79" s="25">
        <v>4.4000000000000003E-3</v>
      </c>
    </row>
    <row r="80" spans="1:7" ht="12.95" customHeight="1">
      <c r="A80" s="21" t="s">
        <v>1975</v>
      </c>
      <c r="B80" s="22" t="s">
        <v>1977</v>
      </c>
      <c r="C80" s="17" t="s">
        <v>1976</v>
      </c>
      <c r="D80" s="19" t="s">
        <v>1109</v>
      </c>
      <c r="E80" s="23">
        <v>834</v>
      </c>
      <c r="F80" s="24">
        <v>568.07000000000005</v>
      </c>
      <c r="G80" s="25">
        <v>4.3E-3</v>
      </c>
    </row>
    <row r="81" spans="1:7" ht="12.95" customHeight="1">
      <c r="A81" s="21" t="s">
        <v>2288</v>
      </c>
      <c r="B81" s="22" t="s">
        <v>2290</v>
      </c>
      <c r="C81" s="17" t="s">
        <v>2289</v>
      </c>
      <c r="D81" s="19" t="s">
        <v>1127</v>
      </c>
      <c r="E81" s="23">
        <v>150000</v>
      </c>
      <c r="F81" s="24">
        <v>516.45000000000005</v>
      </c>
      <c r="G81" s="25">
        <v>3.8999999999999998E-3</v>
      </c>
    </row>
    <row r="82" spans="1:7" ht="12.95" customHeight="1">
      <c r="A82" s="21" t="s">
        <v>1981</v>
      </c>
      <c r="B82" s="22" t="s">
        <v>1983</v>
      </c>
      <c r="C82" s="17" t="s">
        <v>1982</v>
      </c>
      <c r="D82" s="19" t="s">
        <v>1238</v>
      </c>
      <c r="E82" s="23">
        <v>187018</v>
      </c>
      <c r="F82" s="24">
        <v>476.43</v>
      </c>
      <c r="G82" s="25">
        <v>3.5999999999999999E-3</v>
      </c>
    </row>
    <row r="83" spans="1:7" ht="12.95" customHeight="1">
      <c r="A83" s="21" t="s">
        <v>2086</v>
      </c>
      <c r="B83" s="22" t="s">
        <v>2088</v>
      </c>
      <c r="C83" s="17" t="s">
        <v>2087</v>
      </c>
      <c r="D83" s="19" t="s">
        <v>1061</v>
      </c>
      <c r="E83" s="23">
        <v>79781</v>
      </c>
      <c r="F83" s="24">
        <v>454.07</v>
      </c>
      <c r="G83" s="25">
        <v>3.5000000000000001E-3</v>
      </c>
    </row>
    <row r="84" spans="1:7" ht="12.95" customHeight="1">
      <c r="A84" s="21" t="s">
        <v>2033</v>
      </c>
      <c r="B84" s="22" t="s">
        <v>2035</v>
      </c>
      <c r="C84" s="17" t="s">
        <v>2034</v>
      </c>
      <c r="D84" s="19" t="s">
        <v>1165</v>
      </c>
      <c r="E84" s="23">
        <v>13543</v>
      </c>
      <c r="F84" s="24">
        <v>451.95</v>
      </c>
      <c r="G84" s="25">
        <v>3.5000000000000001E-3</v>
      </c>
    </row>
    <row r="85" spans="1:7" ht="12.95" customHeight="1">
      <c r="A85" s="21" t="s">
        <v>2161</v>
      </c>
      <c r="B85" s="22" t="s">
        <v>2163</v>
      </c>
      <c r="C85" s="17" t="s">
        <v>2162</v>
      </c>
      <c r="D85" s="19" t="s">
        <v>1061</v>
      </c>
      <c r="E85" s="23">
        <v>44242</v>
      </c>
      <c r="F85" s="24">
        <v>440.83</v>
      </c>
      <c r="G85" s="25">
        <v>3.3999999999999998E-3</v>
      </c>
    </row>
    <row r="86" spans="1:7" ht="12.95" customHeight="1">
      <c r="A86" s="21" t="s">
        <v>1351</v>
      </c>
      <c r="B86" s="22" t="s">
        <v>1353</v>
      </c>
      <c r="C86" s="17" t="s">
        <v>1352</v>
      </c>
      <c r="D86" s="19" t="s">
        <v>1140</v>
      </c>
      <c r="E86" s="23">
        <v>147000</v>
      </c>
      <c r="F86" s="24">
        <v>376.54</v>
      </c>
      <c r="G86" s="25">
        <v>2.8999999999999998E-3</v>
      </c>
    </row>
    <row r="87" spans="1:7" ht="12.95" customHeight="1">
      <c r="A87" s="21" t="s">
        <v>1439</v>
      </c>
      <c r="B87" s="22" t="s">
        <v>1441</v>
      </c>
      <c r="C87" s="17" t="s">
        <v>1440</v>
      </c>
      <c r="D87" s="19" t="s">
        <v>1158</v>
      </c>
      <c r="E87" s="23">
        <v>200000</v>
      </c>
      <c r="F87" s="24">
        <v>355</v>
      </c>
      <c r="G87" s="25">
        <v>2.7000000000000001E-3</v>
      </c>
    </row>
    <row r="88" spans="1:7" ht="12.95" customHeight="1">
      <c r="A88" s="21" t="s">
        <v>2112</v>
      </c>
      <c r="B88" s="22" t="s">
        <v>2114</v>
      </c>
      <c r="C88" s="17" t="s">
        <v>2113</v>
      </c>
      <c r="D88" s="19" t="s">
        <v>1491</v>
      </c>
      <c r="E88" s="23">
        <v>35388</v>
      </c>
      <c r="F88" s="24">
        <v>346.36</v>
      </c>
      <c r="G88" s="25">
        <v>2.5999999999999999E-3</v>
      </c>
    </row>
    <row r="89" spans="1:7" ht="12.95" customHeight="1">
      <c r="A89" s="21" t="s">
        <v>1298</v>
      </c>
      <c r="B89" s="22" t="s">
        <v>1300</v>
      </c>
      <c r="C89" s="17" t="s">
        <v>1299</v>
      </c>
      <c r="D89" s="19" t="s">
        <v>1113</v>
      </c>
      <c r="E89" s="23">
        <v>200953</v>
      </c>
      <c r="F89" s="24">
        <v>296.41000000000003</v>
      </c>
      <c r="G89" s="25">
        <v>2.3E-3</v>
      </c>
    </row>
    <row r="90" spans="1:7" ht="12.95" customHeight="1">
      <c r="A90" s="21" t="s">
        <v>2908</v>
      </c>
      <c r="B90" s="22" t="s">
        <v>2910</v>
      </c>
      <c r="C90" s="17" t="s">
        <v>2909</v>
      </c>
      <c r="D90" s="19" t="s">
        <v>1958</v>
      </c>
      <c r="E90" s="23">
        <v>460373</v>
      </c>
      <c r="F90" s="24">
        <v>290.95999999999998</v>
      </c>
      <c r="G90" s="25">
        <v>2.2000000000000001E-3</v>
      </c>
    </row>
    <row r="91" spans="1:7" ht="12.95" customHeight="1">
      <c r="A91" s="21" t="s">
        <v>1405</v>
      </c>
      <c r="B91" s="22" t="s">
        <v>1407</v>
      </c>
      <c r="C91" s="17" t="s">
        <v>1406</v>
      </c>
      <c r="D91" s="19" t="s">
        <v>1072</v>
      </c>
      <c r="E91" s="23">
        <v>66949</v>
      </c>
      <c r="F91" s="24">
        <v>285.07</v>
      </c>
      <c r="G91" s="25">
        <v>2.2000000000000001E-3</v>
      </c>
    </row>
    <row r="92" spans="1:7" ht="12.95" customHeight="1">
      <c r="A92" s="21" t="s">
        <v>1360</v>
      </c>
      <c r="B92" s="22" t="s">
        <v>1362</v>
      </c>
      <c r="C92" s="17" t="s">
        <v>1361</v>
      </c>
      <c r="D92" s="19" t="s">
        <v>1101</v>
      </c>
      <c r="E92" s="23">
        <v>28609</v>
      </c>
      <c r="F92" s="24">
        <v>201.71</v>
      </c>
      <c r="G92" s="25">
        <v>1.5E-3</v>
      </c>
    </row>
    <row r="93" spans="1:7" ht="12.95" customHeight="1">
      <c r="A93" s="21" t="s">
        <v>1050</v>
      </c>
      <c r="B93" s="22" t="s">
        <v>1052</v>
      </c>
      <c r="C93" s="17" t="s">
        <v>1051</v>
      </c>
      <c r="D93" s="19" t="s">
        <v>1053</v>
      </c>
      <c r="E93" s="23">
        <v>40800</v>
      </c>
      <c r="F93" s="24">
        <v>179.46</v>
      </c>
      <c r="G93" s="25">
        <v>1.4E-3</v>
      </c>
    </row>
    <row r="94" spans="1:7" ht="12.95" customHeight="1">
      <c r="A94" s="21" t="s">
        <v>1268</v>
      </c>
      <c r="B94" s="22" t="s">
        <v>1270</v>
      </c>
      <c r="C94" s="17" t="s">
        <v>1269</v>
      </c>
      <c r="D94" s="19" t="s">
        <v>1057</v>
      </c>
      <c r="E94" s="23">
        <v>7200</v>
      </c>
      <c r="F94" s="24">
        <v>99.34</v>
      </c>
      <c r="G94" s="25">
        <v>8.0000000000000004E-4</v>
      </c>
    </row>
    <row r="95" spans="1:7" ht="12.95" customHeight="1">
      <c r="A95" s="21" t="s">
        <v>2089</v>
      </c>
      <c r="B95" s="22" t="s">
        <v>2091</v>
      </c>
      <c r="C95" s="17" t="s">
        <v>2090</v>
      </c>
      <c r="D95" s="19" t="s">
        <v>1127</v>
      </c>
      <c r="E95" s="23">
        <v>14200</v>
      </c>
      <c r="F95" s="24">
        <v>40.47</v>
      </c>
      <c r="G95" s="25">
        <v>2.9999999999999997E-4</v>
      </c>
    </row>
    <row r="96" spans="1:7" ht="12.95" customHeight="1">
      <c r="A96" s="21" t="s">
        <v>1080</v>
      </c>
      <c r="B96" s="22" t="s">
        <v>1082</v>
      </c>
      <c r="C96" s="17" t="s">
        <v>1081</v>
      </c>
      <c r="D96" s="19" t="s">
        <v>1083</v>
      </c>
      <c r="E96" s="23">
        <v>10000</v>
      </c>
      <c r="F96" s="24">
        <v>25.01</v>
      </c>
      <c r="G96" s="25">
        <v>2.0000000000000001E-4</v>
      </c>
    </row>
    <row r="97" spans="1:7" ht="12.95" customHeight="1">
      <c r="A97" s="21" t="s">
        <v>1199</v>
      </c>
      <c r="B97" s="22" t="s">
        <v>1201</v>
      </c>
      <c r="C97" s="17" t="s">
        <v>1200</v>
      </c>
      <c r="D97" s="19" t="s">
        <v>1057</v>
      </c>
      <c r="E97" s="23">
        <v>1100</v>
      </c>
      <c r="F97" s="24">
        <v>5.88</v>
      </c>
      <c r="G97" s="40" t="s">
        <v>219</v>
      </c>
    </row>
    <row r="98" spans="1:7" ht="12.95" customHeight="1">
      <c r="A98" s="10"/>
      <c r="B98" s="27" t="s">
        <v>31</v>
      </c>
      <c r="C98" s="26" t="s">
        <v>2</v>
      </c>
      <c r="D98" s="27" t="s">
        <v>2</v>
      </c>
      <c r="E98" s="27" t="s">
        <v>2</v>
      </c>
      <c r="F98" s="28">
        <v>85925.38</v>
      </c>
      <c r="G98" s="29">
        <v>0.65610000000000002</v>
      </c>
    </row>
    <row r="99" spans="1:7" ht="12.95" customHeight="1">
      <c r="A99" s="10"/>
      <c r="B99" s="18" t="s">
        <v>1519</v>
      </c>
      <c r="C99" s="17" t="s">
        <v>2</v>
      </c>
      <c r="D99" s="19" t="s">
        <v>2</v>
      </c>
      <c r="E99" s="19" t="s">
        <v>2</v>
      </c>
      <c r="F99" s="19" t="s">
        <v>2</v>
      </c>
      <c r="G99" s="20" t="s">
        <v>2</v>
      </c>
    </row>
    <row r="100" spans="1:7" ht="12.95" customHeight="1">
      <c r="A100" s="21" t="s">
        <v>2095</v>
      </c>
      <c r="B100" s="22" t="s">
        <v>3051</v>
      </c>
      <c r="C100" s="17" t="s">
        <v>2</v>
      </c>
      <c r="D100" s="19" t="s">
        <v>1101</v>
      </c>
      <c r="E100" s="23">
        <v>4577</v>
      </c>
      <c r="F100" s="24">
        <v>8.93</v>
      </c>
      <c r="G100" s="25">
        <v>1E-4</v>
      </c>
    </row>
    <row r="101" spans="1:7" ht="12.95" customHeight="1">
      <c r="A101" s="21" t="s">
        <v>2096</v>
      </c>
      <c r="B101" s="22" t="s">
        <v>3107</v>
      </c>
      <c r="C101" s="17" t="s">
        <v>2</v>
      </c>
      <c r="D101" s="19" t="s">
        <v>1101</v>
      </c>
      <c r="E101" s="23">
        <v>2288</v>
      </c>
      <c r="F101" s="24">
        <v>2.06</v>
      </c>
      <c r="G101" s="40" t="s">
        <v>219</v>
      </c>
    </row>
    <row r="102" spans="1:7" ht="12.95" customHeight="1">
      <c r="A102" s="10"/>
      <c r="B102" s="27" t="s">
        <v>31</v>
      </c>
      <c r="C102" s="26" t="s">
        <v>2</v>
      </c>
      <c r="D102" s="27" t="s">
        <v>2</v>
      </c>
      <c r="E102" s="27" t="s">
        <v>2</v>
      </c>
      <c r="F102" s="28">
        <v>10.99</v>
      </c>
      <c r="G102" s="29">
        <v>1E-4</v>
      </c>
    </row>
    <row r="103" spans="1:7" ht="12.95" customHeight="1">
      <c r="A103" s="10"/>
      <c r="B103" s="27" t="s">
        <v>34</v>
      </c>
      <c r="C103" s="33" t="s">
        <v>2</v>
      </c>
      <c r="D103" s="30" t="s">
        <v>2</v>
      </c>
      <c r="E103" s="35" t="s">
        <v>2</v>
      </c>
      <c r="F103" s="36">
        <v>85936.37</v>
      </c>
      <c r="G103" s="37">
        <v>0.65620000000000001</v>
      </c>
    </row>
    <row r="104" spans="1:7" ht="12.95" customHeight="1">
      <c r="A104" s="10"/>
      <c r="B104" s="18" t="s">
        <v>1520</v>
      </c>
      <c r="C104" s="17" t="s">
        <v>2</v>
      </c>
      <c r="D104" s="19" t="s">
        <v>2</v>
      </c>
      <c r="E104" s="19" t="s">
        <v>2</v>
      </c>
      <c r="F104" s="19" t="s">
        <v>2</v>
      </c>
      <c r="G104" s="20" t="s">
        <v>2</v>
      </c>
    </row>
    <row r="105" spans="1:7" ht="12.95" customHeight="1">
      <c r="A105" s="10"/>
      <c r="B105" s="18" t="s">
        <v>1521</v>
      </c>
      <c r="C105" s="17" t="s">
        <v>2</v>
      </c>
      <c r="D105" s="19" t="s">
        <v>2</v>
      </c>
      <c r="E105" s="19" t="s">
        <v>2</v>
      </c>
      <c r="F105" s="19" t="s">
        <v>2</v>
      </c>
      <c r="G105" s="20" t="s">
        <v>2</v>
      </c>
    </row>
    <row r="106" spans="1:7" ht="12.95" customHeight="1">
      <c r="A106" s="21" t="s">
        <v>1734</v>
      </c>
      <c r="B106" s="22" t="s">
        <v>1735</v>
      </c>
      <c r="C106" s="17" t="s">
        <v>2</v>
      </c>
      <c r="D106" s="19" t="s">
        <v>1524</v>
      </c>
      <c r="E106" s="23">
        <v>-1100</v>
      </c>
      <c r="F106" s="24">
        <v>-5.91</v>
      </c>
      <c r="G106" s="40" t="s">
        <v>219</v>
      </c>
    </row>
    <row r="107" spans="1:7" ht="12.95" customHeight="1">
      <c r="A107" s="21" t="s">
        <v>1800</v>
      </c>
      <c r="B107" s="22" t="s">
        <v>1801</v>
      </c>
      <c r="C107" s="17" t="s">
        <v>2</v>
      </c>
      <c r="D107" s="19" t="s">
        <v>1524</v>
      </c>
      <c r="E107" s="23">
        <v>-10000</v>
      </c>
      <c r="F107" s="24">
        <v>-25.15</v>
      </c>
      <c r="G107" s="25">
        <v>-2.0000000000000001E-4</v>
      </c>
    </row>
    <row r="108" spans="1:7" ht="12.95" customHeight="1">
      <c r="A108" s="21" t="s">
        <v>1738</v>
      </c>
      <c r="B108" s="22" t="s">
        <v>1739</v>
      </c>
      <c r="C108" s="17" t="s">
        <v>2</v>
      </c>
      <c r="D108" s="19" t="s">
        <v>1524</v>
      </c>
      <c r="E108" s="23">
        <v>-56000</v>
      </c>
      <c r="F108" s="24">
        <v>-96.43</v>
      </c>
      <c r="G108" s="25">
        <v>-6.9999999999999999E-4</v>
      </c>
    </row>
    <row r="109" spans="1:7" ht="12.95" customHeight="1">
      <c r="A109" s="21" t="s">
        <v>1688</v>
      </c>
      <c r="B109" s="48" t="s">
        <v>1689</v>
      </c>
      <c r="C109" s="17" t="s">
        <v>2</v>
      </c>
      <c r="D109" s="49" t="s">
        <v>1524</v>
      </c>
      <c r="E109" s="23">
        <v>-7200</v>
      </c>
      <c r="F109" s="24">
        <v>-99.64</v>
      </c>
      <c r="G109" s="25">
        <v>-8.0000000000000004E-4</v>
      </c>
    </row>
    <row r="110" spans="1:7" ht="12.95" customHeight="1">
      <c r="A110" s="21" t="s">
        <v>1816</v>
      </c>
      <c r="B110" s="22" t="s">
        <v>1817</v>
      </c>
      <c r="C110" s="17" t="s">
        <v>2</v>
      </c>
      <c r="D110" s="19" t="s">
        <v>1524</v>
      </c>
      <c r="E110" s="23">
        <v>-40800</v>
      </c>
      <c r="F110" s="24">
        <v>-180.11</v>
      </c>
      <c r="G110" s="25">
        <v>-1.4E-3</v>
      </c>
    </row>
    <row r="111" spans="1:7" ht="12.95" customHeight="1">
      <c r="A111" s="21" t="s">
        <v>1786</v>
      </c>
      <c r="B111" s="22" t="s">
        <v>1787</v>
      </c>
      <c r="C111" s="17" t="s">
        <v>2</v>
      </c>
      <c r="D111" s="19" t="s">
        <v>1524</v>
      </c>
      <c r="E111" s="23">
        <v>-204000</v>
      </c>
      <c r="F111" s="24">
        <v>-321.61</v>
      </c>
      <c r="G111" s="25">
        <v>-2.5000000000000001E-3</v>
      </c>
    </row>
    <row r="112" spans="1:7" ht="12.95" customHeight="1">
      <c r="A112" s="21" t="s">
        <v>1631</v>
      </c>
      <c r="B112" s="22" t="s">
        <v>1632</v>
      </c>
      <c r="C112" s="17" t="s">
        <v>2</v>
      </c>
      <c r="D112" s="19" t="s">
        <v>1524</v>
      </c>
      <c r="E112" s="23">
        <v>-147000</v>
      </c>
      <c r="F112" s="24">
        <v>-377.94</v>
      </c>
      <c r="G112" s="25">
        <v>-2.8999999999999998E-3</v>
      </c>
    </row>
    <row r="113" spans="1:7" ht="12.95" customHeight="1">
      <c r="A113" s="21" t="s">
        <v>2604</v>
      </c>
      <c r="B113" s="22" t="s">
        <v>2605</v>
      </c>
      <c r="C113" s="17" t="s">
        <v>2</v>
      </c>
      <c r="D113" s="19" t="s">
        <v>1524</v>
      </c>
      <c r="E113" s="23">
        <v>-126000</v>
      </c>
      <c r="F113" s="24">
        <v>-395.77</v>
      </c>
      <c r="G113" s="25">
        <v>-3.0000000000000001E-3</v>
      </c>
    </row>
    <row r="114" spans="1:7" ht="12.95" customHeight="1">
      <c r="A114" s="21" t="s">
        <v>1639</v>
      </c>
      <c r="B114" s="22" t="s">
        <v>1640</v>
      </c>
      <c r="C114" s="17" t="s">
        <v>2</v>
      </c>
      <c r="D114" s="19" t="s">
        <v>1524</v>
      </c>
      <c r="E114" s="23">
        <v>-217600</v>
      </c>
      <c r="F114" s="24">
        <v>-673.15</v>
      </c>
      <c r="G114" s="25">
        <v>-5.1000000000000004E-3</v>
      </c>
    </row>
    <row r="115" spans="1:7" ht="12.95" customHeight="1">
      <c r="A115" s="21" t="s">
        <v>1814</v>
      </c>
      <c r="B115" s="22" t="s">
        <v>1815</v>
      </c>
      <c r="C115" s="17" t="s">
        <v>2</v>
      </c>
      <c r="D115" s="19" t="s">
        <v>1524</v>
      </c>
      <c r="E115" s="23">
        <v>-48800</v>
      </c>
      <c r="F115" s="24">
        <v>-675.86</v>
      </c>
      <c r="G115" s="25">
        <v>-5.1999999999999998E-3</v>
      </c>
    </row>
    <row r="116" spans="1:7" ht="12.95" customHeight="1">
      <c r="A116" s="21" t="s">
        <v>1623</v>
      </c>
      <c r="B116" s="22" t="s">
        <v>3053</v>
      </c>
      <c r="C116" s="17" t="s">
        <v>2</v>
      </c>
      <c r="D116" s="19" t="s">
        <v>1524</v>
      </c>
      <c r="E116" s="23">
        <v>-780000</v>
      </c>
      <c r="F116" s="24">
        <v>-1759.29</v>
      </c>
      <c r="G116" s="25">
        <v>-1.34E-2</v>
      </c>
    </row>
    <row r="117" spans="1:7" ht="12.95" customHeight="1">
      <c r="A117" s="21" t="s">
        <v>1792</v>
      </c>
      <c r="B117" s="22" t="s">
        <v>1793</v>
      </c>
      <c r="C117" s="17" t="s">
        <v>2</v>
      </c>
      <c r="D117" s="19" t="s">
        <v>1524</v>
      </c>
      <c r="E117" s="23">
        <v>-380600</v>
      </c>
      <c r="F117" s="24">
        <v>-2211.48</v>
      </c>
      <c r="G117" s="25">
        <v>-1.6899999999999998E-2</v>
      </c>
    </row>
    <row r="118" spans="1:7" ht="12.95" customHeight="1">
      <c r="A118" s="10"/>
      <c r="B118" s="27" t="s">
        <v>34</v>
      </c>
      <c r="C118" s="33" t="s">
        <v>2</v>
      </c>
      <c r="D118" s="30" t="s">
        <v>2</v>
      </c>
      <c r="E118" s="35" t="s">
        <v>2</v>
      </c>
      <c r="F118" s="36">
        <v>-6822.34</v>
      </c>
      <c r="G118" s="37">
        <v>-5.21E-2</v>
      </c>
    </row>
    <row r="119" spans="1:7" ht="12.95" customHeight="1">
      <c r="A119" s="10"/>
      <c r="B119" s="18" t="s">
        <v>9</v>
      </c>
      <c r="C119" s="17" t="s">
        <v>2</v>
      </c>
      <c r="D119" s="19" t="s">
        <v>2</v>
      </c>
      <c r="E119" s="19" t="s">
        <v>2</v>
      </c>
      <c r="F119" s="19" t="s">
        <v>2</v>
      </c>
      <c r="G119" s="20" t="s">
        <v>2</v>
      </c>
    </row>
    <row r="120" spans="1:7" ht="12.95" customHeight="1">
      <c r="A120" s="10"/>
      <c r="B120" s="18" t="s">
        <v>10</v>
      </c>
      <c r="C120" s="17" t="s">
        <v>2</v>
      </c>
      <c r="D120" s="19" t="s">
        <v>2</v>
      </c>
      <c r="E120" s="19" t="s">
        <v>2</v>
      </c>
      <c r="F120" s="19" t="s">
        <v>2</v>
      </c>
      <c r="G120" s="20" t="s">
        <v>2</v>
      </c>
    </row>
    <row r="121" spans="1:7" ht="12.95" customHeight="1">
      <c r="A121" s="10"/>
      <c r="B121" s="18" t="s">
        <v>225</v>
      </c>
      <c r="C121" s="17" t="s">
        <v>2</v>
      </c>
      <c r="D121" s="19" t="s">
        <v>2</v>
      </c>
      <c r="E121" s="19" t="s">
        <v>2</v>
      </c>
      <c r="F121" s="19" t="s">
        <v>2</v>
      </c>
      <c r="G121" s="20" t="s">
        <v>2</v>
      </c>
    </row>
    <row r="122" spans="1:7" ht="12.95" customHeight="1">
      <c r="A122" s="21" t="s">
        <v>235</v>
      </c>
      <c r="B122" s="22" t="s">
        <v>237</v>
      </c>
      <c r="C122" s="17" t="s">
        <v>236</v>
      </c>
      <c r="D122" s="19" t="s">
        <v>228</v>
      </c>
      <c r="E122" s="23">
        <v>10700000</v>
      </c>
      <c r="F122" s="24">
        <v>11026.08</v>
      </c>
      <c r="G122" s="25">
        <v>8.4199999999999997E-2</v>
      </c>
    </row>
    <row r="123" spans="1:7" ht="12.95" customHeight="1">
      <c r="A123" s="21" t="s">
        <v>701</v>
      </c>
      <c r="B123" s="22" t="s">
        <v>703</v>
      </c>
      <c r="C123" s="17" t="s">
        <v>702</v>
      </c>
      <c r="D123" s="19" t="s">
        <v>228</v>
      </c>
      <c r="E123" s="23">
        <v>6500000</v>
      </c>
      <c r="F123" s="24">
        <v>5952.7</v>
      </c>
      <c r="G123" s="25">
        <v>4.5499999999999999E-2</v>
      </c>
    </row>
    <row r="124" spans="1:7" ht="12.95" customHeight="1">
      <c r="A124" s="21" t="s">
        <v>2911</v>
      </c>
      <c r="B124" s="22" t="s">
        <v>2913</v>
      </c>
      <c r="C124" s="17" t="s">
        <v>2912</v>
      </c>
      <c r="D124" s="19" t="s">
        <v>228</v>
      </c>
      <c r="E124" s="23">
        <v>2500000</v>
      </c>
      <c r="F124" s="24">
        <v>2367.06</v>
      </c>
      <c r="G124" s="25">
        <v>1.8100000000000002E-2</v>
      </c>
    </row>
    <row r="125" spans="1:7" ht="12.95" customHeight="1">
      <c r="A125" s="21" t="s">
        <v>709</v>
      </c>
      <c r="B125" s="22" t="s">
        <v>711</v>
      </c>
      <c r="C125" s="17" t="s">
        <v>710</v>
      </c>
      <c r="D125" s="19" t="s">
        <v>228</v>
      </c>
      <c r="E125" s="23">
        <v>2000000</v>
      </c>
      <c r="F125" s="24">
        <v>1982</v>
      </c>
      <c r="G125" s="25">
        <v>1.5100000000000001E-2</v>
      </c>
    </row>
    <row r="126" spans="1:7" ht="12.95" customHeight="1">
      <c r="A126" s="21" t="s">
        <v>551</v>
      </c>
      <c r="B126" s="22" t="s">
        <v>231</v>
      </c>
      <c r="C126" s="17" t="s">
        <v>552</v>
      </c>
      <c r="D126" s="19" t="s">
        <v>228</v>
      </c>
      <c r="E126" s="23">
        <v>1000000</v>
      </c>
      <c r="F126" s="24">
        <v>1027.5</v>
      </c>
      <c r="G126" s="25">
        <v>7.7999999999999996E-3</v>
      </c>
    </row>
    <row r="127" spans="1:7" ht="12.95" customHeight="1">
      <c r="A127" s="21" t="s">
        <v>2914</v>
      </c>
      <c r="B127" s="22" t="s">
        <v>2916</v>
      </c>
      <c r="C127" s="17" t="s">
        <v>2915</v>
      </c>
      <c r="D127" s="19" t="s">
        <v>228</v>
      </c>
      <c r="E127" s="23">
        <v>1000000</v>
      </c>
      <c r="F127" s="24">
        <v>1009.9</v>
      </c>
      <c r="G127" s="25">
        <v>7.7000000000000002E-3</v>
      </c>
    </row>
    <row r="128" spans="1:7" ht="12.95" customHeight="1">
      <c r="A128" s="21" t="s">
        <v>562</v>
      </c>
      <c r="B128" s="22" t="s">
        <v>564</v>
      </c>
      <c r="C128" s="17" t="s">
        <v>563</v>
      </c>
      <c r="D128" s="19" t="s">
        <v>228</v>
      </c>
      <c r="E128" s="23">
        <v>500000</v>
      </c>
      <c r="F128" s="24">
        <v>518.75</v>
      </c>
      <c r="G128" s="25">
        <v>4.0000000000000001E-3</v>
      </c>
    </row>
    <row r="129" spans="1:7" ht="12.95" customHeight="1">
      <c r="A129" s="21" t="s">
        <v>579</v>
      </c>
      <c r="B129" s="22" t="s">
        <v>240</v>
      </c>
      <c r="C129" s="17" t="s">
        <v>580</v>
      </c>
      <c r="D129" s="19" t="s">
        <v>228</v>
      </c>
      <c r="E129" s="23">
        <v>173600</v>
      </c>
      <c r="F129" s="24">
        <v>176.24</v>
      </c>
      <c r="G129" s="25">
        <v>1.2999999999999999E-3</v>
      </c>
    </row>
    <row r="130" spans="1:7" ht="12.95" customHeight="1">
      <c r="A130" s="10"/>
      <c r="B130" s="18" t="s">
        <v>11</v>
      </c>
      <c r="C130" s="17" t="s">
        <v>2</v>
      </c>
      <c r="D130" s="19" t="s">
        <v>2</v>
      </c>
      <c r="E130" s="19" t="s">
        <v>2</v>
      </c>
      <c r="F130" s="19" t="s">
        <v>2</v>
      </c>
      <c r="G130" s="20" t="s">
        <v>2</v>
      </c>
    </row>
    <row r="131" spans="1:7" ht="12.95" customHeight="1">
      <c r="A131" s="21" t="s">
        <v>2544</v>
      </c>
      <c r="B131" s="22" t="s">
        <v>2525</v>
      </c>
      <c r="C131" s="17" t="s">
        <v>2545</v>
      </c>
      <c r="D131" s="19" t="s">
        <v>279</v>
      </c>
      <c r="E131" s="23">
        <v>4500000</v>
      </c>
      <c r="F131" s="24">
        <v>4436.0600000000004</v>
      </c>
      <c r="G131" s="25">
        <v>3.39E-2</v>
      </c>
    </row>
    <row r="132" spans="1:7" ht="12.95" customHeight="1">
      <c r="A132" s="21" t="s">
        <v>2539</v>
      </c>
      <c r="B132" s="22" t="s">
        <v>2390</v>
      </c>
      <c r="C132" s="17" t="s">
        <v>2540</v>
      </c>
      <c r="D132" s="19" t="s">
        <v>275</v>
      </c>
      <c r="E132" s="23">
        <v>2500000</v>
      </c>
      <c r="F132" s="24">
        <v>2510.12</v>
      </c>
      <c r="G132" s="25">
        <v>1.9199999999999998E-2</v>
      </c>
    </row>
    <row r="133" spans="1:7" ht="12.95" customHeight="1">
      <c r="A133" s="21" t="s">
        <v>606</v>
      </c>
      <c r="B133" s="22" t="s">
        <v>608</v>
      </c>
      <c r="C133" s="17" t="s">
        <v>607</v>
      </c>
      <c r="D133" s="19" t="s">
        <v>14</v>
      </c>
      <c r="E133" s="23">
        <v>1500000</v>
      </c>
      <c r="F133" s="24">
        <v>1519.24</v>
      </c>
      <c r="G133" s="25">
        <v>1.1599999999999999E-2</v>
      </c>
    </row>
    <row r="134" spans="1:7" ht="12.95" customHeight="1">
      <c r="A134" s="21" t="s">
        <v>620</v>
      </c>
      <c r="B134" s="22" t="s">
        <v>622</v>
      </c>
      <c r="C134" s="17" t="s">
        <v>621</v>
      </c>
      <c r="D134" s="19" t="s">
        <v>14</v>
      </c>
      <c r="E134" s="23">
        <v>500000</v>
      </c>
      <c r="F134" s="24">
        <v>508.22</v>
      </c>
      <c r="G134" s="25">
        <v>3.8999999999999998E-3</v>
      </c>
    </row>
    <row r="135" spans="1:7" ht="12.95" customHeight="1">
      <c r="A135" s="10"/>
      <c r="B135" s="27" t="s">
        <v>31</v>
      </c>
      <c r="C135" s="26" t="s">
        <v>2</v>
      </c>
      <c r="D135" s="27" t="s">
        <v>2</v>
      </c>
      <c r="E135" s="27" t="s">
        <v>2</v>
      </c>
      <c r="F135" s="28">
        <v>33033.870000000003</v>
      </c>
      <c r="G135" s="29">
        <v>0.25230000000000002</v>
      </c>
    </row>
    <row r="136" spans="1:7" ht="12.95" customHeight="1">
      <c r="A136" s="10"/>
      <c r="B136" s="18" t="s">
        <v>32</v>
      </c>
      <c r="C136" s="17" t="s">
        <v>2</v>
      </c>
      <c r="D136" s="30" t="s">
        <v>2</v>
      </c>
      <c r="E136" s="30" t="s">
        <v>2</v>
      </c>
      <c r="F136" s="31" t="s">
        <v>33</v>
      </c>
      <c r="G136" s="32" t="s">
        <v>33</v>
      </c>
    </row>
    <row r="137" spans="1:7" ht="12.95" customHeight="1">
      <c r="A137" s="10"/>
      <c r="B137" s="26" t="s">
        <v>31</v>
      </c>
      <c r="C137" s="33" t="s">
        <v>2</v>
      </c>
      <c r="D137" s="30" t="s">
        <v>2</v>
      </c>
      <c r="E137" s="30" t="s">
        <v>2</v>
      </c>
      <c r="F137" s="31" t="s">
        <v>33</v>
      </c>
      <c r="G137" s="32" t="s">
        <v>33</v>
      </c>
    </row>
    <row r="138" spans="1:7" ht="12.95" customHeight="1">
      <c r="A138" s="10"/>
      <c r="B138" s="18" t="s">
        <v>2998</v>
      </c>
      <c r="C138" s="17" t="s">
        <v>2</v>
      </c>
      <c r="D138" s="19" t="s">
        <v>2</v>
      </c>
      <c r="E138" s="19" t="s">
        <v>2</v>
      </c>
      <c r="F138" s="19" t="s">
        <v>2</v>
      </c>
      <c r="G138" s="20" t="s">
        <v>2</v>
      </c>
    </row>
    <row r="139" spans="1:7" ht="12.95" customHeight="1">
      <c r="A139" s="34"/>
      <c r="B139" s="27" t="s">
        <v>31</v>
      </c>
      <c r="C139" s="26" t="s">
        <v>2</v>
      </c>
      <c r="D139" s="27" t="s">
        <v>2</v>
      </c>
      <c r="E139" s="27" t="s">
        <v>2</v>
      </c>
      <c r="F139" s="28" t="s">
        <v>33</v>
      </c>
      <c r="G139" s="29" t="s">
        <v>33</v>
      </c>
    </row>
    <row r="140" spans="1:7" ht="12.95" customHeight="1">
      <c r="A140" s="10"/>
      <c r="B140" s="27" t="s">
        <v>34</v>
      </c>
      <c r="C140" s="33" t="s">
        <v>2</v>
      </c>
      <c r="D140" s="30" t="s">
        <v>2</v>
      </c>
      <c r="E140" s="35" t="s">
        <v>2</v>
      </c>
      <c r="F140" s="36">
        <v>33033.870000000003</v>
      </c>
      <c r="G140" s="37">
        <v>0.25230000000000002</v>
      </c>
    </row>
    <row r="141" spans="1:7" ht="12.95" customHeight="1">
      <c r="A141" s="10"/>
      <c r="B141" s="18" t="s">
        <v>35</v>
      </c>
      <c r="C141" s="17" t="s">
        <v>2</v>
      </c>
      <c r="D141" s="19" t="s">
        <v>2</v>
      </c>
      <c r="E141" s="19" t="s">
        <v>2</v>
      </c>
      <c r="F141" s="19" t="s">
        <v>2</v>
      </c>
      <c r="G141" s="20" t="s">
        <v>2</v>
      </c>
    </row>
    <row r="142" spans="1:7" ht="12.95" customHeight="1">
      <c r="A142" s="10"/>
      <c r="B142" s="18" t="s">
        <v>437</v>
      </c>
      <c r="C142" s="17" t="s">
        <v>2</v>
      </c>
      <c r="D142" s="19" t="s">
        <v>2</v>
      </c>
      <c r="E142" s="19" t="s">
        <v>2</v>
      </c>
      <c r="F142" s="19" t="s">
        <v>2</v>
      </c>
      <c r="G142" s="20" t="s">
        <v>2</v>
      </c>
    </row>
    <row r="143" spans="1:7" ht="12.95" customHeight="1">
      <c r="A143" s="11" t="s">
        <v>2</v>
      </c>
      <c r="B143" s="22" t="s">
        <v>438</v>
      </c>
      <c r="C143" s="17" t="s">
        <v>2</v>
      </c>
      <c r="D143" s="19" t="s">
        <v>2</v>
      </c>
      <c r="E143" s="39" t="s">
        <v>2</v>
      </c>
      <c r="F143" s="24">
        <v>1050.17</v>
      </c>
      <c r="G143" s="25">
        <v>8.0000000000000002E-3</v>
      </c>
    </row>
    <row r="144" spans="1:7" ht="12.95" customHeight="1">
      <c r="A144" s="10"/>
      <c r="B144" s="27" t="s">
        <v>34</v>
      </c>
      <c r="C144" s="33" t="s">
        <v>2</v>
      </c>
      <c r="D144" s="30" t="s">
        <v>2</v>
      </c>
      <c r="E144" s="35" t="s">
        <v>2</v>
      </c>
      <c r="F144" s="36">
        <v>1050.17</v>
      </c>
      <c r="G144" s="37">
        <v>8.0000000000000002E-3</v>
      </c>
    </row>
    <row r="145" spans="1:7" ht="12.95" customHeight="1">
      <c r="A145" s="10"/>
      <c r="B145" s="18" t="s">
        <v>1857</v>
      </c>
      <c r="C145" s="17" t="s">
        <v>2</v>
      </c>
      <c r="D145" s="38" t="s">
        <v>206</v>
      </c>
      <c r="E145" s="19" t="s">
        <v>2</v>
      </c>
      <c r="F145" s="19" t="s">
        <v>2</v>
      </c>
      <c r="G145" s="20" t="s">
        <v>2</v>
      </c>
    </row>
    <row r="146" spans="1:7" ht="12.95" customHeight="1">
      <c r="A146" s="21" t="s">
        <v>2917</v>
      </c>
      <c r="B146" s="22" t="s">
        <v>208</v>
      </c>
      <c r="C146" s="17" t="s">
        <v>2</v>
      </c>
      <c r="D146" s="19" t="s">
        <v>1875</v>
      </c>
      <c r="E146" s="39" t="s">
        <v>2</v>
      </c>
      <c r="F146" s="24">
        <v>500</v>
      </c>
      <c r="G146" s="25">
        <v>3.8E-3</v>
      </c>
    </row>
    <row r="147" spans="1:7" ht="12.95" customHeight="1">
      <c r="A147" s="21" t="s">
        <v>2918</v>
      </c>
      <c r="B147" s="22" t="s">
        <v>208</v>
      </c>
      <c r="C147" s="17" t="s">
        <v>2</v>
      </c>
      <c r="D147" s="19" t="s">
        <v>1875</v>
      </c>
      <c r="E147" s="39" t="s">
        <v>2</v>
      </c>
      <c r="F147" s="24">
        <v>500</v>
      </c>
      <c r="G147" s="25">
        <v>3.8E-3</v>
      </c>
    </row>
    <row r="148" spans="1:7" ht="12.95" customHeight="1">
      <c r="A148" s="10"/>
      <c r="B148" s="27" t="s">
        <v>34</v>
      </c>
      <c r="C148" s="33" t="s">
        <v>2</v>
      </c>
      <c r="D148" s="30" t="s">
        <v>2</v>
      </c>
      <c r="E148" s="35" t="s">
        <v>2</v>
      </c>
      <c r="F148" s="36">
        <v>1000</v>
      </c>
      <c r="G148" s="37">
        <v>7.6E-3</v>
      </c>
    </row>
    <row r="149" spans="1:7" ht="12.95" customHeight="1">
      <c r="A149" s="10"/>
      <c r="B149" s="18" t="s">
        <v>216</v>
      </c>
      <c r="C149" s="17" t="s">
        <v>2</v>
      </c>
      <c r="D149" s="19" t="s">
        <v>2</v>
      </c>
      <c r="E149" s="19" t="s">
        <v>2</v>
      </c>
      <c r="F149" s="19" t="s">
        <v>2</v>
      </c>
      <c r="G149" s="20" t="s">
        <v>2</v>
      </c>
    </row>
    <row r="150" spans="1:7" ht="12.95" customHeight="1">
      <c r="A150" s="21" t="s">
        <v>1899</v>
      </c>
      <c r="B150" s="22" t="s">
        <v>1900</v>
      </c>
      <c r="C150" s="17" t="s">
        <v>2</v>
      </c>
      <c r="D150" s="19" t="s">
        <v>2</v>
      </c>
      <c r="E150" s="39" t="s">
        <v>2</v>
      </c>
      <c r="F150" s="24">
        <f>105+70</f>
        <v>175</v>
      </c>
      <c r="G150" s="25">
        <f>+F150/$F$154</f>
        <v>1.3363069773757064E-3</v>
      </c>
    </row>
    <row r="151" spans="1:7" ht="12.95" customHeight="1">
      <c r="A151" s="21"/>
      <c r="B151" s="22" t="s">
        <v>3048</v>
      </c>
      <c r="C151" s="17"/>
      <c r="D151" s="19"/>
      <c r="E151" s="39"/>
      <c r="F151" s="24">
        <v>1.9033816999999997</v>
      </c>
      <c r="G151" s="25">
        <f>+F151/$F$154</f>
        <v>1.4534298550395619E-5</v>
      </c>
    </row>
    <row r="152" spans="1:7" ht="12.95" customHeight="1">
      <c r="A152" s="21"/>
      <c r="B152" s="22" t="s">
        <v>3049</v>
      </c>
      <c r="C152" s="17"/>
      <c r="D152" s="19"/>
      <c r="E152" s="39"/>
      <c r="F152" s="24">
        <f>16652.9566183-70-6822.34</f>
        <v>9760.6166182999987</v>
      </c>
      <c r="G152" s="25">
        <f>+F152/$F$154</f>
        <v>7.4532457660134638E-2</v>
      </c>
    </row>
    <row r="153" spans="1:7" ht="12.95" customHeight="1">
      <c r="A153" s="10"/>
      <c r="B153" s="27" t="s">
        <v>220</v>
      </c>
      <c r="C153" s="33" t="s">
        <v>2</v>
      </c>
      <c r="D153" s="30" t="s">
        <v>2</v>
      </c>
      <c r="E153" s="35" t="s">
        <v>2</v>
      </c>
      <c r="F153" s="36">
        <f>SUM(F150:F152)</f>
        <v>9937.5199999999986</v>
      </c>
      <c r="G153" s="37">
        <f>SUM(G150:G152)</f>
        <v>7.5883298936060745E-2</v>
      </c>
    </row>
    <row r="154" spans="1:7" ht="12.95" customHeight="1" thickBot="1">
      <c r="A154" s="10"/>
      <c r="B154" s="42" t="s">
        <v>221</v>
      </c>
      <c r="C154" s="41" t="s">
        <v>2</v>
      </c>
      <c r="D154" s="43" t="s">
        <v>2</v>
      </c>
      <c r="E154" s="43" t="s">
        <v>2</v>
      </c>
      <c r="F154" s="44">
        <v>130957.9332913999</v>
      </c>
      <c r="G154" s="45">
        <v>1</v>
      </c>
    </row>
    <row r="155" spans="1:7" ht="12.95" customHeight="1">
      <c r="A155" s="10"/>
      <c r="B155" s="11" t="s">
        <v>2</v>
      </c>
      <c r="C155" s="10"/>
      <c r="D155" s="10"/>
      <c r="E155" s="10"/>
      <c r="F155" s="10"/>
      <c r="G155" s="10"/>
    </row>
    <row r="156" spans="1:7" ht="12.95" customHeight="1">
      <c r="A156" s="10"/>
      <c r="B156" s="46" t="s">
        <v>2</v>
      </c>
      <c r="C156" s="10"/>
      <c r="D156" s="10"/>
      <c r="E156" s="10"/>
      <c r="F156" s="58"/>
      <c r="G156" s="58"/>
    </row>
    <row r="157" spans="1:7" ht="12.95" customHeight="1">
      <c r="A157" s="10"/>
      <c r="B157" s="46" t="s">
        <v>222</v>
      </c>
      <c r="C157" s="10"/>
      <c r="D157" s="10"/>
      <c r="E157" s="10"/>
      <c r="F157" s="10"/>
      <c r="G157" s="10"/>
    </row>
    <row r="158" spans="1:7" ht="12.95" customHeight="1">
      <c r="A158" s="10"/>
      <c r="B158" s="46" t="s">
        <v>223</v>
      </c>
      <c r="C158" s="10"/>
      <c r="D158" s="10"/>
      <c r="E158" s="10"/>
      <c r="F158" s="10"/>
      <c r="G158" s="10"/>
    </row>
    <row r="159" spans="1:7" ht="12.95" customHeight="1">
      <c r="A159" s="10"/>
      <c r="B159" s="46" t="s">
        <v>2</v>
      </c>
      <c r="C159" s="10"/>
      <c r="D159" s="10"/>
      <c r="E159" s="10"/>
      <c r="F159" s="10"/>
      <c r="G159" s="10"/>
    </row>
    <row r="160" spans="1:7" ht="26.1" customHeight="1">
      <c r="A160" s="10"/>
      <c r="B160" s="53"/>
      <c r="C160" s="10"/>
      <c r="E160" s="10"/>
      <c r="F160" s="10"/>
      <c r="G160" s="10"/>
    </row>
    <row r="161" spans="1:7" ht="12.95" customHeight="1">
      <c r="A161" s="10"/>
      <c r="B161" s="46" t="s">
        <v>2</v>
      </c>
      <c r="C161" s="10"/>
      <c r="D161" s="10"/>
      <c r="E161" s="10"/>
      <c r="F161" s="10"/>
      <c r="G16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75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4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Credit Opportunities Fund (COF)</v>
      </c>
      <c r="C4" s="62"/>
      <c r="D4" s="62"/>
      <c r="E4" s="62"/>
      <c r="F4" s="62"/>
      <c r="G4" s="62"/>
    </row>
    <row r="5" spans="1:7" ht="15.95" customHeight="1">
      <c r="A5" s="9" t="s">
        <v>2919</v>
      </c>
      <c r="B5" s="54" t="s">
        <v>3043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571</v>
      </c>
      <c r="B12" s="22" t="s">
        <v>573</v>
      </c>
      <c r="C12" s="17" t="s">
        <v>572</v>
      </c>
      <c r="D12" s="19" t="s">
        <v>228</v>
      </c>
      <c r="E12" s="23">
        <v>5000000</v>
      </c>
      <c r="F12" s="24">
        <v>5111.0600000000004</v>
      </c>
      <c r="G12" s="25">
        <v>4.7E-2</v>
      </c>
    </row>
    <row r="13" spans="1:7" ht="12.95" customHeight="1">
      <c r="A13" s="21" t="s">
        <v>235</v>
      </c>
      <c r="B13" s="22" t="s">
        <v>237</v>
      </c>
      <c r="C13" s="17" t="s">
        <v>236</v>
      </c>
      <c r="D13" s="19" t="s">
        <v>228</v>
      </c>
      <c r="E13" s="23">
        <v>2500000</v>
      </c>
      <c r="F13" s="24">
        <v>2576.19</v>
      </c>
      <c r="G13" s="25">
        <v>2.3699999999999999E-2</v>
      </c>
    </row>
    <row r="14" spans="1:7" ht="12.95" customHeight="1">
      <c r="A14" s="21" t="s">
        <v>2609</v>
      </c>
      <c r="B14" s="22" t="s">
        <v>2611</v>
      </c>
      <c r="C14" s="17" t="s">
        <v>2610</v>
      </c>
      <c r="D14" s="19" t="s">
        <v>228</v>
      </c>
      <c r="E14" s="23">
        <v>2500000</v>
      </c>
      <c r="F14" s="24">
        <v>2533.0500000000002</v>
      </c>
      <c r="G14" s="25">
        <v>2.3300000000000001E-2</v>
      </c>
    </row>
    <row r="15" spans="1:7" ht="12.95" customHeight="1">
      <c r="A15" s="10"/>
      <c r="B15" s="18" t="s">
        <v>11</v>
      </c>
      <c r="C15" s="17" t="s">
        <v>2</v>
      </c>
      <c r="D15" s="19" t="s">
        <v>2</v>
      </c>
      <c r="E15" s="19" t="s">
        <v>2</v>
      </c>
      <c r="F15" s="19" t="s">
        <v>2</v>
      </c>
      <c r="G15" s="20" t="s">
        <v>2</v>
      </c>
    </row>
    <row r="16" spans="1:7" ht="12.95" customHeight="1">
      <c r="A16" s="21" t="s">
        <v>2388</v>
      </c>
      <c r="B16" s="22" t="s">
        <v>2390</v>
      </c>
      <c r="C16" s="17" t="s">
        <v>2389</v>
      </c>
      <c r="D16" s="19" t="s">
        <v>275</v>
      </c>
      <c r="E16" s="23">
        <v>5500000</v>
      </c>
      <c r="F16" s="24">
        <v>5523.01</v>
      </c>
      <c r="G16" s="25">
        <v>5.0799999999999998E-2</v>
      </c>
    </row>
    <row r="17" spans="1:7" ht="12.95" customHeight="1">
      <c r="A17" s="21" t="s">
        <v>2920</v>
      </c>
      <c r="B17" s="22" t="s">
        <v>2922</v>
      </c>
      <c r="C17" s="17" t="s">
        <v>2921</v>
      </c>
      <c r="D17" s="19" t="s">
        <v>275</v>
      </c>
      <c r="E17" s="23">
        <v>5000000</v>
      </c>
      <c r="F17" s="24">
        <v>5017.88</v>
      </c>
      <c r="G17" s="25">
        <v>4.6100000000000002E-2</v>
      </c>
    </row>
    <row r="18" spans="1:7" ht="12.95" customHeight="1">
      <c r="A18" s="21" t="s">
        <v>2544</v>
      </c>
      <c r="B18" s="22" t="s">
        <v>2525</v>
      </c>
      <c r="C18" s="17" t="s">
        <v>2545</v>
      </c>
      <c r="D18" s="19" t="s">
        <v>279</v>
      </c>
      <c r="E18" s="23">
        <v>5000000</v>
      </c>
      <c r="F18" s="24">
        <v>4928.95</v>
      </c>
      <c r="G18" s="25">
        <v>4.53E-2</v>
      </c>
    </row>
    <row r="19" spans="1:7" ht="12.95" customHeight="1">
      <c r="A19" s="21" t="s">
        <v>481</v>
      </c>
      <c r="B19" s="22" t="s">
        <v>483</v>
      </c>
      <c r="C19" s="17" t="s">
        <v>482</v>
      </c>
      <c r="D19" s="19" t="s">
        <v>484</v>
      </c>
      <c r="E19" s="23">
        <v>5000000</v>
      </c>
      <c r="F19" s="24">
        <v>4881</v>
      </c>
      <c r="G19" s="25">
        <v>4.4900000000000002E-2</v>
      </c>
    </row>
    <row r="20" spans="1:7" ht="12.95" customHeight="1">
      <c r="A20" s="21" t="s">
        <v>2923</v>
      </c>
      <c r="B20" s="22" t="s">
        <v>2925</v>
      </c>
      <c r="C20" s="17" t="s">
        <v>2924</v>
      </c>
      <c r="D20" s="19" t="s">
        <v>307</v>
      </c>
      <c r="E20" s="23">
        <v>4500000</v>
      </c>
      <c r="F20" s="24">
        <v>4460.3999999999996</v>
      </c>
      <c r="G20" s="25">
        <v>4.1000000000000002E-2</v>
      </c>
    </row>
    <row r="21" spans="1:7" ht="12.95" customHeight="1">
      <c r="A21" s="21" t="s">
        <v>2926</v>
      </c>
      <c r="B21" s="22" t="s">
        <v>2928</v>
      </c>
      <c r="C21" s="17" t="s">
        <v>2927</v>
      </c>
      <c r="D21" s="19" t="s">
        <v>2929</v>
      </c>
      <c r="E21" s="23">
        <v>3000000</v>
      </c>
      <c r="F21" s="24">
        <v>3059.8</v>
      </c>
      <c r="G21" s="25">
        <v>2.81E-2</v>
      </c>
    </row>
    <row r="22" spans="1:7" ht="12.95" customHeight="1">
      <c r="A22" s="21" t="s">
        <v>2930</v>
      </c>
      <c r="B22" s="22" t="s">
        <v>2932</v>
      </c>
      <c r="C22" s="17" t="s">
        <v>2931</v>
      </c>
      <c r="D22" s="19" t="s">
        <v>283</v>
      </c>
      <c r="E22" s="23">
        <v>3000000</v>
      </c>
      <c r="F22" s="24">
        <v>2952.09</v>
      </c>
      <c r="G22" s="25">
        <v>2.7099999999999999E-2</v>
      </c>
    </row>
    <row r="23" spans="1:7" ht="12.95" customHeight="1">
      <c r="A23" s="21" t="s">
        <v>620</v>
      </c>
      <c r="B23" s="22" t="s">
        <v>622</v>
      </c>
      <c r="C23" s="17" t="s">
        <v>621</v>
      </c>
      <c r="D23" s="19" t="s">
        <v>14</v>
      </c>
      <c r="E23" s="23">
        <v>2500000</v>
      </c>
      <c r="F23" s="24">
        <v>2541.08</v>
      </c>
      <c r="G23" s="25">
        <v>2.3400000000000001E-2</v>
      </c>
    </row>
    <row r="24" spans="1:7" ht="12.95" customHeight="1">
      <c r="A24" s="21" t="s">
        <v>475</v>
      </c>
      <c r="B24" s="22" t="s">
        <v>477</v>
      </c>
      <c r="C24" s="17" t="s">
        <v>476</v>
      </c>
      <c r="D24" s="19" t="s">
        <v>283</v>
      </c>
      <c r="E24" s="23">
        <v>2500000</v>
      </c>
      <c r="F24" s="24">
        <v>2540.3200000000002</v>
      </c>
      <c r="G24" s="25">
        <v>2.3300000000000001E-2</v>
      </c>
    </row>
    <row r="25" spans="1:7" ht="12.95" customHeight="1">
      <c r="A25" s="21" t="s">
        <v>623</v>
      </c>
      <c r="B25" s="22" t="s">
        <v>625</v>
      </c>
      <c r="C25" s="17" t="s">
        <v>624</v>
      </c>
      <c r="D25" s="19" t="s">
        <v>14</v>
      </c>
      <c r="E25" s="23">
        <v>2500000</v>
      </c>
      <c r="F25" s="24">
        <v>2496.9</v>
      </c>
      <c r="G25" s="25">
        <v>2.29E-2</v>
      </c>
    </row>
    <row r="26" spans="1:7" ht="12.95" customHeight="1">
      <c r="A26" s="21" t="s">
        <v>312</v>
      </c>
      <c r="B26" s="22" t="s">
        <v>314</v>
      </c>
      <c r="C26" s="17" t="s">
        <v>313</v>
      </c>
      <c r="D26" s="19" t="s">
        <v>279</v>
      </c>
      <c r="E26" s="23">
        <v>2500000</v>
      </c>
      <c r="F26" s="24">
        <v>2478.89</v>
      </c>
      <c r="G26" s="25">
        <v>2.2800000000000001E-2</v>
      </c>
    </row>
    <row r="27" spans="1:7" ht="12.95" customHeight="1">
      <c r="A27" s="21" t="s">
        <v>2933</v>
      </c>
      <c r="B27" s="22" t="s">
        <v>282</v>
      </c>
      <c r="C27" s="17" t="s">
        <v>2934</v>
      </c>
      <c r="D27" s="19" t="s">
        <v>266</v>
      </c>
      <c r="E27" s="23">
        <v>2500000</v>
      </c>
      <c r="F27" s="24">
        <v>2475.7800000000002</v>
      </c>
      <c r="G27" s="25">
        <v>2.2800000000000001E-2</v>
      </c>
    </row>
    <row r="28" spans="1:7" ht="12.95" customHeight="1">
      <c r="A28" s="21" t="s">
        <v>2935</v>
      </c>
      <c r="B28" s="22" t="s">
        <v>2937</v>
      </c>
      <c r="C28" s="17" t="s">
        <v>2936</v>
      </c>
      <c r="D28" s="19" t="s">
        <v>484</v>
      </c>
      <c r="E28" s="23">
        <v>2500000</v>
      </c>
      <c r="F28" s="24">
        <v>2474.25</v>
      </c>
      <c r="G28" s="25">
        <v>2.2700000000000001E-2</v>
      </c>
    </row>
    <row r="29" spans="1:7" ht="12.95" customHeight="1">
      <c r="A29" s="21" t="s">
        <v>2938</v>
      </c>
      <c r="B29" s="22" t="s">
        <v>2940</v>
      </c>
      <c r="C29" s="17" t="s">
        <v>2939</v>
      </c>
      <c r="D29" s="19" t="s">
        <v>283</v>
      </c>
      <c r="E29" s="23">
        <v>2500000</v>
      </c>
      <c r="F29" s="24">
        <v>2461.46</v>
      </c>
      <c r="G29" s="25">
        <v>2.2599999999999999E-2</v>
      </c>
    </row>
    <row r="30" spans="1:7" ht="12.95" customHeight="1">
      <c r="A30" s="21" t="s">
        <v>1002</v>
      </c>
      <c r="B30" s="22" t="s">
        <v>1004</v>
      </c>
      <c r="C30" s="17" t="s">
        <v>1003</v>
      </c>
      <c r="D30" s="19" t="s">
        <v>14</v>
      </c>
      <c r="E30" s="23">
        <v>2500000</v>
      </c>
      <c r="F30" s="24">
        <v>2461.2800000000002</v>
      </c>
      <c r="G30" s="25">
        <v>2.2599999999999999E-2</v>
      </c>
    </row>
    <row r="31" spans="1:7" ht="12.95" customHeight="1">
      <c r="A31" s="21" t="s">
        <v>659</v>
      </c>
      <c r="B31" s="22" t="s">
        <v>661</v>
      </c>
      <c r="C31" s="17" t="s">
        <v>660</v>
      </c>
      <c r="D31" s="19" t="s">
        <v>14</v>
      </c>
      <c r="E31" s="23">
        <v>2500000</v>
      </c>
      <c r="F31" s="24">
        <v>2460.3200000000002</v>
      </c>
      <c r="G31" s="25">
        <v>2.2599999999999999E-2</v>
      </c>
    </row>
    <row r="32" spans="1:7" ht="12.95" customHeight="1">
      <c r="A32" s="21" t="s">
        <v>2941</v>
      </c>
      <c r="B32" s="22" t="s">
        <v>2943</v>
      </c>
      <c r="C32" s="17" t="s">
        <v>2942</v>
      </c>
      <c r="D32" s="19" t="s">
        <v>266</v>
      </c>
      <c r="E32" s="23">
        <v>2000000</v>
      </c>
      <c r="F32" s="24">
        <v>2013.09</v>
      </c>
      <c r="G32" s="25">
        <v>1.8499999999999999E-2</v>
      </c>
    </row>
    <row r="33" spans="1:7" ht="12.95" customHeight="1">
      <c r="A33" s="21" t="s">
        <v>2526</v>
      </c>
      <c r="B33" s="22" t="s">
        <v>2528</v>
      </c>
      <c r="C33" s="17" t="s">
        <v>2527</v>
      </c>
      <c r="D33" s="19" t="s">
        <v>266</v>
      </c>
      <c r="E33" s="23">
        <v>2000000</v>
      </c>
      <c r="F33" s="24">
        <v>2010.57</v>
      </c>
      <c r="G33" s="25">
        <v>1.8499999999999999E-2</v>
      </c>
    </row>
    <row r="34" spans="1:7" ht="12.95" customHeight="1">
      <c r="A34" s="21" t="s">
        <v>2944</v>
      </c>
      <c r="B34" s="22" t="s">
        <v>3087</v>
      </c>
      <c r="C34" s="17" t="s">
        <v>2945</v>
      </c>
      <c r="D34" s="19" t="s">
        <v>275</v>
      </c>
      <c r="E34" s="23">
        <v>2000000</v>
      </c>
      <c r="F34" s="24">
        <v>1992.34</v>
      </c>
      <c r="G34" s="25">
        <v>1.83E-2</v>
      </c>
    </row>
    <row r="35" spans="1:7" ht="12.95" customHeight="1">
      <c r="A35" s="21" t="s">
        <v>2946</v>
      </c>
      <c r="B35" s="22" t="s">
        <v>2948</v>
      </c>
      <c r="C35" s="17" t="s">
        <v>2947</v>
      </c>
      <c r="D35" s="19" t="s">
        <v>275</v>
      </c>
      <c r="E35" s="23">
        <v>1500000</v>
      </c>
      <c r="F35" s="24">
        <v>1575.88</v>
      </c>
      <c r="G35" s="25">
        <v>1.4500000000000001E-2</v>
      </c>
    </row>
    <row r="36" spans="1:7" ht="12.95" customHeight="1">
      <c r="A36" s="21" t="s">
        <v>2949</v>
      </c>
      <c r="B36" s="22" t="s">
        <v>2951</v>
      </c>
      <c r="C36" s="17" t="s">
        <v>2950</v>
      </c>
      <c r="D36" s="19" t="s">
        <v>2952</v>
      </c>
      <c r="E36" s="23">
        <v>1500000</v>
      </c>
      <c r="F36" s="24">
        <v>1535.27</v>
      </c>
      <c r="G36" s="25">
        <v>1.41E-2</v>
      </c>
    </row>
    <row r="37" spans="1:7" ht="12.95" customHeight="1">
      <c r="A37" s="21" t="s">
        <v>2953</v>
      </c>
      <c r="B37" s="22" t="s">
        <v>3082</v>
      </c>
      <c r="C37" s="17" t="s">
        <v>2954</v>
      </c>
      <c r="D37" s="19" t="s">
        <v>275</v>
      </c>
      <c r="E37" s="23">
        <v>1500000</v>
      </c>
      <c r="F37" s="24">
        <v>1496.7</v>
      </c>
      <c r="G37" s="25">
        <v>1.38E-2</v>
      </c>
    </row>
    <row r="38" spans="1:7" ht="12.95" customHeight="1">
      <c r="A38" s="21" t="s">
        <v>2955</v>
      </c>
      <c r="B38" s="22" t="s">
        <v>2957</v>
      </c>
      <c r="C38" s="17" t="s">
        <v>2956</v>
      </c>
      <c r="D38" s="19" t="s">
        <v>262</v>
      </c>
      <c r="E38" s="23">
        <v>1500000</v>
      </c>
      <c r="F38" s="24">
        <v>1493.64</v>
      </c>
      <c r="G38" s="25">
        <v>1.37E-2</v>
      </c>
    </row>
    <row r="39" spans="1:7" ht="12.95" customHeight="1">
      <c r="A39" s="21" t="s">
        <v>2523</v>
      </c>
      <c r="B39" s="22" t="s">
        <v>2525</v>
      </c>
      <c r="C39" s="17" t="s">
        <v>2524</v>
      </c>
      <c r="D39" s="19" t="s">
        <v>279</v>
      </c>
      <c r="E39" s="23">
        <v>1500000</v>
      </c>
      <c r="F39" s="24">
        <v>1482.85</v>
      </c>
      <c r="G39" s="25">
        <v>1.3599999999999999E-2</v>
      </c>
    </row>
    <row r="40" spans="1:7" ht="12.95" customHeight="1">
      <c r="A40" s="21" t="s">
        <v>2958</v>
      </c>
      <c r="B40" s="22" t="s">
        <v>2960</v>
      </c>
      <c r="C40" s="17" t="s">
        <v>2959</v>
      </c>
      <c r="D40" s="19" t="s">
        <v>275</v>
      </c>
      <c r="E40" s="23">
        <v>1000000</v>
      </c>
      <c r="F40" s="24">
        <v>1047.8900000000001</v>
      </c>
      <c r="G40" s="25">
        <v>9.5999999999999992E-3</v>
      </c>
    </row>
    <row r="41" spans="1:7" ht="12.95" customHeight="1">
      <c r="A41" s="21" t="s">
        <v>2961</v>
      </c>
      <c r="B41" s="22" t="s">
        <v>2963</v>
      </c>
      <c r="C41" s="17" t="s">
        <v>2962</v>
      </c>
      <c r="D41" s="19" t="s">
        <v>22</v>
      </c>
      <c r="E41" s="23">
        <v>1000000</v>
      </c>
      <c r="F41" s="24">
        <v>1024.8499999999999</v>
      </c>
      <c r="G41" s="25">
        <v>9.4000000000000004E-3</v>
      </c>
    </row>
    <row r="42" spans="1:7" ht="12.95" customHeight="1">
      <c r="A42" s="21" t="s">
        <v>244</v>
      </c>
      <c r="B42" s="22" t="s">
        <v>246</v>
      </c>
      <c r="C42" s="17" t="s">
        <v>245</v>
      </c>
      <c r="D42" s="19" t="s">
        <v>22</v>
      </c>
      <c r="E42" s="23">
        <v>1000000</v>
      </c>
      <c r="F42" s="24">
        <v>1008.46</v>
      </c>
      <c r="G42" s="25">
        <v>9.2999999999999992E-3</v>
      </c>
    </row>
    <row r="43" spans="1:7" ht="12.95" customHeight="1">
      <c r="A43" s="21" t="s">
        <v>2539</v>
      </c>
      <c r="B43" s="22" t="s">
        <v>2390</v>
      </c>
      <c r="C43" s="17" t="s">
        <v>2540</v>
      </c>
      <c r="D43" s="19" t="s">
        <v>275</v>
      </c>
      <c r="E43" s="23">
        <v>1000000</v>
      </c>
      <c r="F43" s="24">
        <v>1004.05</v>
      </c>
      <c r="G43" s="25">
        <v>9.1999999999999998E-3</v>
      </c>
    </row>
    <row r="44" spans="1:7" ht="12.95" customHeight="1">
      <c r="A44" s="21" t="s">
        <v>327</v>
      </c>
      <c r="B44" s="22" t="s">
        <v>329</v>
      </c>
      <c r="C44" s="17" t="s">
        <v>328</v>
      </c>
      <c r="D44" s="19" t="s">
        <v>307</v>
      </c>
      <c r="E44" s="23">
        <v>1000000</v>
      </c>
      <c r="F44" s="24">
        <v>990.97</v>
      </c>
      <c r="G44" s="25">
        <v>9.1000000000000004E-3</v>
      </c>
    </row>
    <row r="45" spans="1:7" ht="12.95" customHeight="1">
      <c r="A45" s="21" t="s">
        <v>503</v>
      </c>
      <c r="B45" s="22" t="s">
        <v>505</v>
      </c>
      <c r="C45" s="17" t="s">
        <v>504</v>
      </c>
      <c r="D45" s="19" t="s">
        <v>283</v>
      </c>
      <c r="E45" s="23">
        <v>1000000</v>
      </c>
      <c r="F45" s="24">
        <v>982.79</v>
      </c>
      <c r="G45" s="25">
        <v>8.9999999999999993E-3</v>
      </c>
    </row>
    <row r="46" spans="1:7" ht="12.95" customHeight="1">
      <c r="A46" s="21" t="s">
        <v>2964</v>
      </c>
      <c r="B46" s="22" t="s">
        <v>2966</v>
      </c>
      <c r="C46" s="17" t="s">
        <v>2965</v>
      </c>
      <c r="D46" s="19" t="s">
        <v>279</v>
      </c>
      <c r="E46" s="23">
        <v>500000</v>
      </c>
      <c r="F46" s="24">
        <v>499.75</v>
      </c>
      <c r="G46" s="25">
        <v>4.5999999999999999E-3</v>
      </c>
    </row>
    <row r="47" spans="1:7" ht="12.95" customHeight="1">
      <c r="A47" s="21" t="s">
        <v>2967</v>
      </c>
      <c r="B47" s="22" t="s">
        <v>2969</v>
      </c>
      <c r="C47" s="17" t="s">
        <v>2968</v>
      </c>
      <c r="D47" s="19" t="s">
        <v>279</v>
      </c>
      <c r="E47" s="23">
        <v>500000</v>
      </c>
      <c r="F47" s="24">
        <v>488.39</v>
      </c>
      <c r="G47" s="25">
        <v>4.4999999999999997E-3</v>
      </c>
    </row>
    <row r="48" spans="1:7" ht="12.95" customHeight="1">
      <c r="A48" s="10"/>
      <c r="B48" s="18" t="s">
        <v>23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21" t="s">
        <v>2970</v>
      </c>
      <c r="B49" s="22" t="s">
        <v>2972</v>
      </c>
      <c r="C49" s="17" t="s">
        <v>2971</v>
      </c>
      <c r="D49" s="19" t="s">
        <v>275</v>
      </c>
      <c r="E49" s="23">
        <v>1500000</v>
      </c>
      <c r="F49" s="24">
        <v>1599.57</v>
      </c>
      <c r="G49" s="25">
        <v>1.47E-2</v>
      </c>
    </row>
    <row r="50" spans="1:7" ht="12.95" customHeight="1">
      <c r="A50" s="10"/>
      <c r="B50" s="27" t="s">
        <v>31</v>
      </c>
      <c r="C50" s="26" t="s">
        <v>2</v>
      </c>
      <c r="D50" s="27" t="s">
        <v>2</v>
      </c>
      <c r="E50" s="27" t="s">
        <v>2</v>
      </c>
      <c r="F50" s="28">
        <v>85680.77</v>
      </c>
      <c r="G50" s="29">
        <v>0.78739999999999999</v>
      </c>
    </row>
    <row r="51" spans="1:7" ht="12.95" customHeight="1">
      <c r="A51" s="10"/>
      <c r="B51" s="18" t="s">
        <v>32</v>
      </c>
      <c r="C51" s="17" t="s">
        <v>2</v>
      </c>
      <c r="D51" s="19" t="s">
        <v>2</v>
      </c>
      <c r="E51" s="19" t="s">
        <v>2</v>
      </c>
      <c r="F51" s="19" t="s">
        <v>2</v>
      </c>
      <c r="G51" s="20" t="s">
        <v>2</v>
      </c>
    </row>
    <row r="52" spans="1:7" ht="12.95" customHeight="1">
      <c r="A52" s="10"/>
      <c r="B52" s="18" t="s">
        <v>11</v>
      </c>
      <c r="C52" s="17" t="s">
        <v>2</v>
      </c>
      <c r="D52" s="19" t="s">
        <v>2</v>
      </c>
      <c r="E52" s="19" t="s">
        <v>2</v>
      </c>
      <c r="F52" s="19" t="s">
        <v>2</v>
      </c>
      <c r="G52" s="20" t="s">
        <v>2</v>
      </c>
    </row>
    <row r="53" spans="1:7" ht="12.95" customHeight="1">
      <c r="A53" s="21" t="s">
        <v>2973</v>
      </c>
      <c r="B53" s="22" t="s">
        <v>2975</v>
      </c>
      <c r="C53" s="17" t="s">
        <v>2974</v>
      </c>
      <c r="D53" s="19" t="s">
        <v>307</v>
      </c>
      <c r="E53" s="23">
        <v>5500000</v>
      </c>
      <c r="F53" s="24">
        <v>5473.97</v>
      </c>
      <c r="G53" s="25">
        <v>5.0299999999999997E-2</v>
      </c>
    </row>
    <row r="54" spans="1:7" ht="12.95" customHeight="1">
      <c r="A54" s="21" t="s">
        <v>412</v>
      </c>
      <c r="B54" s="22" t="s">
        <v>414</v>
      </c>
      <c r="C54" s="17" t="s">
        <v>413</v>
      </c>
      <c r="D54" s="19" t="s">
        <v>307</v>
      </c>
      <c r="E54" s="23">
        <v>4500000</v>
      </c>
      <c r="F54" s="24">
        <v>4460.74</v>
      </c>
      <c r="G54" s="25">
        <v>4.1000000000000002E-2</v>
      </c>
    </row>
    <row r="55" spans="1:7" ht="12.95" customHeight="1">
      <c r="A55" s="21" t="s">
        <v>2976</v>
      </c>
      <c r="B55" s="22" t="s">
        <v>2978</v>
      </c>
      <c r="C55" s="17" t="s">
        <v>2977</v>
      </c>
      <c r="D55" s="19" t="s">
        <v>275</v>
      </c>
      <c r="E55" s="23">
        <v>2500000</v>
      </c>
      <c r="F55" s="24">
        <v>2506.88</v>
      </c>
      <c r="G55" s="25">
        <v>2.3E-2</v>
      </c>
    </row>
    <row r="56" spans="1:7" ht="12.95" customHeight="1">
      <c r="A56" s="10"/>
      <c r="B56" s="27" t="s">
        <v>31</v>
      </c>
      <c r="C56" s="26" t="s">
        <v>2</v>
      </c>
      <c r="D56" s="27" t="s">
        <v>2</v>
      </c>
      <c r="E56" s="27" t="s">
        <v>2</v>
      </c>
      <c r="F56" s="28">
        <v>12441.59</v>
      </c>
      <c r="G56" s="29">
        <v>0.1143</v>
      </c>
    </row>
    <row r="57" spans="1:7" ht="12.95" customHeight="1">
      <c r="A57" s="10"/>
      <c r="B57" s="18" t="s">
        <v>2998</v>
      </c>
      <c r="C57" s="17" t="s">
        <v>2</v>
      </c>
      <c r="D57" s="19" t="s">
        <v>2</v>
      </c>
      <c r="E57" s="19" t="s">
        <v>2</v>
      </c>
      <c r="F57" s="19" t="s">
        <v>2</v>
      </c>
      <c r="G57" s="20" t="s">
        <v>2</v>
      </c>
    </row>
    <row r="58" spans="1:7" ht="12.95" customHeight="1">
      <c r="A58" s="34"/>
      <c r="B58" s="27" t="s">
        <v>31</v>
      </c>
      <c r="C58" s="26" t="s">
        <v>2</v>
      </c>
      <c r="D58" s="27" t="s">
        <v>2</v>
      </c>
      <c r="E58" s="27" t="s">
        <v>2</v>
      </c>
      <c r="F58" s="28" t="s">
        <v>33</v>
      </c>
      <c r="G58" s="29" t="s">
        <v>33</v>
      </c>
    </row>
    <row r="59" spans="1:7" ht="12.95" customHeight="1">
      <c r="A59" s="10"/>
      <c r="B59" s="27" t="s">
        <v>34</v>
      </c>
      <c r="C59" s="33" t="s">
        <v>2</v>
      </c>
      <c r="D59" s="30" t="s">
        <v>2</v>
      </c>
      <c r="E59" s="35" t="s">
        <v>2</v>
      </c>
      <c r="F59" s="36">
        <v>98122.36</v>
      </c>
      <c r="G59" s="37">
        <v>0.90169999999999995</v>
      </c>
    </row>
    <row r="60" spans="1:7" ht="12.95" customHeight="1">
      <c r="A60" s="10"/>
      <c r="B60" s="18" t="s">
        <v>35</v>
      </c>
      <c r="C60" s="17" t="s">
        <v>2</v>
      </c>
      <c r="D60" s="19" t="s">
        <v>2</v>
      </c>
      <c r="E60" s="19" t="s">
        <v>2</v>
      </c>
      <c r="F60" s="19" t="s">
        <v>2</v>
      </c>
      <c r="G60" s="20" t="s">
        <v>2</v>
      </c>
    </row>
    <row r="61" spans="1:7" ht="12.95" customHeight="1">
      <c r="A61" s="10"/>
      <c r="B61" s="18" t="s">
        <v>437</v>
      </c>
      <c r="C61" s="17" t="s">
        <v>2</v>
      </c>
      <c r="D61" s="19" t="s">
        <v>2</v>
      </c>
      <c r="E61" s="19" t="s">
        <v>2</v>
      </c>
      <c r="F61" s="19" t="s">
        <v>2</v>
      </c>
      <c r="G61" s="20" t="s">
        <v>2</v>
      </c>
    </row>
    <row r="62" spans="1:7" ht="12.95" customHeight="1">
      <c r="A62" s="11" t="s">
        <v>2</v>
      </c>
      <c r="B62" s="22" t="s">
        <v>438</v>
      </c>
      <c r="C62" s="17" t="s">
        <v>2</v>
      </c>
      <c r="D62" s="19" t="s">
        <v>2</v>
      </c>
      <c r="E62" s="39" t="s">
        <v>2</v>
      </c>
      <c r="F62" s="24">
        <v>1920.31</v>
      </c>
      <c r="G62" s="25">
        <v>1.7600000000000001E-2</v>
      </c>
    </row>
    <row r="63" spans="1:7" ht="12.95" customHeight="1">
      <c r="A63" s="10"/>
      <c r="B63" s="18" t="s">
        <v>67</v>
      </c>
      <c r="C63" s="17" t="s">
        <v>2</v>
      </c>
      <c r="D63" s="19" t="s">
        <v>2</v>
      </c>
      <c r="E63" s="19" t="s">
        <v>2</v>
      </c>
      <c r="F63" s="19" t="s">
        <v>2</v>
      </c>
      <c r="G63" s="20" t="s">
        <v>2</v>
      </c>
    </row>
    <row r="64" spans="1:7" ht="12.95" customHeight="1">
      <c r="A64" s="21" t="s">
        <v>462</v>
      </c>
      <c r="B64" s="22" t="s">
        <v>448</v>
      </c>
      <c r="C64" s="17" t="s">
        <v>463</v>
      </c>
      <c r="D64" s="19" t="s">
        <v>56</v>
      </c>
      <c r="E64" s="23">
        <v>3500000</v>
      </c>
      <c r="F64" s="24">
        <v>3297.99</v>
      </c>
      <c r="G64" s="25">
        <v>3.0300000000000001E-2</v>
      </c>
    </row>
    <row r="65" spans="1:7" ht="12.95" customHeight="1">
      <c r="A65" s="21" t="s">
        <v>446</v>
      </c>
      <c r="B65" s="22" t="s">
        <v>448</v>
      </c>
      <c r="C65" s="17" t="s">
        <v>447</v>
      </c>
      <c r="D65" s="19" t="s">
        <v>56</v>
      </c>
      <c r="E65" s="23">
        <v>1500000</v>
      </c>
      <c r="F65" s="24">
        <v>1460.55</v>
      </c>
      <c r="G65" s="25">
        <v>1.34E-2</v>
      </c>
    </row>
    <row r="66" spans="1:7" ht="12.95" customHeight="1">
      <c r="A66" s="21" t="s">
        <v>540</v>
      </c>
      <c r="B66" s="22" t="s">
        <v>448</v>
      </c>
      <c r="C66" s="17" t="s">
        <v>541</v>
      </c>
      <c r="D66" s="19" t="s">
        <v>56</v>
      </c>
      <c r="E66" s="23">
        <v>500000</v>
      </c>
      <c r="F66" s="24">
        <v>491.2</v>
      </c>
      <c r="G66" s="25">
        <v>4.4999999999999997E-3</v>
      </c>
    </row>
    <row r="67" spans="1:7" ht="12.95" customHeight="1">
      <c r="A67" s="10"/>
      <c r="B67" s="27" t="s">
        <v>34</v>
      </c>
      <c r="C67" s="33" t="s">
        <v>2</v>
      </c>
      <c r="D67" s="30" t="s">
        <v>2</v>
      </c>
      <c r="E67" s="35" t="s">
        <v>2</v>
      </c>
      <c r="F67" s="36">
        <v>7170.05</v>
      </c>
      <c r="G67" s="37">
        <v>6.5799999999999997E-2</v>
      </c>
    </row>
    <row r="68" spans="1:7" ht="12.95" customHeight="1">
      <c r="A68" s="10"/>
      <c r="B68" s="27" t="s">
        <v>220</v>
      </c>
      <c r="C68" s="33" t="s">
        <v>2</v>
      </c>
      <c r="D68" s="30" t="s">
        <v>2</v>
      </c>
      <c r="E68" s="19" t="s">
        <v>2</v>
      </c>
      <c r="F68" s="36">
        <v>3508.95</v>
      </c>
      <c r="G68" s="37">
        <v>3.2500000000000001E-2</v>
      </c>
    </row>
    <row r="69" spans="1:7" ht="12.95" customHeight="1" thickBot="1">
      <c r="A69" s="10"/>
      <c r="B69" s="42" t="s">
        <v>221</v>
      </c>
      <c r="C69" s="41" t="s">
        <v>2</v>
      </c>
      <c r="D69" s="43" t="s">
        <v>2</v>
      </c>
      <c r="E69" s="43" t="s">
        <v>2</v>
      </c>
      <c r="F69" s="44">
        <v>108801.3625403</v>
      </c>
      <c r="G69" s="45">
        <v>1</v>
      </c>
    </row>
    <row r="70" spans="1:7" ht="12.95" customHeight="1">
      <c r="A70" s="10"/>
      <c r="B70" s="11" t="s">
        <v>2</v>
      </c>
      <c r="C70" s="10"/>
      <c r="D70" s="10"/>
      <c r="E70" s="10"/>
      <c r="F70" s="10"/>
      <c r="G70" s="10"/>
    </row>
    <row r="71" spans="1:7" ht="12.95" customHeight="1">
      <c r="A71" s="10"/>
      <c r="B71" s="46" t="s">
        <v>2</v>
      </c>
      <c r="C71" s="10"/>
      <c r="D71" s="10"/>
      <c r="E71" s="10"/>
      <c r="F71" s="10"/>
      <c r="G71" s="10"/>
    </row>
    <row r="72" spans="1:7" ht="12.95" customHeight="1">
      <c r="A72" s="10"/>
      <c r="B72" s="46" t="s">
        <v>222</v>
      </c>
      <c r="C72" s="10"/>
      <c r="D72" s="10"/>
      <c r="E72" s="10"/>
      <c r="F72" s="10"/>
      <c r="G72" s="10"/>
    </row>
    <row r="73" spans="1:7" ht="12.95" customHeight="1">
      <c r="A73" s="10"/>
      <c r="B73" s="46" t="s">
        <v>2</v>
      </c>
      <c r="C73" s="10"/>
      <c r="D73" s="10"/>
      <c r="E73" s="10"/>
      <c r="F73" s="10"/>
      <c r="G73" s="10"/>
    </row>
    <row r="74" spans="1:7" ht="26.1" customHeight="1">
      <c r="A74" s="10"/>
      <c r="B74" s="53"/>
      <c r="C74" s="10"/>
      <c r="E74" s="10"/>
      <c r="F74" s="10"/>
      <c r="G74" s="10"/>
    </row>
    <row r="75" spans="1:7" ht="12.95" customHeight="1">
      <c r="A75" s="10"/>
      <c r="B75" s="46" t="s">
        <v>2</v>
      </c>
      <c r="C75" s="10"/>
      <c r="D75" s="10"/>
      <c r="E75" s="10"/>
      <c r="F75" s="10"/>
      <c r="G75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4.5703125" style="8" bestFit="1" customWidth="1"/>
    <col min="4" max="4" width="15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129 (IDFC FTP S129)</v>
      </c>
      <c r="C4" s="62"/>
      <c r="D4" s="62"/>
      <c r="E4" s="62"/>
      <c r="F4" s="62"/>
      <c r="G4" s="62"/>
    </row>
    <row r="5" spans="1:7" ht="15.95" customHeight="1">
      <c r="A5" s="9" t="s">
        <v>2979</v>
      </c>
      <c r="B5" s="54" t="s">
        <v>3044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11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2738</v>
      </c>
      <c r="B12" s="22" t="s">
        <v>2740</v>
      </c>
      <c r="C12" s="17" t="s">
        <v>2739</v>
      </c>
      <c r="D12" s="19" t="s">
        <v>14</v>
      </c>
      <c r="E12" s="23">
        <v>900000</v>
      </c>
      <c r="F12" s="24">
        <v>892.26</v>
      </c>
      <c r="G12" s="25">
        <v>0.1099</v>
      </c>
    </row>
    <row r="13" spans="1:7" ht="12.95" customHeight="1">
      <c r="A13" s="21" t="s">
        <v>2628</v>
      </c>
      <c r="B13" s="22" t="s">
        <v>2630</v>
      </c>
      <c r="C13" s="17" t="s">
        <v>2629</v>
      </c>
      <c r="D13" s="19" t="s">
        <v>14</v>
      </c>
      <c r="E13" s="23">
        <v>900000</v>
      </c>
      <c r="F13" s="24">
        <v>884.77</v>
      </c>
      <c r="G13" s="25">
        <v>0.1089</v>
      </c>
    </row>
    <row r="14" spans="1:7" ht="12.95" customHeight="1">
      <c r="A14" s="21" t="s">
        <v>2669</v>
      </c>
      <c r="B14" s="22" t="s">
        <v>2671</v>
      </c>
      <c r="C14" s="17" t="s">
        <v>2670</v>
      </c>
      <c r="D14" s="19" t="s">
        <v>14</v>
      </c>
      <c r="E14" s="23">
        <v>850000</v>
      </c>
      <c r="F14" s="24">
        <v>869.08</v>
      </c>
      <c r="G14" s="25">
        <v>0.107</v>
      </c>
    </row>
    <row r="15" spans="1:7" ht="12.95" customHeight="1">
      <c r="A15" s="21" t="s">
        <v>909</v>
      </c>
      <c r="B15" s="22" t="s">
        <v>634</v>
      </c>
      <c r="C15" s="17" t="s">
        <v>910</v>
      </c>
      <c r="D15" s="19" t="s">
        <v>14</v>
      </c>
      <c r="E15" s="23">
        <v>850000</v>
      </c>
      <c r="F15" s="24">
        <v>859.66</v>
      </c>
      <c r="G15" s="25">
        <v>0.10580000000000001</v>
      </c>
    </row>
    <row r="16" spans="1:7" ht="12.95" customHeight="1">
      <c r="A16" s="21" t="s">
        <v>2688</v>
      </c>
      <c r="B16" s="22" t="s">
        <v>2690</v>
      </c>
      <c r="C16" s="17" t="s">
        <v>2689</v>
      </c>
      <c r="D16" s="19" t="s">
        <v>14</v>
      </c>
      <c r="E16" s="23">
        <v>850000</v>
      </c>
      <c r="F16" s="24">
        <v>858.71</v>
      </c>
      <c r="G16" s="25">
        <v>0.1057</v>
      </c>
    </row>
    <row r="17" spans="1:7" ht="12.95" customHeight="1">
      <c r="A17" s="21" t="s">
        <v>1008</v>
      </c>
      <c r="B17" s="22" t="s">
        <v>1010</v>
      </c>
      <c r="C17" s="17" t="s">
        <v>1009</v>
      </c>
      <c r="D17" s="19" t="s">
        <v>14</v>
      </c>
      <c r="E17" s="23">
        <v>850000</v>
      </c>
      <c r="F17" s="24">
        <v>858.23</v>
      </c>
      <c r="G17" s="25">
        <v>0.1057</v>
      </c>
    </row>
    <row r="18" spans="1:7" ht="12.95" customHeight="1">
      <c r="A18" s="21" t="s">
        <v>2623</v>
      </c>
      <c r="B18" s="22" t="s">
        <v>3065</v>
      </c>
      <c r="C18" s="17" t="s">
        <v>2624</v>
      </c>
      <c r="D18" s="19" t="s">
        <v>14</v>
      </c>
      <c r="E18" s="23">
        <v>850000</v>
      </c>
      <c r="F18" s="24">
        <v>847.36</v>
      </c>
      <c r="G18" s="25">
        <v>0.1043</v>
      </c>
    </row>
    <row r="19" spans="1:7" ht="12.95" customHeight="1">
      <c r="A19" s="21" t="s">
        <v>682</v>
      </c>
      <c r="B19" s="22" t="s">
        <v>684</v>
      </c>
      <c r="C19" s="17" t="s">
        <v>683</v>
      </c>
      <c r="D19" s="19" t="s">
        <v>14</v>
      </c>
      <c r="E19" s="23">
        <v>800000</v>
      </c>
      <c r="F19" s="24">
        <v>809.11</v>
      </c>
      <c r="G19" s="25">
        <v>9.9599999999999994E-2</v>
      </c>
    </row>
    <row r="20" spans="1:7" ht="12.95" customHeight="1">
      <c r="A20" s="21" t="s">
        <v>2730</v>
      </c>
      <c r="B20" s="22" t="s">
        <v>670</v>
      </c>
      <c r="C20" s="17" t="s">
        <v>2731</v>
      </c>
      <c r="D20" s="19" t="s">
        <v>14</v>
      </c>
      <c r="E20" s="23">
        <v>400000</v>
      </c>
      <c r="F20" s="24">
        <v>403.3</v>
      </c>
      <c r="G20" s="25">
        <v>4.9700000000000001E-2</v>
      </c>
    </row>
    <row r="21" spans="1:7" ht="12.95" customHeight="1">
      <c r="A21" s="21" t="s">
        <v>2835</v>
      </c>
      <c r="B21" s="22" t="s">
        <v>519</v>
      </c>
      <c r="C21" s="17" t="s">
        <v>2836</v>
      </c>
      <c r="D21" s="19" t="s">
        <v>253</v>
      </c>
      <c r="E21" s="23">
        <v>140000</v>
      </c>
      <c r="F21" s="24">
        <v>143.18</v>
      </c>
      <c r="G21" s="25">
        <v>1.7600000000000001E-2</v>
      </c>
    </row>
    <row r="22" spans="1:7" ht="12.95" customHeight="1">
      <c r="A22" s="10"/>
      <c r="B22" s="27" t="s">
        <v>31</v>
      </c>
      <c r="C22" s="26" t="s">
        <v>2</v>
      </c>
      <c r="D22" s="27" t="s">
        <v>2</v>
      </c>
      <c r="E22" s="27" t="s">
        <v>2</v>
      </c>
      <c r="F22" s="28">
        <v>7425.66</v>
      </c>
      <c r="G22" s="29">
        <v>0.91420000000000001</v>
      </c>
    </row>
    <row r="23" spans="1:7" ht="12.95" customHeight="1">
      <c r="A23" s="10"/>
      <c r="B23" s="18" t="s">
        <v>32</v>
      </c>
      <c r="C23" s="17" t="s">
        <v>2</v>
      </c>
      <c r="D23" s="30" t="s">
        <v>2</v>
      </c>
      <c r="E23" s="30" t="s">
        <v>2</v>
      </c>
      <c r="F23" s="31" t="s">
        <v>33</v>
      </c>
      <c r="G23" s="32" t="s">
        <v>33</v>
      </c>
    </row>
    <row r="24" spans="1:7" ht="12.95" customHeight="1">
      <c r="A24" s="10"/>
      <c r="B24" s="26" t="s">
        <v>31</v>
      </c>
      <c r="C24" s="33" t="s">
        <v>2</v>
      </c>
      <c r="D24" s="30" t="s">
        <v>2</v>
      </c>
      <c r="E24" s="30" t="s">
        <v>2</v>
      </c>
      <c r="F24" s="31" t="s">
        <v>33</v>
      </c>
      <c r="G24" s="32" t="s">
        <v>33</v>
      </c>
    </row>
    <row r="25" spans="1:7" ht="12.95" customHeight="1">
      <c r="A25" s="10"/>
      <c r="B25" s="18" t="s">
        <v>2998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34"/>
      <c r="B26" s="27" t="s">
        <v>31</v>
      </c>
      <c r="C26" s="26" t="s">
        <v>2</v>
      </c>
      <c r="D26" s="27" t="s">
        <v>2</v>
      </c>
      <c r="E26" s="27" t="s">
        <v>2</v>
      </c>
      <c r="F26" s="28" t="s">
        <v>33</v>
      </c>
      <c r="G26" s="29" t="s">
        <v>33</v>
      </c>
    </row>
    <row r="27" spans="1:7" ht="12.95" customHeight="1">
      <c r="A27" s="10"/>
      <c r="B27" s="27" t="s">
        <v>34</v>
      </c>
      <c r="C27" s="33" t="s">
        <v>2</v>
      </c>
      <c r="D27" s="30" t="s">
        <v>2</v>
      </c>
      <c r="E27" s="35" t="s">
        <v>2</v>
      </c>
      <c r="F27" s="36">
        <v>7425.66</v>
      </c>
      <c r="G27" s="37">
        <v>0.91420000000000001</v>
      </c>
    </row>
    <row r="28" spans="1:7" ht="12.95" customHeight="1">
      <c r="A28" s="10"/>
      <c r="B28" s="18" t="s">
        <v>35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0"/>
      <c r="B29" s="18" t="s">
        <v>36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21" t="s">
        <v>2577</v>
      </c>
      <c r="B30" s="22" t="s">
        <v>46</v>
      </c>
      <c r="C30" s="17" t="s">
        <v>2578</v>
      </c>
      <c r="D30" s="19" t="s">
        <v>56</v>
      </c>
      <c r="E30" s="23">
        <v>100000</v>
      </c>
      <c r="F30" s="24">
        <v>99.53</v>
      </c>
      <c r="G30" s="25">
        <v>1.23E-2</v>
      </c>
    </row>
    <row r="31" spans="1:7" ht="12.95" customHeight="1">
      <c r="A31" s="10"/>
      <c r="B31" s="18" t="s">
        <v>437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11" t="s">
        <v>2</v>
      </c>
      <c r="B32" s="22" t="s">
        <v>438</v>
      </c>
      <c r="C32" s="17" t="s">
        <v>2</v>
      </c>
      <c r="D32" s="19" t="s">
        <v>2</v>
      </c>
      <c r="E32" s="39" t="s">
        <v>2</v>
      </c>
      <c r="F32" s="24">
        <v>133.02000000000001</v>
      </c>
      <c r="G32" s="25">
        <v>1.6400000000000001E-2</v>
      </c>
    </row>
    <row r="33" spans="1:7" ht="12.95" customHeight="1">
      <c r="A33" s="10"/>
      <c r="B33" s="27" t="s">
        <v>34</v>
      </c>
      <c r="C33" s="33" t="s">
        <v>2</v>
      </c>
      <c r="D33" s="30" t="s">
        <v>2</v>
      </c>
      <c r="E33" s="35" t="s">
        <v>2</v>
      </c>
      <c r="F33" s="36">
        <v>232.55</v>
      </c>
      <c r="G33" s="37">
        <v>2.87E-2</v>
      </c>
    </row>
    <row r="34" spans="1:7" ht="12.95" customHeight="1">
      <c r="A34" s="10"/>
      <c r="B34" s="27" t="s">
        <v>220</v>
      </c>
      <c r="C34" s="33" t="s">
        <v>2</v>
      </c>
      <c r="D34" s="30" t="s">
        <v>2</v>
      </c>
      <c r="E34" s="19" t="s">
        <v>2</v>
      </c>
      <c r="F34" s="36">
        <v>463.51</v>
      </c>
      <c r="G34" s="37">
        <v>5.7099999999999998E-2</v>
      </c>
    </row>
    <row r="35" spans="1:7" ht="12.95" customHeight="1" thickBot="1">
      <c r="A35" s="10"/>
      <c r="B35" s="42" t="s">
        <v>221</v>
      </c>
      <c r="C35" s="41" t="s">
        <v>2</v>
      </c>
      <c r="D35" s="43" t="s">
        <v>2</v>
      </c>
      <c r="E35" s="43" t="s">
        <v>2</v>
      </c>
      <c r="F35" s="44">
        <v>8121.7244561999996</v>
      </c>
      <c r="G35" s="45">
        <v>1</v>
      </c>
    </row>
    <row r="36" spans="1:7" ht="12.95" customHeight="1">
      <c r="A36" s="10"/>
      <c r="B36" s="11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222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  <row r="40" spans="1:7" ht="26.1" customHeight="1">
      <c r="A40" s="10"/>
      <c r="B40" s="53"/>
      <c r="C40" s="10"/>
      <c r="E40" s="10"/>
      <c r="F40" s="10"/>
      <c r="G40" s="10"/>
    </row>
    <row r="41" spans="1:7" ht="12.95" customHeight="1">
      <c r="A41" s="10"/>
      <c r="B41" s="46" t="s">
        <v>2</v>
      </c>
      <c r="C41" s="10"/>
      <c r="D41" s="10"/>
      <c r="E41" s="10"/>
      <c r="F41" s="10"/>
      <c r="G41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10.5703125" style="8" bestFit="1" customWidth="1"/>
    <col min="2" max="2" width="67" style="8" bestFit="1" customWidth="1"/>
    <col min="3" max="3" width="14.4257812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Fixed Term Plan - Series 131 (IDFC FTP S131)</v>
      </c>
      <c r="C4" s="62"/>
      <c r="D4" s="62"/>
      <c r="E4" s="62"/>
      <c r="F4" s="62"/>
      <c r="G4" s="62"/>
    </row>
    <row r="5" spans="1:7" ht="15.95" customHeight="1">
      <c r="A5" s="9" t="s">
        <v>2980</v>
      </c>
      <c r="B5" s="54" t="s">
        <v>3045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2981</v>
      </c>
      <c r="B12" s="22" t="s">
        <v>240</v>
      </c>
      <c r="C12" s="17" t="s">
        <v>2982</v>
      </c>
      <c r="D12" s="19" t="s">
        <v>228</v>
      </c>
      <c r="E12" s="23">
        <v>2450000</v>
      </c>
      <c r="F12" s="24">
        <v>2488.46</v>
      </c>
      <c r="G12" s="25">
        <v>0.1285</v>
      </c>
    </row>
    <row r="13" spans="1:7" ht="12.95" customHeight="1">
      <c r="A13" s="10"/>
      <c r="B13" s="18" t="s">
        <v>11</v>
      </c>
      <c r="C13" s="17" t="s">
        <v>2</v>
      </c>
      <c r="D13" s="19" t="s">
        <v>2</v>
      </c>
      <c r="E13" s="19" t="s">
        <v>2</v>
      </c>
      <c r="F13" s="19" t="s">
        <v>2</v>
      </c>
      <c r="G13" s="20" t="s">
        <v>2</v>
      </c>
    </row>
    <row r="14" spans="1:7" ht="12.95" customHeight="1">
      <c r="A14" s="21" t="s">
        <v>2634</v>
      </c>
      <c r="B14" s="22" t="s">
        <v>2636</v>
      </c>
      <c r="C14" s="17" t="s">
        <v>2635</v>
      </c>
      <c r="D14" s="19" t="s">
        <v>14</v>
      </c>
      <c r="E14" s="23">
        <v>2100000</v>
      </c>
      <c r="F14" s="24">
        <v>2088.88</v>
      </c>
      <c r="G14" s="25">
        <v>0.1079</v>
      </c>
    </row>
    <row r="15" spans="1:7" ht="12.95" customHeight="1">
      <c r="A15" s="21" t="s">
        <v>2541</v>
      </c>
      <c r="B15" s="22" t="s">
        <v>2543</v>
      </c>
      <c r="C15" s="17" t="s">
        <v>2542</v>
      </c>
      <c r="D15" s="19" t="s">
        <v>14</v>
      </c>
      <c r="E15" s="23">
        <v>2100000</v>
      </c>
      <c r="F15" s="24">
        <v>2079.11</v>
      </c>
      <c r="G15" s="25">
        <v>0.1074</v>
      </c>
    </row>
    <row r="16" spans="1:7" ht="12.95" customHeight="1">
      <c r="A16" s="21" t="s">
        <v>2663</v>
      </c>
      <c r="B16" s="22" t="s">
        <v>2665</v>
      </c>
      <c r="C16" s="17" t="s">
        <v>2664</v>
      </c>
      <c r="D16" s="19" t="s">
        <v>14</v>
      </c>
      <c r="E16" s="23">
        <v>2000000</v>
      </c>
      <c r="F16" s="24">
        <v>2025.23</v>
      </c>
      <c r="G16" s="25">
        <v>0.1046</v>
      </c>
    </row>
    <row r="17" spans="1:7" ht="12.95" customHeight="1">
      <c r="A17" s="21" t="s">
        <v>2637</v>
      </c>
      <c r="B17" s="22" t="s">
        <v>2639</v>
      </c>
      <c r="C17" s="17" t="s">
        <v>2638</v>
      </c>
      <c r="D17" s="19" t="s">
        <v>14</v>
      </c>
      <c r="E17" s="23">
        <v>1950000</v>
      </c>
      <c r="F17" s="24">
        <v>1991.82</v>
      </c>
      <c r="G17" s="25">
        <v>0.10290000000000001</v>
      </c>
    </row>
    <row r="18" spans="1:7" ht="12.95" customHeight="1">
      <c r="A18" s="21" t="s">
        <v>2869</v>
      </c>
      <c r="B18" s="22" t="s">
        <v>2871</v>
      </c>
      <c r="C18" s="17" t="s">
        <v>2870</v>
      </c>
      <c r="D18" s="19" t="s">
        <v>14</v>
      </c>
      <c r="E18" s="23">
        <v>1900000</v>
      </c>
      <c r="F18" s="24">
        <v>1954.59</v>
      </c>
      <c r="G18" s="25">
        <v>0.10100000000000001</v>
      </c>
    </row>
    <row r="19" spans="1:7" ht="12.95" customHeight="1">
      <c r="A19" s="21" t="s">
        <v>682</v>
      </c>
      <c r="B19" s="22" t="s">
        <v>684</v>
      </c>
      <c r="C19" s="17" t="s">
        <v>683</v>
      </c>
      <c r="D19" s="19" t="s">
        <v>14</v>
      </c>
      <c r="E19" s="23">
        <v>1000000</v>
      </c>
      <c r="F19" s="24">
        <v>1011.39</v>
      </c>
      <c r="G19" s="25">
        <v>5.2200000000000003E-2</v>
      </c>
    </row>
    <row r="20" spans="1:7" ht="12.95" customHeight="1">
      <c r="A20" s="10"/>
      <c r="B20" s="18" t="s">
        <v>23</v>
      </c>
      <c r="C20" s="17" t="s">
        <v>2</v>
      </c>
      <c r="D20" s="19" t="s">
        <v>2</v>
      </c>
      <c r="E20" s="19" t="s">
        <v>2</v>
      </c>
      <c r="F20" s="19" t="s">
        <v>2</v>
      </c>
      <c r="G20" s="20" t="s">
        <v>2</v>
      </c>
    </row>
    <row r="21" spans="1:7" ht="12.95" customHeight="1">
      <c r="A21" s="21" t="s">
        <v>2983</v>
      </c>
      <c r="B21" s="22" t="s">
        <v>26</v>
      </c>
      <c r="C21" s="17" t="s">
        <v>2984</v>
      </c>
      <c r="D21" s="19" t="s">
        <v>14</v>
      </c>
      <c r="E21" s="23">
        <v>2580000</v>
      </c>
      <c r="F21" s="24">
        <v>2152.9</v>
      </c>
      <c r="G21" s="25">
        <v>0.11119999999999999</v>
      </c>
    </row>
    <row r="22" spans="1:7" ht="12.95" customHeight="1">
      <c r="A22" s="21" t="s">
        <v>2985</v>
      </c>
      <c r="B22" s="22" t="s">
        <v>699</v>
      </c>
      <c r="C22" s="17" t="s">
        <v>2986</v>
      </c>
      <c r="D22" s="19" t="s">
        <v>14</v>
      </c>
      <c r="E22" s="23">
        <v>2000000</v>
      </c>
      <c r="F22" s="24">
        <v>2112.54</v>
      </c>
      <c r="G22" s="25">
        <v>0.1091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17904.919999999998</v>
      </c>
      <c r="G23" s="29">
        <v>0.92479999999999996</v>
      </c>
    </row>
    <row r="24" spans="1:7" ht="12.95" customHeight="1">
      <c r="A24" s="10"/>
      <c r="B24" s="18" t="s">
        <v>32</v>
      </c>
      <c r="C24" s="17" t="s">
        <v>2</v>
      </c>
      <c r="D24" s="30" t="s">
        <v>2</v>
      </c>
      <c r="E24" s="30" t="s">
        <v>2</v>
      </c>
      <c r="F24" s="31" t="s">
        <v>33</v>
      </c>
      <c r="G24" s="32" t="s">
        <v>33</v>
      </c>
    </row>
    <row r="25" spans="1:7" ht="12.95" customHeight="1">
      <c r="A25" s="10"/>
      <c r="B25" s="26" t="s">
        <v>31</v>
      </c>
      <c r="C25" s="33" t="s">
        <v>2</v>
      </c>
      <c r="D25" s="30" t="s">
        <v>2</v>
      </c>
      <c r="E25" s="30" t="s">
        <v>2</v>
      </c>
      <c r="F25" s="31" t="s">
        <v>33</v>
      </c>
      <c r="G25" s="32" t="s">
        <v>33</v>
      </c>
    </row>
    <row r="26" spans="1:7" ht="12.95" customHeight="1">
      <c r="A26" s="10"/>
      <c r="B26" s="18" t="s">
        <v>2998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34"/>
      <c r="B27" s="27" t="s">
        <v>31</v>
      </c>
      <c r="C27" s="26" t="s">
        <v>2</v>
      </c>
      <c r="D27" s="27" t="s">
        <v>2</v>
      </c>
      <c r="E27" s="27" t="s">
        <v>2</v>
      </c>
      <c r="F27" s="28" t="s">
        <v>33</v>
      </c>
      <c r="G27" s="29" t="s">
        <v>33</v>
      </c>
    </row>
    <row r="28" spans="1:7" ht="12.95" customHeight="1">
      <c r="A28" s="10"/>
      <c r="B28" s="27" t="s">
        <v>34</v>
      </c>
      <c r="C28" s="33" t="s">
        <v>2</v>
      </c>
      <c r="D28" s="30" t="s">
        <v>2</v>
      </c>
      <c r="E28" s="35" t="s">
        <v>2</v>
      </c>
      <c r="F28" s="36">
        <v>17904.919999999998</v>
      </c>
      <c r="G28" s="37">
        <v>0.92479999999999996</v>
      </c>
    </row>
    <row r="29" spans="1:7" ht="12.95" customHeight="1">
      <c r="A29" s="10"/>
      <c r="B29" s="18" t="s">
        <v>35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0"/>
      <c r="B30" s="18" t="s">
        <v>36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21" t="s">
        <v>2577</v>
      </c>
      <c r="B31" s="22" t="s">
        <v>46</v>
      </c>
      <c r="C31" s="17" t="s">
        <v>2578</v>
      </c>
      <c r="D31" s="19" t="s">
        <v>56</v>
      </c>
      <c r="E31" s="23">
        <v>500000</v>
      </c>
      <c r="F31" s="24">
        <v>497.63</v>
      </c>
      <c r="G31" s="25">
        <v>2.5700000000000001E-2</v>
      </c>
    </row>
    <row r="32" spans="1:7" ht="12.95" customHeight="1">
      <c r="A32" s="10"/>
      <c r="B32" s="18" t="s">
        <v>437</v>
      </c>
      <c r="C32" s="17" t="s">
        <v>2</v>
      </c>
      <c r="D32" s="19" t="s">
        <v>2</v>
      </c>
      <c r="E32" s="19" t="s">
        <v>2</v>
      </c>
      <c r="F32" s="19" t="s">
        <v>2</v>
      </c>
      <c r="G32" s="20" t="s">
        <v>2</v>
      </c>
    </row>
    <row r="33" spans="1:7" ht="12.95" customHeight="1">
      <c r="A33" s="11" t="s">
        <v>2</v>
      </c>
      <c r="B33" s="22" t="s">
        <v>438</v>
      </c>
      <c r="C33" s="17" t="s">
        <v>2</v>
      </c>
      <c r="D33" s="19" t="s">
        <v>2</v>
      </c>
      <c r="E33" s="39" t="s">
        <v>2</v>
      </c>
      <c r="F33" s="24">
        <v>143.02000000000001</v>
      </c>
      <c r="G33" s="25">
        <v>7.4000000000000003E-3</v>
      </c>
    </row>
    <row r="34" spans="1:7" ht="12.95" customHeight="1">
      <c r="A34" s="10"/>
      <c r="B34" s="27" t="s">
        <v>34</v>
      </c>
      <c r="C34" s="33" t="s">
        <v>2</v>
      </c>
      <c r="D34" s="30" t="s">
        <v>2</v>
      </c>
      <c r="E34" s="35" t="s">
        <v>2</v>
      </c>
      <c r="F34" s="36">
        <v>640.65</v>
      </c>
      <c r="G34" s="37">
        <v>3.3099999999999997E-2</v>
      </c>
    </row>
    <row r="35" spans="1:7" ht="12.95" customHeight="1">
      <c r="A35" s="10"/>
      <c r="B35" s="27" t="s">
        <v>220</v>
      </c>
      <c r="C35" s="33" t="s">
        <v>2</v>
      </c>
      <c r="D35" s="30" t="s">
        <v>2</v>
      </c>
      <c r="E35" s="19" t="s">
        <v>2</v>
      </c>
      <c r="F35" s="36">
        <v>813.99</v>
      </c>
      <c r="G35" s="37">
        <v>4.2099999999999999E-2</v>
      </c>
    </row>
    <row r="36" spans="1:7" ht="12.95" customHeight="1" thickBot="1">
      <c r="A36" s="10"/>
      <c r="B36" s="42" t="s">
        <v>221</v>
      </c>
      <c r="C36" s="41" t="s">
        <v>2</v>
      </c>
      <c r="D36" s="43" t="s">
        <v>2</v>
      </c>
      <c r="E36" s="43" t="s">
        <v>2</v>
      </c>
      <c r="F36" s="44">
        <v>19359.5554992</v>
      </c>
      <c r="G36" s="45">
        <v>1</v>
      </c>
    </row>
    <row r="37" spans="1:7" ht="12.95" customHeight="1">
      <c r="A37" s="10"/>
      <c r="B37" s="11" t="s">
        <v>2</v>
      </c>
      <c r="C37" s="10"/>
      <c r="D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  <row r="39" spans="1:7" ht="12.95" customHeight="1">
      <c r="A39" s="10"/>
      <c r="B39" s="46" t="s">
        <v>222</v>
      </c>
      <c r="C39" s="10"/>
      <c r="D39" s="10"/>
      <c r="E39" s="10"/>
      <c r="F39" s="10"/>
      <c r="G39" s="10"/>
    </row>
    <row r="40" spans="1:7" ht="12.95" customHeight="1">
      <c r="A40" s="10"/>
      <c r="B40" s="46" t="s">
        <v>2</v>
      </c>
      <c r="C40" s="10"/>
      <c r="D40" s="10"/>
      <c r="E40" s="10"/>
      <c r="F40" s="10"/>
      <c r="G40" s="10"/>
    </row>
    <row r="41" spans="1:7" ht="26.1" customHeight="1">
      <c r="A41" s="10"/>
      <c r="B41" s="53"/>
      <c r="C41" s="10"/>
      <c r="E41" s="10"/>
      <c r="F41" s="10"/>
      <c r="G41" s="10"/>
    </row>
    <row r="42" spans="1:7" ht="12.95" customHeight="1">
      <c r="A42" s="10"/>
      <c r="B42" s="46" t="s">
        <v>2</v>
      </c>
      <c r="C42" s="10"/>
      <c r="D42" s="10"/>
      <c r="E42" s="10"/>
      <c r="F42" s="10"/>
      <c r="G42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2:G57"/>
  <sheetViews>
    <sheetView showGridLines="0" zoomScaleNormal="100" workbookViewId="0"/>
  </sheetViews>
  <sheetFormatPr defaultRowHeight="12.75"/>
  <cols>
    <col min="1" max="1" width="9" style="8" bestFit="1" customWidth="1"/>
    <col min="2" max="2" width="67" style="8" bestFit="1" customWidth="1"/>
    <col min="3" max="3" width="14.28515625" style="8" bestFit="1" customWidth="1"/>
    <col min="4" max="4" width="33.28515625" style="8" bestFit="1" customWidth="1"/>
    <col min="5" max="5" width="8.42578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Equity Opportunity - Series 4 (1102 Days)</v>
      </c>
      <c r="C4" s="62"/>
      <c r="D4" s="62"/>
      <c r="E4" s="62"/>
      <c r="F4" s="62"/>
      <c r="G4" s="62"/>
    </row>
    <row r="5" spans="1:7" ht="15.95" customHeight="1">
      <c r="A5" s="9" t="s">
        <v>2987</v>
      </c>
      <c r="B5" s="54" t="s">
        <v>3046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1048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1049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21" t="s">
        <v>1940</v>
      </c>
      <c r="B11" s="22" t="s">
        <v>1942</v>
      </c>
      <c r="C11" s="17" t="s">
        <v>1941</v>
      </c>
      <c r="D11" s="19" t="s">
        <v>1158</v>
      </c>
      <c r="E11" s="23">
        <v>50000</v>
      </c>
      <c r="F11" s="24">
        <v>708.25</v>
      </c>
      <c r="G11" s="25">
        <v>2.8000000000000001E-2</v>
      </c>
    </row>
    <row r="12" spans="1:7" ht="12.95" customHeight="1">
      <c r="A12" s="21" t="s">
        <v>2029</v>
      </c>
      <c r="B12" s="22" t="s">
        <v>2031</v>
      </c>
      <c r="C12" s="17" t="s">
        <v>2030</v>
      </c>
      <c r="D12" s="19" t="s">
        <v>2032</v>
      </c>
      <c r="E12" s="23">
        <v>320000</v>
      </c>
      <c r="F12" s="24">
        <v>651.04</v>
      </c>
      <c r="G12" s="25">
        <v>2.5700000000000001E-2</v>
      </c>
    </row>
    <row r="13" spans="1:7" ht="12.95" customHeight="1">
      <c r="A13" s="21" t="s">
        <v>1256</v>
      </c>
      <c r="B13" s="22" t="s">
        <v>1258</v>
      </c>
      <c r="C13" s="17" t="s">
        <v>1257</v>
      </c>
      <c r="D13" s="19" t="s">
        <v>1158</v>
      </c>
      <c r="E13" s="23">
        <v>505000</v>
      </c>
      <c r="F13" s="24">
        <v>618.63</v>
      </c>
      <c r="G13" s="25">
        <v>2.4500000000000001E-2</v>
      </c>
    </row>
    <row r="14" spans="1:7" ht="12.95" customHeight="1">
      <c r="A14" s="21" t="s">
        <v>1978</v>
      </c>
      <c r="B14" s="22" t="s">
        <v>1980</v>
      </c>
      <c r="C14" s="17" t="s">
        <v>1979</v>
      </c>
      <c r="D14" s="19" t="s">
        <v>1079</v>
      </c>
      <c r="E14" s="23">
        <v>350000</v>
      </c>
      <c r="F14" s="24">
        <v>595.88</v>
      </c>
      <c r="G14" s="25">
        <v>2.3599999999999999E-2</v>
      </c>
    </row>
    <row r="15" spans="1:7" ht="12.95" customHeight="1">
      <c r="A15" s="21" t="s">
        <v>2455</v>
      </c>
      <c r="B15" s="22" t="s">
        <v>2457</v>
      </c>
      <c r="C15" s="17" t="s">
        <v>2456</v>
      </c>
      <c r="D15" s="19" t="s">
        <v>1083</v>
      </c>
      <c r="E15" s="23">
        <v>325000</v>
      </c>
      <c r="F15" s="24">
        <v>587.6</v>
      </c>
      <c r="G15" s="25">
        <v>2.3199999999999998E-2</v>
      </c>
    </row>
    <row r="16" spans="1:7" ht="12.95" customHeight="1">
      <c r="A16" s="21" t="s">
        <v>2988</v>
      </c>
      <c r="B16" s="22" t="s">
        <v>2990</v>
      </c>
      <c r="C16" s="17" t="s">
        <v>2989</v>
      </c>
      <c r="D16" s="19" t="s">
        <v>1158</v>
      </c>
      <c r="E16" s="23">
        <v>153115</v>
      </c>
      <c r="F16" s="24">
        <v>576.1</v>
      </c>
      <c r="G16" s="25">
        <v>2.2800000000000001E-2</v>
      </c>
    </row>
    <row r="17" spans="1:7" ht="12.95" customHeight="1">
      <c r="A17" s="21" t="s">
        <v>1050</v>
      </c>
      <c r="B17" s="22" t="s">
        <v>1052</v>
      </c>
      <c r="C17" s="17" t="s">
        <v>1051</v>
      </c>
      <c r="D17" s="19" t="s">
        <v>1053</v>
      </c>
      <c r="E17" s="23">
        <v>128000</v>
      </c>
      <c r="F17" s="24">
        <v>563.01</v>
      </c>
      <c r="G17" s="25">
        <v>2.23E-2</v>
      </c>
    </row>
    <row r="18" spans="1:7" ht="12.95" customHeight="1">
      <c r="A18" s="21" t="s">
        <v>1387</v>
      </c>
      <c r="B18" s="22" t="s">
        <v>1389</v>
      </c>
      <c r="C18" s="17" t="s">
        <v>1388</v>
      </c>
      <c r="D18" s="19" t="s">
        <v>1140</v>
      </c>
      <c r="E18" s="23">
        <v>157000</v>
      </c>
      <c r="F18" s="24">
        <v>534.35</v>
      </c>
      <c r="G18" s="25">
        <v>2.1100000000000001E-2</v>
      </c>
    </row>
    <row r="19" spans="1:7" ht="12.95" customHeight="1">
      <c r="A19" s="21" t="s">
        <v>1381</v>
      </c>
      <c r="B19" s="22" t="s">
        <v>1383</v>
      </c>
      <c r="C19" s="17" t="s">
        <v>1382</v>
      </c>
      <c r="D19" s="19" t="s">
        <v>1079</v>
      </c>
      <c r="E19" s="23">
        <v>500000</v>
      </c>
      <c r="F19" s="24">
        <v>526.75</v>
      </c>
      <c r="G19" s="25">
        <v>2.0799999999999999E-2</v>
      </c>
    </row>
    <row r="20" spans="1:7" ht="12.95" customHeight="1">
      <c r="A20" s="21" t="s">
        <v>1173</v>
      </c>
      <c r="B20" s="22" t="s">
        <v>1175</v>
      </c>
      <c r="C20" s="17" t="s">
        <v>1174</v>
      </c>
      <c r="D20" s="19" t="s">
        <v>1176</v>
      </c>
      <c r="E20" s="23">
        <v>495000</v>
      </c>
      <c r="F20" s="24">
        <v>495.99</v>
      </c>
      <c r="G20" s="25">
        <v>1.9599999999999999E-2</v>
      </c>
    </row>
    <row r="21" spans="1:7" ht="12.95" customHeight="1">
      <c r="A21" s="21" t="s">
        <v>2458</v>
      </c>
      <c r="B21" s="22" t="s">
        <v>2460</v>
      </c>
      <c r="C21" s="17" t="s">
        <v>2459</v>
      </c>
      <c r="D21" s="19" t="s">
        <v>1176</v>
      </c>
      <c r="E21" s="23">
        <v>91000</v>
      </c>
      <c r="F21" s="24">
        <v>489.31</v>
      </c>
      <c r="G21" s="25">
        <v>1.9300000000000001E-2</v>
      </c>
    </row>
    <row r="22" spans="1:7" ht="12.95" customHeight="1">
      <c r="A22" s="21" t="s">
        <v>2056</v>
      </c>
      <c r="B22" s="22" t="s">
        <v>2058</v>
      </c>
      <c r="C22" s="17" t="s">
        <v>2057</v>
      </c>
      <c r="D22" s="19" t="s">
        <v>1061</v>
      </c>
      <c r="E22" s="23">
        <v>43500</v>
      </c>
      <c r="F22" s="24">
        <v>484.98</v>
      </c>
      <c r="G22" s="25">
        <v>1.9199999999999998E-2</v>
      </c>
    </row>
    <row r="23" spans="1:7" ht="12.95" customHeight="1">
      <c r="A23" s="21" t="s">
        <v>2464</v>
      </c>
      <c r="B23" s="22" t="s">
        <v>2466</v>
      </c>
      <c r="C23" s="17" t="s">
        <v>2465</v>
      </c>
      <c r="D23" s="19" t="s">
        <v>1169</v>
      </c>
      <c r="E23" s="23">
        <v>265000</v>
      </c>
      <c r="F23" s="24">
        <v>473.95</v>
      </c>
      <c r="G23" s="25">
        <v>1.8700000000000001E-2</v>
      </c>
    </row>
    <row r="24" spans="1:7" ht="12.95" customHeight="1">
      <c r="A24" s="21" t="s">
        <v>1439</v>
      </c>
      <c r="B24" s="22" t="s">
        <v>1441</v>
      </c>
      <c r="C24" s="17" t="s">
        <v>1440</v>
      </c>
      <c r="D24" s="19" t="s">
        <v>1158</v>
      </c>
      <c r="E24" s="23">
        <v>255000</v>
      </c>
      <c r="F24" s="24">
        <v>452.63</v>
      </c>
      <c r="G24" s="25">
        <v>1.7899999999999999E-2</v>
      </c>
    </row>
    <row r="25" spans="1:7" ht="12.95" customHeight="1">
      <c r="A25" s="21" t="s">
        <v>2077</v>
      </c>
      <c r="B25" s="22" t="s">
        <v>2079</v>
      </c>
      <c r="C25" s="17" t="s">
        <v>2078</v>
      </c>
      <c r="D25" s="19" t="s">
        <v>1091</v>
      </c>
      <c r="E25" s="23">
        <v>150000</v>
      </c>
      <c r="F25" s="24">
        <v>449.33</v>
      </c>
      <c r="G25" s="25">
        <v>1.78E-2</v>
      </c>
    </row>
    <row r="26" spans="1:7" ht="12.95" customHeight="1">
      <c r="A26" s="21" t="s">
        <v>2461</v>
      </c>
      <c r="B26" s="22" t="s">
        <v>2463</v>
      </c>
      <c r="C26" s="17" t="s">
        <v>2462</v>
      </c>
      <c r="D26" s="19" t="s">
        <v>1472</v>
      </c>
      <c r="E26" s="23">
        <v>116000</v>
      </c>
      <c r="F26" s="24">
        <v>439.23</v>
      </c>
      <c r="G26" s="25">
        <v>1.7399999999999999E-2</v>
      </c>
    </row>
    <row r="27" spans="1:7" ht="12.95" customHeight="1">
      <c r="A27" s="21" t="s">
        <v>1987</v>
      </c>
      <c r="B27" s="22" t="s">
        <v>1989</v>
      </c>
      <c r="C27" s="17" t="s">
        <v>1988</v>
      </c>
      <c r="D27" s="19" t="s">
        <v>1079</v>
      </c>
      <c r="E27" s="23">
        <v>265754</v>
      </c>
      <c r="F27" s="24">
        <v>418.43</v>
      </c>
      <c r="G27" s="25">
        <v>1.6500000000000001E-2</v>
      </c>
    </row>
    <row r="28" spans="1:7" ht="12.95" customHeight="1">
      <c r="A28" s="21" t="s">
        <v>2330</v>
      </c>
      <c r="B28" s="22" t="s">
        <v>2332</v>
      </c>
      <c r="C28" s="17" t="s">
        <v>2331</v>
      </c>
      <c r="D28" s="19" t="s">
        <v>1238</v>
      </c>
      <c r="E28" s="23">
        <v>49404</v>
      </c>
      <c r="F28" s="24">
        <v>412.89</v>
      </c>
      <c r="G28" s="25">
        <v>1.6299999999999999E-2</v>
      </c>
    </row>
    <row r="29" spans="1:7" ht="12.95" customHeight="1">
      <c r="A29" s="21" t="s">
        <v>2161</v>
      </c>
      <c r="B29" s="22" t="s">
        <v>2163</v>
      </c>
      <c r="C29" s="17" t="s">
        <v>2162</v>
      </c>
      <c r="D29" s="19" t="s">
        <v>1061</v>
      </c>
      <c r="E29" s="23">
        <v>39470</v>
      </c>
      <c r="F29" s="24">
        <v>393.28</v>
      </c>
      <c r="G29" s="25">
        <v>1.5599999999999999E-2</v>
      </c>
    </row>
    <row r="30" spans="1:7" ht="12.95" customHeight="1">
      <c r="A30" s="21" t="s">
        <v>2991</v>
      </c>
      <c r="B30" s="22" t="s">
        <v>2993</v>
      </c>
      <c r="C30" s="17" t="s">
        <v>2992</v>
      </c>
      <c r="D30" s="19" t="s">
        <v>2137</v>
      </c>
      <c r="E30" s="23">
        <v>57501</v>
      </c>
      <c r="F30" s="24">
        <v>390.43</v>
      </c>
      <c r="G30" s="25">
        <v>1.54E-2</v>
      </c>
    </row>
    <row r="31" spans="1:7" ht="12.95" customHeight="1">
      <c r="A31" s="21" t="s">
        <v>2467</v>
      </c>
      <c r="B31" s="22" t="s">
        <v>2469</v>
      </c>
      <c r="C31" s="17" t="s">
        <v>2468</v>
      </c>
      <c r="D31" s="19" t="s">
        <v>1169</v>
      </c>
      <c r="E31" s="23">
        <v>165000</v>
      </c>
      <c r="F31" s="24">
        <v>378.1</v>
      </c>
      <c r="G31" s="25">
        <v>1.4999999999999999E-2</v>
      </c>
    </row>
    <row r="32" spans="1:7" ht="12.95" customHeight="1">
      <c r="A32" s="21" t="s">
        <v>2479</v>
      </c>
      <c r="B32" s="22" t="s">
        <v>2481</v>
      </c>
      <c r="C32" s="17" t="s">
        <v>2480</v>
      </c>
      <c r="D32" s="19" t="s">
        <v>1176</v>
      </c>
      <c r="E32" s="23">
        <v>5000</v>
      </c>
      <c r="F32" s="24">
        <v>374.26</v>
      </c>
      <c r="G32" s="25">
        <v>1.4800000000000001E-2</v>
      </c>
    </row>
    <row r="33" spans="1:7" ht="12.95" customHeight="1">
      <c r="A33" s="21" t="s">
        <v>1351</v>
      </c>
      <c r="B33" s="22" t="s">
        <v>1353</v>
      </c>
      <c r="C33" s="17" t="s">
        <v>1352</v>
      </c>
      <c r="D33" s="19" t="s">
        <v>1140</v>
      </c>
      <c r="E33" s="23">
        <v>145000</v>
      </c>
      <c r="F33" s="24">
        <v>371.42</v>
      </c>
      <c r="G33" s="25">
        <v>1.47E-2</v>
      </c>
    </row>
    <row r="34" spans="1:7" ht="12.95" customHeight="1">
      <c r="A34" s="21" t="s">
        <v>1473</v>
      </c>
      <c r="B34" s="22" t="s">
        <v>1475</v>
      </c>
      <c r="C34" s="17" t="s">
        <v>1474</v>
      </c>
      <c r="D34" s="19" t="s">
        <v>1169</v>
      </c>
      <c r="E34" s="23">
        <v>30000</v>
      </c>
      <c r="F34" s="24">
        <v>364.49</v>
      </c>
      <c r="G34" s="25">
        <v>1.44E-2</v>
      </c>
    </row>
    <row r="35" spans="1:7" ht="12.95" customHeight="1">
      <c r="A35" s="21" t="s">
        <v>2260</v>
      </c>
      <c r="B35" s="22" t="s">
        <v>2262</v>
      </c>
      <c r="C35" s="17" t="s">
        <v>2261</v>
      </c>
      <c r="D35" s="19" t="s">
        <v>1158</v>
      </c>
      <c r="E35" s="23">
        <v>40000</v>
      </c>
      <c r="F35" s="24">
        <v>327.2</v>
      </c>
      <c r="G35" s="25">
        <v>1.29E-2</v>
      </c>
    </row>
    <row r="36" spans="1:7" ht="12.95" customHeight="1">
      <c r="A36" s="21" t="s">
        <v>2482</v>
      </c>
      <c r="B36" s="22" t="s">
        <v>2484</v>
      </c>
      <c r="C36" s="17" t="s">
        <v>2483</v>
      </c>
      <c r="D36" s="19" t="s">
        <v>1491</v>
      </c>
      <c r="E36" s="23">
        <v>81242</v>
      </c>
      <c r="F36" s="24">
        <v>282.07</v>
      </c>
      <c r="G36" s="25">
        <v>1.12E-2</v>
      </c>
    </row>
    <row r="37" spans="1:7" ht="12.95" customHeight="1">
      <c r="A37" s="21" t="s">
        <v>2086</v>
      </c>
      <c r="B37" s="22" t="s">
        <v>2088</v>
      </c>
      <c r="C37" s="17" t="s">
        <v>2087</v>
      </c>
      <c r="D37" s="19" t="s">
        <v>1061</v>
      </c>
      <c r="E37" s="23">
        <v>39430</v>
      </c>
      <c r="F37" s="24">
        <v>224.42</v>
      </c>
      <c r="G37" s="25">
        <v>8.8999999999999999E-3</v>
      </c>
    </row>
    <row r="38" spans="1:7" ht="12.95" customHeight="1">
      <c r="A38" s="21" t="s">
        <v>2297</v>
      </c>
      <c r="B38" s="22" t="s">
        <v>2299</v>
      </c>
      <c r="C38" s="17" t="s">
        <v>2298</v>
      </c>
      <c r="D38" s="19" t="s">
        <v>1101</v>
      </c>
      <c r="E38" s="23">
        <v>40000</v>
      </c>
      <c r="F38" s="24">
        <v>201.6</v>
      </c>
      <c r="G38" s="25">
        <v>8.0000000000000002E-3</v>
      </c>
    </row>
    <row r="39" spans="1:7" ht="12.95" customHeight="1">
      <c r="A39" s="21" t="s">
        <v>2497</v>
      </c>
      <c r="B39" s="22" t="s">
        <v>2499</v>
      </c>
      <c r="C39" s="17" t="s">
        <v>2498</v>
      </c>
      <c r="D39" s="19" t="s">
        <v>1176</v>
      </c>
      <c r="E39" s="23">
        <v>187906</v>
      </c>
      <c r="F39" s="24">
        <v>200.4</v>
      </c>
      <c r="G39" s="25">
        <v>7.9000000000000008E-3</v>
      </c>
    </row>
    <row r="40" spans="1:7" ht="12.95" customHeight="1">
      <c r="A40" s="21" t="s">
        <v>2994</v>
      </c>
      <c r="B40" s="22" t="s">
        <v>2996</v>
      </c>
      <c r="C40" s="17" t="s">
        <v>2995</v>
      </c>
      <c r="D40" s="19" t="s">
        <v>2032</v>
      </c>
      <c r="E40" s="23">
        <v>83766</v>
      </c>
      <c r="F40" s="24">
        <v>157.56</v>
      </c>
      <c r="G40" s="25">
        <v>6.1999999999999998E-3</v>
      </c>
    </row>
    <row r="41" spans="1:7" ht="12.95" customHeight="1">
      <c r="A41" s="21" t="s">
        <v>2336</v>
      </c>
      <c r="B41" s="22" t="s">
        <v>2338</v>
      </c>
      <c r="C41" s="17" t="s">
        <v>2337</v>
      </c>
      <c r="D41" s="19" t="s">
        <v>1176</v>
      </c>
      <c r="E41" s="23">
        <v>81146</v>
      </c>
      <c r="F41" s="24">
        <v>154.87</v>
      </c>
      <c r="G41" s="25">
        <v>6.1000000000000004E-3</v>
      </c>
    </row>
    <row r="42" spans="1:7" ht="12.95" customHeight="1">
      <c r="A42" s="21" t="s">
        <v>1417</v>
      </c>
      <c r="B42" s="22" t="s">
        <v>1419</v>
      </c>
      <c r="C42" s="17" t="s">
        <v>1418</v>
      </c>
      <c r="D42" s="19" t="s">
        <v>1053</v>
      </c>
      <c r="E42" s="23">
        <v>129610</v>
      </c>
      <c r="F42" s="24">
        <v>120.67</v>
      </c>
      <c r="G42" s="25">
        <v>4.7999999999999996E-3</v>
      </c>
    </row>
    <row r="43" spans="1:7" ht="12.95" customHeight="1">
      <c r="A43" s="10"/>
      <c r="B43" s="27" t="s">
        <v>31</v>
      </c>
      <c r="C43" s="26" t="s">
        <v>2</v>
      </c>
      <c r="D43" s="27" t="s">
        <v>2</v>
      </c>
      <c r="E43" s="27" t="s">
        <v>2</v>
      </c>
      <c r="F43" s="28">
        <v>13419.12</v>
      </c>
      <c r="G43" s="29">
        <v>0.53059999999999996</v>
      </c>
    </row>
    <row r="44" spans="1:7" ht="12.95" customHeight="1">
      <c r="A44" s="10"/>
      <c r="B44" s="18" t="s">
        <v>1519</v>
      </c>
      <c r="C44" s="33" t="s">
        <v>2</v>
      </c>
      <c r="D44" s="30" t="s">
        <v>2</v>
      </c>
      <c r="E44" s="30" t="s">
        <v>2</v>
      </c>
      <c r="F44" s="31" t="s">
        <v>33</v>
      </c>
      <c r="G44" s="32" t="s">
        <v>33</v>
      </c>
    </row>
    <row r="45" spans="1:7" ht="12.95" customHeight="1">
      <c r="A45" s="10"/>
      <c r="B45" s="27" t="s">
        <v>31</v>
      </c>
      <c r="C45" s="33" t="s">
        <v>2</v>
      </c>
      <c r="D45" s="30" t="s">
        <v>2</v>
      </c>
      <c r="E45" s="30" t="s">
        <v>2</v>
      </c>
      <c r="F45" s="31" t="s">
        <v>33</v>
      </c>
      <c r="G45" s="32" t="s">
        <v>33</v>
      </c>
    </row>
    <row r="46" spans="1:7" ht="12.95" customHeight="1">
      <c r="A46" s="10"/>
      <c r="B46" s="27" t="s">
        <v>34</v>
      </c>
      <c r="C46" s="33" t="s">
        <v>2</v>
      </c>
      <c r="D46" s="30" t="s">
        <v>2</v>
      </c>
      <c r="E46" s="35" t="s">
        <v>2</v>
      </c>
      <c r="F46" s="36">
        <v>13419.12</v>
      </c>
      <c r="G46" s="37">
        <v>0.53059999999999996</v>
      </c>
    </row>
    <row r="47" spans="1:7" ht="12.95" customHeight="1">
      <c r="A47" s="10"/>
      <c r="B47" s="18" t="s">
        <v>35</v>
      </c>
      <c r="C47" s="17" t="s">
        <v>2</v>
      </c>
      <c r="D47" s="19" t="s">
        <v>2</v>
      </c>
      <c r="E47" s="19" t="s">
        <v>2</v>
      </c>
      <c r="F47" s="19" t="s">
        <v>2</v>
      </c>
      <c r="G47" s="20" t="s">
        <v>2</v>
      </c>
    </row>
    <row r="48" spans="1:7" ht="12.95" customHeight="1">
      <c r="A48" s="10"/>
      <c r="B48" s="18" t="s">
        <v>437</v>
      </c>
      <c r="C48" s="17" t="s">
        <v>2</v>
      </c>
      <c r="D48" s="19" t="s">
        <v>2</v>
      </c>
      <c r="E48" s="19" t="s">
        <v>2</v>
      </c>
      <c r="F48" s="19" t="s">
        <v>2</v>
      </c>
      <c r="G48" s="20" t="s">
        <v>2</v>
      </c>
    </row>
    <row r="49" spans="1:7" ht="12.95" customHeight="1">
      <c r="A49" s="11" t="s">
        <v>2</v>
      </c>
      <c r="B49" s="22" t="s">
        <v>438</v>
      </c>
      <c r="C49" s="17" t="s">
        <v>2</v>
      </c>
      <c r="D49" s="19" t="s">
        <v>2</v>
      </c>
      <c r="E49" s="39" t="s">
        <v>2</v>
      </c>
      <c r="F49" s="24">
        <v>12430.99</v>
      </c>
      <c r="G49" s="25">
        <v>0.49149999999999999</v>
      </c>
    </row>
    <row r="50" spans="1:7" ht="12.95" customHeight="1">
      <c r="A50" s="10"/>
      <c r="B50" s="27" t="s">
        <v>34</v>
      </c>
      <c r="C50" s="33" t="s">
        <v>2</v>
      </c>
      <c r="D50" s="30" t="s">
        <v>2</v>
      </c>
      <c r="E50" s="35" t="s">
        <v>2</v>
      </c>
      <c r="F50" s="36">
        <v>12430.99</v>
      </c>
      <c r="G50" s="37">
        <v>0.49149999999999999</v>
      </c>
    </row>
    <row r="51" spans="1:7" ht="12.95" customHeight="1">
      <c r="A51" s="10"/>
      <c r="B51" s="27" t="s">
        <v>220</v>
      </c>
      <c r="C51" s="33" t="s">
        <v>2</v>
      </c>
      <c r="D51" s="30" t="s">
        <v>2</v>
      </c>
      <c r="E51" s="19" t="s">
        <v>2</v>
      </c>
      <c r="F51" s="36">
        <v>-560.14</v>
      </c>
      <c r="G51" s="37">
        <v>-2.2100000000000002E-2</v>
      </c>
    </row>
    <row r="52" spans="1:7" ht="12.95" customHeight="1" thickBot="1">
      <c r="A52" s="10"/>
      <c r="B52" s="42" t="s">
        <v>221</v>
      </c>
      <c r="C52" s="41" t="s">
        <v>2</v>
      </c>
      <c r="D52" s="43" t="s">
        <v>2</v>
      </c>
      <c r="E52" s="43" t="s">
        <v>2</v>
      </c>
      <c r="F52" s="44">
        <v>25289.971203000001</v>
      </c>
      <c r="G52" s="45">
        <v>1</v>
      </c>
    </row>
    <row r="53" spans="1:7" ht="12.95" customHeight="1">
      <c r="A53" s="10"/>
      <c r="B53" s="11" t="s">
        <v>2</v>
      </c>
      <c r="C53" s="10"/>
      <c r="D53" s="10"/>
      <c r="E53" s="10"/>
      <c r="F53" s="10"/>
      <c r="G53" s="10"/>
    </row>
    <row r="54" spans="1:7" ht="12.95" customHeight="1">
      <c r="A54" s="10"/>
      <c r="B54" s="46" t="s">
        <v>2</v>
      </c>
      <c r="C54" s="10"/>
      <c r="D54" s="10"/>
      <c r="E54" s="10"/>
      <c r="F54" s="10"/>
      <c r="G54" s="10"/>
    </row>
    <row r="55" spans="1:7" ht="12.95" customHeight="1">
      <c r="A55" s="10"/>
      <c r="B55" s="46" t="s">
        <v>2</v>
      </c>
      <c r="C55" s="10"/>
      <c r="D55" s="10"/>
      <c r="E55" s="10"/>
      <c r="F55" s="10"/>
      <c r="G55" s="10"/>
    </row>
    <row r="56" spans="1:7" ht="26.1" customHeight="1">
      <c r="A56" s="10"/>
      <c r="B56" s="53"/>
      <c r="C56" s="10"/>
      <c r="E56" s="10"/>
      <c r="F56" s="10"/>
      <c r="G56" s="10"/>
    </row>
    <row r="57" spans="1:7" ht="12.95" customHeight="1">
      <c r="A57" s="10"/>
      <c r="B57" s="46" t="s">
        <v>2</v>
      </c>
      <c r="C57" s="10"/>
      <c r="D57" s="10"/>
      <c r="E57" s="10"/>
      <c r="F57" s="10"/>
      <c r="G57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56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11.710937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Dynamic Bond Fund (DBF)</v>
      </c>
      <c r="C4" s="62"/>
      <c r="D4" s="62"/>
      <c r="E4" s="62"/>
      <c r="F4" s="62"/>
      <c r="G4" s="62"/>
    </row>
    <row r="5" spans="1:7" ht="15.95" customHeight="1">
      <c r="A5" s="9" t="s">
        <v>700</v>
      </c>
      <c r="B5" s="54" t="s">
        <v>3002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235</v>
      </c>
      <c r="B12" s="22" t="s">
        <v>237</v>
      </c>
      <c r="C12" s="17" t="s">
        <v>236</v>
      </c>
      <c r="D12" s="19" t="s">
        <v>228</v>
      </c>
      <c r="E12" s="23">
        <v>132900000</v>
      </c>
      <c r="F12" s="24">
        <v>136950.13</v>
      </c>
      <c r="G12" s="25">
        <v>0.35089999999999999</v>
      </c>
    </row>
    <row r="13" spans="1:7" ht="12.95" customHeight="1">
      <c r="A13" s="21" t="s">
        <v>701</v>
      </c>
      <c r="B13" s="22" t="s">
        <v>703</v>
      </c>
      <c r="C13" s="17" t="s">
        <v>702</v>
      </c>
      <c r="D13" s="19" t="s">
        <v>228</v>
      </c>
      <c r="E13" s="23">
        <v>73500000</v>
      </c>
      <c r="F13" s="24">
        <v>67311.3</v>
      </c>
      <c r="G13" s="25">
        <v>0.1724</v>
      </c>
    </row>
    <row r="14" spans="1:7" ht="12.95" customHeight="1">
      <c r="A14" s="21" t="s">
        <v>551</v>
      </c>
      <c r="B14" s="22" t="s">
        <v>231</v>
      </c>
      <c r="C14" s="17" t="s">
        <v>552</v>
      </c>
      <c r="D14" s="19" t="s">
        <v>228</v>
      </c>
      <c r="E14" s="23">
        <v>46100000</v>
      </c>
      <c r="F14" s="24">
        <v>47367.75</v>
      </c>
      <c r="G14" s="25">
        <v>0.12139999999999999</v>
      </c>
    </row>
    <row r="15" spans="1:7" ht="12.95" customHeight="1">
      <c r="A15" s="21" t="s">
        <v>704</v>
      </c>
      <c r="B15" s="22" t="s">
        <v>706</v>
      </c>
      <c r="C15" s="17" t="s">
        <v>705</v>
      </c>
      <c r="D15" s="19" t="s">
        <v>228</v>
      </c>
      <c r="E15" s="23">
        <v>30000000</v>
      </c>
      <c r="F15" s="24">
        <v>29418</v>
      </c>
      <c r="G15" s="25">
        <v>7.5399999999999995E-2</v>
      </c>
    </row>
    <row r="16" spans="1:7" ht="12.95" customHeight="1">
      <c r="A16" s="21" t="s">
        <v>238</v>
      </c>
      <c r="B16" s="22" t="s">
        <v>240</v>
      </c>
      <c r="C16" s="17" t="s">
        <v>239</v>
      </c>
      <c r="D16" s="19" t="s">
        <v>228</v>
      </c>
      <c r="E16" s="23">
        <v>21500000</v>
      </c>
      <c r="F16" s="24">
        <v>21837.98</v>
      </c>
      <c r="G16" s="25">
        <v>5.5899999999999998E-2</v>
      </c>
    </row>
    <row r="17" spans="1:7" ht="12.95" customHeight="1">
      <c r="A17" s="21" t="s">
        <v>707</v>
      </c>
      <c r="B17" s="22" t="s">
        <v>567</v>
      </c>
      <c r="C17" s="17" t="s">
        <v>708</v>
      </c>
      <c r="D17" s="19" t="s">
        <v>228</v>
      </c>
      <c r="E17" s="23">
        <v>11700000</v>
      </c>
      <c r="F17" s="24">
        <v>12085.66</v>
      </c>
      <c r="G17" s="25">
        <v>3.1E-2</v>
      </c>
    </row>
    <row r="18" spans="1:7" ht="12.95" customHeight="1">
      <c r="A18" s="21" t="s">
        <v>571</v>
      </c>
      <c r="B18" s="22" t="s">
        <v>573</v>
      </c>
      <c r="C18" s="17" t="s">
        <v>572</v>
      </c>
      <c r="D18" s="19" t="s">
        <v>228</v>
      </c>
      <c r="E18" s="23">
        <v>11588000</v>
      </c>
      <c r="F18" s="24">
        <v>11845.38</v>
      </c>
      <c r="G18" s="25">
        <v>3.0300000000000001E-2</v>
      </c>
    </row>
    <row r="19" spans="1:7" ht="12.95" customHeight="1">
      <c r="A19" s="21" t="s">
        <v>709</v>
      </c>
      <c r="B19" s="22" t="s">
        <v>711</v>
      </c>
      <c r="C19" s="17" t="s">
        <v>710</v>
      </c>
      <c r="D19" s="19" t="s">
        <v>228</v>
      </c>
      <c r="E19" s="23">
        <v>11000000</v>
      </c>
      <c r="F19" s="24">
        <v>10901</v>
      </c>
      <c r="G19" s="25">
        <v>2.7900000000000001E-2</v>
      </c>
    </row>
    <row r="20" spans="1:7" ht="12.95" customHeight="1">
      <c r="A20" s="21" t="s">
        <v>574</v>
      </c>
      <c r="B20" s="22" t="s">
        <v>240</v>
      </c>
      <c r="C20" s="17" t="s">
        <v>575</v>
      </c>
      <c r="D20" s="19" t="s">
        <v>228</v>
      </c>
      <c r="E20" s="23">
        <v>6500000</v>
      </c>
      <c r="F20" s="24">
        <v>6596.87</v>
      </c>
      <c r="G20" s="25">
        <v>1.6899999999999998E-2</v>
      </c>
    </row>
    <row r="21" spans="1:7" ht="12.95" customHeight="1">
      <c r="A21" s="21" t="s">
        <v>543</v>
      </c>
      <c r="B21" s="22" t="s">
        <v>545</v>
      </c>
      <c r="C21" s="17" t="s">
        <v>544</v>
      </c>
      <c r="D21" s="19" t="s">
        <v>228</v>
      </c>
      <c r="E21" s="23">
        <v>6300000</v>
      </c>
      <c r="F21" s="24">
        <v>6246.89</v>
      </c>
      <c r="G21" s="25">
        <v>1.6E-2</v>
      </c>
    </row>
    <row r="22" spans="1:7" ht="12.95" customHeight="1">
      <c r="A22" s="21" t="s">
        <v>712</v>
      </c>
      <c r="B22" s="22" t="s">
        <v>714</v>
      </c>
      <c r="C22" s="17" t="s">
        <v>713</v>
      </c>
      <c r="D22" s="19" t="s">
        <v>228</v>
      </c>
      <c r="E22" s="23">
        <v>5300000</v>
      </c>
      <c r="F22" s="24">
        <v>5204.07</v>
      </c>
      <c r="G22" s="25">
        <v>1.3299999999999999E-2</v>
      </c>
    </row>
    <row r="23" spans="1:7" ht="12.95" customHeight="1">
      <c r="A23" s="21" t="s">
        <v>715</v>
      </c>
      <c r="B23" s="22" t="s">
        <v>717</v>
      </c>
      <c r="C23" s="17" t="s">
        <v>716</v>
      </c>
      <c r="D23" s="19" t="s">
        <v>228</v>
      </c>
      <c r="E23" s="23">
        <v>4720000</v>
      </c>
      <c r="F23" s="24">
        <v>4677.21</v>
      </c>
      <c r="G23" s="25">
        <v>1.2E-2</v>
      </c>
    </row>
    <row r="24" spans="1:7" ht="12.95" customHeight="1">
      <c r="A24" s="21" t="s">
        <v>241</v>
      </c>
      <c r="B24" s="22" t="s">
        <v>243</v>
      </c>
      <c r="C24" s="17" t="s">
        <v>242</v>
      </c>
      <c r="D24" s="19" t="s">
        <v>228</v>
      </c>
      <c r="E24" s="23">
        <v>4190000</v>
      </c>
      <c r="F24" s="24">
        <v>4159.5</v>
      </c>
      <c r="G24" s="25">
        <v>1.0699999999999999E-2</v>
      </c>
    </row>
    <row r="25" spans="1:7" ht="12.95" customHeight="1">
      <c r="A25" s="21" t="s">
        <v>718</v>
      </c>
      <c r="B25" s="22" t="s">
        <v>720</v>
      </c>
      <c r="C25" s="17" t="s">
        <v>719</v>
      </c>
      <c r="D25" s="19" t="s">
        <v>228</v>
      </c>
      <c r="E25" s="23">
        <v>2268000</v>
      </c>
      <c r="F25" s="24">
        <v>2330.79</v>
      </c>
      <c r="G25" s="25">
        <v>6.0000000000000001E-3</v>
      </c>
    </row>
    <row r="26" spans="1:7" ht="12.95" customHeight="1">
      <c r="A26" s="21" t="s">
        <v>721</v>
      </c>
      <c r="B26" s="22" t="s">
        <v>723</v>
      </c>
      <c r="C26" s="17" t="s">
        <v>722</v>
      </c>
      <c r="D26" s="19" t="s">
        <v>228</v>
      </c>
      <c r="E26" s="23">
        <v>1780000</v>
      </c>
      <c r="F26" s="24">
        <v>1767.41</v>
      </c>
      <c r="G26" s="25">
        <v>4.4999999999999997E-3</v>
      </c>
    </row>
    <row r="27" spans="1:7" ht="12.95" customHeight="1">
      <c r="A27" s="21" t="s">
        <v>724</v>
      </c>
      <c r="B27" s="22" t="s">
        <v>726</v>
      </c>
      <c r="C27" s="17" t="s">
        <v>725</v>
      </c>
      <c r="D27" s="19" t="s">
        <v>228</v>
      </c>
      <c r="E27" s="23">
        <v>1165000</v>
      </c>
      <c r="F27" s="24">
        <v>1195.81</v>
      </c>
      <c r="G27" s="25">
        <v>3.0999999999999999E-3</v>
      </c>
    </row>
    <row r="28" spans="1:7" ht="12.95" customHeight="1">
      <c r="A28" s="21" t="s">
        <v>727</v>
      </c>
      <c r="B28" s="22" t="s">
        <v>729</v>
      </c>
      <c r="C28" s="17" t="s">
        <v>728</v>
      </c>
      <c r="D28" s="19" t="s">
        <v>228</v>
      </c>
      <c r="E28" s="23">
        <v>224000</v>
      </c>
      <c r="F28" s="24">
        <v>229.57</v>
      </c>
      <c r="G28" s="25">
        <v>5.9999999999999995E-4</v>
      </c>
    </row>
    <row r="29" spans="1:7" ht="12.95" customHeight="1">
      <c r="A29" s="21" t="s">
        <v>730</v>
      </c>
      <c r="B29" s="22" t="s">
        <v>732</v>
      </c>
      <c r="C29" s="17" t="s">
        <v>731</v>
      </c>
      <c r="D29" s="19" t="s">
        <v>228</v>
      </c>
      <c r="E29" s="23">
        <v>228200</v>
      </c>
      <c r="F29" s="24">
        <v>227.7</v>
      </c>
      <c r="G29" s="25">
        <v>5.9999999999999995E-4</v>
      </c>
    </row>
    <row r="30" spans="1:7" ht="12.95" customHeight="1">
      <c r="A30" s="21" t="s">
        <v>733</v>
      </c>
      <c r="B30" s="22" t="s">
        <v>735</v>
      </c>
      <c r="C30" s="17" t="s">
        <v>734</v>
      </c>
      <c r="D30" s="19" t="s">
        <v>228</v>
      </c>
      <c r="E30" s="23">
        <v>129600</v>
      </c>
      <c r="F30" s="24">
        <v>129.96</v>
      </c>
      <c r="G30" s="25">
        <v>2.9999999999999997E-4</v>
      </c>
    </row>
    <row r="31" spans="1:7" ht="12.95" customHeight="1">
      <c r="A31" s="21" t="s">
        <v>736</v>
      </c>
      <c r="B31" s="22" t="s">
        <v>738</v>
      </c>
      <c r="C31" s="17" t="s">
        <v>737</v>
      </c>
      <c r="D31" s="19" t="s">
        <v>228</v>
      </c>
      <c r="E31" s="23">
        <v>93800</v>
      </c>
      <c r="F31" s="24">
        <v>93.48</v>
      </c>
      <c r="G31" s="25">
        <v>2.0000000000000001E-4</v>
      </c>
    </row>
    <row r="32" spans="1:7" ht="12.95" customHeight="1">
      <c r="A32" s="21" t="s">
        <v>739</v>
      </c>
      <c r="B32" s="22" t="s">
        <v>741</v>
      </c>
      <c r="C32" s="17" t="s">
        <v>740</v>
      </c>
      <c r="D32" s="19" t="s">
        <v>228</v>
      </c>
      <c r="E32" s="23">
        <v>87500</v>
      </c>
      <c r="F32" s="24">
        <v>86.85</v>
      </c>
      <c r="G32" s="25">
        <v>2.0000000000000001E-4</v>
      </c>
    </row>
    <row r="33" spans="1:7" ht="12.95" customHeight="1">
      <c r="A33" s="10"/>
      <c r="B33" s="18" t="s">
        <v>11</v>
      </c>
      <c r="C33" s="17" t="s">
        <v>2</v>
      </c>
      <c r="D33" s="19" t="s">
        <v>2</v>
      </c>
      <c r="E33" s="19" t="s">
        <v>2</v>
      </c>
      <c r="F33" s="19" t="s">
        <v>2</v>
      </c>
      <c r="G33" s="20" t="s">
        <v>2</v>
      </c>
    </row>
    <row r="34" spans="1:7" ht="12.95" customHeight="1">
      <c r="A34" s="21" t="s">
        <v>742</v>
      </c>
      <c r="B34" s="22" t="s">
        <v>744</v>
      </c>
      <c r="C34" s="17" t="s">
        <v>743</v>
      </c>
      <c r="D34" s="19" t="s">
        <v>14</v>
      </c>
      <c r="E34" s="23">
        <v>4800000</v>
      </c>
      <c r="F34" s="24">
        <v>4737.26</v>
      </c>
      <c r="G34" s="25">
        <v>1.21E-2</v>
      </c>
    </row>
    <row r="35" spans="1:7" ht="12.95" customHeight="1">
      <c r="A35" s="21" t="s">
        <v>745</v>
      </c>
      <c r="B35" s="22" t="s">
        <v>747</v>
      </c>
      <c r="C35" s="17" t="s">
        <v>746</v>
      </c>
      <c r="D35" s="19" t="s">
        <v>14</v>
      </c>
      <c r="E35" s="23">
        <v>1500000</v>
      </c>
      <c r="F35" s="24">
        <v>1485.35</v>
      </c>
      <c r="G35" s="25">
        <v>3.8E-3</v>
      </c>
    </row>
    <row r="36" spans="1:7" ht="12.95" customHeight="1">
      <c r="A36" s="10"/>
      <c r="B36" s="27" t="s">
        <v>31</v>
      </c>
      <c r="C36" s="26" t="s">
        <v>2</v>
      </c>
      <c r="D36" s="27" t="s">
        <v>2</v>
      </c>
      <c r="E36" s="27" t="s">
        <v>2</v>
      </c>
      <c r="F36" s="28">
        <v>376885.92</v>
      </c>
      <c r="G36" s="29">
        <v>0.96550000000000002</v>
      </c>
    </row>
    <row r="37" spans="1:7" ht="12.95" customHeight="1">
      <c r="A37" s="10"/>
      <c r="B37" s="18" t="s">
        <v>32</v>
      </c>
      <c r="C37" s="17" t="s">
        <v>2</v>
      </c>
      <c r="D37" s="30" t="s">
        <v>2</v>
      </c>
      <c r="E37" s="30" t="s">
        <v>2</v>
      </c>
      <c r="F37" s="31" t="s">
        <v>33</v>
      </c>
      <c r="G37" s="32" t="s">
        <v>33</v>
      </c>
    </row>
    <row r="38" spans="1:7" ht="12.95" customHeight="1">
      <c r="A38" s="10"/>
      <c r="B38" s="26" t="s">
        <v>31</v>
      </c>
      <c r="C38" s="33" t="s">
        <v>2</v>
      </c>
      <c r="D38" s="30" t="s">
        <v>2</v>
      </c>
      <c r="E38" s="30" t="s">
        <v>2</v>
      </c>
      <c r="F38" s="31" t="s">
        <v>33</v>
      </c>
      <c r="G38" s="32" t="s">
        <v>33</v>
      </c>
    </row>
    <row r="39" spans="1:7" ht="12.95" customHeight="1">
      <c r="A39" s="10"/>
      <c r="B39" s="18" t="s">
        <v>2998</v>
      </c>
      <c r="C39" s="17" t="s">
        <v>2</v>
      </c>
      <c r="D39" s="19" t="s">
        <v>2</v>
      </c>
      <c r="E39" s="19" t="s">
        <v>2</v>
      </c>
      <c r="F39" s="19" t="s">
        <v>2</v>
      </c>
      <c r="G39" s="20" t="s">
        <v>2</v>
      </c>
    </row>
    <row r="40" spans="1:7" ht="12.95" customHeight="1">
      <c r="A40" s="34"/>
      <c r="B40" s="27" t="s">
        <v>31</v>
      </c>
      <c r="C40" s="26" t="s">
        <v>2</v>
      </c>
      <c r="D40" s="27" t="s">
        <v>2</v>
      </c>
      <c r="E40" s="27" t="s">
        <v>2</v>
      </c>
      <c r="F40" s="28" t="s">
        <v>33</v>
      </c>
      <c r="G40" s="29" t="s">
        <v>33</v>
      </c>
    </row>
    <row r="41" spans="1:7" ht="12.95" customHeight="1">
      <c r="A41" s="10"/>
      <c r="B41" s="27" t="s">
        <v>34</v>
      </c>
      <c r="C41" s="33" t="s">
        <v>2</v>
      </c>
      <c r="D41" s="30" t="s">
        <v>2</v>
      </c>
      <c r="E41" s="35" t="s">
        <v>2</v>
      </c>
      <c r="F41" s="36">
        <v>376885.92</v>
      </c>
      <c r="G41" s="37">
        <v>0.96550000000000002</v>
      </c>
    </row>
    <row r="42" spans="1:7" ht="12.95" customHeight="1">
      <c r="A42" s="10"/>
      <c r="B42" s="18" t="s">
        <v>35</v>
      </c>
      <c r="C42" s="17" t="s">
        <v>2</v>
      </c>
      <c r="D42" s="19" t="s">
        <v>2</v>
      </c>
      <c r="E42" s="19" t="s">
        <v>2</v>
      </c>
      <c r="F42" s="19" t="s">
        <v>2</v>
      </c>
      <c r="G42" s="20" t="s">
        <v>2</v>
      </c>
    </row>
    <row r="43" spans="1:7" ht="12.95" customHeight="1">
      <c r="A43" s="10"/>
      <c r="B43" s="18" t="s">
        <v>437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11" t="s">
        <v>2</v>
      </c>
      <c r="B44" s="22" t="s">
        <v>438</v>
      </c>
      <c r="C44" s="17" t="s">
        <v>2</v>
      </c>
      <c r="D44" s="19" t="s">
        <v>2</v>
      </c>
      <c r="E44" s="39" t="s">
        <v>2</v>
      </c>
      <c r="F44" s="24">
        <v>4340.6899999999996</v>
      </c>
      <c r="G44" s="25">
        <v>1.11E-2</v>
      </c>
    </row>
    <row r="45" spans="1:7" ht="12.95" customHeight="1">
      <c r="A45" s="10"/>
      <c r="B45" s="27" t="s">
        <v>34</v>
      </c>
      <c r="C45" s="33" t="s">
        <v>2</v>
      </c>
      <c r="D45" s="30" t="s">
        <v>2</v>
      </c>
      <c r="E45" s="35" t="s">
        <v>2</v>
      </c>
      <c r="F45" s="36">
        <v>4340.6899999999996</v>
      </c>
      <c r="G45" s="37">
        <v>1.11E-2</v>
      </c>
    </row>
    <row r="46" spans="1:7" ht="12.95" customHeight="1">
      <c r="A46" s="10"/>
      <c r="B46" s="18" t="s">
        <v>216</v>
      </c>
      <c r="C46" s="17" t="s">
        <v>2</v>
      </c>
      <c r="D46" s="19" t="s">
        <v>2</v>
      </c>
      <c r="E46" s="19" t="s">
        <v>2</v>
      </c>
      <c r="F46" s="19" t="s">
        <v>2</v>
      </c>
      <c r="G46" s="20" t="s">
        <v>2</v>
      </c>
    </row>
    <row r="47" spans="1:7" ht="12.95" customHeight="1">
      <c r="A47" s="21" t="s">
        <v>217</v>
      </c>
      <c r="B47" s="22" t="s">
        <v>218</v>
      </c>
      <c r="C47" s="17" t="s">
        <v>2</v>
      </c>
      <c r="D47" s="19" t="s">
        <v>2</v>
      </c>
      <c r="E47" s="39" t="s">
        <v>2</v>
      </c>
      <c r="F47" s="24">
        <v>1100</v>
      </c>
      <c r="G47" s="25">
        <v>2.8E-3</v>
      </c>
    </row>
    <row r="48" spans="1:7" ht="12.95" customHeight="1">
      <c r="A48" s="10"/>
      <c r="B48" s="27" t="s">
        <v>34</v>
      </c>
      <c r="C48" s="33" t="s">
        <v>2</v>
      </c>
      <c r="D48" s="30" t="s">
        <v>2</v>
      </c>
      <c r="E48" s="35" t="s">
        <v>2</v>
      </c>
      <c r="F48" s="36">
        <v>1100</v>
      </c>
      <c r="G48" s="37">
        <v>2.8E-3</v>
      </c>
    </row>
    <row r="49" spans="1:7" ht="12.95" customHeight="1">
      <c r="A49" s="10"/>
      <c r="B49" s="27" t="s">
        <v>220</v>
      </c>
      <c r="C49" s="33" t="s">
        <v>2</v>
      </c>
      <c r="D49" s="30" t="s">
        <v>2</v>
      </c>
      <c r="E49" s="19" t="s">
        <v>2</v>
      </c>
      <c r="F49" s="36">
        <v>8000.69</v>
      </c>
      <c r="G49" s="37">
        <v>2.06E-2</v>
      </c>
    </row>
    <row r="50" spans="1:7" ht="12.95" customHeight="1" thickBot="1">
      <c r="A50" s="10"/>
      <c r="B50" s="42" t="s">
        <v>221</v>
      </c>
      <c r="C50" s="41" t="s">
        <v>2</v>
      </c>
      <c r="D50" s="43" t="s">
        <v>2</v>
      </c>
      <c r="E50" s="43" t="s">
        <v>2</v>
      </c>
      <c r="F50" s="44">
        <v>390327.29589509999</v>
      </c>
      <c r="G50" s="45">
        <v>1</v>
      </c>
    </row>
    <row r="51" spans="1:7" ht="12.95" customHeight="1">
      <c r="A51" s="10"/>
      <c r="B51" s="11" t="s">
        <v>2</v>
      </c>
      <c r="C51" s="10"/>
      <c r="D51" s="10"/>
      <c r="E51" s="10"/>
      <c r="F51" s="10"/>
      <c r="G51" s="10"/>
    </row>
    <row r="52" spans="1:7" ht="12.95" customHeight="1">
      <c r="A52" s="10"/>
      <c r="B52" s="46" t="s">
        <v>2</v>
      </c>
      <c r="C52" s="10"/>
      <c r="D52" s="10"/>
      <c r="E52" s="10"/>
      <c r="F52" s="10"/>
      <c r="G52" s="10"/>
    </row>
    <row r="53" spans="1:7" ht="12.95" customHeight="1">
      <c r="A53" s="10"/>
      <c r="B53" s="46" t="s">
        <v>222</v>
      </c>
      <c r="C53" s="10"/>
      <c r="D53" s="10"/>
      <c r="E53" s="10"/>
      <c r="F53" s="10"/>
      <c r="G53" s="10"/>
    </row>
    <row r="54" spans="1:7" ht="12.95" customHeight="1">
      <c r="A54" s="10"/>
      <c r="B54" s="46" t="s">
        <v>2</v>
      </c>
      <c r="C54" s="10"/>
      <c r="D54" s="10"/>
      <c r="E54" s="10"/>
      <c r="F54" s="10"/>
      <c r="G54" s="10"/>
    </row>
    <row r="55" spans="1:7" ht="26.1" customHeight="1">
      <c r="A55" s="10"/>
      <c r="B55" s="53"/>
      <c r="C55" s="10"/>
      <c r="E55" s="10"/>
      <c r="F55" s="10"/>
      <c r="G55" s="10"/>
    </row>
    <row r="56" spans="1:7" ht="12.95" customHeight="1">
      <c r="A56" s="10"/>
      <c r="B56" s="46" t="s">
        <v>2</v>
      </c>
      <c r="C56" s="10"/>
      <c r="D56" s="10"/>
      <c r="E56" s="10"/>
      <c r="F56" s="10"/>
      <c r="G56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Government Securities Fund - Investment Plan (Gilt_IP)</v>
      </c>
      <c r="C4" s="62"/>
      <c r="D4" s="62"/>
      <c r="E4" s="62"/>
      <c r="F4" s="62"/>
      <c r="G4" s="62"/>
    </row>
    <row r="5" spans="1:7" ht="15.95" customHeight="1">
      <c r="A5" s="9" t="s">
        <v>748</v>
      </c>
      <c r="B5" s="54" t="s">
        <v>3003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701</v>
      </c>
      <c r="B12" s="22" t="s">
        <v>703</v>
      </c>
      <c r="C12" s="17" t="s">
        <v>702</v>
      </c>
      <c r="D12" s="19" t="s">
        <v>228</v>
      </c>
      <c r="E12" s="23">
        <v>19720000</v>
      </c>
      <c r="F12" s="24">
        <v>18059.580000000002</v>
      </c>
      <c r="G12" s="25">
        <v>0.36509999999999998</v>
      </c>
    </row>
    <row r="13" spans="1:7" ht="12.95" customHeight="1">
      <c r="A13" s="21" t="s">
        <v>235</v>
      </c>
      <c r="B13" s="22" t="s">
        <v>237</v>
      </c>
      <c r="C13" s="17" t="s">
        <v>236</v>
      </c>
      <c r="D13" s="19" t="s">
        <v>228</v>
      </c>
      <c r="E13" s="23">
        <v>12380000</v>
      </c>
      <c r="F13" s="24">
        <v>12757.28</v>
      </c>
      <c r="G13" s="25">
        <v>0.25790000000000002</v>
      </c>
    </row>
    <row r="14" spans="1:7" ht="12.95" customHeight="1">
      <c r="A14" s="21" t="s">
        <v>551</v>
      </c>
      <c r="B14" s="22" t="s">
        <v>231</v>
      </c>
      <c r="C14" s="17" t="s">
        <v>552</v>
      </c>
      <c r="D14" s="19" t="s">
        <v>228</v>
      </c>
      <c r="E14" s="23">
        <v>9140000</v>
      </c>
      <c r="F14" s="24">
        <v>9391.35</v>
      </c>
      <c r="G14" s="25">
        <v>0.1898</v>
      </c>
    </row>
    <row r="15" spans="1:7" ht="12.95" customHeight="1">
      <c r="A15" s="21" t="s">
        <v>749</v>
      </c>
      <c r="B15" s="22" t="s">
        <v>751</v>
      </c>
      <c r="C15" s="17" t="s">
        <v>750</v>
      </c>
      <c r="D15" s="19" t="s">
        <v>228</v>
      </c>
      <c r="E15" s="23">
        <v>2830000</v>
      </c>
      <c r="F15" s="24">
        <v>2790.38</v>
      </c>
      <c r="G15" s="25">
        <v>5.6399999999999999E-2</v>
      </c>
    </row>
    <row r="16" spans="1:7" ht="12.95" customHeight="1">
      <c r="A16" s="21" t="s">
        <v>712</v>
      </c>
      <c r="B16" s="22" t="s">
        <v>714</v>
      </c>
      <c r="C16" s="17" t="s">
        <v>713</v>
      </c>
      <c r="D16" s="19" t="s">
        <v>228</v>
      </c>
      <c r="E16" s="23">
        <v>1660000</v>
      </c>
      <c r="F16" s="24">
        <v>1629.95</v>
      </c>
      <c r="G16" s="25">
        <v>3.2899999999999999E-2</v>
      </c>
    </row>
    <row r="17" spans="1:7" ht="12.95" customHeight="1">
      <c r="A17" s="21" t="s">
        <v>709</v>
      </c>
      <c r="B17" s="22" t="s">
        <v>711</v>
      </c>
      <c r="C17" s="17" t="s">
        <v>710</v>
      </c>
      <c r="D17" s="19" t="s">
        <v>228</v>
      </c>
      <c r="E17" s="23">
        <v>1500000</v>
      </c>
      <c r="F17" s="24">
        <v>1486.5</v>
      </c>
      <c r="G17" s="25">
        <v>0.03</v>
      </c>
    </row>
    <row r="18" spans="1:7" ht="12.95" customHeight="1">
      <c r="A18" s="21" t="s">
        <v>543</v>
      </c>
      <c r="B18" s="22" t="s">
        <v>545</v>
      </c>
      <c r="C18" s="17" t="s">
        <v>544</v>
      </c>
      <c r="D18" s="19" t="s">
        <v>228</v>
      </c>
      <c r="E18" s="23">
        <v>1100000</v>
      </c>
      <c r="F18" s="24">
        <v>1090.73</v>
      </c>
      <c r="G18" s="25">
        <v>2.1999999999999999E-2</v>
      </c>
    </row>
    <row r="19" spans="1:7" ht="12.95" customHeight="1">
      <c r="A19" s="21" t="s">
        <v>704</v>
      </c>
      <c r="B19" s="22" t="s">
        <v>706</v>
      </c>
      <c r="C19" s="17" t="s">
        <v>705</v>
      </c>
      <c r="D19" s="19" t="s">
        <v>228</v>
      </c>
      <c r="E19" s="23">
        <v>250000</v>
      </c>
      <c r="F19" s="24">
        <v>245.15</v>
      </c>
      <c r="G19" s="25">
        <v>5.0000000000000001E-3</v>
      </c>
    </row>
    <row r="20" spans="1:7" ht="12.95" customHeight="1">
      <c r="A20" s="21" t="s">
        <v>724</v>
      </c>
      <c r="B20" s="22" t="s">
        <v>726</v>
      </c>
      <c r="C20" s="17" t="s">
        <v>725</v>
      </c>
      <c r="D20" s="19" t="s">
        <v>228</v>
      </c>
      <c r="E20" s="23">
        <v>170000</v>
      </c>
      <c r="F20" s="24">
        <v>174.5</v>
      </c>
      <c r="G20" s="25">
        <v>3.5000000000000001E-3</v>
      </c>
    </row>
    <row r="21" spans="1:7" ht="12.95" customHeight="1">
      <c r="A21" s="21" t="s">
        <v>721</v>
      </c>
      <c r="B21" s="22" t="s">
        <v>723</v>
      </c>
      <c r="C21" s="17" t="s">
        <v>722</v>
      </c>
      <c r="D21" s="19" t="s">
        <v>228</v>
      </c>
      <c r="E21" s="23">
        <v>120000</v>
      </c>
      <c r="F21" s="24">
        <v>119.15</v>
      </c>
      <c r="G21" s="25">
        <v>2.3999999999999998E-3</v>
      </c>
    </row>
    <row r="22" spans="1:7" ht="12.95" customHeight="1">
      <c r="A22" s="21" t="s">
        <v>579</v>
      </c>
      <c r="B22" s="22" t="s">
        <v>240</v>
      </c>
      <c r="C22" s="17" t="s">
        <v>580</v>
      </c>
      <c r="D22" s="19" t="s">
        <v>228</v>
      </c>
      <c r="E22" s="23">
        <v>10000</v>
      </c>
      <c r="F22" s="24">
        <v>10.15</v>
      </c>
      <c r="G22" s="25">
        <v>2.0000000000000001E-4</v>
      </c>
    </row>
    <row r="23" spans="1:7" ht="12.95" customHeight="1">
      <c r="A23" s="10"/>
      <c r="B23" s="27" t="s">
        <v>31</v>
      </c>
      <c r="C23" s="26" t="s">
        <v>2</v>
      </c>
      <c r="D23" s="27" t="s">
        <v>2</v>
      </c>
      <c r="E23" s="27" t="s">
        <v>2</v>
      </c>
      <c r="F23" s="28">
        <v>47754.720000000001</v>
      </c>
      <c r="G23" s="29">
        <v>0.96519999999999995</v>
      </c>
    </row>
    <row r="24" spans="1:7" ht="12.95" customHeight="1">
      <c r="A24" s="10"/>
      <c r="B24" s="18" t="s">
        <v>32</v>
      </c>
      <c r="C24" s="17" t="s">
        <v>2</v>
      </c>
      <c r="D24" s="30" t="s">
        <v>2</v>
      </c>
      <c r="E24" s="30" t="s">
        <v>2</v>
      </c>
      <c r="F24" s="31" t="s">
        <v>33</v>
      </c>
      <c r="G24" s="32" t="s">
        <v>33</v>
      </c>
    </row>
    <row r="25" spans="1:7" ht="12.95" customHeight="1">
      <c r="A25" s="10"/>
      <c r="B25" s="26" t="s">
        <v>31</v>
      </c>
      <c r="C25" s="33" t="s">
        <v>2</v>
      </c>
      <c r="D25" s="30" t="s">
        <v>2</v>
      </c>
      <c r="E25" s="30" t="s">
        <v>2</v>
      </c>
      <c r="F25" s="31" t="s">
        <v>33</v>
      </c>
      <c r="G25" s="32" t="s">
        <v>33</v>
      </c>
    </row>
    <row r="26" spans="1:7" ht="12.95" customHeight="1">
      <c r="A26" s="10"/>
      <c r="B26" s="18" t="s">
        <v>2998</v>
      </c>
      <c r="C26" s="17" t="s">
        <v>2</v>
      </c>
      <c r="D26" s="19" t="s">
        <v>2</v>
      </c>
      <c r="E26" s="19" t="s">
        <v>2</v>
      </c>
      <c r="F26" s="19" t="s">
        <v>2</v>
      </c>
      <c r="G26" s="20" t="s">
        <v>2</v>
      </c>
    </row>
    <row r="27" spans="1:7" ht="12.95" customHeight="1">
      <c r="A27" s="34"/>
      <c r="B27" s="27" t="s">
        <v>31</v>
      </c>
      <c r="C27" s="26" t="s">
        <v>2</v>
      </c>
      <c r="D27" s="27" t="s">
        <v>2</v>
      </c>
      <c r="E27" s="27" t="s">
        <v>2</v>
      </c>
      <c r="F27" s="28" t="s">
        <v>33</v>
      </c>
      <c r="G27" s="29" t="s">
        <v>33</v>
      </c>
    </row>
    <row r="28" spans="1:7" ht="12.95" customHeight="1">
      <c r="A28" s="10"/>
      <c r="B28" s="27" t="s">
        <v>34</v>
      </c>
      <c r="C28" s="33" t="s">
        <v>2</v>
      </c>
      <c r="D28" s="30" t="s">
        <v>2</v>
      </c>
      <c r="E28" s="35" t="s">
        <v>2</v>
      </c>
      <c r="F28" s="36">
        <v>47754.720000000001</v>
      </c>
      <c r="G28" s="37">
        <v>0.96519999999999995</v>
      </c>
    </row>
    <row r="29" spans="1:7" ht="12.95" customHeight="1">
      <c r="A29" s="10"/>
      <c r="B29" s="18" t="s">
        <v>35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0"/>
      <c r="B30" s="18" t="s">
        <v>437</v>
      </c>
      <c r="C30" s="17" t="s">
        <v>2</v>
      </c>
      <c r="D30" s="19" t="s">
        <v>2</v>
      </c>
      <c r="E30" s="19" t="s">
        <v>2</v>
      </c>
      <c r="F30" s="19" t="s">
        <v>2</v>
      </c>
      <c r="G30" s="20" t="s">
        <v>2</v>
      </c>
    </row>
    <row r="31" spans="1:7" ht="12.95" customHeight="1">
      <c r="A31" s="11" t="s">
        <v>2</v>
      </c>
      <c r="B31" s="22" t="s">
        <v>438</v>
      </c>
      <c r="C31" s="17" t="s">
        <v>2</v>
      </c>
      <c r="D31" s="19" t="s">
        <v>2</v>
      </c>
      <c r="E31" s="39" t="s">
        <v>2</v>
      </c>
      <c r="F31" s="24">
        <v>480.08</v>
      </c>
      <c r="G31" s="25">
        <v>9.7000000000000003E-3</v>
      </c>
    </row>
    <row r="32" spans="1:7" ht="12.95" customHeight="1">
      <c r="A32" s="10"/>
      <c r="B32" s="27" t="s">
        <v>34</v>
      </c>
      <c r="C32" s="33" t="s">
        <v>2</v>
      </c>
      <c r="D32" s="30" t="s">
        <v>2</v>
      </c>
      <c r="E32" s="35" t="s">
        <v>2</v>
      </c>
      <c r="F32" s="36">
        <v>480.08</v>
      </c>
      <c r="G32" s="37">
        <v>9.7000000000000003E-3</v>
      </c>
    </row>
    <row r="33" spans="1:7" ht="12.95" customHeight="1">
      <c r="A33" s="10"/>
      <c r="B33" s="27" t="s">
        <v>220</v>
      </c>
      <c r="C33" s="33" t="s">
        <v>2</v>
      </c>
      <c r="D33" s="30" t="s">
        <v>2</v>
      </c>
      <c r="E33" s="19" t="s">
        <v>2</v>
      </c>
      <c r="F33" s="36">
        <v>1234.9100000000001</v>
      </c>
      <c r="G33" s="37">
        <v>2.5100000000000001E-2</v>
      </c>
    </row>
    <row r="34" spans="1:7" ht="12.95" customHeight="1" thickBot="1">
      <c r="A34" s="10"/>
      <c r="B34" s="42" t="s">
        <v>221</v>
      </c>
      <c r="C34" s="41" t="s">
        <v>2</v>
      </c>
      <c r="D34" s="43" t="s">
        <v>2</v>
      </c>
      <c r="E34" s="43" t="s">
        <v>2</v>
      </c>
      <c r="F34" s="44">
        <v>49469.711480999998</v>
      </c>
      <c r="G34" s="45">
        <v>1</v>
      </c>
    </row>
    <row r="35" spans="1:7" ht="12.95" customHeight="1">
      <c r="A35" s="10"/>
      <c r="B35" s="11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12.95" customHeight="1">
      <c r="A37" s="10"/>
      <c r="B37" s="46" t="s">
        <v>2</v>
      </c>
      <c r="C37" s="10"/>
      <c r="D37" s="10"/>
      <c r="E37" s="10"/>
      <c r="F37" s="10"/>
      <c r="G37" s="10"/>
    </row>
    <row r="38" spans="1:7" ht="26.1" customHeight="1">
      <c r="A38" s="10"/>
      <c r="B38" s="53"/>
      <c r="C38" s="10"/>
      <c r="E38" s="10"/>
      <c r="F38" s="10"/>
      <c r="G38" s="10"/>
    </row>
    <row r="39" spans="1:7" ht="12.95" customHeight="1">
      <c r="A39" s="10"/>
      <c r="B39" s="46" t="s">
        <v>2</v>
      </c>
      <c r="C39" s="10"/>
      <c r="D39" s="10"/>
      <c r="E39" s="10"/>
      <c r="F39" s="10"/>
      <c r="G39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Government Securities Fund - Provident Fund Plan (Gilt_PF)</v>
      </c>
      <c r="C4" s="62"/>
      <c r="D4" s="62"/>
      <c r="E4" s="62"/>
      <c r="F4" s="62"/>
      <c r="G4" s="62"/>
    </row>
    <row r="5" spans="1:7" ht="15.95" customHeight="1">
      <c r="A5" s="9" t="s">
        <v>752</v>
      </c>
      <c r="B5" s="54" t="s">
        <v>3004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701</v>
      </c>
      <c r="B12" s="22" t="s">
        <v>703</v>
      </c>
      <c r="C12" s="17" t="s">
        <v>702</v>
      </c>
      <c r="D12" s="19" t="s">
        <v>228</v>
      </c>
      <c r="E12" s="23">
        <v>3980000</v>
      </c>
      <c r="F12" s="24">
        <v>3644.88</v>
      </c>
      <c r="G12" s="25">
        <v>0.38269999999999998</v>
      </c>
    </row>
    <row r="13" spans="1:7" ht="12.95" customHeight="1">
      <c r="A13" s="21" t="s">
        <v>235</v>
      </c>
      <c r="B13" s="22" t="s">
        <v>237</v>
      </c>
      <c r="C13" s="17" t="s">
        <v>236</v>
      </c>
      <c r="D13" s="19" t="s">
        <v>228</v>
      </c>
      <c r="E13" s="23">
        <v>2320000</v>
      </c>
      <c r="F13" s="24">
        <v>2390.6999999999998</v>
      </c>
      <c r="G13" s="25">
        <v>0.251</v>
      </c>
    </row>
    <row r="14" spans="1:7" ht="12.95" customHeight="1">
      <c r="A14" s="21" t="s">
        <v>551</v>
      </c>
      <c r="B14" s="22" t="s">
        <v>231</v>
      </c>
      <c r="C14" s="17" t="s">
        <v>552</v>
      </c>
      <c r="D14" s="19" t="s">
        <v>228</v>
      </c>
      <c r="E14" s="23">
        <v>1410000</v>
      </c>
      <c r="F14" s="24">
        <v>1448.78</v>
      </c>
      <c r="G14" s="25">
        <v>0.15210000000000001</v>
      </c>
    </row>
    <row r="15" spans="1:7" ht="12.95" customHeight="1">
      <c r="A15" s="21" t="s">
        <v>749</v>
      </c>
      <c r="B15" s="22" t="s">
        <v>751</v>
      </c>
      <c r="C15" s="17" t="s">
        <v>750</v>
      </c>
      <c r="D15" s="19" t="s">
        <v>228</v>
      </c>
      <c r="E15" s="23">
        <v>670000</v>
      </c>
      <c r="F15" s="24">
        <v>660.62</v>
      </c>
      <c r="G15" s="25">
        <v>6.9400000000000003E-2</v>
      </c>
    </row>
    <row r="16" spans="1:7" ht="12.95" customHeight="1">
      <c r="A16" s="21" t="s">
        <v>712</v>
      </c>
      <c r="B16" s="22" t="s">
        <v>714</v>
      </c>
      <c r="C16" s="17" t="s">
        <v>713</v>
      </c>
      <c r="D16" s="19" t="s">
        <v>228</v>
      </c>
      <c r="E16" s="23">
        <v>456300</v>
      </c>
      <c r="F16" s="24">
        <v>448.04</v>
      </c>
      <c r="G16" s="25">
        <v>4.7E-2</v>
      </c>
    </row>
    <row r="17" spans="1:7" ht="12.95" customHeight="1">
      <c r="A17" s="21" t="s">
        <v>543</v>
      </c>
      <c r="B17" s="22" t="s">
        <v>545</v>
      </c>
      <c r="C17" s="17" t="s">
        <v>544</v>
      </c>
      <c r="D17" s="19" t="s">
        <v>228</v>
      </c>
      <c r="E17" s="23">
        <v>400000</v>
      </c>
      <c r="F17" s="24">
        <v>396.63</v>
      </c>
      <c r="G17" s="25">
        <v>4.1599999999999998E-2</v>
      </c>
    </row>
    <row r="18" spans="1:7" ht="12.95" customHeight="1">
      <c r="A18" s="21" t="s">
        <v>704</v>
      </c>
      <c r="B18" s="22" t="s">
        <v>706</v>
      </c>
      <c r="C18" s="17" t="s">
        <v>705</v>
      </c>
      <c r="D18" s="19" t="s">
        <v>228</v>
      </c>
      <c r="E18" s="23">
        <v>50000</v>
      </c>
      <c r="F18" s="24">
        <v>49.03</v>
      </c>
      <c r="G18" s="25">
        <v>5.1000000000000004E-3</v>
      </c>
    </row>
    <row r="19" spans="1:7" ht="12.95" customHeight="1">
      <c r="A19" s="21" t="s">
        <v>579</v>
      </c>
      <c r="B19" s="22" t="s">
        <v>240</v>
      </c>
      <c r="C19" s="17" t="s">
        <v>580</v>
      </c>
      <c r="D19" s="19" t="s">
        <v>228</v>
      </c>
      <c r="E19" s="23">
        <v>40000</v>
      </c>
      <c r="F19" s="24">
        <v>40.61</v>
      </c>
      <c r="G19" s="25">
        <v>4.3E-3</v>
      </c>
    </row>
    <row r="20" spans="1:7" ht="12.95" customHeight="1">
      <c r="A20" s="21" t="s">
        <v>724</v>
      </c>
      <c r="B20" s="22" t="s">
        <v>726</v>
      </c>
      <c r="C20" s="17" t="s">
        <v>725</v>
      </c>
      <c r="D20" s="19" t="s">
        <v>228</v>
      </c>
      <c r="E20" s="23">
        <v>30000</v>
      </c>
      <c r="F20" s="24">
        <v>30.79</v>
      </c>
      <c r="G20" s="25">
        <v>3.2000000000000002E-3</v>
      </c>
    </row>
    <row r="21" spans="1:7" ht="12.95" customHeight="1">
      <c r="A21" s="21" t="s">
        <v>721</v>
      </c>
      <c r="B21" s="22" t="s">
        <v>723</v>
      </c>
      <c r="C21" s="17" t="s">
        <v>722</v>
      </c>
      <c r="D21" s="19" t="s">
        <v>228</v>
      </c>
      <c r="E21" s="23">
        <v>30000</v>
      </c>
      <c r="F21" s="24">
        <v>29.79</v>
      </c>
      <c r="G21" s="25">
        <v>3.0999999999999999E-3</v>
      </c>
    </row>
    <row r="22" spans="1:7" ht="12.95" customHeight="1">
      <c r="A22" s="10"/>
      <c r="B22" s="27" t="s">
        <v>31</v>
      </c>
      <c r="C22" s="26" t="s">
        <v>2</v>
      </c>
      <c r="D22" s="27" t="s">
        <v>2</v>
      </c>
      <c r="E22" s="27" t="s">
        <v>2</v>
      </c>
      <c r="F22" s="28">
        <v>9139.8700000000008</v>
      </c>
      <c r="G22" s="29">
        <v>0.95950000000000002</v>
      </c>
    </row>
    <row r="23" spans="1:7" ht="12.95" customHeight="1">
      <c r="A23" s="10"/>
      <c r="B23" s="18" t="s">
        <v>32</v>
      </c>
      <c r="C23" s="17" t="s">
        <v>2</v>
      </c>
      <c r="D23" s="30" t="s">
        <v>2</v>
      </c>
      <c r="E23" s="30" t="s">
        <v>2</v>
      </c>
      <c r="F23" s="31" t="s">
        <v>33</v>
      </c>
      <c r="G23" s="32" t="s">
        <v>33</v>
      </c>
    </row>
    <row r="24" spans="1:7" ht="12.95" customHeight="1">
      <c r="A24" s="10"/>
      <c r="B24" s="26" t="s">
        <v>31</v>
      </c>
      <c r="C24" s="33" t="s">
        <v>2</v>
      </c>
      <c r="D24" s="30" t="s">
        <v>2</v>
      </c>
      <c r="E24" s="30" t="s">
        <v>2</v>
      </c>
      <c r="F24" s="31" t="s">
        <v>33</v>
      </c>
      <c r="G24" s="32" t="s">
        <v>33</v>
      </c>
    </row>
    <row r="25" spans="1:7" ht="12.95" customHeight="1">
      <c r="A25" s="10"/>
      <c r="B25" s="18" t="s">
        <v>2998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34"/>
      <c r="B26" s="27" t="s">
        <v>31</v>
      </c>
      <c r="C26" s="26" t="s">
        <v>2</v>
      </c>
      <c r="D26" s="27" t="s">
        <v>2</v>
      </c>
      <c r="E26" s="27" t="s">
        <v>2</v>
      </c>
      <c r="F26" s="28" t="s">
        <v>33</v>
      </c>
      <c r="G26" s="29" t="s">
        <v>33</v>
      </c>
    </row>
    <row r="27" spans="1:7" ht="12.95" customHeight="1">
      <c r="A27" s="10"/>
      <c r="B27" s="27" t="s">
        <v>34</v>
      </c>
      <c r="C27" s="33" t="s">
        <v>2</v>
      </c>
      <c r="D27" s="30" t="s">
        <v>2</v>
      </c>
      <c r="E27" s="35" t="s">
        <v>2</v>
      </c>
      <c r="F27" s="36">
        <v>9139.8700000000008</v>
      </c>
      <c r="G27" s="37">
        <v>0.95950000000000002</v>
      </c>
    </row>
    <row r="28" spans="1:7" ht="12.95" customHeight="1">
      <c r="A28" s="10"/>
      <c r="B28" s="18" t="s">
        <v>35</v>
      </c>
      <c r="C28" s="17" t="s">
        <v>2</v>
      </c>
      <c r="D28" s="19" t="s">
        <v>2</v>
      </c>
      <c r="E28" s="19" t="s">
        <v>2</v>
      </c>
      <c r="F28" s="19" t="s">
        <v>2</v>
      </c>
      <c r="G28" s="20" t="s">
        <v>2</v>
      </c>
    </row>
    <row r="29" spans="1:7" ht="12.95" customHeight="1">
      <c r="A29" s="10"/>
      <c r="B29" s="18" t="s">
        <v>437</v>
      </c>
      <c r="C29" s="17" t="s">
        <v>2</v>
      </c>
      <c r="D29" s="19" t="s">
        <v>2</v>
      </c>
      <c r="E29" s="19" t="s">
        <v>2</v>
      </c>
      <c r="F29" s="19" t="s">
        <v>2</v>
      </c>
      <c r="G29" s="20" t="s">
        <v>2</v>
      </c>
    </row>
    <row r="30" spans="1:7" ht="12.95" customHeight="1">
      <c r="A30" s="11" t="s">
        <v>2</v>
      </c>
      <c r="B30" s="22" t="s">
        <v>438</v>
      </c>
      <c r="C30" s="17" t="s">
        <v>2</v>
      </c>
      <c r="D30" s="19" t="s">
        <v>2</v>
      </c>
      <c r="E30" s="39" t="s">
        <v>2</v>
      </c>
      <c r="F30" s="24">
        <v>100.02</v>
      </c>
      <c r="G30" s="25">
        <v>1.0500000000000001E-2</v>
      </c>
    </row>
    <row r="31" spans="1:7" ht="12.95" customHeight="1">
      <c r="A31" s="10"/>
      <c r="B31" s="27" t="s">
        <v>34</v>
      </c>
      <c r="C31" s="33" t="s">
        <v>2</v>
      </c>
      <c r="D31" s="30" t="s">
        <v>2</v>
      </c>
      <c r="E31" s="35" t="s">
        <v>2</v>
      </c>
      <c r="F31" s="36">
        <v>100.02</v>
      </c>
      <c r="G31" s="37">
        <v>1.0500000000000001E-2</v>
      </c>
    </row>
    <row r="32" spans="1:7" ht="12.95" customHeight="1">
      <c r="A32" s="10"/>
      <c r="B32" s="27" t="s">
        <v>220</v>
      </c>
      <c r="C32" s="33" t="s">
        <v>2</v>
      </c>
      <c r="D32" s="30" t="s">
        <v>2</v>
      </c>
      <c r="E32" s="19" t="s">
        <v>2</v>
      </c>
      <c r="F32" s="36">
        <v>283.13</v>
      </c>
      <c r="G32" s="37">
        <v>0.03</v>
      </c>
    </row>
    <row r="33" spans="1:7" ht="12.95" customHeight="1" thickBot="1">
      <c r="A33" s="10"/>
      <c r="B33" s="42" t="s">
        <v>221</v>
      </c>
      <c r="C33" s="41" t="s">
        <v>2</v>
      </c>
      <c r="D33" s="43" t="s">
        <v>2</v>
      </c>
      <c r="E33" s="43" t="s">
        <v>2</v>
      </c>
      <c r="F33" s="44">
        <v>9523.0196429000007</v>
      </c>
      <c r="G33" s="45">
        <v>1</v>
      </c>
    </row>
    <row r="34" spans="1:7" ht="12.95" customHeight="1">
      <c r="A34" s="10"/>
      <c r="B34" s="11" t="s">
        <v>2</v>
      </c>
      <c r="C34" s="10"/>
      <c r="D34" s="10"/>
      <c r="E34" s="10"/>
      <c r="F34" s="10"/>
      <c r="G34" s="10"/>
    </row>
    <row r="35" spans="1:7" ht="12.95" customHeight="1">
      <c r="A35" s="10"/>
      <c r="B35" s="46" t="s">
        <v>2</v>
      </c>
      <c r="C35" s="10"/>
      <c r="D35" s="10"/>
      <c r="E35" s="10"/>
      <c r="F35" s="10"/>
      <c r="G35" s="10"/>
    </row>
    <row r="36" spans="1:7" ht="12.95" customHeight="1">
      <c r="A36" s="10"/>
      <c r="B36" s="46" t="s">
        <v>2</v>
      </c>
      <c r="C36" s="10"/>
      <c r="D36" s="10"/>
      <c r="E36" s="10"/>
      <c r="F36" s="10"/>
      <c r="G36" s="10"/>
    </row>
    <row r="37" spans="1:7" ht="26.1" customHeight="1">
      <c r="A37" s="10"/>
      <c r="B37" s="53"/>
      <c r="C37" s="10"/>
      <c r="E37" s="10"/>
      <c r="F37" s="10"/>
      <c r="G37" s="10"/>
    </row>
    <row r="38" spans="1:7" ht="12.95" customHeight="1">
      <c r="A38" s="10"/>
      <c r="B38" s="46" t="s">
        <v>2</v>
      </c>
      <c r="C38" s="10"/>
      <c r="D38" s="10"/>
      <c r="E38" s="10"/>
      <c r="F38" s="10"/>
      <c r="G38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/>
  </sheetViews>
  <sheetFormatPr defaultRowHeight="12.75"/>
  <cols>
    <col min="1" max="1" width="8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9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Government Securities Fund - Short Term Plan (Gilt_ST)</v>
      </c>
      <c r="C4" s="62"/>
      <c r="D4" s="62"/>
      <c r="E4" s="62"/>
      <c r="F4" s="62"/>
      <c r="G4" s="62"/>
    </row>
    <row r="5" spans="1:7" ht="15.95" customHeight="1">
      <c r="A5" s="9" t="s">
        <v>753</v>
      </c>
      <c r="B5" s="54" t="s">
        <v>3005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592</v>
      </c>
      <c r="B12" s="22" t="s">
        <v>570</v>
      </c>
      <c r="C12" s="17" t="s">
        <v>593</v>
      </c>
      <c r="D12" s="19" t="s">
        <v>228</v>
      </c>
      <c r="E12" s="23">
        <v>1500000</v>
      </c>
      <c r="F12" s="24">
        <v>1552.91</v>
      </c>
      <c r="G12" s="25">
        <v>0.20269999999999999</v>
      </c>
    </row>
    <row r="13" spans="1:7" ht="12.95" customHeight="1">
      <c r="A13" s="21" t="s">
        <v>754</v>
      </c>
      <c r="B13" s="22" t="s">
        <v>756</v>
      </c>
      <c r="C13" s="17" t="s">
        <v>755</v>
      </c>
      <c r="D13" s="19" t="s">
        <v>228</v>
      </c>
      <c r="E13" s="23">
        <v>1000000</v>
      </c>
      <c r="F13" s="24">
        <v>1033.1600000000001</v>
      </c>
      <c r="G13" s="25">
        <v>0.13489999999999999</v>
      </c>
    </row>
    <row r="14" spans="1:7" ht="12.95" customHeight="1">
      <c r="A14" s="21" t="s">
        <v>548</v>
      </c>
      <c r="B14" s="22" t="s">
        <v>550</v>
      </c>
      <c r="C14" s="17" t="s">
        <v>549</v>
      </c>
      <c r="D14" s="19" t="s">
        <v>228</v>
      </c>
      <c r="E14" s="23">
        <v>500000</v>
      </c>
      <c r="F14" s="24">
        <v>531.15</v>
      </c>
      <c r="G14" s="25">
        <v>6.93E-2</v>
      </c>
    </row>
    <row r="15" spans="1:7" ht="12.95" customHeight="1">
      <c r="A15" s="21" t="s">
        <v>579</v>
      </c>
      <c r="B15" s="22" t="s">
        <v>240</v>
      </c>
      <c r="C15" s="17" t="s">
        <v>580</v>
      </c>
      <c r="D15" s="19" t="s">
        <v>228</v>
      </c>
      <c r="E15" s="23">
        <v>500000</v>
      </c>
      <c r="F15" s="24">
        <v>507.61</v>
      </c>
      <c r="G15" s="25">
        <v>6.6299999999999998E-2</v>
      </c>
    </row>
    <row r="16" spans="1:7" ht="12.95" customHeight="1">
      <c r="A16" s="21" t="s">
        <v>587</v>
      </c>
      <c r="B16" s="22" t="s">
        <v>586</v>
      </c>
      <c r="C16" s="17" t="s">
        <v>588</v>
      </c>
      <c r="D16" s="19" t="s">
        <v>228</v>
      </c>
      <c r="E16" s="23">
        <v>499000</v>
      </c>
      <c r="F16" s="24">
        <v>502.62</v>
      </c>
      <c r="G16" s="25">
        <v>6.5600000000000006E-2</v>
      </c>
    </row>
    <row r="17" spans="1:7" ht="12.95" customHeight="1">
      <c r="A17" s="21" t="s">
        <v>757</v>
      </c>
      <c r="B17" s="22" t="s">
        <v>759</v>
      </c>
      <c r="C17" s="17" t="s">
        <v>758</v>
      </c>
      <c r="D17" s="19" t="s">
        <v>228</v>
      </c>
      <c r="E17" s="23">
        <v>356400</v>
      </c>
      <c r="F17" s="24">
        <v>369.48</v>
      </c>
      <c r="G17" s="25">
        <v>4.82E-2</v>
      </c>
    </row>
    <row r="18" spans="1:7" ht="12.95" customHeight="1">
      <c r="A18" s="10"/>
      <c r="B18" s="27" t="s">
        <v>31</v>
      </c>
      <c r="C18" s="26" t="s">
        <v>2</v>
      </c>
      <c r="D18" s="27" t="s">
        <v>2</v>
      </c>
      <c r="E18" s="27" t="s">
        <v>2</v>
      </c>
      <c r="F18" s="28">
        <v>4496.93</v>
      </c>
      <c r="G18" s="29">
        <v>0.58699999999999997</v>
      </c>
    </row>
    <row r="19" spans="1:7" ht="12.95" customHeight="1">
      <c r="A19" s="10"/>
      <c r="B19" s="18" t="s">
        <v>32</v>
      </c>
      <c r="C19" s="17" t="s">
        <v>2</v>
      </c>
      <c r="D19" s="30" t="s">
        <v>2</v>
      </c>
      <c r="E19" s="30" t="s">
        <v>2</v>
      </c>
      <c r="F19" s="31" t="s">
        <v>33</v>
      </c>
      <c r="G19" s="32" t="s">
        <v>33</v>
      </c>
    </row>
    <row r="20" spans="1:7" ht="12.95" customHeight="1">
      <c r="A20" s="10"/>
      <c r="B20" s="26" t="s">
        <v>31</v>
      </c>
      <c r="C20" s="33" t="s">
        <v>2</v>
      </c>
      <c r="D20" s="30" t="s">
        <v>2</v>
      </c>
      <c r="E20" s="30" t="s">
        <v>2</v>
      </c>
      <c r="F20" s="31" t="s">
        <v>33</v>
      </c>
      <c r="G20" s="32" t="s">
        <v>33</v>
      </c>
    </row>
    <row r="21" spans="1:7" ht="12.95" customHeight="1">
      <c r="A21" s="10"/>
      <c r="B21" s="18" t="s">
        <v>2998</v>
      </c>
      <c r="C21" s="17" t="s">
        <v>2</v>
      </c>
      <c r="D21" s="19" t="s">
        <v>2</v>
      </c>
      <c r="E21" s="19" t="s">
        <v>2</v>
      </c>
      <c r="F21" s="19" t="s">
        <v>2</v>
      </c>
      <c r="G21" s="20" t="s">
        <v>2</v>
      </c>
    </row>
    <row r="22" spans="1:7" ht="12.95" customHeight="1">
      <c r="A22" s="34"/>
      <c r="B22" s="27" t="s">
        <v>31</v>
      </c>
      <c r="C22" s="26" t="s">
        <v>2</v>
      </c>
      <c r="D22" s="27" t="s">
        <v>2</v>
      </c>
      <c r="E22" s="27" t="s">
        <v>2</v>
      </c>
      <c r="F22" s="28" t="s">
        <v>33</v>
      </c>
      <c r="G22" s="29" t="s">
        <v>33</v>
      </c>
    </row>
    <row r="23" spans="1:7" ht="12.95" customHeight="1">
      <c r="A23" s="10"/>
      <c r="B23" s="27" t="s">
        <v>34</v>
      </c>
      <c r="C23" s="33" t="s">
        <v>2</v>
      </c>
      <c r="D23" s="30" t="s">
        <v>2</v>
      </c>
      <c r="E23" s="35" t="s">
        <v>2</v>
      </c>
      <c r="F23" s="36">
        <v>4496.93</v>
      </c>
      <c r="G23" s="37">
        <v>0.58699999999999997</v>
      </c>
    </row>
    <row r="24" spans="1:7" ht="12.95" customHeight="1">
      <c r="A24" s="10"/>
      <c r="B24" s="18" t="s">
        <v>35</v>
      </c>
      <c r="C24" s="17" t="s">
        <v>2</v>
      </c>
      <c r="D24" s="19" t="s">
        <v>2</v>
      </c>
      <c r="E24" s="19" t="s">
        <v>2</v>
      </c>
      <c r="F24" s="19" t="s">
        <v>2</v>
      </c>
      <c r="G24" s="20" t="s">
        <v>2</v>
      </c>
    </row>
    <row r="25" spans="1:7" ht="12.95" customHeight="1">
      <c r="A25" s="10"/>
      <c r="B25" s="18" t="s">
        <v>437</v>
      </c>
      <c r="C25" s="17" t="s">
        <v>2</v>
      </c>
      <c r="D25" s="19" t="s">
        <v>2</v>
      </c>
      <c r="E25" s="19" t="s">
        <v>2</v>
      </c>
      <c r="F25" s="19" t="s">
        <v>2</v>
      </c>
      <c r="G25" s="20" t="s">
        <v>2</v>
      </c>
    </row>
    <row r="26" spans="1:7" ht="12.95" customHeight="1">
      <c r="A26" s="11" t="s">
        <v>2</v>
      </c>
      <c r="B26" s="22" t="s">
        <v>438</v>
      </c>
      <c r="C26" s="17" t="s">
        <v>2</v>
      </c>
      <c r="D26" s="19" t="s">
        <v>2</v>
      </c>
      <c r="E26" s="39" t="s">
        <v>2</v>
      </c>
      <c r="F26" s="24">
        <v>2870.46</v>
      </c>
      <c r="G26" s="25">
        <v>0.37469999999999998</v>
      </c>
    </row>
    <row r="27" spans="1:7" ht="12.95" customHeight="1">
      <c r="A27" s="10"/>
      <c r="B27" s="27" t="s">
        <v>34</v>
      </c>
      <c r="C27" s="33" t="s">
        <v>2</v>
      </c>
      <c r="D27" s="30" t="s">
        <v>2</v>
      </c>
      <c r="E27" s="35" t="s">
        <v>2</v>
      </c>
      <c r="F27" s="36">
        <v>2870.46</v>
      </c>
      <c r="G27" s="37">
        <v>0.37469999999999998</v>
      </c>
    </row>
    <row r="28" spans="1:7" ht="12.95" customHeight="1">
      <c r="A28" s="10"/>
      <c r="B28" s="27" t="s">
        <v>220</v>
      </c>
      <c r="C28" s="33" t="s">
        <v>2</v>
      </c>
      <c r="D28" s="30" t="s">
        <v>2</v>
      </c>
      <c r="E28" s="19" t="s">
        <v>2</v>
      </c>
      <c r="F28" s="36">
        <v>293.89</v>
      </c>
      <c r="G28" s="37">
        <v>3.8300000000000001E-2</v>
      </c>
    </row>
    <row r="29" spans="1:7" ht="12.95" customHeight="1" thickBot="1">
      <c r="A29" s="10"/>
      <c r="B29" s="42" t="s">
        <v>221</v>
      </c>
      <c r="C29" s="41" t="s">
        <v>2</v>
      </c>
      <c r="D29" s="43" t="s">
        <v>2</v>
      </c>
      <c r="E29" s="43" t="s">
        <v>2</v>
      </c>
      <c r="F29" s="44">
        <v>7661.2761995000001</v>
      </c>
      <c r="G29" s="45">
        <v>1</v>
      </c>
    </row>
    <row r="30" spans="1:7" ht="12.95" customHeight="1">
      <c r="A30" s="10"/>
      <c r="B30" s="11" t="s">
        <v>2</v>
      </c>
      <c r="C30" s="10"/>
      <c r="D30" s="10"/>
      <c r="E30" s="10"/>
      <c r="F30" s="10"/>
      <c r="G30" s="10"/>
    </row>
    <row r="31" spans="1:7" ht="12.95" customHeight="1">
      <c r="A31" s="10"/>
      <c r="B31" s="46" t="s">
        <v>2</v>
      </c>
      <c r="C31" s="10"/>
      <c r="D31" s="10"/>
      <c r="E31" s="10"/>
      <c r="F31" s="10"/>
      <c r="G31" s="10"/>
    </row>
    <row r="32" spans="1:7" ht="12.95" customHeight="1">
      <c r="A32" s="10"/>
      <c r="B32" s="46" t="s">
        <v>2</v>
      </c>
      <c r="C32" s="10"/>
      <c r="D32" s="10"/>
      <c r="E32" s="10"/>
      <c r="F32" s="10"/>
      <c r="G32" s="10"/>
    </row>
    <row r="33" spans="1:7" ht="26.1" customHeight="1">
      <c r="A33" s="10"/>
      <c r="B33" s="53"/>
      <c r="C33" s="10"/>
      <c r="E33" s="10"/>
      <c r="F33" s="10"/>
      <c r="G33" s="10"/>
    </row>
    <row r="34" spans="1:7" ht="12.95" customHeight="1">
      <c r="A34" s="10"/>
      <c r="B34" s="46" t="s">
        <v>2</v>
      </c>
      <c r="C34" s="10"/>
      <c r="D34" s="10"/>
      <c r="E34" s="10"/>
      <c r="F34" s="10"/>
      <c r="G34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3"/>
  <sheetViews>
    <sheetView showGridLines="0" zoomScaleNormal="100" workbookViewId="0"/>
  </sheetViews>
  <sheetFormatPr defaultRowHeight="12.75"/>
  <cols>
    <col min="1" max="1" width="9.7109375" style="8" bestFit="1" customWidth="1"/>
    <col min="2" max="2" width="67" style="8" bestFit="1" customWidth="1"/>
    <col min="3" max="3" width="13.85546875" style="8" bestFit="1" customWidth="1"/>
    <col min="4" max="4" width="15.28515625" style="8" bestFit="1" customWidth="1"/>
    <col min="5" max="5" width="10.5703125" style="8" bestFit="1" customWidth="1"/>
    <col min="6" max="6" width="29.7109375" style="8" bestFit="1" customWidth="1"/>
    <col min="7" max="7" width="8.85546875" style="8" bestFit="1" customWidth="1"/>
    <col min="8" max="16384" width="9.140625" style="8"/>
  </cols>
  <sheetData>
    <row r="2" spans="1:7">
      <c r="B2" s="62" t="s">
        <v>3047</v>
      </c>
      <c r="C2" s="62"/>
      <c r="D2" s="62"/>
      <c r="E2" s="62"/>
      <c r="F2" s="62"/>
      <c r="G2" s="62"/>
    </row>
    <row r="4" spans="1:7">
      <c r="B4" s="62" t="str">
        <f>+B5</f>
        <v>IDFC Super Saver Income Fund - Investment Plan (SSIF -IP)</v>
      </c>
      <c r="C4" s="62"/>
      <c r="D4" s="62"/>
      <c r="E4" s="62"/>
      <c r="F4" s="62"/>
      <c r="G4" s="62"/>
    </row>
    <row r="5" spans="1:7" ht="15.95" customHeight="1">
      <c r="A5" s="9" t="s">
        <v>760</v>
      </c>
      <c r="B5" s="54" t="s">
        <v>3006</v>
      </c>
      <c r="C5" s="55"/>
      <c r="D5" s="56"/>
      <c r="E5" s="56"/>
      <c r="F5" s="10"/>
      <c r="G5" s="10"/>
    </row>
    <row r="6" spans="1:7" ht="12.95" customHeight="1">
      <c r="A6" s="10"/>
      <c r="B6" s="54" t="s">
        <v>1</v>
      </c>
      <c r="C6" s="55"/>
      <c r="D6" s="56"/>
      <c r="E6" s="56"/>
      <c r="F6" s="10"/>
      <c r="G6" s="10"/>
    </row>
    <row r="7" spans="1:7" ht="12.95" customHeight="1" thickBot="1">
      <c r="A7" s="11" t="s">
        <v>2</v>
      </c>
      <c r="B7" s="10"/>
      <c r="C7" s="10"/>
      <c r="D7" s="10"/>
      <c r="E7" s="10"/>
      <c r="F7" s="10"/>
      <c r="G7" s="10"/>
    </row>
    <row r="8" spans="1:7" ht="27.95" customHeight="1">
      <c r="A8" s="10"/>
      <c r="B8" s="13" t="s">
        <v>4</v>
      </c>
      <c r="C8" s="12" t="s">
        <v>3</v>
      </c>
      <c r="D8" s="14" t="s">
        <v>5</v>
      </c>
      <c r="E8" s="15" t="s">
        <v>6</v>
      </c>
      <c r="F8" s="15" t="s">
        <v>7</v>
      </c>
      <c r="G8" s="16" t="s">
        <v>8</v>
      </c>
    </row>
    <row r="9" spans="1:7" ht="12.95" customHeight="1">
      <c r="A9" s="10"/>
      <c r="B9" s="18" t="s">
        <v>9</v>
      </c>
      <c r="C9" s="17" t="s">
        <v>2</v>
      </c>
      <c r="D9" s="19" t="s">
        <v>2</v>
      </c>
      <c r="E9" s="19" t="s">
        <v>2</v>
      </c>
      <c r="F9" s="19" t="s">
        <v>2</v>
      </c>
      <c r="G9" s="20" t="s">
        <v>2</v>
      </c>
    </row>
    <row r="10" spans="1:7" ht="12.95" customHeight="1">
      <c r="A10" s="10"/>
      <c r="B10" s="18" t="s">
        <v>10</v>
      </c>
      <c r="C10" s="17" t="s">
        <v>2</v>
      </c>
      <c r="D10" s="19" t="s">
        <v>2</v>
      </c>
      <c r="E10" s="19" t="s">
        <v>2</v>
      </c>
      <c r="F10" s="19" t="s">
        <v>2</v>
      </c>
      <c r="G10" s="20" t="s">
        <v>2</v>
      </c>
    </row>
    <row r="11" spans="1:7" ht="12.95" customHeight="1">
      <c r="A11" s="10"/>
      <c r="B11" s="18" t="s">
        <v>225</v>
      </c>
      <c r="C11" s="17" t="s">
        <v>2</v>
      </c>
      <c r="D11" s="19" t="s">
        <v>2</v>
      </c>
      <c r="E11" s="19" t="s">
        <v>2</v>
      </c>
      <c r="F11" s="19" t="s">
        <v>2</v>
      </c>
      <c r="G11" s="20" t="s">
        <v>2</v>
      </c>
    </row>
    <row r="12" spans="1:7" ht="12.95" customHeight="1">
      <c r="A12" s="21" t="s">
        <v>235</v>
      </c>
      <c r="B12" s="22" t="s">
        <v>237</v>
      </c>
      <c r="C12" s="17" t="s">
        <v>236</v>
      </c>
      <c r="D12" s="19" t="s">
        <v>228</v>
      </c>
      <c r="E12" s="23">
        <v>26400000</v>
      </c>
      <c r="F12" s="24">
        <v>27204.54</v>
      </c>
      <c r="G12" s="25">
        <v>0.25469999999999998</v>
      </c>
    </row>
    <row r="13" spans="1:7" ht="12.95" customHeight="1">
      <c r="A13" s="21" t="s">
        <v>551</v>
      </c>
      <c r="B13" s="22" t="s">
        <v>231</v>
      </c>
      <c r="C13" s="17" t="s">
        <v>552</v>
      </c>
      <c r="D13" s="19" t="s">
        <v>228</v>
      </c>
      <c r="E13" s="23">
        <v>21350000</v>
      </c>
      <c r="F13" s="24">
        <v>21937.13</v>
      </c>
      <c r="G13" s="25">
        <v>0.2054</v>
      </c>
    </row>
    <row r="14" spans="1:7" ht="12.95" customHeight="1">
      <c r="A14" s="21" t="s">
        <v>701</v>
      </c>
      <c r="B14" s="22" t="s">
        <v>703</v>
      </c>
      <c r="C14" s="17" t="s">
        <v>702</v>
      </c>
      <c r="D14" s="19" t="s">
        <v>228</v>
      </c>
      <c r="E14" s="23">
        <v>20300000</v>
      </c>
      <c r="F14" s="24">
        <v>18590.740000000002</v>
      </c>
      <c r="G14" s="25">
        <v>0.1741</v>
      </c>
    </row>
    <row r="15" spans="1:7" ht="12.95" customHeight="1">
      <c r="A15" s="21" t="s">
        <v>238</v>
      </c>
      <c r="B15" s="22" t="s">
        <v>240</v>
      </c>
      <c r="C15" s="17" t="s">
        <v>239</v>
      </c>
      <c r="D15" s="19" t="s">
        <v>228</v>
      </c>
      <c r="E15" s="23">
        <v>6000000</v>
      </c>
      <c r="F15" s="24">
        <v>6094.32</v>
      </c>
      <c r="G15" s="25">
        <v>5.7099999999999998E-2</v>
      </c>
    </row>
    <row r="16" spans="1:7" ht="12.95" customHeight="1">
      <c r="A16" s="21" t="s">
        <v>571</v>
      </c>
      <c r="B16" s="22" t="s">
        <v>573</v>
      </c>
      <c r="C16" s="17" t="s">
        <v>572</v>
      </c>
      <c r="D16" s="19" t="s">
        <v>228</v>
      </c>
      <c r="E16" s="23">
        <v>4600000</v>
      </c>
      <c r="F16" s="24">
        <v>4702.17</v>
      </c>
      <c r="G16" s="25">
        <v>4.3999999999999997E-2</v>
      </c>
    </row>
    <row r="17" spans="1:7" ht="12.95" customHeight="1">
      <c r="A17" s="21" t="s">
        <v>761</v>
      </c>
      <c r="B17" s="22" t="s">
        <v>573</v>
      </c>
      <c r="C17" s="17" t="s">
        <v>762</v>
      </c>
      <c r="D17" s="19" t="s">
        <v>228</v>
      </c>
      <c r="E17" s="23">
        <v>3490000</v>
      </c>
      <c r="F17" s="24">
        <v>3566.58</v>
      </c>
      <c r="G17" s="25">
        <v>3.3399999999999999E-2</v>
      </c>
    </row>
    <row r="18" spans="1:7" ht="12.95" customHeight="1">
      <c r="A18" s="21" t="s">
        <v>707</v>
      </c>
      <c r="B18" s="22" t="s">
        <v>567</v>
      </c>
      <c r="C18" s="17" t="s">
        <v>708</v>
      </c>
      <c r="D18" s="19" t="s">
        <v>228</v>
      </c>
      <c r="E18" s="23">
        <v>3300000</v>
      </c>
      <c r="F18" s="24">
        <v>3408.77</v>
      </c>
      <c r="G18" s="25">
        <v>3.1899999999999998E-2</v>
      </c>
    </row>
    <row r="19" spans="1:7" ht="12.95" customHeight="1">
      <c r="A19" s="21" t="s">
        <v>709</v>
      </c>
      <c r="B19" s="22" t="s">
        <v>711</v>
      </c>
      <c r="C19" s="17" t="s">
        <v>710</v>
      </c>
      <c r="D19" s="19" t="s">
        <v>228</v>
      </c>
      <c r="E19" s="23">
        <v>3000000</v>
      </c>
      <c r="F19" s="24">
        <v>2973</v>
      </c>
      <c r="G19" s="25">
        <v>2.7799999999999998E-2</v>
      </c>
    </row>
    <row r="20" spans="1:7" ht="12.95" customHeight="1">
      <c r="A20" s="21" t="s">
        <v>579</v>
      </c>
      <c r="B20" s="22" t="s">
        <v>240</v>
      </c>
      <c r="C20" s="17" t="s">
        <v>580</v>
      </c>
      <c r="D20" s="19" t="s">
        <v>228</v>
      </c>
      <c r="E20" s="23">
        <v>2450000</v>
      </c>
      <c r="F20" s="24">
        <v>2487.31</v>
      </c>
      <c r="G20" s="25">
        <v>2.3300000000000001E-2</v>
      </c>
    </row>
    <row r="21" spans="1:7" ht="12.95" customHeight="1">
      <c r="A21" s="21" t="s">
        <v>574</v>
      </c>
      <c r="B21" s="22" t="s">
        <v>240</v>
      </c>
      <c r="C21" s="17" t="s">
        <v>575</v>
      </c>
      <c r="D21" s="19" t="s">
        <v>228</v>
      </c>
      <c r="E21" s="23">
        <v>2000000</v>
      </c>
      <c r="F21" s="24">
        <v>2029.81</v>
      </c>
      <c r="G21" s="25">
        <v>1.9E-2</v>
      </c>
    </row>
    <row r="22" spans="1:7" ht="12.95" customHeight="1">
      <c r="A22" s="21" t="s">
        <v>543</v>
      </c>
      <c r="B22" s="22" t="s">
        <v>545</v>
      </c>
      <c r="C22" s="17" t="s">
        <v>544</v>
      </c>
      <c r="D22" s="19" t="s">
        <v>228</v>
      </c>
      <c r="E22" s="23">
        <v>1700000</v>
      </c>
      <c r="F22" s="24">
        <v>1685.67</v>
      </c>
      <c r="G22" s="25">
        <v>1.5800000000000002E-2</v>
      </c>
    </row>
    <row r="23" spans="1:7" ht="12.95" customHeight="1">
      <c r="A23" s="21" t="s">
        <v>715</v>
      </c>
      <c r="B23" s="22" t="s">
        <v>717</v>
      </c>
      <c r="C23" s="17" t="s">
        <v>716</v>
      </c>
      <c r="D23" s="19" t="s">
        <v>228</v>
      </c>
      <c r="E23" s="23">
        <v>1480000</v>
      </c>
      <c r="F23" s="24">
        <v>1466.58</v>
      </c>
      <c r="G23" s="25">
        <v>1.37E-2</v>
      </c>
    </row>
    <row r="24" spans="1:7" ht="12.95" customHeight="1">
      <c r="A24" s="21" t="s">
        <v>712</v>
      </c>
      <c r="B24" s="22" t="s">
        <v>714</v>
      </c>
      <c r="C24" s="17" t="s">
        <v>713</v>
      </c>
      <c r="D24" s="19" t="s">
        <v>228</v>
      </c>
      <c r="E24" s="23">
        <v>1400000</v>
      </c>
      <c r="F24" s="24">
        <v>1374.66</v>
      </c>
      <c r="G24" s="25">
        <v>1.29E-2</v>
      </c>
    </row>
    <row r="25" spans="1:7" ht="12.95" customHeight="1">
      <c r="A25" s="21" t="s">
        <v>241</v>
      </c>
      <c r="B25" s="22" t="s">
        <v>243</v>
      </c>
      <c r="C25" s="17" t="s">
        <v>242</v>
      </c>
      <c r="D25" s="19" t="s">
        <v>228</v>
      </c>
      <c r="E25" s="23">
        <v>1290000</v>
      </c>
      <c r="F25" s="24">
        <v>1280.6099999999999</v>
      </c>
      <c r="G25" s="25">
        <v>1.2E-2</v>
      </c>
    </row>
    <row r="26" spans="1:7" ht="12.95" customHeight="1">
      <c r="A26" s="21" t="s">
        <v>704</v>
      </c>
      <c r="B26" s="22" t="s">
        <v>706</v>
      </c>
      <c r="C26" s="17" t="s">
        <v>705</v>
      </c>
      <c r="D26" s="19" t="s">
        <v>228</v>
      </c>
      <c r="E26" s="23">
        <v>700000</v>
      </c>
      <c r="F26" s="24">
        <v>686.42</v>
      </c>
      <c r="G26" s="25">
        <v>6.4000000000000003E-3</v>
      </c>
    </row>
    <row r="27" spans="1:7" ht="12.95" customHeight="1">
      <c r="A27" s="21" t="s">
        <v>718</v>
      </c>
      <c r="B27" s="22" t="s">
        <v>720</v>
      </c>
      <c r="C27" s="17" t="s">
        <v>719</v>
      </c>
      <c r="D27" s="19" t="s">
        <v>228</v>
      </c>
      <c r="E27" s="23">
        <v>600000</v>
      </c>
      <c r="F27" s="24">
        <v>616.61</v>
      </c>
      <c r="G27" s="25">
        <v>5.7999999999999996E-3</v>
      </c>
    </row>
    <row r="28" spans="1:7" ht="12.95" customHeight="1">
      <c r="A28" s="21" t="s">
        <v>721</v>
      </c>
      <c r="B28" s="22" t="s">
        <v>723</v>
      </c>
      <c r="C28" s="17" t="s">
        <v>722</v>
      </c>
      <c r="D28" s="19" t="s">
        <v>228</v>
      </c>
      <c r="E28" s="23">
        <v>520000</v>
      </c>
      <c r="F28" s="24">
        <v>516.32000000000005</v>
      </c>
      <c r="G28" s="25">
        <v>4.7999999999999996E-3</v>
      </c>
    </row>
    <row r="29" spans="1:7" ht="12.95" customHeight="1">
      <c r="A29" s="21" t="s">
        <v>724</v>
      </c>
      <c r="B29" s="22" t="s">
        <v>726</v>
      </c>
      <c r="C29" s="17" t="s">
        <v>725</v>
      </c>
      <c r="D29" s="19" t="s">
        <v>228</v>
      </c>
      <c r="E29" s="23">
        <v>300000</v>
      </c>
      <c r="F29" s="24">
        <v>307.93</v>
      </c>
      <c r="G29" s="25">
        <v>2.8999999999999998E-3</v>
      </c>
    </row>
    <row r="30" spans="1:7" ht="12.95" customHeight="1">
      <c r="A30" s="21" t="s">
        <v>739</v>
      </c>
      <c r="B30" s="22" t="s">
        <v>741</v>
      </c>
      <c r="C30" s="17" t="s">
        <v>740</v>
      </c>
      <c r="D30" s="19" t="s">
        <v>228</v>
      </c>
      <c r="E30" s="23">
        <v>300000</v>
      </c>
      <c r="F30" s="24">
        <v>297.77999999999997</v>
      </c>
      <c r="G30" s="25">
        <v>2.8E-3</v>
      </c>
    </row>
    <row r="31" spans="1:7" ht="12.95" customHeight="1">
      <c r="A31" s="10"/>
      <c r="B31" s="18" t="s">
        <v>11</v>
      </c>
      <c r="C31" s="17" t="s">
        <v>2</v>
      </c>
      <c r="D31" s="19" t="s">
        <v>2</v>
      </c>
      <c r="E31" s="19" t="s">
        <v>2</v>
      </c>
      <c r="F31" s="19" t="s">
        <v>2</v>
      </c>
      <c r="G31" s="20" t="s">
        <v>2</v>
      </c>
    </row>
    <row r="32" spans="1:7" ht="12.95" customHeight="1">
      <c r="A32" s="21" t="s">
        <v>742</v>
      </c>
      <c r="B32" s="22" t="s">
        <v>744</v>
      </c>
      <c r="C32" s="17" t="s">
        <v>743</v>
      </c>
      <c r="D32" s="19" t="s">
        <v>14</v>
      </c>
      <c r="E32" s="23">
        <v>1200000</v>
      </c>
      <c r="F32" s="24">
        <v>1184.32</v>
      </c>
      <c r="G32" s="25">
        <v>1.11E-2</v>
      </c>
    </row>
    <row r="33" spans="1:7" ht="12.95" customHeight="1">
      <c r="A33" s="10"/>
      <c r="B33" s="27" t="s">
        <v>31</v>
      </c>
      <c r="C33" s="26" t="s">
        <v>2</v>
      </c>
      <c r="D33" s="27" t="s">
        <v>2</v>
      </c>
      <c r="E33" s="27" t="s">
        <v>2</v>
      </c>
      <c r="F33" s="28">
        <v>102411.27</v>
      </c>
      <c r="G33" s="29">
        <v>0.95889999999999997</v>
      </c>
    </row>
    <row r="34" spans="1:7" ht="12.95" customHeight="1">
      <c r="A34" s="10"/>
      <c r="B34" s="18" t="s">
        <v>32</v>
      </c>
      <c r="C34" s="17" t="s">
        <v>2</v>
      </c>
      <c r="D34" s="30" t="s">
        <v>2</v>
      </c>
      <c r="E34" s="30" t="s">
        <v>2</v>
      </c>
      <c r="F34" s="31" t="s">
        <v>33</v>
      </c>
      <c r="G34" s="32" t="s">
        <v>33</v>
      </c>
    </row>
    <row r="35" spans="1:7" ht="12.95" customHeight="1">
      <c r="A35" s="10"/>
      <c r="B35" s="26" t="s">
        <v>31</v>
      </c>
      <c r="C35" s="33" t="s">
        <v>2</v>
      </c>
      <c r="D35" s="30" t="s">
        <v>2</v>
      </c>
      <c r="E35" s="30" t="s">
        <v>2</v>
      </c>
      <c r="F35" s="31" t="s">
        <v>33</v>
      </c>
      <c r="G35" s="32" t="s">
        <v>33</v>
      </c>
    </row>
    <row r="36" spans="1:7" ht="12.95" customHeight="1">
      <c r="A36" s="10"/>
      <c r="B36" s="18" t="s">
        <v>2998</v>
      </c>
      <c r="C36" s="17" t="s">
        <v>2</v>
      </c>
      <c r="D36" s="19" t="s">
        <v>2</v>
      </c>
      <c r="E36" s="19" t="s">
        <v>2</v>
      </c>
      <c r="F36" s="19" t="s">
        <v>2</v>
      </c>
      <c r="G36" s="20" t="s">
        <v>2</v>
      </c>
    </row>
    <row r="37" spans="1:7" ht="12.95" customHeight="1">
      <c r="A37" s="34"/>
      <c r="B37" s="27" t="s">
        <v>31</v>
      </c>
      <c r="C37" s="26" t="s">
        <v>2</v>
      </c>
      <c r="D37" s="27" t="s">
        <v>2</v>
      </c>
      <c r="E37" s="27" t="s">
        <v>2</v>
      </c>
      <c r="F37" s="28" t="s">
        <v>33</v>
      </c>
      <c r="G37" s="29" t="s">
        <v>33</v>
      </c>
    </row>
    <row r="38" spans="1:7" ht="12.95" customHeight="1">
      <c r="A38" s="10"/>
      <c r="B38" s="27" t="s">
        <v>34</v>
      </c>
      <c r="C38" s="33" t="s">
        <v>2</v>
      </c>
      <c r="D38" s="30" t="s">
        <v>2</v>
      </c>
      <c r="E38" s="35" t="s">
        <v>2</v>
      </c>
      <c r="F38" s="36">
        <v>102411.27</v>
      </c>
      <c r="G38" s="37">
        <v>0.95889999999999997</v>
      </c>
    </row>
    <row r="39" spans="1:7" ht="12.95" customHeight="1">
      <c r="A39" s="10"/>
      <c r="B39" s="18" t="s">
        <v>35</v>
      </c>
      <c r="C39" s="17" t="s">
        <v>2</v>
      </c>
      <c r="D39" s="19" t="s">
        <v>2</v>
      </c>
      <c r="E39" s="19" t="s">
        <v>2</v>
      </c>
      <c r="F39" s="19" t="s">
        <v>2</v>
      </c>
      <c r="G39" s="20" t="s">
        <v>2</v>
      </c>
    </row>
    <row r="40" spans="1:7" ht="12.95" customHeight="1">
      <c r="A40" s="10"/>
      <c r="B40" s="18" t="s">
        <v>437</v>
      </c>
      <c r="C40" s="17" t="s">
        <v>2</v>
      </c>
      <c r="D40" s="19" t="s">
        <v>2</v>
      </c>
      <c r="E40" s="19" t="s">
        <v>2</v>
      </c>
      <c r="F40" s="19" t="s">
        <v>2</v>
      </c>
      <c r="G40" s="20" t="s">
        <v>2</v>
      </c>
    </row>
    <row r="41" spans="1:7" ht="12.95" customHeight="1">
      <c r="A41" s="11" t="s">
        <v>2</v>
      </c>
      <c r="B41" s="22" t="s">
        <v>438</v>
      </c>
      <c r="C41" s="17" t="s">
        <v>2</v>
      </c>
      <c r="D41" s="19" t="s">
        <v>2</v>
      </c>
      <c r="E41" s="39" t="s">
        <v>2</v>
      </c>
      <c r="F41" s="24">
        <v>595.1</v>
      </c>
      <c r="G41" s="25">
        <v>5.5999999999999999E-3</v>
      </c>
    </row>
    <row r="42" spans="1:7" ht="12.95" customHeight="1">
      <c r="A42" s="10"/>
      <c r="B42" s="27" t="s">
        <v>34</v>
      </c>
      <c r="C42" s="33" t="s">
        <v>2</v>
      </c>
      <c r="D42" s="30" t="s">
        <v>2</v>
      </c>
      <c r="E42" s="35" t="s">
        <v>2</v>
      </c>
      <c r="F42" s="36">
        <v>595.1</v>
      </c>
      <c r="G42" s="37">
        <v>5.5999999999999999E-3</v>
      </c>
    </row>
    <row r="43" spans="1:7" ht="12.95" customHeight="1">
      <c r="A43" s="10"/>
      <c r="B43" s="18" t="s">
        <v>216</v>
      </c>
      <c r="C43" s="17" t="s">
        <v>2</v>
      </c>
      <c r="D43" s="19" t="s">
        <v>2</v>
      </c>
      <c r="E43" s="19" t="s">
        <v>2</v>
      </c>
      <c r="F43" s="19" t="s">
        <v>2</v>
      </c>
      <c r="G43" s="20" t="s">
        <v>2</v>
      </c>
    </row>
    <row r="44" spans="1:7" ht="12.95" customHeight="1">
      <c r="A44" s="21" t="s">
        <v>217</v>
      </c>
      <c r="B44" s="22" t="s">
        <v>218</v>
      </c>
      <c r="C44" s="17" t="s">
        <v>2</v>
      </c>
      <c r="D44" s="19" t="s">
        <v>2</v>
      </c>
      <c r="E44" s="39" t="s">
        <v>2</v>
      </c>
      <c r="F44" s="24">
        <v>300</v>
      </c>
      <c r="G44" s="25">
        <v>2.8E-3</v>
      </c>
    </row>
    <row r="45" spans="1:7" ht="12.95" customHeight="1">
      <c r="A45" s="10"/>
      <c r="B45" s="27" t="s">
        <v>34</v>
      </c>
      <c r="C45" s="33" t="s">
        <v>2</v>
      </c>
      <c r="D45" s="30" t="s">
        <v>2</v>
      </c>
      <c r="E45" s="35" t="s">
        <v>2</v>
      </c>
      <c r="F45" s="36">
        <v>300</v>
      </c>
      <c r="G45" s="37">
        <v>2.8E-3</v>
      </c>
    </row>
    <row r="46" spans="1:7" ht="12.95" customHeight="1">
      <c r="A46" s="10"/>
      <c r="B46" s="27" t="s">
        <v>220</v>
      </c>
      <c r="C46" s="33" t="s">
        <v>2</v>
      </c>
      <c r="D46" s="30" t="s">
        <v>2</v>
      </c>
      <c r="E46" s="19" t="s">
        <v>2</v>
      </c>
      <c r="F46" s="36">
        <v>3503.41</v>
      </c>
      <c r="G46" s="37">
        <v>3.27E-2</v>
      </c>
    </row>
    <row r="47" spans="1:7" ht="12.95" customHeight="1" thickBot="1">
      <c r="A47" s="10"/>
      <c r="B47" s="42" t="s">
        <v>221</v>
      </c>
      <c r="C47" s="41" t="s">
        <v>2</v>
      </c>
      <c r="D47" s="43" t="s">
        <v>2</v>
      </c>
      <c r="E47" s="43" t="s">
        <v>2</v>
      </c>
      <c r="F47" s="44">
        <v>106809.7753605</v>
      </c>
      <c r="G47" s="45">
        <v>1</v>
      </c>
    </row>
    <row r="48" spans="1:7" ht="12.95" customHeight="1">
      <c r="A48" s="10"/>
      <c r="B48" s="11" t="s">
        <v>2</v>
      </c>
      <c r="C48" s="10"/>
      <c r="D48" s="10"/>
      <c r="E48" s="10"/>
      <c r="F48" s="10"/>
      <c r="G48" s="10"/>
    </row>
    <row r="49" spans="1:7" ht="12.95" customHeight="1">
      <c r="A49" s="10"/>
      <c r="B49" s="46" t="s">
        <v>2</v>
      </c>
      <c r="C49" s="10"/>
      <c r="D49" s="10"/>
      <c r="E49" s="10"/>
      <c r="F49" s="10"/>
      <c r="G49" s="10"/>
    </row>
    <row r="50" spans="1:7" ht="12.95" customHeight="1">
      <c r="A50" s="10"/>
      <c r="B50" s="46" t="s">
        <v>222</v>
      </c>
      <c r="C50" s="10"/>
      <c r="D50" s="10"/>
      <c r="E50" s="10"/>
      <c r="F50" s="10"/>
      <c r="G50" s="10"/>
    </row>
    <row r="51" spans="1:7" ht="12.95" customHeight="1">
      <c r="A51" s="10"/>
      <c r="B51" s="46" t="s">
        <v>2</v>
      </c>
      <c r="C51" s="10"/>
      <c r="D51" s="10"/>
      <c r="E51" s="10"/>
      <c r="F51" s="10"/>
      <c r="G51" s="10"/>
    </row>
    <row r="52" spans="1:7" ht="26.1" customHeight="1">
      <c r="A52" s="10"/>
      <c r="B52" s="53"/>
      <c r="C52" s="10"/>
      <c r="E52" s="10"/>
      <c r="F52" s="10"/>
      <c r="G52" s="10"/>
    </row>
    <row r="53" spans="1:7" ht="12.95" customHeight="1">
      <c r="A53" s="10"/>
      <c r="B53" s="46" t="s">
        <v>2</v>
      </c>
      <c r="C53" s="10"/>
      <c r="D53" s="10"/>
      <c r="E53" s="10"/>
      <c r="F53" s="10"/>
      <c r="G53" s="10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  <vt:lpstr>IDF236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2018-02-02T20:10:29Z</dcterms:created>
  <dcterms:modified xsi:type="dcterms:W3CDTF">2018-02-09T07:29:26Z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438b7730-1f29-401c-8a0c-cc597a4e39a3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