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LTIPF" sheetId="1" r:id="rId1"/>
    <sheet name="LTMIP" sheetId="2" r:id="rId2"/>
  </sheets>
  <externalReferences>
    <externalReference r:id="rId3"/>
  </externalReferences>
  <definedNames>
    <definedName name="_xlnm._FilterDatabase" localSheetId="0" hidden="1">LTIPF!$A$5:$F$146</definedName>
    <definedName name="_xlnm.Print_Area" localSheetId="0">LTIPF!$A$1:$F$147</definedName>
    <definedName name="_xlnm.Print_Area" localSheetId="1">LTMIP!$B$1:$G$137</definedName>
    <definedName name="Z_4C0511EC_2123_47A5_A389_479803CD78C8_.wvu.PrintArea" localSheetId="1" hidden="1">LTMIP!$B$1:$G$136</definedName>
  </definedNames>
  <calcPr calcId="145621"/>
</workbook>
</file>

<file path=xl/calcChain.xml><?xml version="1.0" encoding="utf-8"?>
<calcChain xmlns="http://schemas.openxmlformats.org/spreadsheetml/2006/main">
  <c r="B3" i="2" l="1"/>
  <c r="E76" i="2"/>
  <c r="F76" i="2"/>
  <c r="E80" i="2"/>
  <c r="F80" i="2"/>
  <c r="E87" i="2"/>
  <c r="F87" i="2"/>
  <c r="E92" i="2"/>
  <c r="F92" i="2"/>
  <c r="E99" i="2"/>
  <c r="F99" i="2"/>
  <c r="E103" i="2"/>
  <c r="F103" i="2"/>
  <c r="E107" i="2"/>
  <c r="F107" i="2"/>
  <c r="E110" i="2"/>
  <c r="F110" i="2"/>
  <c r="C118" i="2"/>
  <c r="E118" i="2"/>
  <c r="D74" i="1"/>
  <c r="E74" i="1"/>
  <c r="D101" i="1"/>
  <c r="E101" i="1"/>
  <c r="D105" i="1"/>
  <c r="E105" i="1"/>
  <c r="D115" i="1"/>
  <c r="E115" i="1"/>
  <c r="D119" i="1"/>
  <c r="E119" i="1"/>
</calcChain>
</file>

<file path=xl/sharedStrings.xml><?xml version="1.0" encoding="utf-8"?>
<sst xmlns="http://schemas.openxmlformats.org/spreadsheetml/2006/main" count="658" uniqueCount="366">
  <si>
    <t>(12) # As July 31, 2016 was a non- business day for this Scheme, the NAV’s at the Begining of the period are as of July 29,2016.</t>
  </si>
  <si>
    <t>(11) Investment in Repo of Corporate Debt Securities during the month ended August 31,2016 is Nil.</t>
  </si>
  <si>
    <t>(10) The portfolio turnover ratio of the Scheme for the month ended August 31,2016 is 1.4726  times.</t>
  </si>
  <si>
    <t xml:space="preserve">Direct Plan -Dividend </t>
  </si>
  <si>
    <t xml:space="preserve">Dividend </t>
  </si>
  <si>
    <t>Others</t>
  </si>
  <si>
    <t>Individuals &amp; HUF</t>
  </si>
  <si>
    <t>Rate of dividend per Unit</t>
  </si>
  <si>
    <t>Option</t>
  </si>
  <si>
    <t>(8) The dividends declared during the month ended August 31,2016 under the dividend options of the Scheme are as follows:</t>
  </si>
  <si>
    <t>(7) No bonus was declared during the month ended August 31,2016.</t>
  </si>
  <si>
    <t>(6) The total market value of investments in foreign securities / American Depositary Receipts / Global Depositary Receipts as on August 31,2016 is Nil.</t>
  </si>
  <si>
    <t>(5) The total outstanding exposure in derivative instruments as on August 31,2016 is Nil.</t>
  </si>
  <si>
    <t>Direct Plan-Annual Dividend</t>
  </si>
  <si>
    <t>Direct Plan -Growth</t>
  </si>
  <si>
    <t>Direct Plan -Dividend</t>
  </si>
  <si>
    <t>Annual Dividend</t>
  </si>
  <si>
    <t>Growth</t>
  </si>
  <si>
    <t>Dividend</t>
  </si>
  <si>
    <t>As on August 31, 2016</t>
  </si>
  <si>
    <t>As on July 29, 2016 #</t>
  </si>
  <si>
    <t xml:space="preserve"> Option</t>
  </si>
  <si>
    <t>(4) Option wise per unit Net Asset Values are as follows:</t>
  </si>
  <si>
    <t>(3) The Blue Dart Express Limited NCDs have been issued by way of bonus on the basis of equity holdings in the following ratio 
(i) 7 Debentures of Series 1 (Maturity date 20 -Nov-2017) of face value Rs 10 at par for 1 equity share of face value Rs 2 .
(ii) 4 Debentures of Series 2 (Maturity date 20 -Nov-2018) of face value Rs 10 at par for 1 equity share of face value Rs 2. 
(iii) 3 Debentures of Series 3 (Maturity date 20 -Nov-2019) of face value Rs 10 at par for 1 equity share of face value Rs 2.
The aggregate value of such debentures is Rs 2.89 Lakhs and its percentage to Net Asset Value is 0.00%.</t>
  </si>
  <si>
    <t>(2) The aggregate value of illiquid equity shares of the Scheme is Nil and its percentage to Net Asset Value is Nil.</t>
  </si>
  <si>
    <t>(1) The total quantum of Non Performing Assets and provision made for Non Performing Assets as on August 31, 2016 is Nil and its percentage to net assets is Nil.</t>
  </si>
  <si>
    <t>Notes:</t>
  </si>
  <si>
    <t>^ indicates less than 0.01%</t>
  </si>
  <si>
    <t>** indicates thinly traded / non traded securities as defined in SEBI Regulations and Guidelines.</t>
  </si>
  <si>
    <t>All corporate ratings are assigned by rating agencies like CRISIL; CARE; ICRA; IND.</t>
  </si>
  <si>
    <t>Net Assets</t>
  </si>
  <si>
    <t>(b) Net Receivables/(Payables)</t>
  </si>
  <si>
    <t>(a) Collateralised Borrowing and Lending Obligation</t>
  </si>
  <si>
    <t>OTHERS</t>
  </si>
  <si>
    <t>Total</t>
  </si>
  <si>
    <t>IN0020130053</t>
  </si>
  <si>
    <t>^</t>
  </si>
  <si>
    <t>SOVEREIGN</t>
  </si>
  <si>
    <t>09.20% GOI 30-SEP-2030</t>
  </si>
  <si>
    <t>IN0020150044</t>
  </si>
  <si>
    <t>08.13% GOI 22-JUN-2045</t>
  </si>
  <si>
    <t>IN0020150069</t>
  </si>
  <si>
    <t>07.59% GOI 20-MAR-2029</t>
  </si>
  <si>
    <t>IN0020090034</t>
  </si>
  <si>
    <t>07.35% GOI 22-JUN-2024</t>
  </si>
  <si>
    <t>IN0020120054</t>
  </si>
  <si>
    <t>08.12% GOI 10-DEC-2020</t>
  </si>
  <si>
    <t>IN0020150028</t>
  </si>
  <si>
    <t>07.88% GOI 19-MAR-2030</t>
  </si>
  <si>
    <t>IN0020150010</t>
  </si>
  <si>
    <t>07.68% GOI 15-DEC-2023</t>
  </si>
  <si>
    <t>Fixed Rates Bonds - Government</t>
  </si>
  <si>
    <t>GOVERNMENT SECURITIES</t>
  </si>
  <si>
    <t>INE774D07KB0</t>
  </si>
  <si>
    <t>IND AAA</t>
  </si>
  <si>
    <t>Mahindra &amp; Mahindra Financial Services Limited **</t>
  </si>
  <si>
    <t>Listed / Awaiting listing on Stock Exchanges</t>
  </si>
  <si>
    <t>Zero Coupon Bonds - Corporate</t>
  </si>
  <si>
    <t>INE233B08103</t>
  </si>
  <si>
    <t>ICRA AA</t>
  </si>
  <si>
    <t>Blue Dart Express Limited **</t>
  </si>
  <si>
    <t>INE233B08095</t>
  </si>
  <si>
    <t>INE233B08087</t>
  </si>
  <si>
    <t>INE261F08527</t>
  </si>
  <si>
    <t>CRISIL AAA</t>
  </si>
  <si>
    <t>National Bank for Agriculture &amp; Rural Development **</t>
  </si>
  <si>
    <t>INE001A07JQ4</t>
  </si>
  <si>
    <t>Housing Development Finance Corporation Limited **</t>
  </si>
  <si>
    <t>INE752E07MG9</t>
  </si>
  <si>
    <t>Power Grid Corporation of India Limited **</t>
  </si>
  <si>
    <t>INE752E07MJ3</t>
  </si>
  <si>
    <t>INE020B08963</t>
  </si>
  <si>
    <t>Rural Electrification Corporation Limited **</t>
  </si>
  <si>
    <t>INE115A07HD4</t>
  </si>
  <si>
    <t>LIC Housing Finance Limited **</t>
  </si>
  <si>
    <t>INE261F08592</t>
  </si>
  <si>
    <t>INE752E07MF1</t>
  </si>
  <si>
    <t>INE134E08GN6</t>
  </si>
  <si>
    <t>Power Finance Corporation Limited **</t>
  </si>
  <si>
    <t>INE020B08955</t>
  </si>
  <si>
    <t>INE092T08915</t>
  </si>
  <si>
    <t>ICRA AAA</t>
  </si>
  <si>
    <t>IDFC Bank Limited **</t>
  </si>
  <si>
    <t>INE001A07IN3</t>
  </si>
  <si>
    <t>INE020B08948</t>
  </si>
  <si>
    <t>INE134E08HP9</t>
  </si>
  <si>
    <t>INE001A07IW4</t>
  </si>
  <si>
    <t>INE261F08501</t>
  </si>
  <si>
    <t>INE481G07109</t>
  </si>
  <si>
    <t>Ultratech Cement Limited **</t>
  </si>
  <si>
    <t>INE134E08ID3</t>
  </si>
  <si>
    <t>INE915T08016</t>
  </si>
  <si>
    <t>Sun Pharma Laboratories Limited **</t>
  </si>
  <si>
    <t>INE020B08930</t>
  </si>
  <si>
    <t>Fixed Rates Bonds - Corporate</t>
  </si>
  <si>
    <t>DEBT INSTRUMENTS</t>
  </si>
  <si>
    <t>INE177A01018</t>
  </si>
  <si>
    <t>Industrial Products</t>
  </si>
  <si>
    <t>Ingersoll Rand India Limited</t>
  </si>
  <si>
    <t>INE195J01029</t>
  </si>
  <si>
    <t>Construction</t>
  </si>
  <si>
    <t>PNC Infratech Limited</t>
  </si>
  <si>
    <t>INE274B01011</t>
  </si>
  <si>
    <t>Pesticides</t>
  </si>
  <si>
    <t>Monsanto India Limited</t>
  </si>
  <si>
    <t>INE260B01028</t>
  </si>
  <si>
    <t>Consumer Non Durables</t>
  </si>
  <si>
    <t>Godfrey Phillips India Limited</t>
  </si>
  <si>
    <t>INE323C01030</t>
  </si>
  <si>
    <t>Construction Project</t>
  </si>
  <si>
    <t>Indian Hume Pipe Company Limited</t>
  </si>
  <si>
    <t>INE018I01017</t>
  </si>
  <si>
    <t>Software</t>
  </si>
  <si>
    <t>MindTree Limited</t>
  </si>
  <si>
    <t>INE356A01018</t>
  </si>
  <si>
    <t>MphasiS Limited</t>
  </si>
  <si>
    <t>INE868B01028</t>
  </si>
  <si>
    <t>NCC Limited</t>
  </si>
  <si>
    <t>INE442H01029</t>
  </si>
  <si>
    <t>Ashoka Buildcon Limited</t>
  </si>
  <si>
    <t>INE321D01016</t>
  </si>
  <si>
    <t>Chemicals</t>
  </si>
  <si>
    <t>Oriental Carbon &amp; Chemicals Limited</t>
  </si>
  <si>
    <t>INE530B01024</t>
  </si>
  <si>
    <t>Finance</t>
  </si>
  <si>
    <t>IIFL Holdings Limited</t>
  </si>
  <si>
    <t>INE263A01016</t>
  </si>
  <si>
    <t>Industrial Capital Goods</t>
  </si>
  <si>
    <t>Bharat Electronics Limited</t>
  </si>
  <si>
    <t>INE752P01024</t>
  </si>
  <si>
    <t>Retailing</t>
  </si>
  <si>
    <t>Future Retail Limited</t>
  </si>
  <si>
    <t>INE465A01025</t>
  </si>
  <si>
    <t>Bharat Forge Limited</t>
  </si>
  <si>
    <t>INE366I01010</t>
  </si>
  <si>
    <t>Transportation</t>
  </si>
  <si>
    <t>VRL Logistics Limited</t>
  </si>
  <si>
    <t>INE745G01035</t>
  </si>
  <si>
    <t>Multi Commodity Exchange of India Limited</t>
  </si>
  <si>
    <t>INE825A01012</t>
  </si>
  <si>
    <t>Textiles - Cotton</t>
  </si>
  <si>
    <t>Vardhman Textiles Limited</t>
  </si>
  <si>
    <t>INE278M01019</t>
  </si>
  <si>
    <t>Navkar Corporation Limited</t>
  </si>
  <si>
    <t>INE878B01027</t>
  </si>
  <si>
    <t>KEI Industries Limited</t>
  </si>
  <si>
    <t>INE208A01029</t>
  </si>
  <si>
    <t>Auto</t>
  </si>
  <si>
    <t>Ashok Leyland Limited</t>
  </si>
  <si>
    <t>INE081A01012</t>
  </si>
  <si>
    <t>Ferrous Metals</t>
  </si>
  <si>
    <t>Tata Steel Limited</t>
  </si>
  <si>
    <t>INE340A01012</t>
  </si>
  <si>
    <t>Cement</t>
  </si>
  <si>
    <t>Birla Corporation Limited</t>
  </si>
  <si>
    <t>INE930H01015</t>
  </si>
  <si>
    <t>Textile Products</t>
  </si>
  <si>
    <t>K.P.R. Mill Limited</t>
  </si>
  <si>
    <t>INE660A01013</t>
  </si>
  <si>
    <t>Sundaram Finance Limited</t>
  </si>
  <si>
    <t>INE548C01032</t>
  </si>
  <si>
    <t>Emami Limited</t>
  </si>
  <si>
    <t>INE172A01027</t>
  </si>
  <si>
    <t>Petroleum Products</t>
  </si>
  <si>
    <t>Castrol India Limited</t>
  </si>
  <si>
    <t>INE119A01028</t>
  </si>
  <si>
    <t>Balrampur Chini Mills Limited</t>
  </si>
  <si>
    <t>INE342J01019</t>
  </si>
  <si>
    <t>Auto Ancillaries</t>
  </si>
  <si>
    <t>WABCO India Limited</t>
  </si>
  <si>
    <t>INE462A01022</t>
  </si>
  <si>
    <t>Bayer Cropscience Limited</t>
  </si>
  <si>
    <t>INE171A01029</t>
  </si>
  <si>
    <t>Banks</t>
  </si>
  <si>
    <t>The Federal Bank  Limited</t>
  </si>
  <si>
    <t>INE361B01024</t>
  </si>
  <si>
    <t>Pharmaceuticals</t>
  </si>
  <si>
    <t>Divi's Laboratories Limited</t>
  </si>
  <si>
    <t>INE858B01011</t>
  </si>
  <si>
    <t>Isgec Heavy Engineering Limited</t>
  </si>
  <si>
    <t>INE942G01012</t>
  </si>
  <si>
    <t>Mcleod Russel India Limited</t>
  </si>
  <si>
    <t>INE481G01011</t>
  </si>
  <si>
    <t>UltraTech Cement Limited</t>
  </si>
  <si>
    <t>INE267A01025</t>
  </si>
  <si>
    <t>Non - Ferrous Metals</t>
  </si>
  <si>
    <t>Hindustan Zinc Limited</t>
  </si>
  <si>
    <t>INE331A01037</t>
  </si>
  <si>
    <t>The Ramco Cements Limited</t>
  </si>
  <si>
    <t>INE876N01018</t>
  </si>
  <si>
    <t>Orient Cement Limited</t>
  </si>
  <si>
    <t>INE158A01026</t>
  </si>
  <si>
    <t>Hero MotoCorp Limited</t>
  </si>
  <si>
    <t>INE522D01027</t>
  </si>
  <si>
    <t>Manappuram Finance Limited</t>
  </si>
  <si>
    <t>INE256A01028</t>
  </si>
  <si>
    <t>Media &amp; Entertainment</t>
  </si>
  <si>
    <t>Zee Entertainment Enterprises Limited</t>
  </si>
  <si>
    <t>INE648A01026</t>
  </si>
  <si>
    <t>State Bank of Bikaner and Jaipur</t>
  </si>
  <si>
    <t>INE286K01024</t>
  </si>
  <si>
    <t>Techno Electric &amp; Engineering Company Limited</t>
  </si>
  <si>
    <t>INE094A01015</t>
  </si>
  <si>
    <t>Hindustan Petroleum Corporation Limited</t>
  </si>
  <si>
    <t>INE237A01028</t>
  </si>
  <si>
    <t>Kotak Mahindra Bank Limited</t>
  </si>
  <si>
    <t>INE242A01010</t>
  </si>
  <si>
    <t>Indian Oil Corporation Limited</t>
  </si>
  <si>
    <t>INE101A01026</t>
  </si>
  <si>
    <t>Mahindra &amp; Mahindra Limited</t>
  </si>
  <si>
    <t>INE326A01037</t>
  </si>
  <si>
    <t>Lupin Limited</t>
  </si>
  <si>
    <t>INE179A01014</t>
  </si>
  <si>
    <t>Procter &amp; Gamble Hygiene and Health Care Limited</t>
  </si>
  <si>
    <t>INE062A01020</t>
  </si>
  <si>
    <t>State Bank of India</t>
  </si>
  <si>
    <t>INE030A01027</t>
  </si>
  <si>
    <t>Hindustan Unilever Limited</t>
  </si>
  <si>
    <t>INE467B01029</t>
  </si>
  <si>
    <t>Tata Consultancy Services Limited</t>
  </si>
  <si>
    <t>INE002A01018</t>
  </si>
  <si>
    <t>Reliance Industries Limited</t>
  </si>
  <si>
    <t>INE180A01020</t>
  </si>
  <si>
    <t>Max Financial Services Limited</t>
  </si>
  <si>
    <t>INE069A01017</t>
  </si>
  <si>
    <t>Services</t>
  </si>
  <si>
    <t>Aditya Birla Nuvo Limited</t>
  </si>
  <si>
    <t>INE121A01016</t>
  </si>
  <si>
    <t>Cholamandalam Investment and Finance Company Limited</t>
  </si>
  <si>
    <t>INE120A01034</t>
  </si>
  <si>
    <t>Carborundum Universal Limited</t>
  </si>
  <si>
    <t>INE585B01010</t>
  </si>
  <si>
    <t>Maruti Suzuki India Limited</t>
  </si>
  <si>
    <t>INE510A01028</t>
  </si>
  <si>
    <t>Engineers India Limited</t>
  </si>
  <si>
    <t>INE044A01036</t>
  </si>
  <si>
    <t>Sun Pharmaceuticals Industries Limited</t>
  </si>
  <si>
    <t>INE009A01021</t>
  </si>
  <si>
    <t>Infosys Limited</t>
  </si>
  <si>
    <t>INE018A01030</t>
  </si>
  <si>
    <t>Larsen &amp; Toubro Limited</t>
  </si>
  <si>
    <t>INE095A01012</t>
  </si>
  <si>
    <t>IndusInd Bank Limited</t>
  </si>
  <si>
    <t>INE090A01021</t>
  </si>
  <si>
    <t>ICICI Bank Limited</t>
  </si>
  <si>
    <t>INE047A01013</t>
  </si>
  <si>
    <t>Grasim Industries Limited</t>
  </si>
  <si>
    <t>INE040A01026</t>
  </si>
  <si>
    <t>HDFC Bank Limited</t>
  </si>
  <si>
    <t>INE154A01025</t>
  </si>
  <si>
    <t>ITC Limited</t>
  </si>
  <si>
    <t>EQUITY &amp; EQUITY RELATED INSTRUMENTS</t>
  </si>
  <si>
    <t>ISIN</t>
  </si>
  <si>
    <t>% to 
NAV</t>
  </si>
  <si>
    <t>Market Value
 (Rs. in Lakhs)</t>
  </si>
  <si>
    <t>Quantity</t>
  </si>
  <si>
    <t>Industry / Rating</t>
  </si>
  <si>
    <t>Name of the Instrument</t>
  </si>
  <si>
    <t>Portfolio as on August 31, 2016</t>
  </si>
  <si>
    <t xml:space="preserve">Name of the Scheme         : L&amp;T India Prudence Fund (An Open-ended Equity Growth Fund) </t>
  </si>
  <si>
    <t>Name of the Mutual Fund : L&amp;T Mutual Fund</t>
  </si>
  <si>
    <t>(9) # As July 31, 2016 was a non- business day for this Scheme, the NAV’s at the beginning of the period are as of July 29,2016.</t>
  </si>
  <si>
    <t>(8) Investment in Repo of Corporate Debt Securities during the month ended August 31, 2016 is Nil.</t>
  </si>
  <si>
    <t>(7) The Average Maturity Period of the Portfolio has been 7.75 years (For Debt Part Only).</t>
  </si>
  <si>
    <t>(6) No bonus was declared during the month ended August 31, 2016.</t>
  </si>
  <si>
    <t>NA</t>
  </si>
  <si>
    <t>Direct Plan - Quarterly Dividend</t>
  </si>
  <si>
    <t>Direct Plan - Monthly Dividend</t>
  </si>
  <si>
    <t>Quarterly Dividend</t>
  </si>
  <si>
    <t>Monthly Dividend</t>
  </si>
  <si>
    <t>(5) The dividends declared during the month ended August 31, 2016 under the dividend options of the Scheme are as follows:</t>
  </si>
  <si>
    <t>(4) The total market value of investments in foreign securities / American Depositary Receipts / Global Depositary Receipts as on August 31, 2016 is Nil.</t>
  </si>
  <si>
    <t>(3) The total outstanding exposure in derivative instruments as on August 31, 2016 is Nil.</t>
  </si>
  <si>
    <t>Direct Plan - Growth</t>
  </si>
  <si>
    <t>L&amp;T Monthly Income Plan - Direct Plan - Quarterly Dividend</t>
  </si>
  <si>
    <t>L&amp;T Monthly Income Plan - Direct Plan -Monthly Dividend</t>
  </si>
  <si>
    <t>L&amp;T Monthly Income Plan -Direct Plan- Growth Plan</t>
  </si>
  <si>
    <t>L&amp;T Monthly Income Plan - Quarterly Dividend</t>
  </si>
  <si>
    <t>L&amp;T Monthly Income Plan - Monthly Dividend</t>
  </si>
  <si>
    <t>L&amp;T Monthly Income Plan - Growth Plan</t>
  </si>
  <si>
    <t>(2) Option wise per unit Net Asset Values are as follows:</t>
  </si>
  <si>
    <t>^Monthly income is not assured and is subject to the availability of distributable surplus.</t>
  </si>
  <si>
    <t>(a) Collateralised Borrowing and Lending Obligation/Reverse Repo</t>
  </si>
  <si>
    <t>(a) Fixed Deposits</t>
  </si>
  <si>
    <t>Commercial Paper/Certificate of Deposit</t>
  </si>
  <si>
    <t>MONEY MARKET INSTRUMENT</t>
  </si>
  <si>
    <t>INE477L07297</t>
  </si>
  <si>
    <t>India Infoline Housing Finance Limited **</t>
  </si>
  <si>
    <t>INE256A04022</t>
  </si>
  <si>
    <t>PREFERENCE SHARES</t>
  </si>
  <si>
    <t>INE289B01019</t>
  </si>
  <si>
    <t>GIC Housing Finance Limited</t>
  </si>
  <si>
    <t>INE885A01032</t>
  </si>
  <si>
    <t>Amara Raja Batteries Limited</t>
  </si>
  <si>
    <t>INE511C01022</t>
  </si>
  <si>
    <t>Magma Fincorp Limited</t>
  </si>
  <si>
    <t>INE058A01010</t>
  </si>
  <si>
    <t>Sanofi India Limited</t>
  </si>
  <si>
    <t>INE214T01019</t>
  </si>
  <si>
    <t>Larsen &amp; Toubro Infotech Limited</t>
  </si>
  <si>
    <t>INE095N01023</t>
  </si>
  <si>
    <t>NBCC (India) Limited</t>
  </si>
  <si>
    <t>INE522F01014</t>
  </si>
  <si>
    <t>Minerals/Mining</t>
  </si>
  <si>
    <t>Coal India Limited</t>
  </si>
  <si>
    <t>INE049A01027</t>
  </si>
  <si>
    <t>Himatsingka Seide Limited</t>
  </si>
  <si>
    <t>INE262H01013</t>
  </si>
  <si>
    <t>Persistent Systems Limited</t>
  </si>
  <si>
    <t>INE213A01029</t>
  </si>
  <si>
    <t>Oil</t>
  </si>
  <si>
    <t>Oil &amp; Natural Gas Corporation Limited</t>
  </si>
  <si>
    <t>INE860A01027</t>
  </si>
  <si>
    <t>HCL Technologies Limited</t>
  </si>
  <si>
    <t>INE258A01016</t>
  </si>
  <si>
    <t>BEML Limited</t>
  </si>
  <si>
    <t>INE226H01026</t>
  </si>
  <si>
    <t>Sadbhav Engineering Limited</t>
  </si>
  <si>
    <t>INE066A01013</t>
  </si>
  <si>
    <t>Eicher Motors Limited</t>
  </si>
  <si>
    <t>INE854D01016</t>
  </si>
  <si>
    <t>United Spirits Limited</t>
  </si>
  <si>
    <t>INE482A01020</t>
  </si>
  <si>
    <t>CEAT Limited</t>
  </si>
  <si>
    <t>INE562A01011</t>
  </si>
  <si>
    <t>Indian Bank</t>
  </si>
  <si>
    <t>INE238A01034</t>
  </si>
  <si>
    <t>Axis Bank Limited</t>
  </si>
  <si>
    <t>INE752H01013</t>
  </si>
  <si>
    <t>Credit Analysis And Research Limited</t>
  </si>
  <si>
    <t>INE103A01014</t>
  </si>
  <si>
    <t>Mangalore Refinery and Petrochemicals Limited</t>
  </si>
  <si>
    <t>INE686A01026</t>
  </si>
  <si>
    <t>ITD Cementation India Limited</t>
  </si>
  <si>
    <t>INE758C01029</t>
  </si>
  <si>
    <t>Ahluwalia Contracts India Limited</t>
  </si>
  <si>
    <t>INE472A01039</t>
  </si>
  <si>
    <t>Consumer Durables</t>
  </si>
  <si>
    <t>Blue Star Limited</t>
  </si>
  <si>
    <t>INE012A01025</t>
  </si>
  <si>
    <t>ACC Limited</t>
  </si>
  <si>
    <t>INE001A01036</t>
  </si>
  <si>
    <t>Housing Development Finance Corporation Limited</t>
  </si>
  <si>
    <t>INE115A01026</t>
  </si>
  <si>
    <t>LIC Housing Finance Limited</t>
  </si>
  <si>
    <t>INE628A01036</t>
  </si>
  <si>
    <t>UPL Limited</t>
  </si>
  <si>
    <t>IN9155A01020</t>
  </si>
  <si>
    <t>Tata Motors Limited - DVR</t>
  </si>
  <si>
    <t>INE021A01026</t>
  </si>
  <si>
    <t>Asian Paints Limited</t>
  </si>
  <si>
    <t>INE774D01024</t>
  </si>
  <si>
    <t>Mahindra &amp; Mahindra Financial Services Limited</t>
  </si>
  <si>
    <t>INE059A01026</t>
  </si>
  <si>
    <t>Cipla Limited</t>
  </si>
  <si>
    <t>INE917I01010</t>
  </si>
  <si>
    <t>Bajaj Auto Limited</t>
  </si>
  <si>
    <t>INE528G01019</t>
  </si>
  <si>
    <t>Yes Bank Limited</t>
  </si>
  <si>
    <t>INE070A01015</t>
  </si>
  <si>
    <t>Shree Cements Limited</t>
  </si>
  <si>
    <t>INE752E01010</t>
  </si>
  <si>
    <t>Power</t>
  </si>
  <si>
    <t>Power Grid Corporation of India Limited</t>
  </si>
  <si>
    <t>Name of the Scheme        : L&amp;T Monthly Income Plan (An Open-ended Income Scheme With No Assured Returns) ^</t>
  </si>
  <si>
    <t>(9) The Average Maturity Period of the Portfolio has been 5.72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</si>
</sst>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Re -400A]#,##0.00"/>
    <numFmt numFmtId="165" formatCode="0.000"/>
    <numFmt numFmtId="166" formatCode="[$Rs. -400A]#,##0.000"/>
    <numFmt numFmtId="167" formatCode="_(* #,##0_);_(* \(#,##0\);_(* &quot;-&quot;??_);_(@_)"/>
    <numFmt numFmtId="168" formatCode="#,##0.00000000"/>
    <numFmt numFmtId="169" formatCode="[$Re -400A]#,##0.0000"/>
    <numFmt numFmtId="170" formatCode="#,##0.0000"/>
    <numFmt numFmtId="171" formatCode="[$Rs. -400A]#,##0.00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1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</cellStyleXfs>
  <cellXfs count="196">
    <xf numFmtId="0" fontId="0" fillId="0" borderId="0" xfId="0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4" fillId="0" borderId="0" xfId="2" applyFont="1" applyFill="1" applyAlignment="1"/>
    <xf numFmtId="0" fontId="4" fillId="0" borderId="0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0" xfId="2" applyFont="1" applyFill="1" applyBorder="1" applyAlignment="1">
      <alignment horizontal="left"/>
    </xf>
    <xf numFmtId="0" fontId="4" fillId="0" borderId="2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/>
    </xf>
    <xf numFmtId="165" fontId="5" fillId="0" borderId="3" xfId="0" applyNumberFormat="1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/>
    </xf>
    <xf numFmtId="0" fontId="4" fillId="0" borderId="2" xfId="2" applyFont="1" applyFill="1" applyBorder="1" applyAlignment="1">
      <alignment horizontal="left"/>
    </xf>
    <xf numFmtId="0" fontId="1" fillId="0" borderId="0" xfId="0" applyFont="1" applyFill="1"/>
    <xf numFmtId="43" fontId="1" fillId="0" borderId="0" xfId="1" applyFont="1"/>
    <xf numFmtId="0" fontId="1" fillId="0" borderId="0" xfId="0" applyFont="1"/>
    <xf numFmtId="0" fontId="4" fillId="0" borderId="3" xfId="0" applyFont="1" applyFill="1" applyBorder="1" applyAlignment="1">
      <alignment horizontal="left" vertical="top" readingOrder="1"/>
    </xf>
    <xf numFmtId="0" fontId="5" fillId="0" borderId="3" xfId="0" applyFont="1" applyFill="1" applyBorder="1" applyAlignment="1">
      <alignment horizontal="left" vertical="top" readingOrder="1"/>
    </xf>
    <xf numFmtId="0" fontId="4" fillId="0" borderId="0" xfId="2" applyFont="1" applyFill="1"/>
    <xf numFmtId="0" fontId="4" fillId="2" borderId="2" xfId="2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 vertical="top" readingOrder="1"/>
    </xf>
    <xf numFmtId="0" fontId="5" fillId="0" borderId="1" xfId="0" applyFont="1" applyFill="1" applyBorder="1" applyAlignment="1">
      <alignment horizontal="left" vertical="top" readingOrder="1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5" fillId="2" borderId="9" xfId="2" applyFont="1" applyFill="1" applyBorder="1" applyAlignment="1">
      <alignment horizontal="left"/>
    </xf>
    <xf numFmtId="43" fontId="5" fillId="2" borderId="10" xfId="2" applyNumberFormat="1" applyFont="1" applyFill="1" applyBorder="1"/>
    <xf numFmtId="3" fontId="5" fillId="2" borderId="10" xfId="2" applyNumberFormat="1" applyFont="1" applyFill="1" applyBorder="1"/>
    <xf numFmtId="0" fontId="5" fillId="2" borderId="10" xfId="2" applyFont="1" applyFill="1" applyBorder="1"/>
    <xf numFmtId="0" fontId="4" fillId="2" borderId="11" xfId="2" applyFont="1" applyFill="1" applyBorder="1"/>
    <xf numFmtId="4" fontId="4" fillId="2" borderId="0" xfId="2" applyNumberFormat="1" applyFont="1" applyFill="1"/>
    <xf numFmtId="0" fontId="5" fillId="2" borderId="4" xfId="2" applyFont="1" applyFill="1" applyBorder="1" applyAlignment="1">
      <alignment horizontal="left"/>
    </xf>
    <xf numFmtId="43" fontId="5" fillId="2" borderId="6" xfId="2" applyNumberFormat="1" applyFont="1" applyFill="1" applyBorder="1"/>
    <xf numFmtId="3" fontId="5" fillId="2" borderId="12" xfId="2" applyNumberFormat="1" applyFont="1" applyFill="1" applyBorder="1"/>
    <xf numFmtId="0" fontId="5" fillId="2" borderId="12" xfId="2" applyFont="1" applyFill="1" applyBorder="1"/>
    <xf numFmtId="43" fontId="4" fillId="2" borderId="0" xfId="2" applyNumberFormat="1" applyFont="1" applyFill="1"/>
    <xf numFmtId="0" fontId="4" fillId="2" borderId="13" xfId="2" applyFont="1" applyFill="1" applyBorder="1" applyAlignment="1">
      <alignment horizontal="left"/>
    </xf>
    <xf numFmtId="43" fontId="4" fillId="2" borderId="13" xfId="2" applyNumberFormat="1" applyFont="1" applyFill="1" applyBorder="1" applyAlignment="1">
      <alignment horizontal="center" vertical="top" wrapText="1" readingOrder="1"/>
    </xf>
    <xf numFmtId="43" fontId="4" fillId="2" borderId="1" xfId="2" applyNumberFormat="1" applyFont="1" applyFill="1" applyBorder="1"/>
    <xf numFmtId="3" fontId="4" fillId="2" borderId="1" xfId="2" applyNumberFormat="1" applyFont="1" applyFill="1" applyBorder="1"/>
    <xf numFmtId="0" fontId="4" fillId="2" borderId="1" xfId="2" applyFont="1" applyFill="1" applyBorder="1"/>
    <xf numFmtId="0" fontId="5" fillId="2" borderId="1" xfId="2" applyFont="1" applyFill="1" applyBorder="1"/>
    <xf numFmtId="43" fontId="4" fillId="2" borderId="1" xfId="2" applyNumberFormat="1" applyFont="1" applyFill="1" applyBorder="1" applyAlignment="1"/>
    <xf numFmtId="3" fontId="4" fillId="2" borderId="1" xfId="2" applyNumberFormat="1" applyFont="1" applyFill="1" applyBorder="1" applyAlignment="1"/>
    <xf numFmtId="43" fontId="5" fillId="2" borderId="1" xfId="2" applyNumberFormat="1" applyFont="1" applyFill="1" applyBorder="1" applyAlignment="1"/>
    <xf numFmtId="3" fontId="5" fillId="2" borderId="1" xfId="2" applyNumberFormat="1" applyFont="1" applyFill="1" applyBorder="1" applyAlignment="1"/>
    <xf numFmtId="43" fontId="5" fillId="2" borderId="6" xfId="2" applyNumberFormat="1" applyFont="1" applyFill="1" applyBorder="1" applyAlignment="1"/>
    <xf numFmtId="167" fontId="4" fillId="2" borderId="1" xfId="1" applyNumberFormat="1" applyFont="1" applyFill="1" applyBorder="1" applyAlignment="1"/>
    <xf numFmtId="4" fontId="4" fillId="2" borderId="1" xfId="2" quotePrefix="1" applyNumberFormat="1" applyFont="1" applyFill="1" applyBorder="1" applyAlignment="1">
      <alignment horizontal="right" vertical="top" wrapText="1" readingOrder="1"/>
    </xf>
    <xf numFmtId="43" fontId="4" fillId="2" borderId="1" xfId="2" applyNumberFormat="1" applyFont="1" applyFill="1" applyBorder="1" applyAlignment="1">
      <alignment horizontal="center" vertical="top" wrapText="1" readingOrder="1"/>
    </xf>
    <xf numFmtId="0" fontId="5" fillId="2" borderId="1" xfId="2" applyFont="1" applyFill="1" applyBorder="1" applyAlignment="1" applyProtection="1">
      <alignment horizontal="left" vertical="top" readingOrder="1"/>
    </xf>
    <xf numFmtId="0" fontId="1" fillId="0" borderId="14" xfId="0" applyFont="1" applyBorder="1" applyAlignment="1">
      <alignment horizontal="left"/>
    </xf>
    <xf numFmtId="43" fontId="5" fillId="2" borderId="6" xfId="1" applyFont="1" applyFill="1" applyBorder="1" applyAlignment="1"/>
    <xf numFmtId="167" fontId="5" fillId="2" borderId="1" xfId="1" applyNumberFormat="1" applyFont="1" applyFill="1" applyBorder="1" applyAlignment="1"/>
    <xf numFmtId="0" fontId="6" fillId="0" borderId="14" xfId="0" applyFont="1" applyBorder="1" applyAlignment="1">
      <alignment horizontal="left"/>
    </xf>
    <xf numFmtId="43" fontId="7" fillId="2" borderId="13" xfId="1" applyFont="1" applyFill="1" applyBorder="1" applyAlignment="1"/>
    <xf numFmtId="43" fontId="7" fillId="2" borderId="1" xfId="2" applyNumberFormat="1" applyFont="1" applyFill="1" applyBorder="1" applyAlignment="1"/>
    <xf numFmtId="167" fontId="7" fillId="2" borderId="1" xfId="1" applyNumberFormat="1" applyFont="1" applyFill="1" applyBorder="1" applyAlignment="1"/>
    <xf numFmtId="0" fontId="7" fillId="2" borderId="1" xfId="2" applyFont="1" applyFill="1" applyBorder="1"/>
    <xf numFmtId="0" fontId="5" fillId="2" borderId="0" xfId="2" applyFont="1" applyFill="1"/>
    <xf numFmtId="4" fontId="5" fillId="2" borderId="0" xfId="2" applyNumberFormat="1" applyFont="1" applyFill="1"/>
    <xf numFmtId="43" fontId="5" fillId="2" borderId="1" xfId="1" applyFont="1" applyFill="1" applyBorder="1" applyAlignment="1"/>
    <xf numFmtId="168" fontId="4" fillId="2" borderId="0" xfId="2" applyNumberFormat="1" applyFont="1" applyFill="1"/>
    <xf numFmtId="0" fontId="5" fillId="2" borderId="13" xfId="2" applyFont="1" applyFill="1" applyBorder="1" applyAlignment="1">
      <alignment horizontal="left"/>
    </xf>
    <xf numFmtId="168" fontId="5" fillId="2" borderId="0" xfId="2" applyNumberFormat="1" applyFont="1" applyFill="1"/>
    <xf numFmtId="15" fontId="4" fillId="2" borderId="13" xfId="2" applyNumberFormat="1" applyFont="1" applyFill="1" applyBorder="1" applyAlignment="1">
      <alignment horizontal="left"/>
    </xf>
    <xf numFmtId="4" fontId="4" fillId="2" borderId="13" xfId="2" applyNumberFormat="1" applyFont="1" applyFill="1" applyBorder="1" applyAlignment="1">
      <alignment horizontal="right" vertical="top" wrapText="1" readingOrder="1"/>
    </xf>
    <xf numFmtId="43" fontId="5" fillId="2" borderId="13" xfId="2" applyNumberFormat="1" applyFont="1" applyFill="1" applyBorder="1" applyAlignment="1">
      <alignment horizontal="left" vertical="top" wrapText="1" readingOrder="1"/>
    </xf>
    <xf numFmtId="43" fontId="5" fillId="2" borderId="13" xfId="2" applyNumberFormat="1" applyFont="1" applyFill="1" applyBorder="1" applyAlignment="1">
      <alignment horizontal="center" vertical="top" wrapText="1" readingOrder="1"/>
    </xf>
    <xf numFmtId="43" fontId="5" fillId="2" borderId="1" xfId="2" applyNumberFormat="1" applyFont="1" applyFill="1" applyBorder="1" applyAlignment="1">
      <alignment horizontal="center" vertical="top" wrapText="1" readingOrder="1"/>
    </xf>
    <xf numFmtId="167" fontId="5" fillId="2" borderId="1" xfId="1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center" vertical="top" readingOrder="1"/>
    </xf>
    <xf numFmtId="43" fontId="4" fillId="2" borderId="13" xfId="2" applyNumberFormat="1" applyFont="1" applyFill="1" applyBorder="1" applyAlignment="1"/>
    <xf numFmtId="43" fontId="4" fillId="2" borderId="13" xfId="2" applyNumberFormat="1" applyFont="1" applyFill="1" applyBorder="1" applyAlignment="1">
      <alignment horizontal="left" vertical="top" wrapText="1" readingOrder="1"/>
    </xf>
    <xf numFmtId="167" fontId="4" fillId="2" borderId="1" xfId="1" applyNumberFormat="1" applyFont="1" applyFill="1" applyBorder="1" applyAlignment="1">
      <alignment readingOrder="1"/>
    </xf>
    <xf numFmtId="3" fontId="5" fillId="2" borderId="1" xfId="2" applyNumberFormat="1" applyFont="1" applyFill="1" applyBorder="1" applyAlignment="1">
      <alignment horizontal="center" vertical="top" readingOrder="1"/>
    </xf>
    <xf numFmtId="0" fontId="5" fillId="2" borderId="1" xfId="2" applyFont="1" applyFill="1" applyBorder="1" applyAlignment="1">
      <alignment horizontal="left" vertical="top" readingOrder="1"/>
    </xf>
    <xf numFmtId="0" fontId="5" fillId="2" borderId="3" xfId="2" applyFont="1" applyFill="1" applyBorder="1" applyAlignment="1">
      <alignment horizontal="center" vertical="top" readingOrder="1"/>
    </xf>
    <xf numFmtId="0" fontId="5" fillId="2" borderId="3" xfId="2" applyFont="1" applyFill="1" applyBorder="1" applyAlignment="1">
      <alignment horizontal="center" vertical="top" wrapText="1" readingOrder="1"/>
    </xf>
    <xf numFmtId="0" fontId="5" fillId="0" borderId="6" xfId="2" applyNumberFormat="1" applyFont="1" applyFill="1" applyBorder="1" applyAlignment="1">
      <alignment horizontal="center" vertical="top" wrapText="1" readingOrder="1"/>
    </xf>
    <xf numFmtId="4" fontId="5" fillId="2" borderId="6" xfId="2" applyNumberFormat="1" applyFont="1" applyFill="1" applyBorder="1" applyAlignment="1">
      <alignment horizontal="center" vertical="top" readingOrder="1"/>
    </xf>
    <xf numFmtId="0" fontId="5" fillId="2" borderId="6" xfId="2" applyFont="1" applyFill="1" applyBorder="1" applyAlignment="1">
      <alignment horizontal="center" vertical="top" readingOrder="1"/>
    </xf>
    <xf numFmtId="0" fontId="5" fillId="2" borderId="0" xfId="2" applyFont="1" applyFill="1" applyBorder="1" applyAlignment="1">
      <alignment horizontal="left" vertical="top" readingOrder="1"/>
    </xf>
    <xf numFmtId="4" fontId="5" fillId="2" borderId="0" xfId="2" applyNumberFormat="1" applyFont="1" applyFill="1" applyBorder="1" applyAlignment="1">
      <alignment horizontal="left" vertical="top" readingOrder="1"/>
    </xf>
    <xf numFmtId="0" fontId="4" fillId="2" borderId="0" xfId="2" applyFont="1" applyFill="1" applyBorder="1" applyAlignment="1">
      <alignment vertical="top"/>
    </xf>
    <xf numFmtId="4" fontId="4" fillId="2" borderId="0" xfId="2" applyNumberFormat="1" applyFont="1" applyFill="1" applyBorder="1" applyAlignment="1">
      <alignment vertical="top"/>
    </xf>
    <xf numFmtId="0" fontId="5" fillId="2" borderId="0" xfId="2" applyFont="1" applyFill="1" applyBorder="1" applyAlignment="1">
      <alignment horizontal="left" vertical="top"/>
    </xf>
    <xf numFmtId="0" fontId="1" fillId="0" borderId="0" xfId="5" applyFont="1"/>
    <xf numFmtId="0" fontId="4" fillId="0" borderId="0" xfId="2" applyFont="1" applyFill="1" applyAlignment="1">
      <alignment horizontal="left"/>
    </xf>
    <xf numFmtId="0" fontId="4" fillId="0" borderId="0" xfId="6" applyFont="1" applyFill="1"/>
    <xf numFmtId="43" fontId="4" fillId="0" borderId="0" xfId="4" applyFont="1" applyFill="1"/>
    <xf numFmtId="0" fontId="4" fillId="0" borderId="0" xfId="6" applyFont="1" applyFill="1" applyAlignment="1"/>
    <xf numFmtId="43" fontId="4" fillId="0" borderId="0" xfId="4" applyFont="1" applyFill="1" applyAlignment="1"/>
    <xf numFmtId="0" fontId="4" fillId="0" borderId="2" xfId="5" applyFont="1" applyFill="1" applyBorder="1" applyAlignment="1">
      <alignment horizontal="left" vertical="top" readingOrder="1"/>
    </xf>
    <xf numFmtId="0" fontId="4" fillId="0" borderId="0" xfId="5" applyFont="1" applyFill="1" applyBorder="1" applyAlignment="1">
      <alignment horizontal="left" vertical="top" readingOrder="1"/>
    </xf>
    <xf numFmtId="0" fontId="4" fillId="0" borderId="1" xfId="5" applyFont="1" applyFill="1" applyBorder="1" applyAlignment="1">
      <alignment horizontal="left" vertical="top" readingOrder="1"/>
    </xf>
    <xf numFmtId="0" fontId="4" fillId="3" borderId="1" xfId="5" applyFont="1" applyFill="1" applyBorder="1" applyAlignment="1">
      <alignment horizontal="left" vertical="top" readingOrder="1"/>
    </xf>
    <xf numFmtId="0" fontId="4" fillId="2" borderId="0" xfId="2" applyFont="1" applyFill="1" applyAlignment="1"/>
    <xf numFmtId="166" fontId="4" fillId="0" borderId="0" xfId="5" applyNumberFormat="1" applyFont="1" applyFill="1" applyBorder="1" applyAlignment="1">
      <alignment horizontal="center" vertical="top"/>
    </xf>
    <xf numFmtId="0" fontId="9" fillId="0" borderId="0" xfId="0" applyFont="1" applyFill="1" applyBorder="1" applyAlignment="1"/>
    <xf numFmtId="169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70" fontId="4" fillId="0" borderId="0" xfId="6" applyNumberFormat="1" applyFont="1" applyFill="1"/>
    <xf numFmtId="43" fontId="4" fillId="0" borderId="0" xfId="3" applyFont="1" applyFill="1"/>
    <xf numFmtId="4" fontId="4" fillId="0" borderId="0" xfId="5" applyNumberFormat="1" applyFont="1" applyFill="1" applyBorder="1" applyAlignment="1">
      <alignment horizontal="left" vertical="top" readingOrder="1"/>
    </xf>
    <xf numFmtId="0" fontId="5" fillId="0" borderId="1" xfId="5" applyFont="1" applyFill="1" applyBorder="1" applyAlignment="1">
      <alignment horizontal="left" vertical="top" readingOrder="1"/>
    </xf>
    <xf numFmtId="0" fontId="4" fillId="0" borderId="2" xfId="5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1" fillId="0" borderId="0" xfId="5" applyFont="1" applyFill="1"/>
    <xf numFmtId="0" fontId="5" fillId="0" borderId="2" xfId="2" applyFont="1" applyFill="1" applyBorder="1" applyAlignment="1">
      <alignment horizontal="left"/>
    </xf>
    <xf numFmtId="43" fontId="5" fillId="0" borderId="0" xfId="2" applyNumberFormat="1" applyFont="1" applyFill="1" applyBorder="1"/>
    <xf numFmtId="3" fontId="5" fillId="0" borderId="0" xfId="2" applyNumberFormat="1" applyFont="1" applyFill="1" applyBorder="1"/>
    <xf numFmtId="0" fontId="5" fillId="0" borderId="0" xfId="2" applyFont="1" applyFill="1" applyBorder="1"/>
    <xf numFmtId="0" fontId="4" fillId="0" borderId="1" xfId="2" applyFont="1" applyFill="1" applyBorder="1"/>
    <xf numFmtId="0" fontId="5" fillId="0" borderId="4" xfId="2" applyFont="1" applyFill="1" applyBorder="1" applyAlignment="1">
      <alignment horizontal="left"/>
    </xf>
    <xf numFmtId="43" fontId="5" fillId="0" borderId="3" xfId="2" applyNumberFormat="1" applyFont="1" applyFill="1" applyBorder="1"/>
    <xf numFmtId="3" fontId="5" fillId="0" borderId="12" xfId="2" applyNumberFormat="1" applyFont="1" applyFill="1" applyBorder="1"/>
    <xf numFmtId="0" fontId="5" fillId="0" borderId="12" xfId="2" applyFont="1" applyFill="1" applyBorder="1"/>
    <xf numFmtId="43" fontId="4" fillId="0" borderId="13" xfId="2" applyNumberFormat="1" applyFont="1" applyFill="1" applyBorder="1" applyAlignment="1">
      <alignment horizontal="left"/>
    </xf>
    <xf numFmtId="43" fontId="4" fillId="0" borderId="1" xfId="2" applyNumberFormat="1" applyFont="1" applyFill="1" applyBorder="1" applyAlignment="1"/>
    <xf numFmtId="3" fontId="4" fillId="0" borderId="1" xfId="2" applyNumberFormat="1" applyFont="1" applyFill="1" applyBorder="1" applyAlignment="1"/>
    <xf numFmtId="0" fontId="5" fillId="0" borderId="1" xfId="2" applyFont="1" applyFill="1" applyBorder="1"/>
    <xf numFmtId="0" fontId="5" fillId="0" borderId="1" xfId="2" applyFont="1" applyFill="1" applyBorder="1" applyAlignment="1">
      <alignment horizontal="center" vertical="top" readingOrder="1"/>
    </xf>
    <xf numFmtId="43" fontId="5" fillId="0" borderId="6" xfId="2" applyNumberFormat="1" applyFont="1" applyFill="1" applyBorder="1" applyAlignment="1"/>
    <xf numFmtId="167" fontId="4" fillId="0" borderId="1" xfId="3" applyNumberFormat="1" applyFont="1" applyFill="1" applyBorder="1" applyAlignment="1"/>
    <xf numFmtId="43" fontId="4" fillId="0" borderId="13" xfId="2" applyNumberFormat="1" applyFont="1" applyFill="1" applyBorder="1" applyAlignment="1"/>
    <xf numFmtId="43" fontId="5" fillId="0" borderId="3" xfId="2" applyNumberFormat="1" applyFont="1" applyFill="1" applyBorder="1" applyAlignment="1"/>
    <xf numFmtId="167" fontId="5" fillId="0" borderId="1" xfId="3" applyNumberFormat="1" applyFont="1" applyFill="1" applyBorder="1" applyAlignment="1"/>
    <xf numFmtId="0" fontId="4" fillId="0" borderId="1" xfId="2" applyFont="1" applyFill="1" applyBorder="1" applyAlignment="1">
      <alignment horizontal="center" vertical="top" readingOrder="1"/>
    </xf>
    <xf numFmtId="43" fontId="5" fillId="0" borderId="13" xfId="2" applyNumberFormat="1" applyFont="1" applyFill="1" applyBorder="1" applyAlignment="1"/>
    <xf numFmtId="43" fontId="5" fillId="0" borderId="1" xfId="2" applyNumberFormat="1" applyFont="1" applyFill="1" applyBorder="1" applyAlignment="1"/>
    <xf numFmtId="0" fontId="4" fillId="0" borderId="13" xfId="2" applyFont="1" applyFill="1" applyBorder="1" applyAlignment="1">
      <alignment horizontal="left"/>
    </xf>
    <xf numFmtId="43" fontId="5" fillId="0" borderId="6" xfId="2" applyNumberFormat="1" applyFont="1" applyFill="1" applyBorder="1" applyAlignment="1">
      <alignment horizontal="center"/>
    </xf>
    <xf numFmtId="167" fontId="5" fillId="0" borderId="1" xfId="3" applyNumberFormat="1" applyFont="1" applyFill="1" applyBorder="1" applyAlignment="1">
      <alignment horizontal="center" vertical="top" readingOrder="1"/>
    </xf>
    <xf numFmtId="0" fontId="4" fillId="0" borderId="1" xfId="2" applyFont="1" applyFill="1" applyBorder="1" applyAlignment="1">
      <alignment horizontal="left"/>
    </xf>
    <xf numFmtId="43" fontId="5" fillId="0" borderId="1" xfId="2" applyNumberFormat="1" applyFont="1" applyFill="1" applyBorder="1" applyAlignment="1">
      <alignment horizontal="center"/>
    </xf>
    <xf numFmtId="43" fontId="5" fillId="0" borderId="13" xfId="2" applyNumberFormat="1" applyFont="1" applyFill="1" applyBorder="1" applyAlignment="1">
      <alignment horizontal="center" vertical="top" wrapText="1" readingOrder="1"/>
    </xf>
    <xf numFmtId="43" fontId="5" fillId="0" borderId="1" xfId="2" applyNumberFormat="1" applyFont="1" applyFill="1" applyBorder="1" applyAlignment="1">
      <alignment horizontal="center" vertical="top" wrapText="1" readingOrder="1"/>
    </xf>
    <xf numFmtId="3" fontId="5" fillId="0" borderId="1" xfId="2" applyNumberFormat="1" applyFont="1" applyFill="1" applyBorder="1" applyAlignment="1">
      <alignment horizontal="center" vertical="top" readingOrder="1"/>
    </xf>
    <xf numFmtId="0" fontId="5" fillId="0" borderId="1" xfId="2" applyFont="1" applyFill="1" applyBorder="1" applyAlignment="1">
      <alignment horizontal="left" vertical="top" readingOrder="1"/>
    </xf>
    <xf numFmtId="0" fontId="5" fillId="0" borderId="3" xfId="2" applyFont="1" applyFill="1" applyBorder="1" applyAlignment="1">
      <alignment horizontal="center" vertical="top" wrapText="1" readingOrder="1"/>
    </xf>
    <xf numFmtId="4" fontId="5" fillId="0" borderId="6" xfId="2" applyNumberFormat="1" applyFont="1" applyFill="1" applyBorder="1" applyAlignment="1">
      <alignment horizontal="center" vertical="top" readingOrder="1"/>
    </xf>
    <xf numFmtId="0" fontId="5" fillId="0" borderId="6" xfId="2" applyFont="1" applyFill="1" applyBorder="1" applyAlignment="1">
      <alignment horizontal="center" vertical="top" readingOrder="1"/>
    </xf>
    <xf numFmtId="0" fontId="5" fillId="0" borderId="6" xfId="2" applyFont="1" applyFill="1" applyBorder="1" applyAlignment="1">
      <alignment horizontal="left" vertical="top" readingOrder="1"/>
    </xf>
    <xf numFmtId="0" fontId="5" fillId="0" borderId="2" xfId="2" applyFont="1" applyFill="1" applyBorder="1" applyAlignment="1">
      <alignment horizontal="left" vertical="top" readingOrder="1"/>
    </xf>
    <xf numFmtId="0" fontId="5" fillId="0" borderId="0" xfId="2" applyFont="1" applyFill="1" applyBorder="1" applyAlignment="1">
      <alignment horizontal="left" vertical="top" readingOrder="1"/>
    </xf>
    <xf numFmtId="4" fontId="5" fillId="0" borderId="0" xfId="2" applyNumberFormat="1" applyFont="1" applyFill="1" applyBorder="1" applyAlignment="1">
      <alignment horizontal="left" vertical="top" readingOrder="1"/>
    </xf>
    <xf numFmtId="0" fontId="4" fillId="0" borderId="2" xfId="2" applyFont="1" applyFill="1" applyBorder="1" applyAlignment="1">
      <alignment horizontal="left" vertical="top"/>
    </xf>
    <xf numFmtId="0" fontId="4" fillId="0" borderId="0" xfId="2" applyFont="1" applyFill="1" applyBorder="1" applyAlignment="1">
      <alignment vertical="top"/>
    </xf>
    <xf numFmtId="4" fontId="4" fillId="0" borderId="0" xfId="2" applyNumberFormat="1" applyFont="1" applyFill="1" applyBorder="1" applyAlignment="1">
      <alignment vertical="top"/>
    </xf>
    <xf numFmtId="0" fontId="5" fillId="0" borderId="0" xfId="2" applyFont="1" applyFill="1" applyBorder="1" applyAlignment="1">
      <alignment horizontal="left" vertical="top"/>
    </xf>
    <xf numFmtId="166" fontId="1" fillId="0" borderId="6" xfId="0" applyNumberFormat="1" applyFont="1" applyBorder="1" applyAlignment="1">
      <alignment horizontal="center" vertical="top"/>
    </xf>
    <xf numFmtId="166" fontId="1" fillId="0" borderId="8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66" fontId="1" fillId="0" borderId="5" xfId="0" applyNumberFormat="1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readingOrder="1"/>
    </xf>
    <xf numFmtId="0" fontId="4" fillId="0" borderId="0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 wrapText="1" readingOrder="1"/>
    </xf>
    <xf numFmtId="0" fontId="5" fillId="0" borderId="5" xfId="0" applyFont="1" applyFill="1" applyBorder="1" applyAlignment="1">
      <alignment horizontal="center" vertical="top" wrapText="1" readingOrder="1"/>
    </xf>
    <xf numFmtId="0" fontId="5" fillId="0" borderId="6" xfId="0" applyFont="1" applyFill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71" fontId="1" fillId="0" borderId="6" xfId="0" applyNumberFormat="1" applyFont="1" applyFill="1" applyBorder="1" applyAlignment="1">
      <alignment horizontal="center" vertical="top"/>
    </xf>
    <xf numFmtId="171" fontId="1" fillId="0" borderId="8" xfId="0" applyNumberFormat="1" applyFont="1" applyFill="1" applyBorder="1" applyAlignment="1">
      <alignment horizontal="center" vertical="top"/>
    </xf>
    <xf numFmtId="171" fontId="1" fillId="0" borderId="5" xfId="0" applyNumberFormat="1" applyFont="1" applyFill="1" applyBorder="1" applyAlignment="1">
      <alignment horizontal="center" vertical="top"/>
    </xf>
    <xf numFmtId="171" fontId="4" fillId="0" borderId="6" xfId="0" applyNumberFormat="1" applyFont="1" applyFill="1" applyBorder="1" applyAlignment="1">
      <alignment horizontal="center" vertical="top"/>
    </xf>
    <xf numFmtId="171" fontId="4" fillId="0" borderId="5" xfId="0" applyNumberFormat="1" applyFont="1" applyFill="1" applyBorder="1" applyAlignment="1">
      <alignment horizontal="center" vertical="top"/>
    </xf>
    <xf numFmtId="0" fontId="4" fillId="0" borderId="1" xfId="5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2" xfId="5" applyFont="1" applyFill="1" applyBorder="1" applyAlignment="1">
      <alignment horizontal="left"/>
    </xf>
    <xf numFmtId="0" fontId="4" fillId="0" borderId="1" xfId="5" applyFont="1" applyFill="1" applyBorder="1" applyAlignment="1">
      <alignment horizontal="left" vertical="top" readingOrder="1"/>
    </xf>
    <xf numFmtId="0" fontId="4" fillId="0" borderId="0" xfId="5" applyFont="1" applyFill="1" applyBorder="1" applyAlignment="1">
      <alignment horizontal="left" vertical="top" readingOrder="1"/>
    </xf>
    <xf numFmtId="0" fontId="4" fillId="0" borderId="2" xfId="5" applyFont="1" applyFill="1" applyBorder="1" applyAlignment="1">
      <alignment horizontal="left" vertical="top" readingOrder="1"/>
    </xf>
    <xf numFmtId="0" fontId="5" fillId="0" borderId="1" xfId="2" applyFont="1" applyFill="1" applyBorder="1" applyAlignment="1">
      <alignment horizontal="left" vertical="top" wrapText="1" readingOrder="1"/>
    </xf>
    <xf numFmtId="0" fontId="5" fillId="0" borderId="0" xfId="2" applyFont="1" applyFill="1" applyBorder="1" applyAlignment="1">
      <alignment horizontal="left" vertical="top" wrapText="1" readingOrder="1"/>
    </xf>
    <xf numFmtId="0" fontId="5" fillId="0" borderId="2" xfId="2" applyFont="1" applyFill="1" applyBorder="1" applyAlignment="1">
      <alignment horizontal="left" vertical="top" wrapText="1" readingOrder="1"/>
    </xf>
    <xf numFmtId="0" fontId="4" fillId="0" borderId="1" xfId="5" applyFont="1" applyFill="1" applyBorder="1" applyAlignment="1">
      <alignment horizontal="left" wrapText="1"/>
    </xf>
    <xf numFmtId="0" fontId="4" fillId="0" borderId="0" xfId="5" applyFont="1" applyFill="1" applyBorder="1" applyAlignment="1">
      <alignment horizontal="left" wrapText="1"/>
    </xf>
    <xf numFmtId="0" fontId="4" fillId="0" borderId="2" xfId="5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</cellXfs>
  <cellStyles count="8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_PORTFOLIOS AS ON 30 Sep 2011" xfId="6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NT%20Port_Aug%202016_Deb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STOPF"/>
      <sheetName val="LTUSTF"/>
      <sheetName val="LTGLTF"/>
      <sheetName val="LTLQF"/>
      <sheetName val="LTTACBF"/>
      <sheetName val="LTFLRF"/>
      <sheetName val="LTIOPPF"/>
      <sheetName val="LTBPDF"/>
      <sheetName val="LTFBF"/>
      <sheetName val="LTCF"/>
      <sheetName val="LTSTIF"/>
      <sheetName val="LTRICBF"/>
    </sheetNames>
    <sheetDataSet>
      <sheetData sheetId="0"/>
      <sheetData sheetId="1">
        <row r="3">
          <cell r="B3" t="str">
            <v>Portfolio as on August 31, 2016</v>
          </cell>
        </row>
      </sheetData>
      <sheetData sheetId="2"/>
      <sheetData sheetId="3"/>
      <sheetData sheetId="4">
        <row r="55">
          <cell r="C55" t="str">
            <v>As on July 29, 2016 #</v>
          </cell>
          <cell r="E55" t="str">
            <v>As on August 31, 2016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7"/>
  <sheetViews>
    <sheetView showGridLines="0" tabSelected="1" view="pageBreakPreview" zoomScale="80" zoomScaleNormal="85" zoomScaleSheetLayoutView="80" workbookViewId="0"/>
  </sheetViews>
  <sheetFormatPr defaultRowHeight="15" x14ac:dyDescent="0.25"/>
  <cols>
    <col min="1" max="1" width="63.42578125" style="1" customWidth="1"/>
    <col min="2" max="2" width="25.140625" style="1" bestFit="1" customWidth="1"/>
    <col min="3" max="3" width="18.7109375" style="1" customWidth="1"/>
    <col min="4" max="4" width="16.7109375" style="1" customWidth="1"/>
    <col min="5" max="5" width="11.28515625" style="1" bestFit="1" customWidth="1"/>
    <col min="6" max="6" width="20.140625" style="2" customWidth="1"/>
    <col min="7" max="7" width="11.42578125" style="1" bestFit="1" customWidth="1"/>
    <col min="8" max="16384" width="9.140625" style="1"/>
  </cols>
  <sheetData>
    <row r="1" spans="1:7" x14ac:dyDescent="0.25">
      <c r="A1" s="78" t="s">
        <v>260</v>
      </c>
      <c r="B1" s="88"/>
      <c r="C1" s="87"/>
      <c r="D1" s="86"/>
      <c r="E1" s="86"/>
      <c r="F1" s="22"/>
    </row>
    <row r="2" spans="1:7" x14ac:dyDescent="0.25">
      <c r="A2" s="78" t="s">
        <v>259</v>
      </c>
      <c r="B2" s="88"/>
      <c r="C2" s="87"/>
      <c r="D2" s="86"/>
      <c r="E2" s="86"/>
      <c r="F2" s="22"/>
    </row>
    <row r="3" spans="1:7" x14ac:dyDescent="0.25">
      <c r="A3" s="78" t="s">
        <v>258</v>
      </c>
      <c r="B3" s="84"/>
      <c r="C3" s="85"/>
      <c r="D3" s="84"/>
      <c r="E3" s="84"/>
      <c r="F3" s="22"/>
    </row>
    <row r="4" spans="1:7" x14ac:dyDescent="0.25">
      <c r="A4" s="78"/>
      <c r="B4" s="84"/>
      <c r="C4" s="85"/>
      <c r="D4" s="84"/>
      <c r="E4" s="84"/>
      <c r="F4" s="22"/>
    </row>
    <row r="5" spans="1:7" ht="35.1" customHeight="1" x14ac:dyDescent="0.25">
      <c r="A5" s="83" t="s">
        <v>257</v>
      </c>
      <c r="B5" s="83" t="s">
        <v>256</v>
      </c>
      <c r="C5" s="82" t="s">
        <v>255</v>
      </c>
      <c r="D5" s="81" t="s">
        <v>254</v>
      </c>
      <c r="E5" s="80" t="s">
        <v>253</v>
      </c>
      <c r="F5" s="79" t="s">
        <v>252</v>
      </c>
    </row>
    <row r="6" spans="1:7" x14ac:dyDescent="0.25">
      <c r="A6" s="78" t="s">
        <v>251</v>
      </c>
      <c r="B6" s="73"/>
      <c r="C6" s="77"/>
      <c r="D6" s="71"/>
      <c r="E6" s="70"/>
      <c r="F6" s="38"/>
    </row>
    <row r="7" spans="1:7" x14ac:dyDescent="0.25">
      <c r="A7" s="43" t="s">
        <v>56</v>
      </c>
      <c r="B7" s="73"/>
      <c r="C7" s="72"/>
      <c r="D7" s="71"/>
      <c r="E7" s="70"/>
      <c r="F7" s="69"/>
    </row>
    <row r="8" spans="1:7" x14ac:dyDescent="0.25">
      <c r="A8" s="42" t="s">
        <v>250</v>
      </c>
      <c r="B8" s="42" t="s">
        <v>106</v>
      </c>
      <c r="C8" s="76">
        <v>3078050</v>
      </c>
      <c r="D8" s="51">
        <v>8004.47</v>
      </c>
      <c r="E8" s="39">
        <v>3.19</v>
      </c>
      <c r="F8" s="75" t="s">
        <v>249</v>
      </c>
      <c r="G8" s="32"/>
    </row>
    <row r="9" spans="1:7" x14ac:dyDescent="0.25">
      <c r="A9" s="42" t="s">
        <v>248</v>
      </c>
      <c r="B9" s="42" t="s">
        <v>173</v>
      </c>
      <c r="C9" s="76">
        <v>568400</v>
      </c>
      <c r="D9" s="51">
        <v>7339.18</v>
      </c>
      <c r="E9" s="39">
        <v>2.92</v>
      </c>
      <c r="F9" s="75" t="s">
        <v>247</v>
      </c>
      <c r="G9" s="32"/>
    </row>
    <row r="10" spans="1:7" x14ac:dyDescent="0.25">
      <c r="A10" s="42" t="s">
        <v>246</v>
      </c>
      <c r="B10" s="42" t="s">
        <v>153</v>
      </c>
      <c r="C10" s="76">
        <v>137358</v>
      </c>
      <c r="D10" s="51">
        <v>6414.28</v>
      </c>
      <c r="E10" s="39">
        <v>2.5499999999999998</v>
      </c>
      <c r="F10" s="75" t="s">
        <v>245</v>
      </c>
      <c r="G10" s="32"/>
    </row>
    <row r="11" spans="1:7" x14ac:dyDescent="0.25">
      <c r="A11" s="42" t="s">
        <v>244</v>
      </c>
      <c r="B11" s="42" t="s">
        <v>173</v>
      </c>
      <c r="C11" s="76">
        <v>2466400</v>
      </c>
      <c r="D11" s="51">
        <v>6363.31</v>
      </c>
      <c r="E11" s="39">
        <v>2.5299999999999998</v>
      </c>
      <c r="F11" s="75" t="s">
        <v>243</v>
      </c>
      <c r="G11" s="32"/>
    </row>
    <row r="12" spans="1:7" x14ac:dyDescent="0.25">
      <c r="A12" s="42" t="s">
        <v>242</v>
      </c>
      <c r="B12" s="42" t="s">
        <v>173</v>
      </c>
      <c r="C12" s="76">
        <v>516000</v>
      </c>
      <c r="D12" s="51">
        <v>6120.79</v>
      </c>
      <c r="E12" s="39">
        <v>2.44</v>
      </c>
      <c r="F12" s="75" t="s">
        <v>241</v>
      </c>
      <c r="G12" s="32"/>
    </row>
    <row r="13" spans="1:7" x14ac:dyDescent="0.25">
      <c r="A13" s="42" t="s">
        <v>240</v>
      </c>
      <c r="B13" s="42" t="s">
        <v>109</v>
      </c>
      <c r="C13" s="76">
        <v>404400</v>
      </c>
      <c r="D13" s="51">
        <v>6118.37</v>
      </c>
      <c r="E13" s="39">
        <v>2.4300000000000002</v>
      </c>
      <c r="F13" s="75" t="s">
        <v>239</v>
      </c>
      <c r="G13" s="32"/>
    </row>
    <row r="14" spans="1:7" x14ac:dyDescent="0.25">
      <c r="A14" s="42" t="s">
        <v>238</v>
      </c>
      <c r="B14" s="42" t="s">
        <v>112</v>
      </c>
      <c r="C14" s="76">
        <v>580400</v>
      </c>
      <c r="D14" s="51">
        <v>6012.07</v>
      </c>
      <c r="E14" s="39">
        <v>2.39</v>
      </c>
      <c r="F14" s="75" t="s">
        <v>237</v>
      </c>
      <c r="G14" s="32"/>
    </row>
    <row r="15" spans="1:7" x14ac:dyDescent="0.25">
      <c r="A15" s="42" t="s">
        <v>236</v>
      </c>
      <c r="B15" s="42" t="s">
        <v>176</v>
      </c>
      <c r="C15" s="49">
        <v>758100</v>
      </c>
      <c r="D15" s="44">
        <v>5880.2</v>
      </c>
      <c r="E15" s="39">
        <v>2.34</v>
      </c>
      <c r="F15" s="38" t="s">
        <v>235</v>
      </c>
      <c r="G15" s="32"/>
    </row>
    <row r="16" spans="1:7" x14ac:dyDescent="0.25">
      <c r="A16" s="42" t="s">
        <v>234</v>
      </c>
      <c r="B16" s="42" t="s">
        <v>109</v>
      </c>
      <c r="C16" s="49">
        <v>1728014</v>
      </c>
      <c r="D16" s="44">
        <v>4520.4799999999996</v>
      </c>
      <c r="E16" s="39">
        <v>1.8</v>
      </c>
      <c r="F16" s="38" t="s">
        <v>233</v>
      </c>
      <c r="G16" s="32"/>
    </row>
    <row r="17" spans="1:7" x14ac:dyDescent="0.25">
      <c r="A17" s="42" t="s">
        <v>232</v>
      </c>
      <c r="B17" s="42" t="s">
        <v>147</v>
      </c>
      <c r="C17" s="49">
        <v>84100</v>
      </c>
      <c r="D17" s="44">
        <v>4250.12</v>
      </c>
      <c r="E17" s="39">
        <v>1.69</v>
      </c>
      <c r="F17" s="38" t="s">
        <v>231</v>
      </c>
      <c r="G17" s="32"/>
    </row>
    <row r="18" spans="1:7" x14ac:dyDescent="0.25">
      <c r="A18" s="42" t="s">
        <v>230</v>
      </c>
      <c r="B18" s="42" t="s">
        <v>97</v>
      </c>
      <c r="C18" s="49">
        <v>1540000</v>
      </c>
      <c r="D18" s="44">
        <v>4221.91</v>
      </c>
      <c r="E18" s="39">
        <v>1.68</v>
      </c>
      <c r="F18" s="38" t="s">
        <v>229</v>
      </c>
      <c r="G18" s="32"/>
    </row>
    <row r="19" spans="1:7" x14ac:dyDescent="0.25">
      <c r="A19" s="42" t="s">
        <v>228</v>
      </c>
      <c r="B19" s="42" t="s">
        <v>124</v>
      </c>
      <c r="C19" s="49">
        <v>359320</v>
      </c>
      <c r="D19" s="44">
        <v>4166.32</v>
      </c>
      <c r="E19" s="39">
        <v>1.66</v>
      </c>
      <c r="F19" s="38" t="s">
        <v>227</v>
      </c>
      <c r="G19" s="32"/>
    </row>
    <row r="20" spans="1:7" x14ac:dyDescent="0.25">
      <c r="A20" s="42" t="s">
        <v>226</v>
      </c>
      <c r="B20" s="42" t="s">
        <v>225</v>
      </c>
      <c r="C20" s="49">
        <v>289200</v>
      </c>
      <c r="D20" s="44">
        <v>3977.08</v>
      </c>
      <c r="E20" s="39">
        <v>1.58</v>
      </c>
      <c r="F20" s="38" t="s">
        <v>224</v>
      </c>
      <c r="G20" s="32"/>
    </row>
    <row r="21" spans="1:7" x14ac:dyDescent="0.25">
      <c r="A21" s="42" t="s">
        <v>223</v>
      </c>
      <c r="B21" s="42" t="s">
        <v>124</v>
      </c>
      <c r="C21" s="49">
        <v>655000</v>
      </c>
      <c r="D21" s="44">
        <v>3797.69</v>
      </c>
      <c r="E21" s="39">
        <v>1.51</v>
      </c>
      <c r="F21" s="38" t="s">
        <v>222</v>
      </c>
      <c r="G21" s="32"/>
    </row>
    <row r="22" spans="1:7" x14ac:dyDescent="0.25">
      <c r="A22" s="42" t="s">
        <v>221</v>
      </c>
      <c r="B22" s="42" t="s">
        <v>163</v>
      </c>
      <c r="C22" s="49">
        <v>353400</v>
      </c>
      <c r="D22" s="44">
        <v>3746.04</v>
      </c>
      <c r="E22" s="39">
        <v>1.49</v>
      </c>
      <c r="F22" s="38" t="s">
        <v>220</v>
      </c>
      <c r="G22" s="32"/>
    </row>
    <row r="23" spans="1:7" x14ac:dyDescent="0.25">
      <c r="A23" s="42" t="s">
        <v>219</v>
      </c>
      <c r="B23" s="42" t="s">
        <v>112</v>
      </c>
      <c r="C23" s="49">
        <v>148200</v>
      </c>
      <c r="D23" s="44">
        <v>3721.75</v>
      </c>
      <c r="E23" s="39">
        <v>1.48</v>
      </c>
      <c r="F23" s="38" t="s">
        <v>218</v>
      </c>
      <c r="G23" s="32"/>
    </row>
    <row r="24" spans="1:7" x14ac:dyDescent="0.25">
      <c r="A24" s="42" t="s">
        <v>217</v>
      </c>
      <c r="B24" s="42" t="s">
        <v>106</v>
      </c>
      <c r="C24" s="76">
        <v>391400</v>
      </c>
      <c r="D24" s="51">
        <v>3589.33</v>
      </c>
      <c r="E24" s="39">
        <v>1.43</v>
      </c>
      <c r="F24" s="75" t="s">
        <v>216</v>
      </c>
      <c r="G24" s="32"/>
    </row>
    <row r="25" spans="1:7" x14ac:dyDescent="0.25">
      <c r="A25" s="42" t="s">
        <v>215</v>
      </c>
      <c r="B25" s="42" t="s">
        <v>173</v>
      </c>
      <c r="C25" s="76">
        <v>1343100</v>
      </c>
      <c r="D25" s="51">
        <v>3391.33</v>
      </c>
      <c r="E25" s="39">
        <v>1.35</v>
      </c>
      <c r="F25" s="75" t="s">
        <v>214</v>
      </c>
      <c r="G25" s="32"/>
    </row>
    <row r="26" spans="1:7" x14ac:dyDescent="0.25">
      <c r="A26" s="42" t="s">
        <v>213</v>
      </c>
      <c r="B26" s="42" t="s">
        <v>106</v>
      </c>
      <c r="C26" s="76">
        <v>47788</v>
      </c>
      <c r="D26" s="51">
        <v>3187.96</v>
      </c>
      <c r="E26" s="39">
        <v>1.27</v>
      </c>
      <c r="F26" s="75" t="s">
        <v>212</v>
      </c>
      <c r="G26" s="32"/>
    </row>
    <row r="27" spans="1:7" x14ac:dyDescent="0.25">
      <c r="A27" s="42" t="s">
        <v>211</v>
      </c>
      <c r="B27" s="42" t="s">
        <v>176</v>
      </c>
      <c r="C27" s="76">
        <v>208500</v>
      </c>
      <c r="D27" s="51">
        <v>3090.39</v>
      </c>
      <c r="E27" s="39">
        <v>1.23</v>
      </c>
      <c r="F27" s="75" t="s">
        <v>210</v>
      </c>
      <c r="G27" s="32"/>
    </row>
    <row r="28" spans="1:7" x14ac:dyDescent="0.25">
      <c r="A28" s="42" t="s">
        <v>209</v>
      </c>
      <c r="B28" s="42" t="s">
        <v>147</v>
      </c>
      <c r="C28" s="76">
        <v>200000</v>
      </c>
      <c r="D28" s="51">
        <v>2873.2</v>
      </c>
      <c r="E28" s="39">
        <v>1.1399999999999999</v>
      </c>
      <c r="F28" s="75" t="s">
        <v>208</v>
      </c>
      <c r="G28" s="32"/>
    </row>
    <row r="29" spans="1:7" x14ac:dyDescent="0.25">
      <c r="A29" s="42" t="s">
        <v>207</v>
      </c>
      <c r="B29" s="42" t="s">
        <v>163</v>
      </c>
      <c r="C29" s="76">
        <v>498400</v>
      </c>
      <c r="D29" s="51">
        <v>2867.79</v>
      </c>
      <c r="E29" s="39">
        <v>1.1399999999999999</v>
      </c>
      <c r="F29" s="75" t="s">
        <v>206</v>
      </c>
      <c r="G29" s="32"/>
    </row>
    <row r="30" spans="1:7" x14ac:dyDescent="0.25">
      <c r="A30" s="42" t="s">
        <v>205</v>
      </c>
      <c r="B30" s="42" t="s">
        <v>173</v>
      </c>
      <c r="C30" s="49">
        <v>353000</v>
      </c>
      <c r="D30" s="44">
        <v>2848.36</v>
      </c>
      <c r="E30" s="39">
        <v>1.1299999999999999</v>
      </c>
      <c r="F30" s="38" t="s">
        <v>204</v>
      </c>
      <c r="G30" s="32"/>
    </row>
    <row r="31" spans="1:7" x14ac:dyDescent="0.25">
      <c r="A31" s="42" t="s">
        <v>203</v>
      </c>
      <c r="B31" s="42" t="s">
        <v>163</v>
      </c>
      <c r="C31" s="49">
        <v>220000</v>
      </c>
      <c r="D31" s="44">
        <v>2681.14</v>
      </c>
      <c r="E31" s="39">
        <v>1.07</v>
      </c>
      <c r="F31" s="38" t="s">
        <v>202</v>
      </c>
      <c r="G31" s="32"/>
    </row>
    <row r="32" spans="1:7" x14ac:dyDescent="0.25">
      <c r="A32" s="42" t="s">
        <v>201</v>
      </c>
      <c r="B32" s="42" t="s">
        <v>109</v>
      </c>
      <c r="C32" s="49">
        <v>399550</v>
      </c>
      <c r="D32" s="44">
        <v>2606.2600000000002</v>
      </c>
      <c r="E32" s="39">
        <v>1.04</v>
      </c>
      <c r="F32" s="38" t="s">
        <v>200</v>
      </c>
      <c r="G32" s="32"/>
    </row>
    <row r="33" spans="1:7" x14ac:dyDescent="0.25">
      <c r="A33" s="42" t="s">
        <v>199</v>
      </c>
      <c r="B33" s="42" t="s">
        <v>173</v>
      </c>
      <c r="C33" s="49">
        <v>374750</v>
      </c>
      <c r="D33" s="44">
        <v>2543.62</v>
      </c>
      <c r="E33" s="39">
        <v>1.01</v>
      </c>
      <c r="F33" s="38" t="s">
        <v>198</v>
      </c>
      <c r="G33" s="32"/>
    </row>
    <row r="34" spans="1:7" x14ac:dyDescent="0.25">
      <c r="A34" s="42" t="s">
        <v>197</v>
      </c>
      <c r="B34" s="42" t="s">
        <v>196</v>
      </c>
      <c r="C34" s="49">
        <v>468800</v>
      </c>
      <c r="D34" s="44">
        <v>2529.1799999999998</v>
      </c>
      <c r="E34" s="39">
        <v>1.01</v>
      </c>
      <c r="F34" s="38" t="s">
        <v>195</v>
      </c>
      <c r="G34" s="32"/>
    </row>
    <row r="35" spans="1:7" x14ac:dyDescent="0.25">
      <c r="A35" s="42" t="s">
        <v>194</v>
      </c>
      <c r="B35" s="42" t="s">
        <v>124</v>
      </c>
      <c r="C35" s="76">
        <v>2913500</v>
      </c>
      <c r="D35" s="51">
        <v>2485.2199999999998</v>
      </c>
      <c r="E35" s="39">
        <v>0.99</v>
      </c>
      <c r="F35" s="75" t="s">
        <v>193</v>
      </c>
      <c r="G35" s="32"/>
    </row>
    <row r="36" spans="1:7" x14ac:dyDescent="0.25">
      <c r="A36" s="42" t="s">
        <v>192</v>
      </c>
      <c r="B36" s="42" t="s">
        <v>147</v>
      </c>
      <c r="C36" s="49">
        <v>70074</v>
      </c>
      <c r="D36" s="44">
        <v>2481.5700000000002</v>
      </c>
      <c r="E36" s="39">
        <v>0.99</v>
      </c>
      <c r="F36" s="38" t="s">
        <v>191</v>
      </c>
      <c r="G36" s="32"/>
    </row>
    <row r="37" spans="1:7" x14ac:dyDescent="0.25">
      <c r="A37" s="42" t="s">
        <v>190</v>
      </c>
      <c r="B37" s="42" t="s">
        <v>153</v>
      </c>
      <c r="C37" s="49">
        <v>1250100</v>
      </c>
      <c r="D37" s="44">
        <v>2404.5700000000002</v>
      </c>
      <c r="E37" s="39">
        <v>0.96</v>
      </c>
      <c r="F37" s="38" t="s">
        <v>189</v>
      </c>
      <c r="G37" s="32"/>
    </row>
    <row r="38" spans="1:7" x14ac:dyDescent="0.25">
      <c r="A38" s="42" t="s">
        <v>188</v>
      </c>
      <c r="B38" s="42" t="s">
        <v>153</v>
      </c>
      <c r="C38" s="49">
        <v>409067</v>
      </c>
      <c r="D38" s="44">
        <v>2362.77</v>
      </c>
      <c r="E38" s="39">
        <v>0.94</v>
      </c>
      <c r="F38" s="38" t="s">
        <v>187</v>
      </c>
      <c r="G38" s="32"/>
    </row>
    <row r="39" spans="1:7" x14ac:dyDescent="0.25">
      <c r="A39" s="42" t="s">
        <v>186</v>
      </c>
      <c r="B39" s="42" t="s">
        <v>185</v>
      </c>
      <c r="C39" s="76">
        <v>1039300</v>
      </c>
      <c r="D39" s="51">
        <v>2359.21</v>
      </c>
      <c r="E39" s="39">
        <v>0.94</v>
      </c>
      <c r="F39" s="75" t="s">
        <v>184</v>
      </c>
      <c r="G39" s="32"/>
    </row>
    <row r="40" spans="1:7" x14ac:dyDescent="0.25">
      <c r="A40" s="42" t="s">
        <v>183</v>
      </c>
      <c r="B40" s="42" t="s">
        <v>153</v>
      </c>
      <c r="C40" s="76">
        <v>53300</v>
      </c>
      <c r="D40" s="51">
        <v>2147.3000000000002</v>
      </c>
      <c r="E40" s="39">
        <v>0.85</v>
      </c>
      <c r="F40" s="75" t="s">
        <v>182</v>
      </c>
      <c r="G40" s="32"/>
    </row>
    <row r="41" spans="1:7" x14ac:dyDescent="0.25">
      <c r="A41" s="42" t="s">
        <v>181</v>
      </c>
      <c r="B41" s="42" t="s">
        <v>106</v>
      </c>
      <c r="C41" s="76">
        <v>1166500</v>
      </c>
      <c r="D41" s="51">
        <v>2118.9499999999998</v>
      </c>
      <c r="E41" s="39">
        <v>0.84</v>
      </c>
      <c r="F41" s="75" t="s">
        <v>180</v>
      </c>
      <c r="G41" s="32"/>
    </row>
    <row r="42" spans="1:7" x14ac:dyDescent="0.25">
      <c r="A42" s="42" t="s">
        <v>179</v>
      </c>
      <c r="B42" s="42" t="s">
        <v>127</v>
      </c>
      <c r="C42" s="76">
        <v>42741</v>
      </c>
      <c r="D42" s="51">
        <v>2115.7199999999998</v>
      </c>
      <c r="E42" s="39">
        <v>0.84</v>
      </c>
      <c r="F42" s="75" t="s">
        <v>178</v>
      </c>
      <c r="G42" s="32"/>
    </row>
    <row r="43" spans="1:7" x14ac:dyDescent="0.25">
      <c r="A43" s="42" t="s">
        <v>177</v>
      </c>
      <c r="B43" s="42" t="s">
        <v>176</v>
      </c>
      <c r="C43" s="76">
        <v>157700</v>
      </c>
      <c r="D43" s="51">
        <v>2085.58</v>
      </c>
      <c r="E43" s="39">
        <v>0.83</v>
      </c>
      <c r="F43" s="75" t="s">
        <v>175</v>
      </c>
      <c r="G43" s="32"/>
    </row>
    <row r="44" spans="1:7" x14ac:dyDescent="0.25">
      <c r="A44" s="42" t="s">
        <v>174</v>
      </c>
      <c r="B44" s="42" t="s">
        <v>173</v>
      </c>
      <c r="C44" s="49">
        <v>2877700</v>
      </c>
      <c r="D44" s="44">
        <v>1978.42</v>
      </c>
      <c r="E44" s="39">
        <v>0.79</v>
      </c>
      <c r="F44" s="38" t="s">
        <v>172</v>
      </c>
      <c r="G44" s="32"/>
    </row>
    <row r="45" spans="1:7" x14ac:dyDescent="0.25">
      <c r="A45" s="42" t="s">
        <v>171</v>
      </c>
      <c r="B45" s="42" t="s">
        <v>103</v>
      </c>
      <c r="C45" s="49">
        <v>47586</v>
      </c>
      <c r="D45" s="44">
        <v>1915.15</v>
      </c>
      <c r="E45" s="39">
        <v>0.76</v>
      </c>
      <c r="F45" s="38" t="s">
        <v>170</v>
      </c>
      <c r="G45" s="32"/>
    </row>
    <row r="46" spans="1:7" x14ac:dyDescent="0.25">
      <c r="A46" s="42" t="s">
        <v>169</v>
      </c>
      <c r="B46" s="42" t="s">
        <v>168</v>
      </c>
      <c r="C46" s="76">
        <v>29987</v>
      </c>
      <c r="D46" s="51">
        <v>1870.35</v>
      </c>
      <c r="E46" s="39">
        <v>0.74</v>
      </c>
      <c r="F46" s="75" t="s">
        <v>167</v>
      </c>
      <c r="G46" s="32"/>
    </row>
    <row r="47" spans="1:7" x14ac:dyDescent="0.25">
      <c r="A47" s="42" t="s">
        <v>166</v>
      </c>
      <c r="B47" s="42" t="s">
        <v>106</v>
      </c>
      <c r="C47" s="49">
        <v>1729024</v>
      </c>
      <c r="D47" s="44">
        <v>1854.38</v>
      </c>
      <c r="E47" s="39">
        <v>0.74</v>
      </c>
      <c r="F47" s="38" t="s">
        <v>165</v>
      </c>
      <c r="G47" s="32"/>
    </row>
    <row r="48" spans="1:7" x14ac:dyDescent="0.25">
      <c r="A48" s="42" t="s">
        <v>164</v>
      </c>
      <c r="B48" s="42" t="s">
        <v>163</v>
      </c>
      <c r="C48" s="76">
        <v>410000</v>
      </c>
      <c r="D48" s="51">
        <v>1832.91</v>
      </c>
      <c r="E48" s="39">
        <v>0.73</v>
      </c>
      <c r="F48" s="75" t="s">
        <v>162</v>
      </c>
      <c r="G48" s="32"/>
    </row>
    <row r="49" spans="1:7" x14ac:dyDescent="0.25">
      <c r="A49" s="42" t="s">
        <v>161</v>
      </c>
      <c r="B49" s="42" t="s">
        <v>106</v>
      </c>
      <c r="C49" s="49">
        <v>156175</v>
      </c>
      <c r="D49" s="44">
        <v>1790.86</v>
      </c>
      <c r="E49" s="39">
        <v>0.71</v>
      </c>
      <c r="F49" s="38" t="s">
        <v>160</v>
      </c>
      <c r="G49" s="32"/>
    </row>
    <row r="50" spans="1:7" x14ac:dyDescent="0.25">
      <c r="A50" s="42" t="s">
        <v>159</v>
      </c>
      <c r="B50" s="42" t="s">
        <v>124</v>
      </c>
      <c r="C50" s="76">
        <v>122916</v>
      </c>
      <c r="D50" s="51">
        <v>1788.12</v>
      </c>
      <c r="E50" s="39">
        <v>0.71</v>
      </c>
      <c r="F50" s="75" t="s">
        <v>158</v>
      </c>
      <c r="G50" s="32"/>
    </row>
    <row r="51" spans="1:7" x14ac:dyDescent="0.25">
      <c r="A51" s="42" t="s">
        <v>157</v>
      </c>
      <c r="B51" s="42" t="s">
        <v>156</v>
      </c>
      <c r="C51" s="49">
        <v>156975</v>
      </c>
      <c r="D51" s="44">
        <v>1787.79</v>
      </c>
      <c r="E51" s="39">
        <v>0.71</v>
      </c>
      <c r="F51" s="38" t="s">
        <v>155</v>
      </c>
      <c r="G51" s="32"/>
    </row>
    <row r="52" spans="1:7" x14ac:dyDescent="0.25">
      <c r="A52" s="42" t="s">
        <v>154</v>
      </c>
      <c r="B52" s="42" t="s">
        <v>153</v>
      </c>
      <c r="C52" s="76">
        <v>266640</v>
      </c>
      <c r="D52" s="51">
        <v>1748.09</v>
      </c>
      <c r="E52" s="39">
        <v>0.7</v>
      </c>
      <c r="F52" s="75" t="s">
        <v>152</v>
      </c>
      <c r="G52" s="32"/>
    </row>
    <row r="53" spans="1:7" x14ac:dyDescent="0.25">
      <c r="A53" s="42" t="s">
        <v>151</v>
      </c>
      <c r="B53" s="42" t="s">
        <v>150</v>
      </c>
      <c r="C53" s="49">
        <v>468000</v>
      </c>
      <c r="D53" s="44">
        <v>1732.07</v>
      </c>
      <c r="E53" s="39">
        <v>0.69</v>
      </c>
      <c r="F53" s="38" t="s">
        <v>149</v>
      </c>
      <c r="G53" s="32"/>
    </row>
    <row r="54" spans="1:7" x14ac:dyDescent="0.25">
      <c r="A54" s="42" t="s">
        <v>148</v>
      </c>
      <c r="B54" s="42" t="s">
        <v>147</v>
      </c>
      <c r="C54" s="76">
        <v>1974800</v>
      </c>
      <c r="D54" s="51">
        <v>1728.94</v>
      </c>
      <c r="E54" s="39">
        <v>0.69</v>
      </c>
      <c r="F54" s="75" t="s">
        <v>146</v>
      </c>
      <c r="G54" s="32"/>
    </row>
    <row r="55" spans="1:7" x14ac:dyDescent="0.25">
      <c r="A55" s="42" t="s">
        <v>145</v>
      </c>
      <c r="B55" s="42" t="s">
        <v>97</v>
      </c>
      <c r="C55" s="49">
        <v>1455696</v>
      </c>
      <c r="D55" s="44">
        <v>1692.97</v>
      </c>
      <c r="E55" s="39">
        <v>0.67</v>
      </c>
      <c r="F55" s="38" t="s">
        <v>144</v>
      </c>
      <c r="G55" s="32"/>
    </row>
    <row r="56" spans="1:7" x14ac:dyDescent="0.25">
      <c r="A56" s="42" t="s">
        <v>143</v>
      </c>
      <c r="B56" s="42" t="s">
        <v>135</v>
      </c>
      <c r="C56" s="49">
        <v>844317</v>
      </c>
      <c r="D56" s="44">
        <v>1662.04</v>
      </c>
      <c r="E56" s="39">
        <v>0.66</v>
      </c>
      <c r="F56" s="38" t="s">
        <v>142</v>
      </c>
      <c r="G56" s="32"/>
    </row>
    <row r="57" spans="1:7" x14ac:dyDescent="0.25">
      <c r="A57" s="42" t="s">
        <v>141</v>
      </c>
      <c r="B57" s="42" t="s">
        <v>140</v>
      </c>
      <c r="C57" s="76">
        <v>162370</v>
      </c>
      <c r="D57" s="51">
        <v>1626.7</v>
      </c>
      <c r="E57" s="39">
        <v>0.65</v>
      </c>
      <c r="F57" s="75" t="s">
        <v>139</v>
      </c>
      <c r="G57" s="32"/>
    </row>
    <row r="58" spans="1:7" x14ac:dyDescent="0.25">
      <c r="A58" s="42" t="s">
        <v>138</v>
      </c>
      <c r="B58" s="42" t="s">
        <v>124</v>
      </c>
      <c r="C58" s="49">
        <v>163300</v>
      </c>
      <c r="D58" s="44">
        <v>1614.22</v>
      </c>
      <c r="E58" s="39">
        <v>0.64</v>
      </c>
      <c r="F58" s="38" t="s">
        <v>137</v>
      </c>
      <c r="G58" s="32"/>
    </row>
    <row r="59" spans="1:7" x14ac:dyDescent="0.25">
      <c r="A59" s="42" t="s">
        <v>136</v>
      </c>
      <c r="B59" s="42" t="s">
        <v>135</v>
      </c>
      <c r="C59" s="49">
        <v>550000</v>
      </c>
      <c r="D59" s="44">
        <v>1606.83</v>
      </c>
      <c r="E59" s="39">
        <v>0.64</v>
      </c>
      <c r="F59" s="38" t="s">
        <v>134</v>
      </c>
      <c r="G59" s="32"/>
    </row>
    <row r="60" spans="1:7" x14ac:dyDescent="0.25">
      <c r="A60" s="42" t="s">
        <v>133</v>
      </c>
      <c r="B60" s="42" t="s">
        <v>97</v>
      </c>
      <c r="C60" s="76">
        <v>187300</v>
      </c>
      <c r="D60" s="51">
        <v>1592.61</v>
      </c>
      <c r="E60" s="39">
        <v>0.63</v>
      </c>
      <c r="F60" s="75" t="s">
        <v>132</v>
      </c>
      <c r="G60" s="32"/>
    </row>
    <row r="61" spans="1:7" x14ac:dyDescent="0.25">
      <c r="A61" s="42" t="s">
        <v>131</v>
      </c>
      <c r="B61" s="42" t="s">
        <v>130</v>
      </c>
      <c r="C61" s="76">
        <v>939023</v>
      </c>
      <c r="D61" s="51">
        <v>1498.68</v>
      </c>
      <c r="E61" s="39">
        <v>0.6</v>
      </c>
      <c r="F61" s="75" t="s">
        <v>129</v>
      </c>
      <c r="G61" s="32"/>
    </row>
    <row r="62" spans="1:7" x14ac:dyDescent="0.25">
      <c r="A62" s="42" t="s">
        <v>128</v>
      </c>
      <c r="B62" s="42" t="s">
        <v>127</v>
      </c>
      <c r="C62" s="76">
        <v>119670</v>
      </c>
      <c r="D62" s="51">
        <v>1460.51</v>
      </c>
      <c r="E62" s="39">
        <v>0.57999999999999996</v>
      </c>
      <c r="F62" s="75" t="s">
        <v>126</v>
      </c>
      <c r="G62" s="32"/>
    </row>
    <row r="63" spans="1:7" x14ac:dyDescent="0.25">
      <c r="A63" s="42" t="s">
        <v>125</v>
      </c>
      <c r="B63" s="42" t="s">
        <v>124</v>
      </c>
      <c r="C63" s="76">
        <v>465421</v>
      </c>
      <c r="D63" s="51">
        <v>1297.83</v>
      </c>
      <c r="E63" s="39">
        <v>0.52</v>
      </c>
      <c r="F63" s="75" t="s">
        <v>123</v>
      </c>
      <c r="G63" s="32"/>
    </row>
    <row r="64" spans="1:7" x14ac:dyDescent="0.25">
      <c r="A64" s="42" t="s">
        <v>122</v>
      </c>
      <c r="B64" s="42" t="s">
        <v>121</v>
      </c>
      <c r="C64" s="49">
        <v>163477</v>
      </c>
      <c r="D64" s="44">
        <v>1230.57</v>
      </c>
      <c r="E64" s="39">
        <v>0.49</v>
      </c>
      <c r="F64" s="38" t="s">
        <v>120</v>
      </c>
      <c r="G64" s="32"/>
    </row>
    <row r="65" spans="1:7" x14ac:dyDescent="0.25">
      <c r="A65" s="42" t="s">
        <v>119</v>
      </c>
      <c r="B65" s="42" t="s">
        <v>109</v>
      </c>
      <c r="C65" s="76">
        <v>739900</v>
      </c>
      <c r="D65" s="51">
        <v>1177.55</v>
      </c>
      <c r="E65" s="39">
        <v>0.47</v>
      </c>
      <c r="F65" s="75" t="s">
        <v>118</v>
      </c>
      <c r="G65" s="32"/>
    </row>
    <row r="66" spans="1:7" x14ac:dyDescent="0.25">
      <c r="A66" s="42" t="s">
        <v>117</v>
      </c>
      <c r="B66" s="42" t="s">
        <v>109</v>
      </c>
      <c r="C66" s="49">
        <v>1370800</v>
      </c>
      <c r="D66" s="44">
        <v>1163.81</v>
      </c>
      <c r="E66" s="39">
        <v>0.46</v>
      </c>
      <c r="F66" s="38" t="s">
        <v>116</v>
      </c>
      <c r="G66" s="32"/>
    </row>
    <row r="67" spans="1:7" x14ac:dyDescent="0.25">
      <c r="A67" s="42" t="s">
        <v>115</v>
      </c>
      <c r="B67" s="42" t="s">
        <v>112</v>
      </c>
      <c r="C67" s="76">
        <v>204871</v>
      </c>
      <c r="D67" s="51">
        <v>1162.44</v>
      </c>
      <c r="E67" s="39">
        <v>0.46</v>
      </c>
      <c r="F67" s="75" t="s">
        <v>114</v>
      </c>
      <c r="G67" s="32"/>
    </row>
    <row r="68" spans="1:7" x14ac:dyDescent="0.25">
      <c r="A68" s="42" t="s">
        <v>113</v>
      </c>
      <c r="B68" s="42" t="s">
        <v>112</v>
      </c>
      <c r="C68" s="49">
        <v>200600</v>
      </c>
      <c r="D68" s="44">
        <v>1128.48</v>
      </c>
      <c r="E68" s="39">
        <v>0.45</v>
      </c>
      <c r="F68" s="38" t="s">
        <v>111</v>
      </c>
      <c r="G68" s="32"/>
    </row>
    <row r="69" spans="1:7" x14ac:dyDescent="0.25">
      <c r="A69" s="42" t="s">
        <v>110</v>
      </c>
      <c r="B69" s="42" t="s">
        <v>109</v>
      </c>
      <c r="C69" s="49">
        <v>182400</v>
      </c>
      <c r="D69" s="44">
        <v>1095.68</v>
      </c>
      <c r="E69" s="39">
        <v>0.44</v>
      </c>
      <c r="F69" s="38" t="s">
        <v>108</v>
      </c>
      <c r="G69" s="32"/>
    </row>
    <row r="70" spans="1:7" x14ac:dyDescent="0.25">
      <c r="A70" s="42" t="s">
        <v>107</v>
      </c>
      <c r="B70" s="42" t="s">
        <v>106</v>
      </c>
      <c r="C70" s="49">
        <v>83124</v>
      </c>
      <c r="D70" s="44">
        <v>1003.6</v>
      </c>
      <c r="E70" s="39">
        <v>0.4</v>
      </c>
      <c r="F70" s="38" t="s">
        <v>105</v>
      </c>
      <c r="G70" s="32"/>
    </row>
    <row r="71" spans="1:7" x14ac:dyDescent="0.25">
      <c r="A71" s="42" t="s">
        <v>104</v>
      </c>
      <c r="B71" s="42" t="s">
        <v>103</v>
      </c>
      <c r="C71" s="76">
        <v>42314</v>
      </c>
      <c r="D71" s="51">
        <v>992.5</v>
      </c>
      <c r="E71" s="39">
        <v>0.39</v>
      </c>
      <c r="F71" s="75" t="s">
        <v>102</v>
      </c>
      <c r="G71" s="32"/>
    </row>
    <row r="72" spans="1:7" x14ac:dyDescent="0.25">
      <c r="A72" s="42" t="s">
        <v>101</v>
      </c>
      <c r="B72" s="42" t="s">
        <v>100</v>
      </c>
      <c r="C72" s="49">
        <v>615825</v>
      </c>
      <c r="D72" s="44">
        <v>748.23</v>
      </c>
      <c r="E72" s="39">
        <v>0.3</v>
      </c>
      <c r="F72" s="38" t="s">
        <v>99</v>
      </c>
      <c r="G72" s="32"/>
    </row>
    <row r="73" spans="1:7" x14ac:dyDescent="0.25">
      <c r="A73" s="42" t="s">
        <v>98</v>
      </c>
      <c r="B73" s="42" t="s">
        <v>97</v>
      </c>
      <c r="C73" s="49">
        <v>71143</v>
      </c>
      <c r="D73" s="44">
        <v>517.53</v>
      </c>
      <c r="E73" s="39">
        <v>0.21</v>
      </c>
      <c r="F73" s="38" t="s">
        <v>96</v>
      </c>
      <c r="G73" s="32"/>
    </row>
    <row r="74" spans="1:7" s="61" customFormat="1" x14ac:dyDescent="0.25">
      <c r="A74" s="43" t="s">
        <v>34</v>
      </c>
      <c r="B74" s="43"/>
      <c r="C74" s="55"/>
      <c r="D74" s="48">
        <f>SUM(D8:D73)</f>
        <v>181723.37000000002</v>
      </c>
      <c r="E74" s="48">
        <f>SUM(E8:E73)</f>
        <v>72.309999999999974</v>
      </c>
      <c r="F74" s="65"/>
      <c r="G74" s="62"/>
    </row>
    <row r="75" spans="1:7" x14ac:dyDescent="0.25">
      <c r="A75" s="43" t="s">
        <v>95</v>
      </c>
      <c r="B75" s="42"/>
      <c r="C75" s="49"/>
      <c r="D75" s="44"/>
      <c r="E75" s="74"/>
      <c r="F75" s="38"/>
    </row>
    <row r="76" spans="1:7" x14ac:dyDescent="0.25">
      <c r="A76" s="43" t="s">
        <v>94</v>
      </c>
      <c r="B76" s="42"/>
      <c r="C76" s="49"/>
      <c r="D76" s="44"/>
      <c r="E76" s="74"/>
      <c r="F76" s="38"/>
    </row>
    <row r="77" spans="1:7" x14ac:dyDescent="0.25">
      <c r="A77" s="43" t="s">
        <v>56</v>
      </c>
      <c r="B77" s="73"/>
      <c r="C77" s="72"/>
      <c r="D77" s="71"/>
      <c r="E77" s="70"/>
      <c r="F77" s="69"/>
      <c r="G77" s="32"/>
    </row>
    <row r="78" spans="1:7" s="61" customFormat="1" x14ac:dyDescent="0.25">
      <c r="A78" s="42" t="s">
        <v>72</v>
      </c>
      <c r="B78" s="42" t="s">
        <v>64</v>
      </c>
      <c r="C78" s="49">
        <v>528</v>
      </c>
      <c r="D78" s="44">
        <v>5488.31</v>
      </c>
      <c r="E78" s="68">
        <v>2.1800000000000002</v>
      </c>
      <c r="F78" s="67" t="s">
        <v>93</v>
      </c>
      <c r="G78" s="62"/>
    </row>
    <row r="79" spans="1:7" s="61" customFormat="1" x14ac:dyDescent="0.25">
      <c r="A79" s="42" t="s">
        <v>92</v>
      </c>
      <c r="B79" s="42" t="s">
        <v>81</v>
      </c>
      <c r="C79" s="49">
        <v>350</v>
      </c>
      <c r="D79" s="44">
        <v>3525.38</v>
      </c>
      <c r="E79" s="68">
        <v>1.4</v>
      </c>
      <c r="F79" s="67" t="s">
        <v>91</v>
      </c>
      <c r="G79" s="62"/>
    </row>
    <row r="80" spans="1:7" s="61" customFormat="1" x14ac:dyDescent="0.25">
      <c r="A80" s="42" t="s">
        <v>78</v>
      </c>
      <c r="B80" s="42" t="s">
        <v>64</v>
      </c>
      <c r="C80" s="49">
        <v>250</v>
      </c>
      <c r="D80" s="44">
        <v>2548.6</v>
      </c>
      <c r="E80" s="68">
        <v>1.01</v>
      </c>
      <c r="F80" s="67" t="s">
        <v>90</v>
      </c>
      <c r="G80" s="62"/>
    </row>
    <row r="81" spans="1:7" s="61" customFormat="1" x14ac:dyDescent="0.25">
      <c r="A81" s="42" t="s">
        <v>89</v>
      </c>
      <c r="B81" s="42" t="s">
        <v>64</v>
      </c>
      <c r="C81" s="49">
        <v>250</v>
      </c>
      <c r="D81" s="44">
        <v>2541.4899999999998</v>
      </c>
      <c r="E81" s="68">
        <v>1.01</v>
      </c>
      <c r="F81" s="67" t="s">
        <v>88</v>
      </c>
      <c r="G81" s="62"/>
    </row>
    <row r="82" spans="1:7" s="61" customFormat="1" x14ac:dyDescent="0.25">
      <c r="A82" s="42" t="s">
        <v>65</v>
      </c>
      <c r="B82" s="42" t="s">
        <v>64</v>
      </c>
      <c r="C82" s="49">
        <v>150</v>
      </c>
      <c r="D82" s="44">
        <v>1522.04</v>
      </c>
      <c r="E82" s="68">
        <v>0.61</v>
      </c>
      <c r="F82" s="67" t="s">
        <v>87</v>
      </c>
      <c r="G82" s="62"/>
    </row>
    <row r="83" spans="1:7" s="61" customFormat="1" x14ac:dyDescent="0.25">
      <c r="A83" s="42" t="s">
        <v>67</v>
      </c>
      <c r="B83" s="42" t="s">
        <v>64</v>
      </c>
      <c r="C83" s="49">
        <v>150</v>
      </c>
      <c r="D83" s="44">
        <v>1519.01</v>
      </c>
      <c r="E83" s="68">
        <v>0.6</v>
      </c>
      <c r="F83" s="67" t="s">
        <v>86</v>
      </c>
      <c r="G83" s="62"/>
    </row>
    <row r="84" spans="1:7" s="61" customFormat="1" x14ac:dyDescent="0.25">
      <c r="A84" s="42" t="s">
        <v>78</v>
      </c>
      <c r="B84" s="42" t="s">
        <v>64</v>
      </c>
      <c r="C84" s="49">
        <v>100</v>
      </c>
      <c r="D84" s="44">
        <v>1033.3800000000001</v>
      </c>
      <c r="E84" s="68">
        <v>0.41</v>
      </c>
      <c r="F84" s="67" t="s">
        <v>85</v>
      </c>
      <c r="G84" s="62"/>
    </row>
    <row r="85" spans="1:7" s="61" customFormat="1" x14ac:dyDescent="0.25">
      <c r="A85" s="42" t="s">
        <v>72</v>
      </c>
      <c r="B85" s="42" t="s">
        <v>64</v>
      </c>
      <c r="C85" s="49">
        <v>100</v>
      </c>
      <c r="D85" s="44">
        <v>1029.3900000000001</v>
      </c>
      <c r="E85" s="68">
        <v>0.41</v>
      </c>
      <c r="F85" s="67" t="s">
        <v>84</v>
      </c>
      <c r="G85" s="62"/>
    </row>
    <row r="86" spans="1:7" s="61" customFormat="1" x14ac:dyDescent="0.25">
      <c r="A86" s="42" t="s">
        <v>67</v>
      </c>
      <c r="B86" s="42" t="s">
        <v>64</v>
      </c>
      <c r="C86" s="49">
        <v>100</v>
      </c>
      <c r="D86" s="44">
        <v>1011.81</v>
      </c>
      <c r="E86" s="68">
        <v>0.4</v>
      </c>
      <c r="F86" s="67" t="s">
        <v>83</v>
      </c>
      <c r="G86" s="62"/>
    </row>
    <row r="87" spans="1:7" s="61" customFormat="1" x14ac:dyDescent="0.25">
      <c r="A87" s="42" t="s">
        <v>82</v>
      </c>
      <c r="B87" s="42" t="s">
        <v>81</v>
      </c>
      <c r="C87" s="49">
        <v>100</v>
      </c>
      <c r="D87" s="44">
        <v>1005.83</v>
      </c>
      <c r="E87" s="68">
        <v>0.4</v>
      </c>
      <c r="F87" s="67" t="s">
        <v>80</v>
      </c>
      <c r="G87" s="62"/>
    </row>
    <row r="88" spans="1:7" s="61" customFormat="1" x14ac:dyDescent="0.25">
      <c r="A88" s="42" t="s">
        <v>72</v>
      </c>
      <c r="B88" s="42" t="s">
        <v>64</v>
      </c>
      <c r="C88" s="49">
        <v>75</v>
      </c>
      <c r="D88" s="44">
        <v>772.22</v>
      </c>
      <c r="E88" s="68">
        <v>0.31</v>
      </c>
      <c r="F88" s="67" t="s">
        <v>79</v>
      </c>
      <c r="G88" s="62"/>
    </row>
    <row r="89" spans="1:7" s="61" customFormat="1" x14ac:dyDescent="0.25">
      <c r="A89" s="42" t="s">
        <v>78</v>
      </c>
      <c r="B89" s="42" t="s">
        <v>64</v>
      </c>
      <c r="C89" s="49">
        <v>50</v>
      </c>
      <c r="D89" s="44">
        <v>519.55999999999995</v>
      </c>
      <c r="E89" s="68">
        <v>0.21</v>
      </c>
      <c r="F89" s="67" t="s">
        <v>77</v>
      </c>
      <c r="G89" s="62"/>
    </row>
    <row r="90" spans="1:7" s="61" customFormat="1" x14ac:dyDescent="0.25">
      <c r="A90" s="42" t="s">
        <v>69</v>
      </c>
      <c r="B90" s="42" t="s">
        <v>64</v>
      </c>
      <c r="C90" s="49">
        <v>50</v>
      </c>
      <c r="D90" s="44">
        <v>513.66</v>
      </c>
      <c r="E90" s="68">
        <v>0.2</v>
      </c>
      <c r="F90" s="67" t="s">
        <v>76</v>
      </c>
      <c r="G90" s="62"/>
    </row>
    <row r="91" spans="1:7" s="61" customFormat="1" x14ac:dyDescent="0.25">
      <c r="A91" s="42" t="s">
        <v>65</v>
      </c>
      <c r="B91" s="42" t="s">
        <v>64</v>
      </c>
      <c r="C91" s="49">
        <v>50</v>
      </c>
      <c r="D91" s="44">
        <v>506.74</v>
      </c>
      <c r="E91" s="68">
        <v>0.2</v>
      </c>
      <c r="F91" s="67" t="s">
        <v>75</v>
      </c>
      <c r="G91" s="62"/>
    </row>
    <row r="92" spans="1:7" s="61" customFormat="1" x14ac:dyDescent="0.25">
      <c r="A92" s="42" t="s">
        <v>74</v>
      </c>
      <c r="B92" s="42" t="s">
        <v>64</v>
      </c>
      <c r="C92" s="49">
        <v>50</v>
      </c>
      <c r="D92" s="44">
        <v>506.01</v>
      </c>
      <c r="E92" s="68">
        <v>0.2</v>
      </c>
      <c r="F92" s="67" t="s">
        <v>73</v>
      </c>
      <c r="G92" s="62"/>
    </row>
    <row r="93" spans="1:7" s="61" customFormat="1" x14ac:dyDescent="0.25">
      <c r="A93" s="42" t="s">
        <v>72</v>
      </c>
      <c r="B93" s="42" t="s">
        <v>64</v>
      </c>
      <c r="C93" s="49">
        <v>30</v>
      </c>
      <c r="D93" s="44">
        <v>309.14</v>
      </c>
      <c r="E93" s="68">
        <v>0.12</v>
      </c>
      <c r="F93" s="67" t="s">
        <v>71</v>
      </c>
      <c r="G93" s="62"/>
    </row>
    <row r="94" spans="1:7" s="61" customFormat="1" x14ac:dyDescent="0.25">
      <c r="A94" s="42" t="s">
        <v>69</v>
      </c>
      <c r="B94" s="42" t="s">
        <v>64</v>
      </c>
      <c r="C94" s="49">
        <v>30</v>
      </c>
      <c r="D94" s="44">
        <v>308.87</v>
      </c>
      <c r="E94" s="68">
        <v>0.12</v>
      </c>
      <c r="F94" s="67" t="s">
        <v>70</v>
      </c>
      <c r="G94" s="62"/>
    </row>
    <row r="95" spans="1:7" s="61" customFormat="1" x14ac:dyDescent="0.25">
      <c r="A95" s="42" t="s">
        <v>69</v>
      </c>
      <c r="B95" s="42" t="s">
        <v>64</v>
      </c>
      <c r="C95" s="49">
        <v>25</v>
      </c>
      <c r="D95" s="44">
        <v>258.45999999999998</v>
      </c>
      <c r="E95" s="68">
        <v>0.1</v>
      </c>
      <c r="F95" s="67" t="s">
        <v>68</v>
      </c>
      <c r="G95" s="62"/>
    </row>
    <row r="96" spans="1:7" s="61" customFormat="1" x14ac:dyDescent="0.25">
      <c r="A96" s="42" t="s">
        <v>67</v>
      </c>
      <c r="B96" s="42" t="s">
        <v>64</v>
      </c>
      <c r="C96" s="49">
        <v>25</v>
      </c>
      <c r="D96" s="44">
        <v>253.51</v>
      </c>
      <c r="E96" s="68">
        <v>0.1</v>
      </c>
      <c r="F96" s="67" t="s">
        <v>66</v>
      </c>
      <c r="G96" s="62"/>
    </row>
    <row r="97" spans="1:7" s="61" customFormat="1" x14ac:dyDescent="0.25">
      <c r="A97" s="42" t="s">
        <v>65</v>
      </c>
      <c r="B97" s="42" t="s">
        <v>64</v>
      </c>
      <c r="C97" s="49">
        <v>10</v>
      </c>
      <c r="D97" s="44">
        <v>103.08</v>
      </c>
      <c r="E97" s="68">
        <v>0.04</v>
      </c>
      <c r="F97" s="67" t="s">
        <v>63</v>
      </c>
      <c r="G97" s="62"/>
    </row>
    <row r="98" spans="1:7" s="61" customFormat="1" x14ac:dyDescent="0.25">
      <c r="A98" s="42" t="s">
        <v>60</v>
      </c>
      <c r="B98" s="42" t="s">
        <v>59</v>
      </c>
      <c r="C98" s="49">
        <v>14140</v>
      </c>
      <c r="D98" s="44">
        <v>1.43</v>
      </c>
      <c r="E98" s="50" t="s">
        <v>36</v>
      </c>
      <c r="F98" s="67" t="s">
        <v>62</v>
      </c>
      <c r="G98" s="66"/>
    </row>
    <row r="99" spans="1:7" s="61" customFormat="1" x14ac:dyDescent="0.25">
      <c r="A99" s="42" t="s">
        <v>60</v>
      </c>
      <c r="B99" s="42" t="s">
        <v>59</v>
      </c>
      <c r="C99" s="49">
        <v>8080</v>
      </c>
      <c r="D99" s="44">
        <v>0.83</v>
      </c>
      <c r="E99" s="50" t="s">
        <v>36</v>
      </c>
      <c r="F99" s="67" t="s">
        <v>61</v>
      </c>
      <c r="G99" s="66"/>
    </row>
    <row r="100" spans="1:7" s="61" customFormat="1" x14ac:dyDescent="0.25">
      <c r="A100" s="42" t="s">
        <v>60</v>
      </c>
      <c r="B100" s="42" t="s">
        <v>59</v>
      </c>
      <c r="C100" s="49">
        <v>6060</v>
      </c>
      <c r="D100" s="44">
        <v>0.63</v>
      </c>
      <c r="E100" s="50" t="s">
        <v>36</v>
      </c>
      <c r="F100" s="67" t="s">
        <v>58</v>
      </c>
      <c r="G100" s="66"/>
    </row>
    <row r="101" spans="1:7" s="61" customFormat="1" x14ac:dyDescent="0.25">
      <c r="A101" s="43" t="s">
        <v>34</v>
      </c>
      <c r="B101" s="43"/>
      <c r="C101" s="55"/>
      <c r="D101" s="48">
        <f>SUM(D78:D100)</f>
        <v>25279.380000000005</v>
      </c>
      <c r="E101" s="48">
        <f>SUM(E78:E100)</f>
        <v>10.029999999999996</v>
      </c>
      <c r="F101" s="65"/>
      <c r="G101" s="64"/>
    </row>
    <row r="102" spans="1:7" s="61" customFormat="1" x14ac:dyDescent="0.25">
      <c r="A102" s="43" t="s">
        <v>57</v>
      </c>
      <c r="B102" s="43"/>
      <c r="C102" s="55"/>
      <c r="D102" s="46"/>
      <c r="E102" s="63"/>
      <c r="F102" s="53"/>
      <c r="G102" s="64"/>
    </row>
    <row r="103" spans="1:7" s="61" customFormat="1" x14ac:dyDescent="0.25">
      <c r="A103" s="43" t="s">
        <v>56</v>
      </c>
      <c r="B103" s="43"/>
      <c r="C103" s="55"/>
      <c r="D103" s="46"/>
      <c r="E103" s="63"/>
      <c r="F103" s="53"/>
      <c r="G103" s="62"/>
    </row>
    <row r="104" spans="1:7" x14ac:dyDescent="0.25">
      <c r="A104" s="60" t="s">
        <v>55</v>
      </c>
      <c r="B104" s="60" t="s">
        <v>54</v>
      </c>
      <c r="C104" s="59">
        <v>160</v>
      </c>
      <c r="D104" s="58">
        <v>1995.68</v>
      </c>
      <c r="E104" s="57">
        <v>0.79</v>
      </c>
      <c r="F104" s="56" t="s">
        <v>53</v>
      </c>
      <c r="G104" s="32"/>
    </row>
    <row r="105" spans="1:7" x14ac:dyDescent="0.25">
      <c r="A105" s="43" t="s">
        <v>34</v>
      </c>
      <c r="B105" s="43"/>
      <c r="C105" s="55"/>
      <c r="D105" s="48">
        <f>SUM(D104:D104)</f>
        <v>1995.68</v>
      </c>
      <c r="E105" s="54">
        <f>SUM(E104:E104)</f>
        <v>0.79</v>
      </c>
      <c r="F105" s="53"/>
    </row>
    <row r="106" spans="1:7" x14ac:dyDescent="0.25">
      <c r="A106" s="52" t="s">
        <v>52</v>
      </c>
      <c r="B106" s="42"/>
      <c r="C106" s="49"/>
      <c r="D106" s="44"/>
      <c r="E106" s="46"/>
      <c r="F106" s="38"/>
    </row>
    <row r="107" spans="1:7" x14ac:dyDescent="0.25">
      <c r="A107" s="52" t="s">
        <v>51</v>
      </c>
      <c r="B107" s="42"/>
      <c r="C107" s="49"/>
      <c r="D107" s="44"/>
      <c r="E107" s="46"/>
      <c r="F107" s="38"/>
    </row>
    <row r="108" spans="1:7" x14ac:dyDescent="0.25">
      <c r="A108" s="42" t="s">
        <v>50</v>
      </c>
      <c r="B108" s="42" t="s">
        <v>37</v>
      </c>
      <c r="C108" s="49">
        <v>8275600</v>
      </c>
      <c r="D108" s="44">
        <v>8549.52</v>
      </c>
      <c r="E108" s="39">
        <v>3.4</v>
      </c>
      <c r="F108" s="38" t="s">
        <v>49</v>
      </c>
    </row>
    <row r="109" spans="1:7" x14ac:dyDescent="0.25">
      <c r="A109" s="42" t="s">
        <v>48</v>
      </c>
      <c r="B109" s="42" t="s">
        <v>37</v>
      </c>
      <c r="C109" s="49">
        <v>7175000</v>
      </c>
      <c r="D109" s="44">
        <v>7634.2</v>
      </c>
      <c r="E109" s="51">
        <v>3.04</v>
      </c>
      <c r="F109" s="38" t="s">
        <v>47</v>
      </c>
    </row>
    <row r="110" spans="1:7" x14ac:dyDescent="0.25">
      <c r="A110" s="42" t="s">
        <v>46</v>
      </c>
      <c r="B110" s="42" t="s">
        <v>37</v>
      </c>
      <c r="C110" s="49">
        <v>4000000</v>
      </c>
      <c r="D110" s="44">
        <v>4162.3999999999996</v>
      </c>
      <c r="E110" s="51">
        <v>1.66</v>
      </c>
      <c r="F110" s="38" t="s">
        <v>45</v>
      </c>
    </row>
    <row r="111" spans="1:7" x14ac:dyDescent="0.25">
      <c r="A111" s="42" t="s">
        <v>44</v>
      </c>
      <c r="B111" s="42" t="s">
        <v>37</v>
      </c>
      <c r="C111" s="49">
        <v>3000000</v>
      </c>
      <c r="D111" s="44">
        <v>3040.8</v>
      </c>
      <c r="E111" s="51">
        <v>1.21</v>
      </c>
      <c r="F111" s="38" t="s">
        <v>43</v>
      </c>
    </row>
    <row r="112" spans="1:7" x14ac:dyDescent="0.25">
      <c r="A112" s="42" t="s">
        <v>42</v>
      </c>
      <c r="B112" s="42" t="s">
        <v>37</v>
      </c>
      <c r="C112" s="49">
        <v>1800000</v>
      </c>
      <c r="D112" s="44">
        <v>1867.14</v>
      </c>
      <c r="E112" s="51">
        <v>0.74</v>
      </c>
      <c r="F112" s="38" t="s">
        <v>41</v>
      </c>
    </row>
    <row r="113" spans="1:7" x14ac:dyDescent="0.25">
      <c r="A113" s="42" t="s">
        <v>40</v>
      </c>
      <c r="B113" s="42" t="s">
        <v>37</v>
      </c>
      <c r="C113" s="49">
        <v>750000</v>
      </c>
      <c r="D113" s="44">
        <v>829.58</v>
      </c>
      <c r="E113" s="51">
        <v>0.33</v>
      </c>
      <c r="F113" s="38" t="s">
        <v>39</v>
      </c>
    </row>
    <row r="114" spans="1:7" x14ac:dyDescent="0.25">
      <c r="A114" s="42" t="s">
        <v>38</v>
      </c>
      <c r="B114" s="42" t="s">
        <v>37</v>
      </c>
      <c r="C114" s="49">
        <v>300</v>
      </c>
      <c r="D114" s="44">
        <v>0.35</v>
      </c>
      <c r="E114" s="50" t="s">
        <v>36</v>
      </c>
      <c r="F114" s="38" t="s">
        <v>35</v>
      </c>
    </row>
    <row r="115" spans="1:7" x14ac:dyDescent="0.25">
      <c r="A115" s="43" t="s">
        <v>34</v>
      </c>
      <c r="B115" s="42"/>
      <c r="C115" s="49"/>
      <c r="D115" s="48">
        <f>SUM(D108:D114)</f>
        <v>26083.99</v>
      </c>
      <c r="E115" s="48">
        <f>SUM(E108:E114)</f>
        <v>10.379999999999999</v>
      </c>
      <c r="F115" s="38"/>
    </row>
    <row r="116" spans="1:7" x14ac:dyDescent="0.25">
      <c r="A116" s="43" t="s">
        <v>33</v>
      </c>
      <c r="B116" s="43"/>
      <c r="C116" s="47"/>
      <c r="D116" s="46"/>
      <c r="E116" s="46"/>
      <c r="F116" s="38"/>
    </row>
    <row r="117" spans="1:7" x14ac:dyDescent="0.25">
      <c r="A117" s="43" t="s">
        <v>32</v>
      </c>
      <c r="B117" s="42"/>
      <c r="C117" s="45"/>
      <c r="D117" s="44">
        <v>14610.9</v>
      </c>
      <c r="E117" s="39">
        <v>5.81</v>
      </c>
      <c r="F117" s="38"/>
      <c r="G117" s="37"/>
    </row>
    <row r="118" spans="1:7" x14ac:dyDescent="0.25">
      <c r="A118" s="43" t="s">
        <v>31</v>
      </c>
      <c r="B118" s="42"/>
      <c r="C118" s="41"/>
      <c r="D118" s="40">
        <v>1622.77</v>
      </c>
      <c r="E118" s="39">
        <v>0.68</v>
      </c>
      <c r="F118" s="38"/>
      <c r="G118" s="37"/>
    </row>
    <row r="119" spans="1:7" x14ac:dyDescent="0.25">
      <c r="A119" s="36" t="s">
        <v>30</v>
      </c>
      <c r="B119" s="36"/>
      <c r="C119" s="35"/>
      <c r="D119" s="34">
        <f>D74+D101+D105+D115+D117+D118</f>
        <v>251316.09</v>
      </c>
      <c r="E119" s="34">
        <f>E74+E101+E105+E115+E117+E118</f>
        <v>99.999999999999986</v>
      </c>
      <c r="F119" s="33"/>
      <c r="G119" s="32"/>
    </row>
    <row r="120" spans="1:7" x14ac:dyDescent="0.25">
      <c r="A120" s="31" t="s">
        <v>29</v>
      </c>
      <c r="B120" s="30"/>
      <c r="C120" s="29"/>
      <c r="D120" s="28"/>
      <c r="E120" s="28"/>
      <c r="F120" s="27"/>
    </row>
    <row r="121" spans="1:7" ht="12.75" customHeight="1" x14ac:dyDescent="0.25">
      <c r="A121" s="26" t="s">
        <v>28</v>
      </c>
      <c r="B121" s="25"/>
      <c r="C121" s="25"/>
      <c r="D121" s="25"/>
      <c r="E121" s="25"/>
      <c r="F121" s="22"/>
    </row>
    <row r="122" spans="1:7" ht="12.75" customHeight="1" x14ac:dyDescent="0.25">
      <c r="A122" s="26" t="s">
        <v>27</v>
      </c>
      <c r="B122" s="25"/>
      <c r="C122" s="25"/>
      <c r="D122" s="25"/>
      <c r="E122" s="25"/>
      <c r="F122" s="22"/>
    </row>
    <row r="123" spans="1:7" ht="12.75" customHeight="1" x14ac:dyDescent="0.25">
      <c r="A123" s="24" t="s">
        <v>26</v>
      </c>
      <c r="B123" s="4"/>
      <c r="C123" s="23"/>
      <c r="D123" s="23"/>
      <c r="E123" s="4"/>
      <c r="F123" s="22"/>
    </row>
    <row r="124" spans="1:7" ht="29.25" customHeight="1" x14ac:dyDescent="0.25">
      <c r="A124" s="158" t="s">
        <v>25</v>
      </c>
      <c r="B124" s="159"/>
      <c r="C124" s="159"/>
      <c r="D124" s="159"/>
      <c r="E124" s="159"/>
      <c r="F124" s="160"/>
    </row>
    <row r="125" spans="1:7" x14ac:dyDescent="0.25">
      <c r="A125" s="162" t="s">
        <v>24</v>
      </c>
      <c r="B125" s="163"/>
      <c r="C125" s="163"/>
      <c r="D125" s="163"/>
      <c r="E125" s="163"/>
      <c r="F125" s="22"/>
    </row>
    <row r="126" spans="1:7" ht="30" customHeight="1" x14ac:dyDescent="0.25">
      <c r="A126" s="158" t="s">
        <v>23</v>
      </c>
      <c r="B126" s="159"/>
      <c r="C126" s="159"/>
      <c r="D126" s="159"/>
      <c r="E126" s="159"/>
      <c r="F126" s="160"/>
    </row>
    <row r="127" spans="1:7" ht="50.25" customHeight="1" x14ac:dyDescent="0.25">
      <c r="A127" s="158"/>
      <c r="B127" s="159"/>
      <c r="C127" s="159"/>
      <c r="D127" s="159"/>
      <c r="E127" s="159"/>
      <c r="F127" s="160"/>
    </row>
    <row r="128" spans="1:7" s="21" customFormat="1" x14ac:dyDescent="0.25">
      <c r="A128" s="164" t="s">
        <v>22</v>
      </c>
      <c r="B128" s="165"/>
      <c r="C128" s="165"/>
      <c r="D128" s="165"/>
      <c r="E128" s="165"/>
      <c r="F128" s="15"/>
    </row>
    <row r="129" spans="1:8" s="16" customFormat="1" ht="15" customHeight="1" x14ac:dyDescent="0.25">
      <c r="A129" s="20" t="s">
        <v>21</v>
      </c>
      <c r="B129" s="169" t="s">
        <v>20</v>
      </c>
      <c r="C129" s="170"/>
      <c r="D129" s="173" t="s">
        <v>19</v>
      </c>
      <c r="E129" s="174"/>
      <c r="F129" s="175"/>
    </row>
    <row r="130" spans="1:8" s="16" customFormat="1" x14ac:dyDescent="0.25">
      <c r="A130" s="19" t="s">
        <v>18</v>
      </c>
      <c r="B130" s="156">
        <v>18.497</v>
      </c>
      <c r="C130" s="157"/>
      <c r="D130" s="156">
        <v>18.498999999999999</v>
      </c>
      <c r="E130" s="157"/>
      <c r="F130" s="161"/>
      <c r="G130" s="18"/>
      <c r="H130" s="17"/>
    </row>
    <row r="131" spans="1:8" s="16" customFormat="1" x14ac:dyDescent="0.25">
      <c r="A131" s="10" t="s">
        <v>17</v>
      </c>
      <c r="B131" s="156">
        <v>21.393999999999998</v>
      </c>
      <c r="C131" s="157"/>
      <c r="D131" s="156">
        <v>21.536999999999999</v>
      </c>
      <c r="E131" s="157"/>
      <c r="F131" s="161"/>
      <c r="G131" s="18"/>
      <c r="H131" s="17"/>
    </row>
    <row r="132" spans="1:8" s="16" customFormat="1" x14ac:dyDescent="0.25">
      <c r="A132" s="10" t="s">
        <v>16</v>
      </c>
      <c r="B132" s="156">
        <v>11.423999999999999</v>
      </c>
      <c r="C132" s="157"/>
      <c r="D132" s="156">
        <v>11.5</v>
      </c>
      <c r="E132" s="157"/>
      <c r="F132" s="161"/>
      <c r="G132" s="18"/>
      <c r="H132" s="17"/>
    </row>
    <row r="133" spans="1:8" s="16" customFormat="1" x14ac:dyDescent="0.25">
      <c r="A133" s="10" t="s">
        <v>15</v>
      </c>
      <c r="B133" s="156">
        <v>19.728999999999999</v>
      </c>
      <c r="C133" s="157"/>
      <c r="D133" s="156">
        <v>19.757999999999999</v>
      </c>
      <c r="E133" s="157"/>
      <c r="F133" s="161"/>
      <c r="G133" s="18"/>
      <c r="H133" s="17"/>
    </row>
    <row r="134" spans="1:8" s="16" customFormat="1" x14ac:dyDescent="0.25">
      <c r="A134" s="10" t="s">
        <v>14</v>
      </c>
      <c r="B134" s="156">
        <v>22.14</v>
      </c>
      <c r="C134" s="157"/>
      <c r="D134" s="156">
        <v>22.31</v>
      </c>
      <c r="E134" s="157"/>
      <c r="F134" s="161"/>
      <c r="G134" s="18"/>
      <c r="H134" s="17"/>
    </row>
    <row r="135" spans="1:8" s="16" customFormat="1" x14ac:dyDescent="0.25">
      <c r="A135" s="10" t="s">
        <v>13</v>
      </c>
      <c r="B135" s="156">
        <v>11.603999999999999</v>
      </c>
      <c r="C135" s="157"/>
      <c r="D135" s="156">
        <v>11.693</v>
      </c>
      <c r="E135" s="157"/>
      <c r="F135" s="161"/>
      <c r="G135" s="18"/>
      <c r="H135" s="17"/>
    </row>
    <row r="136" spans="1:8" s="3" customFormat="1" x14ac:dyDescent="0.25">
      <c r="A136" s="5" t="s">
        <v>12</v>
      </c>
      <c r="B136" s="4"/>
      <c r="C136" s="4"/>
      <c r="D136" s="4"/>
      <c r="E136" s="4"/>
      <c r="F136" s="15"/>
    </row>
    <row r="137" spans="1:8" s="3" customFormat="1" ht="15" customHeight="1" x14ac:dyDescent="0.25">
      <c r="A137" s="5" t="s">
        <v>11</v>
      </c>
      <c r="B137" s="4"/>
      <c r="C137" s="4"/>
      <c r="D137" s="4"/>
      <c r="E137" s="4"/>
      <c r="F137" s="15"/>
    </row>
    <row r="138" spans="1:8" s="3" customFormat="1" ht="15" customHeight="1" x14ac:dyDescent="0.25">
      <c r="A138" s="166" t="s">
        <v>10</v>
      </c>
      <c r="B138" s="167"/>
      <c r="C138" s="167"/>
      <c r="D138" s="167"/>
      <c r="E138" s="167"/>
      <c r="F138" s="168"/>
    </row>
    <row r="139" spans="1:8" s="3" customFormat="1" x14ac:dyDescent="0.25">
      <c r="A139" s="166" t="s">
        <v>9</v>
      </c>
      <c r="B139" s="167"/>
      <c r="C139" s="167"/>
      <c r="D139" s="167"/>
      <c r="E139" s="167"/>
      <c r="F139" s="168"/>
    </row>
    <row r="140" spans="1:8" s="3" customFormat="1" x14ac:dyDescent="0.25">
      <c r="A140" s="14" t="s">
        <v>8</v>
      </c>
      <c r="B140" s="171" t="s">
        <v>7</v>
      </c>
      <c r="C140" s="172"/>
      <c r="D140" s="8"/>
      <c r="E140" s="8"/>
      <c r="F140" s="7"/>
    </row>
    <row r="141" spans="1:8" s="3" customFormat="1" x14ac:dyDescent="0.25">
      <c r="A141" s="13"/>
      <c r="B141" s="12" t="s">
        <v>6</v>
      </c>
      <c r="C141" s="11" t="s">
        <v>5</v>
      </c>
      <c r="D141" s="8"/>
      <c r="E141" s="8"/>
      <c r="F141" s="7"/>
    </row>
    <row r="142" spans="1:8" s="3" customFormat="1" x14ac:dyDescent="0.25">
      <c r="A142" s="10" t="s">
        <v>4</v>
      </c>
      <c r="B142" s="9">
        <v>0.12</v>
      </c>
      <c r="C142" s="9">
        <v>0.12</v>
      </c>
      <c r="D142" s="8"/>
      <c r="E142" s="8"/>
      <c r="F142" s="7"/>
    </row>
    <row r="143" spans="1:8" s="3" customFormat="1" x14ac:dyDescent="0.25">
      <c r="A143" s="10" t="s">
        <v>3</v>
      </c>
      <c r="B143" s="9">
        <v>0.12</v>
      </c>
      <c r="C143" s="9">
        <v>0.12</v>
      </c>
      <c r="D143" s="8"/>
      <c r="E143" s="8"/>
      <c r="F143" s="7"/>
    </row>
    <row r="144" spans="1:8" s="3" customFormat="1" x14ac:dyDescent="0.25">
      <c r="A144" s="5" t="s">
        <v>365</v>
      </c>
      <c r="B144" s="4"/>
      <c r="C144" s="4"/>
      <c r="D144" s="4"/>
      <c r="E144" s="4"/>
      <c r="F144" s="6"/>
    </row>
    <row r="145" spans="1:6" s="3" customFormat="1" x14ac:dyDescent="0.25">
      <c r="A145" s="5" t="s">
        <v>2</v>
      </c>
      <c r="B145" s="5"/>
      <c r="C145" s="4"/>
      <c r="D145" s="4"/>
      <c r="E145" s="4"/>
      <c r="F145" s="4"/>
    </row>
    <row r="146" spans="1:6" s="3" customFormat="1" x14ac:dyDescent="0.25">
      <c r="A146" s="5" t="s">
        <v>1</v>
      </c>
      <c r="B146" s="5"/>
      <c r="C146" s="4"/>
      <c r="D146" s="4"/>
      <c r="E146" s="4"/>
      <c r="F146" s="4"/>
    </row>
    <row r="147" spans="1:6" x14ac:dyDescent="0.25">
      <c r="A147" s="164" t="s">
        <v>0</v>
      </c>
      <c r="B147" s="165"/>
      <c r="C147" s="165"/>
      <c r="D147" s="165"/>
      <c r="E147" s="165"/>
    </row>
  </sheetData>
  <mergeCells count="22">
    <mergeCell ref="A147:E147"/>
    <mergeCell ref="A139:F139"/>
    <mergeCell ref="B133:C133"/>
    <mergeCell ref="B129:C129"/>
    <mergeCell ref="B140:C140"/>
    <mergeCell ref="A138:F138"/>
    <mergeCell ref="D135:F135"/>
    <mergeCell ref="D134:F134"/>
    <mergeCell ref="B130:C130"/>
    <mergeCell ref="D129:F129"/>
    <mergeCell ref="A124:F124"/>
    <mergeCell ref="A125:E125"/>
    <mergeCell ref="A128:E128"/>
    <mergeCell ref="B131:C131"/>
    <mergeCell ref="D131:F131"/>
    <mergeCell ref="B132:C132"/>
    <mergeCell ref="A126:F127"/>
    <mergeCell ref="D133:F133"/>
    <mergeCell ref="B135:C135"/>
    <mergeCell ref="D130:F130"/>
    <mergeCell ref="B134:C134"/>
    <mergeCell ref="D132:F132"/>
  </mergeCells>
  <pageMargins left="1.07" right="0.7" top="0.51" bottom="0.51" header="0.3" footer="0.3"/>
  <pageSetup paperSize="9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showGridLines="0" view="pageBreakPreview" topLeftCell="B1" zoomScale="85" zoomScaleNormal="100" zoomScaleSheetLayoutView="85" workbookViewId="0">
      <selection activeCell="B1" sqref="B1"/>
    </sheetView>
  </sheetViews>
  <sheetFormatPr defaultRowHeight="15" x14ac:dyDescent="0.25"/>
  <cols>
    <col min="1" max="1" width="0" style="89" hidden="1" customWidth="1"/>
    <col min="2" max="2" width="60.85546875" style="21" customWidth="1"/>
    <col min="3" max="3" width="27" style="21" customWidth="1"/>
    <col min="4" max="4" width="16.28515625" style="21" customWidth="1"/>
    <col min="5" max="6" width="15.42578125" style="21" customWidth="1"/>
    <col min="7" max="7" width="16.28515625" style="90" customWidth="1"/>
    <col min="8" max="8" width="8.5703125" style="89" customWidth="1"/>
    <col min="9" max="12" width="9.140625" style="89" customWidth="1"/>
    <col min="13" max="16384" width="9.140625" style="89"/>
  </cols>
  <sheetData>
    <row r="1" spans="2:7" s="113" customFormat="1" x14ac:dyDescent="0.25">
      <c r="B1" s="144" t="s">
        <v>260</v>
      </c>
      <c r="C1" s="155"/>
      <c r="D1" s="154"/>
      <c r="E1" s="153"/>
      <c r="F1" s="153"/>
      <c r="G1" s="152"/>
    </row>
    <row r="2" spans="2:7" s="113" customFormat="1" ht="15" customHeight="1" x14ac:dyDescent="0.25">
      <c r="B2" s="187" t="s">
        <v>364</v>
      </c>
      <c r="C2" s="188"/>
      <c r="D2" s="188"/>
      <c r="E2" s="188"/>
      <c r="F2" s="188"/>
      <c r="G2" s="189"/>
    </row>
    <row r="3" spans="2:7" s="113" customFormat="1" x14ac:dyDescent="0.25">
      <c r="B3" s="144" t="str">
        <f>+[1]LTUSTF!B3</f>
        <v>Portfolio as on August 31, 2016</v>
      </c>
      <c r="C3" s="150"/>
      <c r="D3" s="151"/>
      <c r="E3" s="150"/>
      <c r="F3" s="150"/>
      <c r="G3" s="149"/>
    </row>
    <row r="4" spans="2:7" s="113" customFormat="1" x14ac:dyDescent="0.25">
      <c r="B4" s="144"/>
      <c r="C4" s="150"/>
      <c r="D4" s="151"/>
      <c r="E4" s="150"/>
      <c r="F4" s="150"/>
      <c r="G4" s="149"/>
    </row>
    <row r="5" spans="2:7" s="113" customFormat="1" ht="35.1" customHeight="1" x14ac:dyDescent="0.25">
      <c r="B5" s="148" t="s">
        <v>257</v>
      </c>
      <c r="C5" s="147" t="s">
        <v>256</v>
      </c>
      <c r="D5" s="146" t="s">
        <v>255</v>
      </c>
      <c r="E5" s="81" t="s">
        <v>254</v>
      </c>
      <c r="F5" s="145" t="s">
        <v>253</v>
      </c>
      <c r="G5" s="145" t="s">
        <v>252</v>
      </c>
    </row>
    <row r="6" spans="2:7" s="113" customFormat="1" x14ac:dyDescent="0.25">
      <c r="B6" s="144" t="s">
        <v>251</v>
      </c>
      <c r="C6" s="127"/>
      <c r="D6" s="143"/>
      <c r="E6" s="142"/>
      <c r="F6" s="141"/>
      <c r="G6" s="127"/>
    </row>
    <row r="7" spans="2:7" s="113" customFormat="1" x14ac:dyDescent="0.25">
      <c r="B7" s="126" t="s">
        <v>56</v>
      </c>
      <c r="C7" s="127"/>
      <c r="D7" s="143"/>
      <c r="E7" s="142"/>
      <c r="F7" s="141"/>
      <c r="G7" s="127"/>
    </row>
    <row r="8" spans="2:7" x14ac:dyDescent="0.25">
      <c r="B8" s="118" t="s">
        <v>363</v>
      </c>
      <c r="C8" s="125" t="s">
        <v>362</v>
      </c>
      <c r="D8" s="129">
        <v>22330</v>
      </c>
      <c r="E8" s="130">
        <v>41.02</v>
      </c>
      <c r="F8" s="123">
        <v>0.62</v>
      </c>
      <c r="G8" s="133" t="s">
        <v>361</v>
      </c>
    </row>
    <row r="9" spans="2:7" x14ac:dyDescent="0.25">
      <c r="B9" s="118" t="s">
        <v>248</v>
      </c>
      <c r="C9" s="125" t="s">
        <v>173</v>
      </c>
      <c r="D9" s="129">
        <v>3130</v>
      </c>
      <c r="E9" s="130">
        <v>40.409999999999997</v>
      </c>
      <c r="F9" s="123">
        <v>0.61</v>
      </c>
      <c r="G9" s="133" t="s">
        <v>247</v>
      </c>
    </row>
    <row r="10" spans="2:7" x14ac:dyDescent="0.25">
      <c r="B10" s="118" t="s">
        <v>250</v>
      </c>
      <c r="C10" s="125" t="s">
        <v>106</v>
      </c>
      <c r="D10" s="129">
        <v>14250</v>
      </c>
      <c r="E10" s="130">
        <v>37.06</v>
      </c>
      <c r="F10" s="123">
        <v>0.56000000000000005</v>
      </c>
      <c r="G10" s="133" t="s">
        <v>249</v>
      </c>
    </row>
    <row r="11" spans="2:7" x14ac:dyDescent="0.25">
      <c r="B11" s="118" t="s">
        <v>188</v>
      </c>
      <c r="C11" s="125" t="s">
        <v>153</v>
      </c>
      <c r="D11" s="129">
        <v>5850</v>
      </c>
      <c r="E11" s="130">
        <v>33.79</v>
      </c>
      <c r="F11" s="123">
        <v>0.51</v>
      </c>
      <c r="G11" s="133" t="s">
        <v>187</v>
      </c>
    </row>
    <row r="12" spans="2:7" x14ac:dyDescent="0.25">
      <c r="B12" s="118" t="s">
        <v>215</v>
      </c>
      <c r="C12" s="125" t="s">
        <v>173</v>
      </c>
      <c r="D12" s="129">
        <v>12500</v>
      </c>
      <c r="E12" s="130">
        <v>31.56</v>
      </c>
      <c r="F12" s="123">
        <v>0.46999999999999992</v>
      </c>
      <c r="G12" s="133" t="s">
        <v>214</v>
      </c>
    </row>
    <row r="13" spans="2:7" x14ac:dyDescent="0.25">
      <c r="B13" s="118" t="s">
        <v>360</v>
      </c>
      <c r="C13" s="125" t="s">
        <v>153</v>
      </c>
      <c r="D13" s="129">
        <v>180</v>
      </c>
      <c r="E13" s="130">
        <v>30.91</v>
      </c>
      <c r="F13" s="123">
        <v>0.46999999999999992</v>
      </c>
      <c r="G13" s="133" t="s">
        <v>359</v>
      </c>
    </row>
    <row r="14" spans="2:7" x14ac:dyDescent="0.25">
      <c r="B14" s="118" t="s">
        <v>240</v>
      </c>
      <c r="C14" s="125" t="s">
        <v>109</v>
      </c>
      <c r="D14" s="129">
        <v>2030</v>
      </c>
      <c r="E14" s="130">
        <v>30.71</v>
      </c>
      <c r="F14" s="123">
        <v>0.45999999999999996</v>
      </c>
      <c r="G14" s="133" t="s">
        <v>239</v>
      </c>
    </row>
    <row r="15" spans="2:7" x14ac:dyDescent="0.25">
      <c r="B15" s="118" t="s">
        <v>197</v>
      </c>
      <c r="C15" s="125" t="s">
        <v>196</v>
      </c>
      <c r="D15" s="129">
        <v>5430</v>
      </c>
      <c r="E15" s="130">
        <v>29.29</v>
      </c>
      <c r="F15" s="123">
        <v>0.44</v>
      </c>
      <c r="G15" s="133" t="s">
        <v>195</v>
      </c>
    </row>
    <row r="16" spans="2:7" x14ac:dyDescent="0.25">
      <c r="B16" s="118" t="s">
        <v>232</v>
      </c>
      <c r="C16" s="125" t="s">
        <v>147</v>
      </c>
      <c r="D16" s="129">
        <v>560</v>
      </c>
      <c r="E16" s="130">
        <v>28.3</v>
      </c>
      <c r="F16" s="123">
        <v>0.43</v>
      </c>
      <c r="G16" s="133" t="s">
        <v>231</v>
      </c>
    </row>
    <row r="17" spans="2:7" x14ac:dyDescent="0.25">
      <c r="B17" s="118" t="s">
        <v>183</v>
      </c>
      <c r="C17" s="125" t="s">
        <v>153</v>
      </c>
      <c r="D17" s="129">
        <v>700</v>
      </c>
      <c r="E17" s="130">
        <v>28.2</v>
      </c>
      <c r="F17" s="123">
        <v>0.42</v>
      </c>
      <c r="G17" s="133" t="s">
        <v>182</v>
      </c>
    </row>
    <row r="18" spans="2:7" x14ac:dyDescent="0.25">
      <c r="B18" s="118" t="s">
        <v>358</v>
      </c>
      <c r="C18" s="125" t="s">
        <v>173</v>
      </c>
      <c r="D18" s="129">
        <v>2055</v>
      </c>
      <c r="E18" s="130">
        <v>28.07</v>
      </c>
      <c r="F18" s="123">
        <v>0.42</v>
      </c>
      <c r="G18" s="133" t="s">
        <v>357</v>
      </c>
    </row>
    <row r="19" spans="2:7" x14ac:dyDescent="0.25">
      <c r="B19" s="118" t="s">
        <v>138</v>
      </c>
      <c r="C19" s="125" t="s">
        <v>124</v>
      </c>
      <c r="D19" s="129">
        <v>2700</v>
      </c>
      <c r="E19" s="130">
        <v>26.69</v>
      </c>
      <c r="F19" s="123">
        <v>0.4</v>
      </c>
      <c r="G19" s="133" t="s">
        <v>137</v>
      </c>
    </row>
    <row r="20" spans="2:7" x14ac:dyDescent="0.25">
      <c r="B20" s="118" t="s">
        <v>244</v>
      </c>
      <c r="C20" s="125" t="s">
        <v>173</v>
      </c>
      <c r="D20" s="129">
        <v>10250</v>
      </c>
      <c r="E20" s="130">
        <v>26.45</v>
      </c>
      <c r="F20" s="123">
        <v>0.4</v>
      </c>
      <c r="G20" s="133" t="s">
        <v>243</v>
      </c>
    </row>
    <row r="21" spans="2:7" x14ac:dyDescent="0.25">
      <c r="B21" s="118" t="s">
        <v>234</v>
      </c>
      <c r="C21" s="125" t="s">
        <v>109</v>
      </c>
      <c r="D21" s="129">
        <v>10000</v>
      </c>
      <c r="E21" s="130">
        <v>26.16</v>
      </c>
      <c r="F21" s="123">
        <v>0.39</v>
      </c>
      <c r="G21" s="133" t="s">
        <v>233</v>
      </c>
    </row>
    <row r="22" spans="2:7" x14ac:dyDescent="0.25">
      <c r="B22" s="118" t="s">
        <v>194</v>
      </c>
      <c r="C22" s="125" t="s">
        <v>124</v>
      </c>
      <c r="D22" s="129">
        <v>29600</v>
      </c>
      <c r="E22" s="130">
        <v>25.25</v>
      </c>
      <c r="F22" s="123">
        <v>0.38</v>
      </c>
      <c r="G22" s="133" t="s">
        <v>193</v>
      </c>
    </row>
    <row r="23" spans="2:7" x14ac:dyDescent="0.25">
      <c r="B23" s="118" t="s">
        <v>356</v>
      </c>
      <c r="C23" s="125" t="s">
        <v>147</v>
      </c>
      <c r="D23" s="129">
        <v>830</v>
      </c>
      <c r="E23" s="130">
        <v>24.72</v>
      </c>
      <c r="F23" s="123">
        <v>0.37</v>
      </c>
      <c r="G23" s="133" t="s">
        <v>355</v>
      </c>
    </row>
    <row r="24" spans="2:7" x14ac:dyDescent="0.25">
      <c r="B24" s="118" t="s">
        <v>242</v>
      </c>
      <c r="C24" s="125" t="s">
        <v>173</v>
      </c>
      <c r="D24" s="129">
        <v>2060</v>
      </c>
      <c r="E24" s="130">
        <v>24.44</v>
      </c>
      <c r="F24" s="123">
        <v>0.37</v>
      </c>
      <c r="G24" s="133" t="s">
        <v>241</v>
      </c>
    </row>
    <row r="25" spans="2:7" x14ac:dyDescent="0.25">
      <c r="B25" s="118" t="s">
        <v>209</v>
      </c>
      <c r="C25" s="125" t="s">
        <v>147</v>
      </c>
      <c r="D25" s="129">
        <v>1670</v>
      </c>
      <c r="E25" s="130">
        <v>23.99</v>
      </c>
      <c r="F25" s="123">
        <v>0.36</v>
      </c>
      <c r="G25" s="133" t="s">
        <v>208</v>
      </c>
    </row>
    <row r="26" spans="2:7" x14ac:dyDescent="0.25">
      <c r="B26" s="118" t="s">
        <v>221</v>
      </c>
      <c r="C26" s="125" t="s">
        <v>163</v>
      </c>
      <c r="D26" s="129">
        <v>2250</v>
      </c>
      <c r="E26" s="130">
        <v>23.85</v>
      </c>
      <c r="F26" s="123">
        <v>0.36</v>
      </c>
      <c r="G26" s="133" t="s">
        <v>220</v>
      </c>
    </row>
    <row r="27" spans="2:7" x14ac:dyDescent="0.25">
      <c r="B27" s="118" t="s">
        <v>354</v>
      </c>
      <c r="C27" s="125" t="s">
        <v>176</v>
      </c>
      <c r="D27" s="129">
        <v>4120</v>
      </c>
      <c r="E27" s="130">
        <v>23.61</v>
      </c>
      <c r="F27" s="123">
        <v>0.36</v>
      </c>
      <c r="G27" s="133" t="s">
        <v>353</v>
      </c>
    </row>
    <row r="28" spans="2:7" x14ac:dyDescent="0.25">
      <c r="B28" s="118" t="s">
        <v>352</v>
      </c>
      <c r="C28" s="125" t="s">
        <v>124</v>
      </c>
      <c r="D28" s="129">
        <v>6377</v>
      </c>
      <c r="E28" s="130">
        <v>22.72</v>
      </c>
      <c r="F28" s="123">
        <v>0.34</v>
      </c>
      <c r="G28" s="133" t="s">
        <v>351</v>
      </c>
    </row>
    <row r="29" spans="2:7" x14ac:dyDescent="0.25">
      <c r="B29" s="118" t="s">
        <v>203</v>
      </c>
      <c r="C29" s="125" t="s">
        <v>163</v>
      </c>
      <c r="D29" s="129">
        <v>1820</v>
      </c>
      <c r="E29" s="130">
        <v>22.18</v>
      </c>
      <c r="F29" s="123">
        <v>0.33</v>
      </c>
      <c r="G29" s="133" t="s">
        <v>202</v>
      </c>
    </row>
    <row r="30" spans="2:7" x14ac:dyDescent="0.25">
      <c r="B30" s="118" t="s">
        <v>350</v>
      </c>
      <c r="C30" s="125" t="s">
        <v>106</v>
      </c>
      <c r="D30" s="129">
        <v>1910</v>
      </c>
      <c r="E30" s="130">
        <v>22.12</v>
      </c>
      <c r="F30" s="123">
        <v>0.33</v>
      </c>
      <c r="G30" s="133" t="s">
        <v>349</v>
      </c>
    </row>
    <row r="31" spans="2:7" x14ac:dyDescent="0.25">
      <c r="B31" s="118" t="s">
        <v>205</v>
      </c>
      <c r="C31" s="125" t="s">
        <v>173</v>
      </c>
      <c r="D31" s="129">
        <v>2710</v>
      </c>
      <c r="E31" s="130">
        <v>21.87</v>
      </c>
      <c r="F31" s="123">
        <v>0.33</v>
      </c>
      <c r="G31" s="133" t="s">
        <v>204</v>
      </c>
    </row>
    <row r="32" spans="2:7" x14ac:dyDescent="0.25">
      <c r="B32" s="118" t="s">
        <v>192</v>
      </c>
      <c r="C32" s="125" t="s">
        <v>147</v>
      </c>
      <c r="D32" s="129">
        <v>610</v>
      </c>
      <c r="E32" s="130">
        <v>21.6</v>
      </c>
      <c r="F32" s="123">
        <v>0.32</v>
      </c>
      <c r="G32" s="133" t="s">
        <v>191</v>
      </c>
    </row>
    <row r="33" spans="2:7" x14ac:dyDescent="0.25">
      <c r="B33" s="118" t="s">
        <v>348</v>
      </c>
      <c r="C33" s="125" t="s">
        <v>147</v>
      </c>
      <c r="D33" s="129">
        <v>6270</v>
      </c>
      <c r="E33" s="130">
        <v>21.54</v>
      </c>
      <c r="F33" s="123">
        <v>0.32</v>
      </c>
      <c r="G33" s="133" t="s">
        <v>347</v>
      </c>
    </row>
    <row r="34" spans="2:7" x14ac:dyDescent="0.25">
      <c r="B34" s="118" t="s">
        <v>346</v>
      </c>
      <c r="C34" s="125" t="s">
        <v>103</v>
      </c>
      <c r="D34" s="129">
        <v>3100</v>
      </c>
      <c r="E34" s="130">
        <v>19.809999999999999</v>
      </c>
      <c r="F34" s="123">
        <v>0.3</v>
      </c>
      <c r="G34" s="133" t="s">
        <v>345</v>
      </c>
    </row>
    <row r="35" spans="2:7" x14ac:dyDescent="0.25">
      <c r="B35" s="118" t="s">
        <v>236</v>
      </c>
      <c r="C35" s="125" t="s">
        <v>176</v>
      </c>
      <c r="D35" s="129">
        <v>2500</v>
      </c>
      <c r="E35" s="130">
        <v>19.39</v>
      </c>
      <c r="F35" s="123">
        <v>0.28999999999999998</v>
      </c>
      <c r="G35" s="133" t="s">
        <v>235</v>
      </c>
    </row>
    <row r="36" spans="2:7" x14ac:dyDescent="0.25">
      <c r="B36" s="118" t="s">
        <v>157</v>
      </c>
      <c r="C36" s="125" t="s">
        <v>156</v>
      </c>
      <c r="D36" s="129">
        <v>1700</v>
      </c>
      <c r="E36" s="130">
        <v>19.36</v>
      </c>
      <c r="F36" s="123">
        <v>0.28999999999999998</v>
      </c>
      <c r="G36" s="133" t="s">
        <v>155</v>
      </c>
    </row>
    <row r="37" spans="2:7" x14ac:dyDescent="0.25">
      <c r="B37" s="118" t="s">
        <v>166</v>
      </c>
      <c r="C37" s="125" t="s">
        <v>106</v>
      </c>
      <c r="D37" s="129">
        <v>17300</v>
      </c>
      <c r="E37" s="130">
        <v>18.55</v>
      </c>
      <c r="F37" s="123">
        <v>0.28000000000000003</v>
      </c>
      <c r="G37" s="133" t="s">
        <v>165</v>
      </c>
    </row>
    <row r="38" spans="2:7" x14ac:dyDescent="0.25">
      <c r="B38" s="118" t="s">
        <v>177</v>
      </c>
      <c r="C38" s="125" t="s">
        <v>176</v>
      </c>
      <c r="D38" s="129">
        <v>1400</v>
      </c>
      <c r="E38" s="130">
        <v>18.52</v>
      </c>
      <c r="F38" s="123">
        <v>0.28000000000000003</v>
      </c>
      <c r="G38" s="133" t="s">
        <v>175</v>
      </c>
    </row>
    <row r="39" spans="2:7" x14ac:dyDescent="0.25">
      <c r="B39" s="118" t="s">
        <v>344</v>
      </c>
      <c r="C39" s="125" t="s">
        <v>124</v>
      </c>
      <c r="D39" s="129">
        <v>3200</v>
      </c>
      <c r="E39" s="130">
        <v>18.34</v>
      </c>
      <c r="F39" s="123">
        <v>0.28000000000000003</v>
      </c>
      <c r="G39" s="133" t="s">
        <v>343</v>
      </c>
    </row>
    <row r="40" spans="2:7" x14ac:dyDescent="0.25">
      <c r="B40" s="118" t="s">
        <v>342</v>
      </c>
      <c r="C40" s="125" t="s">
        <v>124</v>
      </c>
      <c r="D40" s="129">
        <v>1300</v>
      </c>
      <c r="E40" s="130">
        <v>18.27</v>
      </c>
      <c r="F40" s="123">
        <v>0.27</v>
      </c>
      <c r="G40" s="133" t="s">
        <v>341</v>
      </c>
    </row>
    <row r="41" spans="2:7" x14ac:dyDescent="0.25">
      <c r="B41" s="118" t="s">
        <v>340</v>
      </c>
      <c r="C41" s="125" t="s">
        <v>153</v>
      </c>
      <c r="D41" s="129">
        <v>990</v>
      </c>
      <c r="E41" s="130">
        <v>16.93</v>
      </c>
      <c r="F41" s="123">
        <v>0.25</v>
      </c>
      <c r="G41" s="133" t="s">
        <v>339</v>
      </c>
    </row>
    <row r="42" spans="2:7" x14ac:dyDescent="0.25">
      <c r="B42" s="118" t="s">
        <v>338</v>
      </c>
      <c r="C42" s="125" t="s">
        <v>337</v>
      </c>
      <c r="D42" s="129">
        <v>3350</v>
      </c>
      <c r="E42" s="130">
        <v>16.79</v>
      </c>
      <c r="F42" s="123">
        <v>0.25</v>
      </c>
      <c r="G42" s="133" t="s">
        <v>336</v>
      </c>
    </row>
    <row r="43" spans="2:7" x14ac:dyDescent="0.25">
      <c r="B43" s="118" t="s">
        <v>335</v>
      </c>
      <c r="C43" s="125" t="s">
        <v>100</v>
      </c>
      <c r="D43" s="129">
        <v>5412</v>
      </c>
      <c r="E43" s="130">
        <v>16.52</v>
      </c>
      <c r="F43" s="123">
        <v>0.25</v>
      </c>
      <c r="G43" s="133" t="s">
        <v>334</v>
      </c>
    </row>
    <row r="44" spans="2:7" x14ac:dyDescent="0.25">
      <c r="B44" s="118" t="s">
        <v>333</v>
      </c>
      <c r="C44" s="125" t="s">
        <v>100</v>
      </c>
      <c r="D44" s="129">
        <v>11450</v>
      </c>
      <c r="E44" s="130">
        <v>16.45</v>
      </c>
      <c r="F44" s="123">
        <v>0.25</v>
      </c>
      <c r="G44" s="133" t="s">
        <v>332</v>
      </c>
    </row>
    <row r="45" spans="2:7" x14ac:dyDescent="0.25">
      <c r="B45" s="118" t="s">
        <v>246</v>
      </c>
      <c r="C45" s="125" t="s">
        <v>153</v>
      </c>
      <c r="D45" s="129">
        <v>350</v>
      </c>
      <c r="E45" s="130">
        <v>16.34</v>
      </c>
      <c r="F45" s="123">
        <v>0.25</v>
      </c>
      <c r="G45" s="133" t="s">
        <v>245</v>
      </c>
    </row>
    <row r="46" spans="2:7" x14ac:dyDescent="0.25">
      <c r="B46" s="118" t="s">
        <v>186</v>
      </c>
      <c r="C46" s="125" t="s">
        <v>185</v>
      </c>
      <c r="D46" s="129">
        <v>7200</v>
      </c>
      <c r="E46" s="130">
        <v>16.34</v>
      </c>
      <c r="F46" s="123">
        <v>0.25</v>
      </c>
      <c r="G46" s="133" t="s">
        <v>184</v>
      </c>
    </row>
    <row r="47" spans="2:7" x14ac:dyDescent="0.25">
      <c r="B47" s="118" t="s">
        <v>104</v>
      </c>
      <c r="C47" s="125" t="s">
        <v>103</v>
      </c>
      <c r="D47" s="129">
        <v>660</v>
      </c>
      <c r="E47" s="130">
        <v>15.48</v>
      </c>
      <c r="F47" s="123">
        <v>0.22999999999999998</v>
      </c>
      <c r="G47" s="133" t="s">
        <v>102</v>
      </c>
    </row>
    <row r="48" spans="2:7" x14ac:dyDescent="0.25">
      <c r="B48" s="118" t="s">
        <v>217</v>
      </c>
      <c r="C48" s="125" t="s">
        <v>106</v>
      </c>
      <c r="D48" s="129">
        <v>1680</v>
      </c>
      <c r="E48" s="130">
        <v>15.41</v>
      </c>
      <c r="F48" s="123">
        <v>0.22999999999999998</v>
      </c>
      <c r="G48" s="133" t="s">
        <v>216</v>
      </c>
    </row>
    <row r="49" spans="2:7" x14ac:dyDescent="0.25">
      <c r="B49" s="118" t="s">
        <v>331</v>
      </c>
      <c r="C49" s="125" t="s">
        <v>163</v>
      </c>
      <c r="D49" s="129">
        <v>19500</v>
      </c>
      <c r="E49" s="130">
        <v>15.24</v>
      </c>
      <c r="F49" s="123">
        <v>0.22999999999999998</v>
      </c>
      <c r="G49" s="133" t="s">
        <v>330</v>
      </c>
    </row>
    <row r="50" spans="2:7" x14ac:dyDescent="0.25">
      <c r="B50" s="118" t="s">
        <v>329</v>
      </c>
      <c r="C50" s="125" t="s">
        <v>124</v>
      </c>
      <c r="D50" s="129">
        <v>1210</v>
      </c>
      <c r="E50" s="130">
        <v>15.11</v>
      </c>
      <c r="F50" s="123">
        <v>0.22999999999999998</v>
      </c>
      <c r="G50" s="133" t="s">
        <v>328</v>
      </c>
    </row>
    <row r="51" spans="2:7" x14ac:dyDescent="0.25">
      <c r="B51" s="118" t="s">
        <v>327</v>
      </c>
      <c r="C51" s="125" t="s">
        <v>173</v>
      </c>
      <c r="D51" s="129">
        <v>2300</v>
      </c>
      <c r="E51" s="130">
        <v>13.73</v>
      </c>
      <c r="F51" s="123">
        <v>0.21</v>
      </c>
      <c r="G51" s="133" t="s">
        <v>326</v>
      </c>
    </row>
    <row r="52" spans="2:7" x14ac:dyDescent="0.25">
      <c r="B52" s="118" t="s">
        <v>325</v>
      </c>
      <c r="C52" s="125" t="s">
        <v>173</v>
      </c>
      <c r="D52" s="129">
        <v>6000</v>
      </c>
      <c r="E52" s="130">
        <v>13.5</v>
      </c>
      <c r="F52" s="123">
        <v>0.2</v>
      </c>
      <c r="G52" s="133" t="s">
        <v>324</v>
      </c>
    </row>
    <row r="53" spans="2:7" x14ac:dyDescent="0.25">
      <c r="B53" s="118" t="s">
        <v>323</v>
      </c>
      <c r="C53" s="125" t="s">
        <v>168</v>
      </c>
      <c r="D53" s="129">
        <v>1500</v>
      </c>
      <c r="E53" s="130">
        <v>13.4</v>
      </c>
      <c r="F53" s="123">
        <v>0.2</v>
      </c>
      <c r="G53" s="133" t="s">
        <v>322</v>
      </c>
    </row>
    <row r="54" spans="2:7" x14ac:dyDescent="0.25">
      <c r="B54" s="118" t="s">
        <v>321</v>
      </c>
      <c r="C54" s="125" t="s">
        <v>106</v>
      </c>
      <c r="D54" s="129">
        <v>560</v>
      </c>
      <c r="E54" s="130">
        <v>12.95</v>
      </c>
      <c r="F54" s="123">
        <v>0.19</v>
      </c>
      <c r="G54" s="133" t="s">
        <v>320</v>
      </c>
    </row>
    <row r="55" spans="2:7" x14ac:dyDescent="0.25">
      <c r="B55" s="118" t="s">
        <v>128</v>
      </c>
      <c r="C55" s="125" t="s">
        <v>127</v>
      </c>
      <c r="D55" s="129">
        <v>1050</v>
      </c>
      <c r="E55" s="130">
        <v>12.81</v>
      </c>
      <c r="F55" s="123">
        <v>0.19</v>
      </c>
      <c r="G55" s="133" t="s">
        <v>126</v>
      </c>
    </row>
    <row r="56" spans="2:7" x14ac:dyDescent="0.25">
      <c r="B56" s="118" t="s">
        <v>219</v>
      </c>
      <c r="C56" s="125" t="s">
        <v>112</v>
      </c>
      <c r="D56" s="129">
        <v>500</v>
      </c>
      <c r="E56" s="130">
        <v>12.56</v>
      </c>
      <c r="F56" s="123">
        <v>0.19</v>
      </c>
      <c r="G56" s="133" t="s">
        <v>218</v>
      </c>
    </row>
    <row r="57" spans="2:7" x14ac:dyDescent="0.25">
      <c r="B57" s="118" t="s">
        <v>319</v>
      </c>
      <c r="C57" s="125" t="s">
        <v>147</v>
      </c>
      <c r="D57" s="129">
        <v>55</v>
      </c>
      <c r="E57" s="130">
        <v>12.51</v>
      </c>
      <c r="F57" s="123">
        <v>0.19</v>
      </c>
      <c r="G57" s="133" t="s">
        <v>318</v>
      </c>
    </row>
    <row r="58" spans="2:7" x14ac:dyDescent="0.25">
      <c r="B58" s="118" t="s">
        <v>317</v>
      </c>
      <c r="C58" s="125" t="s">
        <v>109</v>
      </c>
      <c r="D58" s="129">
        <v>4012</v>
      </c>
      <c r="E58" s="130">
        <v>11.95</v>
      </c>
      <c r="F58" s="123">
        <v>0.18</v>
      </c>
      <c r="G58" s="133" t="s">
        <v>316</v>
      </c>
    </row>
    <row r="59" spans="2:7" x14ac:dyDescent="0.25">
      <c r="B59" s="118" t="s">
        <v>315</v>
      </c>
      <c r="C59" s="125" t="s">
        <v>127</v>
      </c>
      <c r="D59" s="129">
        <v>1070</v>
      </c>
      <c r="E59" s="130">
        <v>11.4</v>
      </c>
      <c r="F59" s="123">
        <v>0.17</v>
      </c>
      <c r="G59" s="133" t="s">
        <v>314</v>
      </c>
    </row>
    <row r="60" spans="2:7" x14ac:dyDescent="0.25">
      <c r="B60" s="118" t="s">
        <v>313</v>
      </c>
      <c r="C60" s="125" t="s">
        <v>112</v>
      </c>
      <c r="D60" s="129">
        <v>1460</v>
      </c>
      <c r="E60" s="130">
        <v>11.37</v>
      </c>
      <c r="F60" s="123">
        <v>0.17</v>
      </c>
      <c r="G60" s="133" t="s">
        <v>312</v>
      </c>
    </row>
    <row r="61" spans="2:7" x14ac:dyDescent="0.25">
      <c r="B61" s="118" t="s">
        <v>311</v>
      </c>
      <c r="C61" s="125" t="s">
        <v>310</v>
      </c>
      <c r="D61" s="129">
        <v>4800</v>
      </c>
      <c r="E61" s="130">
        <v>11.34</v>
      </c>
      <c r="F61" s="123">
        <v>0.17</v>
      </c>
      <c r="G61" s="133" t="s">
        <v>309</v>
      </c>
    </row>
    <row r="62" spans="2:7" x14ac:dyDescent="0.25">
      <c r="B62" s="118" t="s">
        <v>119</v>
      </c>
      <c r="C62" s="125" t="s">
        <v>109</v>
      </c>
      <c r="D62" s="129">
        <v>7100</v>
      </c>
      <c r="E62" s="130">
        <v>11.3</v>
      </c>
      <c r="F62" s="123">
        <v>0.17</v>
      </c>
      <c r="G62" s="133" t="s">
        <v>118</v>
      </c>
    </row>
    <row r="63" spans="2:7" x14ac:dyDescent="0.25">
      <c r="B63" s="118" t="s">
        <v>308</v>
      </c>
      <c r="C63" s="125" t="s">
        <v>112</v>
      </c>
      <c r="D63" s="129">
        <v>1800</v>
      </c>
      <c r="E63" s="130">
        <v>11.2</v>
      </c>
      <c r="F63" s="123">
        <v>0.17</v>
      </c>
      <c r="G63" s="133" t="s">
        <v>307</v>
      </c>
    </row>
    <row r="64" spans="2:7" x14ac:dyDescent="0.25">
      <c r="B64" s="118" t="s">
        <v>306</v>
      </c>
      <c r="C64" s="125" t="s">
        <v>156</v>
      </c>
      <c r="D64" s="129">
        <v>4300</v>
      </c>
      <c r="E64" s="130">
        <v>11.18</v>
      </c>
      <c r="F64" s="123">
        <v>0.17</v>
      </c>
      <c r="G64" s="133" t="s">
        <v>305</v>
      </c>
    </row>
    <row r="65" spans="2:7" x14ac:dyDescent="0.25">
      <c r="B65" s="118" t="s">
        <v>169</v>
      </c>
      <c r="C65" s="125" t="s">
        <v>168</v>
      </c>
      <c r="D65" s="129">
        <v>175</v>
      </c>
      <c r="E65" s="130">
        <v>10.92</v>
      </c>
      <c r="F65" s="123">
        <v>0.16</v>
      </c>
      <c r="G65" s="133" t="s">
        <v>167</v>
      </c>
    </row>
    <row r="66" spans="2:7" x14ac:dyDescent="0.25">
      <c r="B66" s="118" t="s">
        <v>304</v>
      </c>
      <c r="C66" s="125" t="s">
        <v>303</v>
      </c>
      <c r="D66" s="129">
        <v>3200</v>
      </c>
      <c r="E66" s="130">
        <v>10.67</v>
      </c>
      <c r="F66" s="123">
        <v>0.16</v>
      </c>
      <c r="G66" s="133" t="s">
        <v>302</v>
      </c>
    </row>
    <row r="67" spans="2:7" x14ac:dyDescent="0.25">
      <c r="B67" s="118" t="s">
        <v>238</v>
      </c>
      <c r="C67" s="125" t="s">
        <v>112</v>
      </c>
      <c r="D67" s="129">
        <v>1025</v>
      </c>
      <c r="E67" s="130">
        <v>10.62</v>
      </c>
      <c r="F67" s="123">
        <v>0.16</v>
      </c>
      <c r="G67" s="133" t="s">
        <v>237</v>
      </c>
    </row>
    <row r="68" spans="2:7" x14ac:dyDescent="0.25">
      <c r="B68" s="118" t="s">
        <v>148</v>
      </c>
      <c r="C68" s="125" t="s">
        <v>147</v>
      </c>
      <c r="D68" s="129">
        <v>11020</v>
      </c>
      <c r="E68" s="130">
        <v>9.65</v>
      </c>
      <c r="F68" s="123">
        <v>0.15</v>
      </c>
      <c r="G68" s="133" t="s">
        <v>146</v>
      </c>
    </row>
    <row r="69" spans="2:7" x14ac:dyDescent="0.25">
      <c r="B69" s="118" t="s">
        <v>301</v>
      </c>
      <c r="C69" s="125" t="s">
        <v>100</v>
      </c>
      <c r="D69" s="129">
        <v>3985</v>
      </c>
      <c r="E69" s="130">
        <v>9.61</v>
      </c>
      <c r="F69" s="123">
        <v>0.14000000000000001</v>
      </c>
      <c r="G69" s="133" t="s">
        <v>300</v>
      </c>
    </row>
    <row r="70" spans="2:7" x14ac:dyDescent="0.25">
      <c r="B70" s="118" t="s">
        <v>299</v>
      </c>
      <c r="C70" s="125" t="s">
        <v>112</v>
      </c>
      <c r="D70" s="129">
        <v>1126</v>
      </c>
      <c r="E70" s="130">
        <v>7.35</v>
      </c>
      <c r="F70" s="123">
        <v>0.11</v>
      </c>
      <c r="G70" s="133" t="s">
        <v>298</v>
      </c>
    </row>
    <row r="71" spans="2:7" x14ac:dyDescent="0.25">
      <c r="B71" s="118" t="s">
        <v>297</v>
      </c>
      <c r="C71" s="125" t="s">
        <v>176</v>
      </c>
      <c r="D71" s="129">
        <v>155</v>
      </c>
      <c r="E71" s="130">
        <v>6.81</v>
      </c>
      <c r="F71" s="123">
        <v>0.1</v>
      </c>
      <c r="G71" s="133" t="s">
        <v>296</v>
      </c>
    </row>
    <row r="72" spans="2:7" x14ac:dyDescent="0.25">
      <c r="B72" s="118" t="s">
        <v>295</v>
      </c>
      <c r="C72" s="125" t="s">
        <v>124</v>
      </c>
      <c r="D72" s="129">
        <v>6000</v>
      </c>
      <c r="E72" s="130">
        <v>6.02</v>
      </c>
      <c r="F72" s="123">
        <v>0.09</v>
      </c>
      <c r="G72" s="133" t="s">
        <v>294</v>
      </c>
    </row>
    <row r="73" spans="2:7" x14ac:dyDescent="0.25">
      <c r="B73" s="118" t="s">
        <v>211</v>
      </c>
      <c r="C73" s="125" t="s">
        <v>176</v>
      </c>
      <c r="D73" s="129">
        <v>400</v>
      </c>
      <c r="E73" s="130">
        <v>5.93</v>
      </c>
      <c r="F73" s="123">
        <v>0.09</v>
      </c>
      <c r="G73" s="133" t="s">
        <v>210</v>
      </c>
    </row>
    <row r="74" spans="2:7" x14ac:dyDescent="0.25">
      <c r="B74" s="118" t="s">
        <v>293</v>
      </c>
      <c r="C74" s="125" t="s">
        <v>168</v>
      </c>
      <c r="D74" s="129">
        <v>500</v>
      </c>
      <c r="E74" s="130">
        <v>4.78</v>
      </c>
      <c r="F74" s="123">
        <v>7.0000000000000007E-2</v>
      </c>
      <c r="G74" s="133" t="s">
        <v>292</v>
      </c>
    </row>
    <row r="75" spans="2:7" x14ac:dyDescent="0.25">
      <c r="B75" s="118" t="s">
        <v>291</v>
      </c>
      <c r="C75" s="125" t="s">
        <v>124</v>
      </c>
      <c r="D75" s="129">
        <v>1300</v>
      </c>
      <c r="E75" s="130">
        <v>4.0999999999999996</v>
      </c>
      <c r="F75" s="123">
        <v>0.06</v>
      </c>
      <c r="G75" s="133" t="s">
        <v>290</v>
      </c>
    </row>
    <row r="76" spans="2:7" x14ac:dyDescent="0.25">
      <c r="B76" s="126" t="s">
        <v>34</v>
      </c>
      <c r="C76" s="126"/>
      <c r="D76" s="132"/>
      <c r="E76" s="128">
        <f>SUM(E8:E75)</f>
        <v>1267.02</v>
      </c>
      <c r="F76" s="131">
        <f>SUM(F8:F75)</f>
        <v>19.04000000000001</v>
      </c>
      <c r="G76" s="127"/>
    </row>
    <row r="77" spans="2:7" x14ac:dyDescent="0.25">
      <c r="B77" s="126" t="s">
        <v>289</v>
      </c>
      <c r="C77" s="126"/>
      <c r="D77" s="132"/>
      <c r="E77" s="135"/>
      <c r="F77" s="134"/>
      <c r="G77" s="127"/>
    </row>
    <row r="78" spans="2:7" x14ac:dyDescent="0.25">
      <c r="B78" s="126" t="s">
        <v>56</v>
      </c>
      <c r="C78" s="126"/>
      <c r="D78" s="132"/>
      <c r="E78" s="135"/>
      <c r="F78" s="134"/>
      <c r="G78" s="127"/>
    </row>
    <row r="79" spans="2:7" x14ac:dyDescent="0.25">
      <c r="B79" s="118" t="s">
        <v>197</v>
      </c>
      <c r="C79" s="118" t="s">
        <v>196</v>
      </c>
      <c r="D79" s="129">
        <v>11550</v>
      </c>
      <c r="E79" s="124">
        <v>1.06</v>
      </c>
      <c r="F79" s="123">
        <v>0.02</v>
      </c>
      <c r="G79" s="133" t="s">
        <v>288</v>
      </c>
    </row>
    <row r="80" spans="2:7" s="113" customFormat="1" x14ac:dyDescent="0.25">
      <c r="B80" s="126" t="s">
        <v>34</v>
      </c>
      <c r="C80" s="126"/>
      <c r="D80" s="132"/>
      <c r="E80" s="128">
        <f>SUM(E79)</f>
        <v>1.06</v>
      </c>
      <c r="F80" s="131">
        <f>SUM(F79)</f>
        <v>0.02</v>
      </c>
      <c r="G80" s="127"/>
    </row>
    <row r="81" spans="2:9" s="113" customFormat="1" x14ac:dyDescent="0.25">
      <c r="B81" s="126" t="s">
        <v>95</v>
      </c>
      <c r="C81" s="118"/>
      <c r="D81" s="129"/>
      <c r="E81" s="124"/>
      <c r="F81" s="130"/>
      <c r="G81" s="127"/>
    </row>
    <row r="82" spans="2:9" s="113" customFormat="1" x14ac:dyDescent="0.25">
      <c r="B82" s="126" t="s">
        <v>94</v>
      </c>
      <c r="C82" s="118"/>
      <c r="D82" s="129"/>
      <c r="E82" s="124"/>
      <c r="F82" s="130"/>
      <c r="G82" s="127"/>
    </row>
    <row r="83" spans="2:9" s="113" customFormat="1" x14ac:dyDescent="0.25">
      <c r="B83" s="126" t="s">
        <v>56</v>
      </c>
      <c r="C83" s="118"/>
      <c r="D83" s="129"/>
      <c r="E83" s="124"/>
      <c r="F83" s="130"/>
      <c r="G83" s="127"/>
    </row>
    <row r="84" spans="2:9" s="113" customFormat="1" x14ac:dyDescent="0.25">
      <c r="B84" s="118" t="s">
        <v>65</v>
      </c>
      <c r="C84" s="118" t="s">
        <v>64</v>
      </c>
      <c r="D84" s="129">
        <v>50</v>
      </c>
      <c r="E84" s="124">
        <v>515.4</v>
      </c>
      <c r="F84" s="130">
        <v>7.75</v>
      </c>
      <c r="G84" s="133" t="s">
        <v>63</v>
      </c>
      <c r="H84" s="89"/>
    </row>
    <row r="85" spans="2:9" s="113" customFormat="1" x14ac:dyDescent="0.25">
      <c r="B85" s="118" t="s">
        <v>69</v>
      </c>
      <c r="C85" s="118" t="s">
        <v>64</v>
      </c>
      <c r="D85" s="129">
        <v>25</v>
      </c>
      <c r="E85" s="124">
        <v>258.45999999999998</v>
      </c>
      <c r="F85" s="130">
        <v>3.8900000000000006</v>
      </c>
      <c r="G85" s="133" t="s">
        <v>68</v>
      </c>
      <c r="H85" s="89"/>
    </row>
    <row r="86" spans="2:9" s="113" customFormat="1" x14ac:dyDescent="0.25">
      <c r="B86" s="118" t="s">
        <v>72</v>
      </c>
      <c r="C86" s="118" t="s">
        <v>64</v>
      </c>
      <c r="D86" s="129">
        <v>25</v>
      </c>
      <c r="E86" s="124">
        <v>257.41000000000003</v>
      </c>
      <c r="F86" s="130">
        <v>3.8699999999999997</v>
      </c>
      <c r="G86" s="133" t="s">
        <v>79</v>
      </c>
      <c r="H86" s="89"/>
    </row>
    <row r="87" spans="2:9" s="113" customFormat="1" x14ac:dyDescent="0.25">
      <c r="B87" s="126" t="s">
        <v>34</v>
      </c>
      <c r="C87" s="126"/>
      <c r="D87" s="132"/>
      <c r="E87" s="128">
        <f>SUM(E84:E86)</f>
        <v>1031.27</v>
      </c>
      <c r="F87" s="131">
        <f>SUM(F84:F86)</f>
        <v>15.51</v>
      </c>
      <c r="G87" s="127"/>
    </row>
    <row r="88" spans="2:9" s="113" customFormat="1" x14ac:dyDescent="0.25">
      <c r="B88" s="126" t="s">
        <v>57</v>
      </c>
      <c r="C88" s="127"/>
      <c r="D88" s="138"/>
      <c r="E88" s="140"/>
      <c r="F88" s="140"/>
      <c r="G88" s="136"/>
    </row>
    <row r="89" spans="2:9" s="113" customFormat="1" x14ac:dyDescent="0.25">
      <c r="B89" s="126" t="s">
        <v>56</v>
      </c>
      <c r="C89" s="127"/>
      <c r="D89" s="138"/>
      <c r="E89" s="140"/>
      <c r="F89" s="140"/>
      <c r="G89" s="139"/>
    </row>
    <row r="90" spans="2:9" s="113" customFormat="1" x14ac:dyDescent="0.25">
      <c r="B90" s="118" t="s">
        <v>55</v>
      </c>
      <c r="C90" s="118" t="s">
        <v>54</v>
      </c>
      <c r="D90" s="129">
        <v>30</v>
      </c>
      <c r="E90" s="124">
        <v>374.19</v>
      </c>
      <c r="F90" s="130">
        <v>5.63</v>
      </c>
      <c r="G90" s="133" t="s">
        <v>53</v>
      </c>
      <c r="H90" s="89"/>
    </row>
    <row r="91" spans="2:9" s="113" customFormat="1" x14ac:dyDescent="0.25">
      <c r="B91" s="118" t="s">
        <v>287</v>
      </c>
      <c r="C91" s="118" t="s">
        <v>59</v>
      </c>
      <c r="D91" s="129">
        <v>20</v>
      </c>
      <c r="E91" s="124">
        <v>233.42</v>
      </c>
      <c r="F91" s="130">
        <v>3.51</v>
      </c>
      <c r="G91" s="133" t="s">
        <v>286</v>
      </c>
      <c r="H91" s="89"/>
    </row>
    <row r="92" spans="2:9" s="113" customFormat="1" x14ac:dyDescent="0.25">
      <c r="B92" s="126" t="s">
        <v>34</v>
      </c>
      <c r="C92" s="127"/>
      <c r="D92" s="138"/>
      <c r="E92" s="137">
        <f>SUM(E90:E91)</f>
        <v>607.61</v>
      </c>
      <c r="F92" s="137">
        <f>SUM(F90:F91)</f>
        <v>9.14</v>
      </c>
      <c r="G92" s="136"/>
    </row>
    <row r="93" spans="2:9" s="113" customFormat="1" x14ac:dyDescent="0.25">
      <c r="B93" s="126" t="s">
        <v>52</v>
      </c>
      <c r="C93" s="126"/>
      <c r="D93" s="132"/>
      <c r="E93" s="135"/>
      <c r="F93" s="134"/>
      <c r="G93" s="127"/>
    </row>
    <row r="94" spans="2:9" s="113" customFormat="1" x14ac:dyDescent="0.25">
      <c r="B94" s="126" t="s">
        <v>51</v>
      </c>
      <c r="C94" s="118"/>
      <c r="D94" s="129"/>
      <c r="E94" s="124"/>
      <c r="F94" s="130"/>
      <c r="G94" s="127"/>
    </row>
    <row r="95" spans="2:9" s="113" customFormat="1" x14ac:dyDescent="0.25">
      <c r="B95" s="118" t="s">
        <v>50</v>
      </c>
      <c r="C95" s="118" t="s">
        <v>37</v>
      </c>
      <c r="D95" s="129">
        <v>1500000</v>
      </c>
      <c r="E95" s="124">
        <v>1549.65</v>
      </c>
      <c r="F95" s="123">
        <v>23.31</v>
      </c>
      <c r="G95" s="133" t="s">
        <v>49</v>
      </c>
      <c r="H95" s="89"/>
      <c r="I95" s="89"/>
    </row>
    <row r="96" spans="2:9" s="113" customFormat="1" x14ac:dyDescent="0.25">
      <c r="B96" s="118" t="s">
        <v>42</v>
      </c>
      <c r="C96" s="118" t="s">
        <v>37</v>
      </c>
      <c r="D96" s="129">
        <v>1000000</v>
      </c>
      <c r="E96" s="124">
        <v>1037.3</v>
      </c>
      <c r="F96" s="123">
        <v>15.6</v>
      </c>
      <c r="G96" s="133" t="s">
        <v>41</v>
      </c>
      <c r="H96" s="89"/>
      <c r="I96" s="89"/>
    </row>
    <row r="97" spans="2:12" s="113" customFormat="1" x14ac:dyDescent="0.25">
      <c r="B97" s="118" t="s">
        <v>44</v>
      </c>
      <c r="C97" s="118" t="s">
        <v>37</v>
      </c>
      <c r="D97" s="129">
        <v>500000</v>
      </c>
      <c r="E97" s="124">
        <v>506.8</v>
      </c>
      <c r="F97" s="123">
        <v>7.62</v>
      </c>
      <c r="G97" s="133" t="s">
        <v>43</v>
      </c>
      <c r="H97" s="89"/>
      <c r="I97" s="89"/>
    </row>
    <row r="98" spans="2:12" s="113" customFormat="1" x14ac:dyDescent="0.25">
      <c r="B98" s="118" t="s">
        <v>48</v>
      </c>
      <c r="C98" s="118" t="s">
        <v>37</v>
      </c>
      <c r="D98" s="129">
        <v>450000</v>
      </c>
      <c r="E98" s="124">
        <v>478.8</v>
      </c>
      <c r="F98" s="123">
        <v>7.2000000000000011</v>
      </c>
      <c r="G98" s="133" t="s">
        <v>47</v>
      </c>
      <c r="H98" s="89"/>
      <c r="I98" s="89"/>
    </row>
    <row r="99" spans="2:12" s="113" customFormat="1" x14ac:dyDescent="0.25">
      <c r="B99" s="126" t="s">
        <v>34</v>
      </c>
      <c r="C99" s="126"/>
      <c r="D99" s="132"/>
      <c r="E99" s="128">
        <f>SUM(E95:E98)</f>
        <v>3572.55</v>
      </c>
      <c r="F99" s="131">
        <f>SUM(F95:F98)</f>
        <v>53.73</v>
      </c>
      <c r="G99" s="127"/>
    </row>
    <row r="100" spans="2:12" s="113" customFormat="1" hidden="1" x14ac:dyDescent="0.25">
      <c r="B100" s="126" t="s">
        <v>285</v>
      </c>
      <c r="C100" s="126"/>
      <c r="D100" s="132"/>
      <c r="E100" s="135"/>
      <c r="F100" s="134"/>
      <c r="G100" s="127"/>
    </row>
    <row r="101" spans="2:12" s="113" customFormat="1" hidden="1" x14ac:dyDescent="0.25">
      <c r="B101" s="126" t="s">
        <v>284</v>
      </c>
      <c r="C101" s="126"/>
      <c r="D101" s="132"/>
      <c r="E101" s="135"/>
      <c r="F101" s="134"/>
      <c r="G101" s="127"/>
    </row>
    <row r="102" spans="2:12" s="113" customFormat="1" hidden="1" x14ac:dyDescent="0.25">
      <c r="B102" s="118"/>
      <c r="C102" s="118"/>
      <c r="D102" s="129"/>
      <c r="E102" s="124"/>
      <c r="F102" s="130"/>
      <c r="G102" s="133"/>
      <c r="H102" s="89"/>
    </row>
    <row r="103" spans="2:12" s="113" customFormat="1" hidden="1" x14ac:dyDescent="0.25">
      <c r="B103" s="126" t="s">
        <v>34</v>
      </c>
      <c r="C103" s="126"/>
      <c r="D103" s="132"/>
      <c r="E103" s="128">
        <f>SUM(E100:E102)</f>
        <v>0</v>
      </c>
      <c r="F103" s="131">
        <f>SUM(F100:F102)</f>
        <v>0</v>
      </c>
      <c r="G103" s="127"/>
    </row>
    <row r="104" spans="2:12" s="113" customFormat="1" x14ac:dyDescent="0.25">
      <c r="B104" s="126" t="s">
        <v>33</v>
      </c>
      <c r="C104" s="118"/>
      <c r="D104" s="125"/>
      <c r="E104" s="124"/>
      <c r="F104" s="130"/>
      <c r="G104" s="127"/>
    </row>
    <row r="105" spans="2:12" s="113" customFormat="1" hidden="1" x14ac:dyDescent="0.25">
      <c r="B105" s="126" t="s">
        <v>283</v>
      </c>
      <c r="C105" s="118"/>
      <c r="D105" s="129"/>
      <c r="E105" s="124"/>
      <c r="F105" s="130"/>
      <c r="G105" s="123"/>
    </row>
    <row r="106" spans="2:12" s="113" customFormat="1" hidden="1" x14ac:dyDescent="0.25">
      <c r="B106" s="118" t="s">
        <v>248</v>
      </c>
      <c r="C106" s="118"/>
      <c r="D106" s="129"/>
      <c r="E106" s="124"/>
      <c r="F106" s="124"/>
      <c r="G106" s="123"/>
      <c r="H106" s="89"/>
    </row>
    <row r="107" spans="2:12" s="113" customFormat="1" hidden="1" x14ac:dyDescent="0.25">
      <c r="B107" s="126" t="s">
        <v>34</v>
      </c>
      <c r="C107" s="118"/>
      <c r="D107" s="125"/>
      <c r="E107" s="128">
        <f>SUM(E106:E106)</f>
        <v>0</v>
      </c>
      <c r="F107" s="128">
        <f>SUM(F106:F106)</f>
        <v>0</v>
      </c>
      <c r="G107" s="123"/>
    </row>
    <row r="108" spans="2:12" s="113" customFormat="1" x14ac:dyDescent="0.25">
      <c r="B108" s="126" t="s">
        <v>282</v>
      </c>
      <c r="C108" s="118"/>
      <c r="D108" s="125"/>
      <c r="E108" s="124">
        <v>52.78</v>
      </c>
      <c r="F108" s="123">
        <v>0.79</v>
      </c>
      <c r="G108" s="127"/>
      <c r="H108" s="89"/>
      <c r="I108" s="89"/>
    </row>
    <row r="109" spans="2:12" s="113" customFormat="1" x14ac:dyDescent="0.25">
      <c r="B109" s="126" t="s">
        <v>31</v>
      </c>
      <c r="C109" s="118"/>
      <c r="D109" s="125"/>
      <c r="E109" s="124">
        <v>115.85</v>
      </c>
      <c r="F109" s="123">
        <v>1.77</v>
      </c>
      <c r="G109" s="123"/>
      <c r="H109" s="89"/>
      <c r="I109" s="89"/>
    </row>
    <row r="110" spans="2:12" s="113" customFormat="1" x14ac:dyDescent="0.25">
      <c r="B110" s="122" t="s">
        <v>30</v>
      </c>
      <c r="C110" s="122"/>
      <c r="D110" s="121"/>
      <c r="E110" s="120">
        <f>+E76+E80+E87+E92+E99+E107+E108+E109+E103</f>
        <v>6648.14</v>
      </c>
      <c r="F110" s="120">
        <f>+F76+F80+F87+F92+F99+F107+F108+F109+F103</f>
        <v>100</v>
      </c>
      <c r="G110" s="119"/>
    </row>
    <row r="111" spans="2:12" s="113" customFormat="1" x14ac:dyDescent="0.25">
      <c r="B111" s="118" t="s">
        <v>29</v>
      </c>
      <c r="C111" s="117"/>
      <c r="D111" s="116"/>
      <c r="E111" s="115"/>
      <c r="F111" s="115"/>
      <c r="G111" s="114"/>
    </row>
    <row r="112" spans="2:12" s="91" customFormat="1" x14ac:dyDescent="0.25">
      <c r="B112" s="181" t="s">
        <v>28</v>
      </c>
      <c r="C112" s="182"/>
      <c r="D112" s="182"/>
      <c r="E112" s="182"/>
      <c r="F112" s="182"/>
      <c r="G112" s="183"/>
      <c r="K112" s="92"/>
      <c r="L112" s="92"/>
    </row>
    <row r="113" spans="1:12" s="91" customFormat="1" x14ac:dyDescent="0.25">
      <c r="B113" s="97" t="s">
        <v>281</v>
      </c>
      <c r="C113" s="112"/>
      <c r="D113" s="112"/>
      <c r="E113" s="112"/>
      <c r="F113" s="112"/>
      <c r="G113" s="111"/>
      <c r="K113" s="92"/>
      <c r="L113" s="92"/>
    </row>
    <row r="114" spans="1:12" s="91" customFormat="1" x14ac:dyDescent="0.25">
      <c r="B114" s="110" t="s">
        <v>26</v>
      </c>
      <c r="C114" s="96"/>
      <c r="D114" s="109"/>
      <c r="E114" s="109"/>
      <c r="F114" s="109"/>
      <c r="G114" s="95"/>
      <c r="K114" s="92"/>
      <c r="L114" s="92"/>
    </row>
    <row r="115" spans="1:12" s="91" customFormat="1" hidden="1" x14ac:dyDescent="0.25">
      <c r="B115" s="190" t="s">
        <v>25</v>
      </c>
      <c r="C115" s="191"/>
      <c r="D115" s="191"/>
      <c r="E115" s="191"/>
      <c r="F115" s="191"/>
      <c r="G115" s="192"/>
      <c r="K115" s="92"/>
      <c r="L115" s="92"/>
    </row>
    <row r="116" spans="1:12" s="91" customFormat="1" x14ac:dyDescent="0.25">
      <c r="B116" s="193"/>
      <c r="C116" s="194"/>
      <c r="D116" s="194"/>
      <c r="E116" s="194"/>
      <c r="F116" s="194"/>
      <c r="G116" s="195"/>
      <c r="K116" s="92"/>
      <c r="L116" s="92"/>
    </row>
    <row r="117" spans="1:12" s="91" customFormat="1" x14ac:dyDescent="0.25">
      <c r="B117" s="184" t="s">
        <v>280</v>
      </c>
      <c r="C117" s="185"/>
      <c r="D117" s="185"/>
      <c r="E117" s="185"/>
      <c r="F117" s="185"/>
      <c r="G117" s="186"/>
      <c r="K117" s="92"/>
      <c r="L117" s="92"/>
    </row>
    <row r="118" spans="1:12" s="18" customFormat="1" ht="15" customHeight="1" x14ac:dyDescent="0.25">
      <c r="B118" s="20" t="s">
        <v>21</v>
      </c>
      <c r="C118" s="169" t="str">
        <f>+[1]LTTACBF!C55</f>
        <v>As on July 29, 2016 #</v>
      </c>
      <c r="D118" s="170"/>
      <c r="E118" s="173" t="str">
        <f>+[1]LTTACBF!E55</f>
        <v>As on August 31, 2016</v>
      </c>
      <c r="F118" s="174"/>
      <c r="G118" s="175"/>
    </row>
    <row r="119" spans="1:12" s="18" customFormat="1" x14ac:dyDescent="0.25">
      <c r="A119" s="18" t="s">
        <v>279</v>
      </c>
      <c r="B119" s="10" t="s">
        <v>269</v>
      </c>
      <c r="C119" s="179">
        <v>11.1318</v>
      </c>
      <c r="D119" s="180"/>
      <c r="E119" s="176">
        <v>11.184699999999999</v>
      </c>
      <c r="F119" s="177"/>
      <c r="G119" s="178"/>
      <c r="H119" s="92"/>
      <c r="I119" s="108"/>
      <c r="J119" s="108"/>
      <c r="K119" s="107"/>
    </row>
    <row r="120" spans="1:12" s="18" customFormat="1" x14ac:dyDescent="0.25">
      <c r="A120" s="18" t="s">
        <v>278</v>
      </c>
      <c r="B120" s="10" t="s">
        <v>268</v>
      </c>
      <c r="C120" s="179">
        <v>11.792999999999999</v>
      </c>
      <c r="D120" s="180"/>
      <c r="E120" s="176">
        <v>11.9236</v>
      </c>
      <c r="F120" s="177"/>
      <c r="G120" s="178"/>
      <c r="H120" s="92"/>
      <c r="I120" s="108"/>
      <c r="J120" s="108"/>
      <c r="K120" s="107"/>
    </row>
    <row r="121" spans="1:12" s="18" customFormat="1" x14ac:dyDescent="0.25">
      <c r="A121" s="18" t="s">
        <v>277</v>
      </c>
      <c r="B121" s="10" t="s">
        <v>17</v>
      </c>
      <c r="C121" s="179">
        <v>29.808399999999999</v>
      </c>
      <c r="D121" s="180"/>
      <c r="E121" s="176">
        <v>30.138500000000001</v>
      </c>
      <c r="F121" s="177"/>
      <c r="G121" s="178"/>
      <c r="H121" s="92"/>
      <c r="I121" s="108"/>
      <c r="J121" s="108"/>
      <c r="K121" s="107"/>
    </row>
    <row r="122" spans="1:12" s="18" customFormat="1" x14ac:dyDescent="0.25">
      <c r="A122" s="18" t="s">
        <v>276</v>
      </c>
      <c r="B122" s="10" t="s">
        <v>267</v>
      </c>
      <c r="C122" s="179">
        <v>11.501300000000001</v>
      </c>
      <c r="D122" s="180"/>
      <c r="E122" s="176">
        <v>11.5657</v>
      </c>
      <c r="F122" s="177"/>
      <c r="G122" s="178"/>
      <c r="H122" s="92"/>
      <c r="I122" s="108"/>
      <c r="J122" s="108"/>
      <c r="K122" s="107"/>
    </row>
    <row r="123" spans="1:12" s="18" customFormat="1" x14ac:dyDescent="0.25">
      <c r="A123" s="18" t="s">
        <v>275</v>
      </c>
      <c r="B123" s="10" t="s">
        <v>266</v>
      </c>
      <c r="C123" s="179">
        <v>11.9749</v>
      </c>
      <c r="D123" s="180"/>
      <c r="E123" s="176">
        <v>12.1151</v>
      </c>
      <c r="F123" s="177"/>
      <c r="G123" s="178"/>
      <c r="H123" s="92"/>
      <c r="I123" s="108"/>
      <c r="J123" s="108"/>
      <c r="K123" s="107"/>
    </row>
    <row r="124" spans="1:12" s="18" customFormat="1" x14ac:dyDescent="0.25">
      <c r="A124" s="18" t="s">
        <v>274</v>
      </c>
      <c r="B124" s="10" t="s">
        <v>273</v>
      </c>
      <c r="C124" s="179">
        <v>30.5459</v>
      </c>
      <c r="D124" s="180"/>
      <c r="E124" s="176">
        <v>30.903700000000001</v>
      </c>
      <c r="F124" s="177"/>
      <c r="G124" s="178"/>
      <c r="H124" s="92"/>
      <c r="I124" s="108"/>
      <c r="J124" s="108"/>
      <c r="K124" s="107"/>
    </row>
    <row r="125" spans="1:12" s="93" customFormat="1" x14ac:dyDescent="0.25">
      <c r="B125" s="97" t="s">
        <v>272</v>
      </c>
      <c r="C125" s="96"/>
      <c r="D125" s="96"/>
      <c r="E125" s="96"/>
      <c r="F125" s="96"/>
      <c r="G125" s="95"/>
      <c r="H125" s="92"/>
      <c r="I125" s="18"/>
      <c r="J125" s="107"/>
      <c r="K125" s="107"/>
      <c r="L125" s="94"/>
    </row>
    <row r="126" spans="1:12" s="93" customFormat="1" x14ac:dyDescent="0.25">
      <c r="B126" s="97" t="s">
        <v>271</v>
      </c>
      <c r="C126" s="96"/>
      <c r="D126" s="96"/>
      <c r="E126" s="96"/>
      <c r="F126" s="96"/>
      <c r="G126" s="95"/>
      <c r="K126" s="94"/>
      <c r="L126" s="94"/>
    </row>
    <row r="127" spans="1:12" s="99" customFormat="1" x14ac:dyDescent="0.25">
      <c r="B127" s="106" t="s">
        <v>270</v>
      </c>
      <c r="C127" s="96"/>
      <c r="D127" s="96"/>
      <c r="E127" s="96"/>
      <c r="F127" s="96"/>
      <c r="G127" s="15"/>
    </row>
    <row r="128" spans="1:12" s="99" customFormat="1" x14ac:dyDescent="0.25">
      <c r="B128" s="105" t="s">
        <v>8</v>
      </c>
      <c r="C128" s="171" t="s">
        <v>7</v>
      </c>
      <c r="D128" s="172"/>
      <c r="E128" s="101"/>
      <c r="F128" s="100"/>
      <c r="G128" s="15"/>
    </row>
    <row r="129" spans="2:12" s="99" customFormat="1" x14ac:dyDescent="0.25">
      <c r="B129" s="104"/>
      <c r="C129" s="12" t="s">
        <v>6</v>
      </c>
      <c r="D129" s="11" t="s">
        <v>5</v>
      </c>
      <c r="E129" s="101"/>
      <c r="F129" s="100"/>
      <c r="G129" s="15"/>
    </row>
    <row r="130" spans="2:12" s="99" customFormat="1" x14ac:dyDescent="0.25">
      <c r="B130" s="103" t="s">
        <v>269</v>
      </c>
      <c r="C130" s="102">
        <v>5.0558560000000002E-2</v>
      </c>
      <c r="D130" s="102">
        <v>4.6841540000000001E-2</v>
      </c>
      <c r="E130" s="101"/>
      <c r="F130" s="100"/>
      <c r="G130" s="15"/>
    </row>
    <row r="131" spans="2:12" s="99" customFormat="1" x14ac:dyDescent="0.25">
      <c r="B131" s="103" t="s">
        <v>268</v>
      </c>
      <c r="C131" s="102" t="s">
        <v>265</v>
      </c>
      <c r="D131" s="102" t="s">
        <v>265</v>
      </c>
      <c r="E131" s="101"/>
      <c r="F131" s="100"/>
      <c r="G131" s="15"/>
    </row>
    <row r="132" spans="2:12" s="99" customFormat="1" x14ac:dyDescent="0.25">
      <c r="B132" s="103" t="s">
        <v>267</v>
      </c>
      <c r="C132" s="102">
        <v>5.0558560000000002E-2</v>
      </c>
      <c r="D132" s="102">
        <v>4.6841540000000001E-2</v>
      </c>
      <c r="E132" s="101"/>
      <c r="F132" s="100"/>
      <c r="G132" s="15"/>
    </row>
    <row r="133" spans="2:12" s="99" customFormat="1" x14ac:dyDescent="0.25">
      <c r="B133" s="103" t="s">
        <v>266</v>
      </c>
      <c r="C133" s="102" t="s">
        <v>265</v>
      </c>
      <c r="D133" s="102" t="s">
        <v>265</v>
      </c>
      <c r="E133" s="101"/>
      <c r="F133" s="100"/>
      <c r="G133" s="15"/>
    </row>
    <row r="134" spans="2:12" s="93" customFormat="1" x14ac:dyDescent="0.25">
      <c r="B134" s="97" t="s">
        <v>264</v>
      </c>
      <c r="C134" s="96"/>
      <c r="D134" s="96"/>
      <c r="E134" s="96"/>
      <c r="F134" s="96"/>
      <c r="G134" s="95"/>
      <c r="K134" s="94"/>
      <c r="L134" s="94"/>
    </row>
    <row r="135" spans="2:12" s="93" customFormat="1" x14ac:dyDescent="0.25">
      <c r="B135" s="98" t="s">
        <v>263</v>
      </c>
      <c r="C135" s="96"/>
      <c r="D135" s="96"/>
      <c r="E135" s="96"/>
      <c r="F135" s="96"/>
      <c r="G135" s="95"/>
      <c r="K135" s="94"/>
      <c r="L135" s="94"/>
    </row>
    <row r="136" spans="2:12" s="93" customFormat="1" x14ac:dyDescent="0.25">
      <c r="B136" s="97" t="s">
        <v>262</v>
      </c>
      <c r="C136" s="96"/>
      <c r="D136" s="96"/>
      <c r="E136" s="96"/>
      <c r="F136" s="96"/>
      <c r="G136" s="95"/>
      <c r="K136" s="94"/>
      <c r="L136" s="94"/>
    </row>
    <row r="137" spans="2:12" s="91" customFormat="1" x14ac:dyDescent="0.25">
      <c r="B137" s="1" t="s">
        <v>261</v>
      </c>
      <c r="C137" s="21"/>
      <c r="D137" s="21"/>
      <c r="E137" s="21"/>
      <c r="F137" s="21"/>
      <c r="G137" s="90"/>
      <c r="K137" s="92"/>
      <c r="L137" s="92"/>
    </row>
  </sheetData>
  <mergeCells count="19">
    <mergeCell ref="C128:D128"/>
    <mergeCell ref="B112:G112"/>
    <mergeCell ref="B117:G117"/>
    <mergeCell ref="C118:D118"/>
    <mergeCell ref="B2:G2"/>
    <mergeCell ref="E118:G118"/>
    <mergeCell ref="B115:G116"/>
    <mergeCell ref="E119:G119"/>
    <mergeCell ref="E120:G120"/>
    <mergeCell ref="E121:G121"/>
    <mergeCell ref="E122:G122"/>
    <mergeCell ref="E123:G123"/>
    <mergeCell ref="E124:G124"/>
    <mergeCell ref="C119:D119"/>
    <mergeCell ref="C120:D120"/>
    <mergeCell ref="C121:D121"/>
    <mergeCell ref="C122:D122"/>
    <mergeCell ref="C123:D123"/>
    <mergeCell ref="C124:D124"/>
  </mergeCells>
  <pageMargins left="0.97" right="0.7" top="0.36" bottom="0.51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LTIPF</vt:lpstr>
      <vt:lpstr>LTMIP</vt:lpstr>
      <vt:lpstr>LTIPF!Print_Area</vt:lpstr>
      <vt:lpstr>LTMIP!Print_Area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m524</dc:creator>
  <cp:lastModifiedBy>m524</cp:lastModifiedBy>
  <dcterms:created xsi:type="dcterms:W3CDTF">2016-09-09T12:55:16Z</dcterms:created>
  <dcterms:modified xsi:type="dcterms:W3CDTF">2016-09-09T13:06:42Z</dcterms:modified>
</cp:coreProperties>
</file>