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Disclosur'!$A$1:$BK$152</definedName>
    <definedName name="_xlnm.Print_Area" localSheetId="1">' Anex A2 Frmt for AUM stateUT w'!$A$1:$K$43</definedName>
  </definedNames>
  <calcPr calcId="152511"/>
</workbook>
</file>

<file path=xl/calcChain.xml><?xml version="1.0" encoding="utf-8"?>
<calcChain xmlns="http://schemas.openxmlformats.org/spreadsheetml/2006/main">
  <c r="BJ96" i="1" l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K96" i="1" s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AZ97" i="1"/>
  <c r="AZ139" i="1" s="1"/>
  <c r="AV97" i="1"/>
  <c r="AV139" i="1" s="1"/>
  <c r="AJ97" i="1"/>
  <c r="AJ139" i="1" s="1"/>
  <c r="AA97" i="1"/>
  <c r="AA139" i="1" s="1"/>
  <c r="K97" i="1"/>
  <c r="K139" i="1" s="1"/>
  <c r="BJ73" i="1"/>
  <c r="BJ97" i="1" s="1"/>
  <c r="BJ139" i="1" s="1"/>
  <c r="BI73" i="1"/>
  <c r="BI97" i="1" s="1"/>
  <c r="BI139" i="1" s="1"/>
  <c r="BH73" i="1"/>
  <c r="BG73" i="1"/>
  <c r="BG97" i="1" s="1"/>
  <c r="BG139" i="1" s="1"/>
  <c r="BF73" i="1"/>
  <c r="BF97" i="1" s="1"/>
  <c r="BF139" i="1" s="1"/>
  <c r="BE73" i="1"/>
  <c r="BE97" i="1" s="1"/>
  <c r="BE139" i="1" s="1"/>
  <c r="BD73" i="1"/>
  <c r="BC73" i="1"/>
  <c r="BB73" i="1"/>
  <c r="BB97" i="1" s="1"/>
  <c r="BB139" i="1" s="1"/>
  <c r="BA73" i="1"/>
  <c r="BA97" i="1" s="1"/>
  <c r="BA139" i="1" s="1"/>
  <c r="AZ73" i="1"/>
  <c r="AY73" i="1"/>
  <c r="AX73" i="1"/>
  <c r="AX97" i="1" s="1"/>
  <c r="AX139" i="1" s="1"/>
  <c r="AW73" i="1"/>
  <c r="AW97" i="1" s="1"/>
  <c r="AW139" i="1" s="1"/>
  <c r="AV73" i="1"/>
  <c r="AU73" i="1"/>
  <c r="AT73" i="1"/>
  <c r="AT97" i="1" s="1"/>
  <c r="AT139" i="1" s="1"/>
  <c r="AS73" i="1"/>
  <c r="AS97" i="1" s="1"/>
  <c r="AS139" i="1" s="1"/>
  <c r="AR73" i="1"/>
  <c r="AQ73" i="1"/>
  <c r="AQ97" i="1" s="1"/>
  <c r="AQ139" i="1" s="1"/>
  <c r="AP73" i="1"/>
  <c r="AP97" i="1" s="1"/>
  <c r="AP139" i="1" s="1"/>
  <c r="AO73" i="1"/>
  <c r="AO97" i="1" s="1"/>
  <c r="AO139" i="1" s="1"/>
  <c r="AN73" i="1"/>
  <c r="AM73" i="1"/>
  <c r="AL73" i="1"/>
  <c r="AL97" i="1" s="1"/>
  <c r="AL139" i="1" s="1"/>
  <c r="AK73" i="1"/>
  <c r="AK97" i="1" s="1"/>
  <c r="AK139" i="1" s="1"/>
  <c r="AJ73" i="1"/>
  <c r="AI73" i="1"/>
  <c r="AH73" i="1"/>
  <c r="AH97" i="1" s="1"/>
  <c r="AH139" i="1" s="1"/>
  <c r="AG73" i="1"/>
  <c r="AG97" i="1" s="1"/>
  <c r="AG139" i="1" s="1"/>
  <c r="AF73" i="1"/>
  <c r="AF97" i="1" s="1"/>
  <c r="AF139" i="1" s="1"/>
  <c r="AE73" i="1"/>
  <c r="AD73" i="1"/>
  <c r="AD97" i="1" s="1"/>
  <c r="AD139" i="1" s="1"/>
  <c r="AC73" i="1"/>
  <c r="AC97" i="1" s="1"/>
  <c r="AC139" i="1" s="1"/>
  <c r="AB73" i="1"/>
  <c r="AA73" i="1"/>
  <c r="Z73" i="1"/>
  <c r="Z97" i="1" s="1"/>
  <c r="Z139" i="1" s="1"/>
  <c r="Y73" i="1"/>
  <c r="Y97" i="1" s="1"/>
  <c r="Y139" i="1" s="1"/>
  <c r="X73" i="1"/>
  <c r="W73" i="1"/>
  <c r="V73" i="1"/>
  <c r="V97" i="1" s="1"/>
  <c r="V139" i="1" s="1"/>
  <c r="U73" i="1"/>
  <c r="U97" i="1" s="1"/>
  <c r="U139" i="1" s="1"/>
  <c r="T73" i="1"/>
  <c r="T97" i="1" s="1"/>
  <c r="T139" i="1" s="1"/>
  <c r="S73" i="1"/>
  <c r="R73" i="1"/>
  <c r="R97" i="1" s="1"/>
  <c r="R139" i="1" s="1"/>
  <c r="Q73" i="1"/>
  <c r="Q97" i="1" s="1"/>
  <c r="Q139" i="1" s="1"/>
  <c r="P73" i="1"/>
  <c r="P97" i="1" s="1"/>
  <c r="P139" i="1" s="1"/>
  <c r="O73" i="1"/>
  <c r="N73" i="1"/>
  <c r="N97" i="1" s="1"/>
  <c r="N139" i="1" s="1"/>
  <c r="M73" i="1"/>
  <c r="M97" i="1" s="1"/>
  <c r="M139" i="1" s="1"/>
  <c r="L73" i="1"/>
  <c r="K73" i="1"/>
  <c r="J73" i="1"/>
  <c r="J97" i="1" s="1"/>
  <c r="J139" i="1" s="1"/>
  <c r="I73" i="1"/>
  <c r="I97" i="1" s="1"/>
  <c r="I139" i="1" s="1"/>
  <c r="H73" i="1"/>
  <c r="G73" i="1"/>
  <c r="F73" i="1"/>
  <c r="F97" i="1" s="1"/>
  <c r="F139" i="1" s="1"/>
  <c r="E73" i="1"/>
  <c r="E97" i="1" s="1"/>
  <c r="E139" i="1" s="1"/>
  <c r="D73" i="1"/>
  <c r="D97" i="1" s="1"/>
  <c r="D139" i="1" s="1"/>
  <c r="C73" i="1"/>
  <c r="G97" i="1" l="1"/>
  <c r="G139" i="1" s="1"/>
  <c r="O97" i="1"/>
  <c r="O139" i="1" s="1"/>
  <c r="S97" i="1"/>
  <c r="S139" i="1" s="1"/>
  <c r="W97" i="1"/>
  <c r="W139" i="1" s="1"/>
  <c r="AE97" i="1"/>
  <c r="AE139" i="1" s="1"/>
  <c r="AI97" i="1"/>
  <c r="AI139" i="1" s="1"/>
  <c r="AM97" i="1"/>
  <c r="AM139" i="1" s="1"/>
  <c r="AU97" i="1"/>
  <c r="AU139" i="1" s="1"/>
  <c r="AY97" i="1"/>
  <c r="AY139" i="1" s="1"/>
  <c r="BC97" i="1"/>
  <c r="BC139" i="1" s="1"/>
  <c r="H97" i="1"/>
  <c r="H139" i="1" s="1"/>
  <c r="L97" i="1"/>
  <c r="L139" i="1" s="1"/>
  <c r="X97" i="1"/>
  <c r="X139" i="1" s="1"/>
  <c r="AB97" i="1"/>
  <c r="AB139" i="1" s="1"/>
  <c r="AN97" i="1"/>
  <c r="AN139" i="1" s="1"/>
  <c r="AR97" i="1"/>
  <c r="AR139" i="1" s="1"/>
  <c r="BD97" i="1"/>
  <c r="BD139" i="1" s="1"/>
  <c r="BH97" i="1"/>
  <c r="BH139" i="1" s="1"/>
  <c r="BK73" i="1"/>
  <c r="BK97" i="1" s="1"/>
  <c r="BK139" i="1" s="1"/>
  <c r="C97" i="1"/>
  <c r="C139" i="1" s="1"/>
</calcChain>
</file>

<file path=xl/sharedStrings.xml><?xml version="1.0" encoding="utf-8"?>
<sst xmlns="http://schemas.openxmlformats.org/spreadsheetml/2006/main" count="340" uniqueCount="247">
  <si>
    <t>Sl. No.</t>
  </si>
  <si>
    <t>Scheme Category/ Scheme Name</t>
  </si>
  <si>
    <t>Kotak Mutual Fund: Net Assets Under Management (AUM) as on 30-Nov-2016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</si>
  <si>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</si>
  <si>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</si>
  <si>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</si>
  <si>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</si>
  <si>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</si>
  <si>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</si>
  <si>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</si>
  <si>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</si>
  <si>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</si>
  <si>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</si>
  <si>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</si>
  <si>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</si>
  <si>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</si>
  <si>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</si>
  <si>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</si>
  <si>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</si>
  <si>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</si>
  <si>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</si>
  <si>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K Liquid (Ins-Pre)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</si>
  <si>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</si>
  <si>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</si>
  <si>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</si>
  <si>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</si>
  <si>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</si>
  <si>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</si>
  <si>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</si>
  <si>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132</t>
  </si>
  <si>
    <t>Kotak FMP Series 159</t>
  </si>
  <si>
    <t>Kotak FMP Series 116</t>
  </si>
  <si>
    <t>Kotak FMP Series 135</t>
  </si>
  <si>
    <t>Kotak FMP Series 190</t>
  </si>
  <si>
    <t>Kotak FMP Series 140</t>
  </si>
  <si>
    <t>Kotak FMP Series 107</t>
  </si>
  <si>
    <t>Kotak FMP Series 127</t>
  </si>
  <si>
    <t>Kotak FMP Series 196</t>
  </si>
  <si>
    <t>Kotak FMP Series 148</t>
  </si>
  <si>
    <t>Kotak FMP Series 187</t>
  </si>
  <si>
    <t>Kotak FMP Series 178</t>
  </si>
  <si>
    <t>Kotak FMP Series 185</t>
  </si>
  <si>
    <t>KCPO Series 4</t>
  </si>
  <si>
    <t>Kotak FMP Series 154</t>
  </si>
  <si>
    <t>Kotak FMP Series 153</t>
  </si>
  <si>
    <t>Kotak FMP Series 189</t>
  </si>
  <si>
    <t>Kotak FMP Series 183</t>
  </si>
  <si>
    <t>Kotak FMP Series 142</t>
  </si>
  <si>
    <t>Kotak FMP Series 157</t>
  </si>
  <si>
    <t>Kotak FMP Series 108</t>
  </si>
  <si>
    <t>Kotak FMP Series 181</t>
  </si>
  <si>
    <t>Kotak FMP Series 180</t>
  </si>
  <si>
    <t>Kotak FMP Series 105</t>
  </si>
  <si>
    <t>Kotak FMP Series 193</t>
  </si>
  <si>
    <t>Kotak FMP Series 137</t>
  </si>
  <si>
    <t>Kotak FMP Series 149</t>
  </si>
  <si>
    <t>Kotak FMP Series 158</t>
  </si>
  <si>
    <t>Kotak FMP Series 186</t>
  </si>
  <si>
    <t>Kotak FMP Series 147</t>
  </si>
  <si>
    <t>Kotak FMP Series 156</t>
  </si>
  <si>
    <t>Kotak FMP Series 175</t>
  </si>
  <si>
    <t>Kotak FMP Series 133</t>
  </si>
  <si>
    <t>Kotak FMP Series 192</t>
  </si>
  <si>
    <t>Kotak FMP Series 171</t>
  </si>
  <si>
    <t>Kotak FMP Series 191</t>
  </si>
  <si>
    <t>Kotak FMP Series 143</t>
  </si>
  <si>
    <t>Kotak FMP Series 146</t>
  </si>
  <si>
    <t>Kotak FMP Series 113</t>
  </si>
  <si>
    <t>Kotak FMP Series 115</t>
  </si>
  <si>
    <t>Kotak FMP Series 106</t>
  </si>
  <si>
    <t>Kotak FMP Series 128</t>
  </si>
  <si>
    <t>Kotak FMP Series 131</t>
  </si>
  <si>
    <t>Kotak FMP Series 160</t>
  </si>
  <si>
    <t>Kotak FMP Series 179</t>
  </si>
  <si>
    <t>Kotak FMP Series 182</t>
  </si>
  <si>
    <t>Kotak FMP Series 129</t>
  </si>
  <si>
    <t>Kotak FMP Series 150</t>
  </si>
  <si>
    <t>Kotak FMP Series 176</t>
  </si>
  <si>
    <t>Kotak FMP Series 136</t>
  </si>
  <si>
    <t>Kotak FMP Series 172</t>
  </si>
  <si>
    <t>Kotak FMP Series 151</t>
  </si>
  <si>
    <t>Kotak FMP Series 161</t>
  </si>
  <si>
    <t>Kotak FMP Series 162</t>
  </si>
  <si>
    <t>Kotak FMP Series 194</t>
  </si>
  <si>
    <t>Kotak FMP Series 163</t>
  </si>
  <si>
    <t>Kotak FMP Series 145</t>
  </si>
  <si>
    <t>Kotak FMP Series 141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</si>
  <si>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</si>
  <si>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</si>
  <si>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</si>
  <si>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</si>
  <si>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</si>
  <si>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</si>
  <si>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</si>
  <si>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</si>
  <si>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</si>
  <si>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</si>
  <si>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Flexi Debt Scheme</t>
  </si>
  <si>
    <t>Kotak Income Opportunities Fund</t>
  </si>
  <si>
    <t>Kotak Hybrid Fixed Term Plan S-II</t>
  </si>
  <si>
    <t>Kotak Treasury Advantage Fund</t>
  </si>
  <si>
    <t>KCPO Series 3</t>
  </si>
  <si>
    <t>Kotak Medium Term Fund</t>
  </si>
  <si>
    <t>KCPO Series I</t>
  </si>
  <si>
    <t>KCPO Series 2</t>
  </si>
  <si>
    <t>K Bond - ST</t>
  </si>
  <si>
    <t>Kotak Corporate Bond Fund Standard</t>
  </si>
  <si>
    <t>Kotak Banking and PSU Debt fund</t>
  </si>
  <si>
    <t>Kotak Multi Asset Allocation Fund</t>
  </si>
  <si>
    <t>Kotak Low Duration Fund Standard</t>
  </si>
  <si>
    <t>K Bond (Who)</t>
  </si>
  <si>
    <t>Kotak MIP Fund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</si>
  <si>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</si>
  <si>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</si>
  <si>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</si>
  <si>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</si>
  <si>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</si>
  <si>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</si>
  <si>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</si>
  <si>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Select Focus Scheme</t>
  </si>
  <si>
    <t>Kotak Global Emerging Market Fund</t>
  </si>
  <si>
    <t>Kotak Opportunities</t>
  </si>
  <si>
    <t>Kotak Midcap Scheme</t>
  </si>
  <si>
    <t>Kotak Emerging Equity Scheme</t>
  </si>
  <si>
    <t>Kotak Equity Savings Fund</t>
  </si>
  <si>
    <t>Kotak India Growth Fund Series 1</t>
  </si>
  <si>
    <t>Kotak Infra &amp; Eco Fund Std</t>
  </si>
  <si>
    <t>K 50</t>
  </si>
  <si>
    <t>Kotak Classic Equity Fund</t>
  </si>
  <si>
    <t>Kotak Equity Arbitrage Fund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</si>
  <si>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</si>
  <si>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</si>
  <si>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</si>
  <si>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</si>
  <si>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</si>
  <si>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</si>
  <si>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</si>
  <si>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</si>
  <si>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</si>
  <si>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</si>
  <si>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</si>
  <si>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Banking ETF</t>
  </si>
  <si>
    <t>Kotak Sensex ETF</t>
  </si>
  <si>
    <t>Kotak PSU Bank ETF</t>
  </si>
  <si>
    <t>Kotak NV 20 ETF</t>
  </si>
  <si>
    <t>Kotak Nifty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</si>
  <si>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</si>
  <si>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</si>
  <si>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</si>
  <si>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</si>
  <si>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</si>
  <si>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</si>
  <si>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</si>
  <si>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</si>
  <si>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Gold Fund</t>
  </si>
  <si>
    <t>Kotak Equity FOF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</si>
  <si>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</si>
  <si>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</si>
  <si>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</si>
  <si>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</si>
  <si>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</si>
  <si>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</si>
  <si>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</si>
  <si>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</si>
  <si>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</si>
  <si>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</si>
  <si>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Table showing State wise /Union Territory wise contribution to AUM of category of schemes as on 30-Nov-2016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</si>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</sst>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"/>
    <numFmt numFmtId="165" formatCode="#,##0.000000000"/>
  </numFmts>
  <fonts count="8" x14ac:knownFonts="1">
    <font>
      <sz val="10"/>
      <name val="Arial"/>
      <charset val="1"/>
    </font>
    <font>
      <b/>
      <sz val="12"/>
      <color indexed="8"/>
      <name val="Arial"/>
      <charset val="1"/>
    </font>
    <font>
      <b/>
      <sz val="14"/>
      <color indexed="8"/>
      <name val="Trebuchet MS"/>
      <charset val="1"/>
    </font>
    <font>
      <b/>
      <sz val="12"/>
      <color indexed="8"/>
      <name val="Trebuchet MS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rebuchet MS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2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2" fontId="0" fillId="0" borderId="0" xfId="0" applyNumberFormat="1"/>
    <xf numFmtId="164" fontId="0" fillId="0" borderId="0" xfId="0" applyNumberFormat="1"/>
    <xf numFmtId="2" fontId="7" fillId="0" borderId="1" xfId="0" applyNumberFormat="1" applyFont="1" applyFill="1" applyBorder="1" applyAlignment="1" applyProtection="1">
      <alignment horizontal="right" vertical="center" wrapText="1" readingOrder="1"/>
    </xf>
    <xf numFmtId="43" fontId="0" fillId="0" borderId="0" xfId="0" applyNumberFormat="1" applyFill="1"/>
    <xf numFmtId="165" fontId="0" fillId="0" borderId="0" xfId="0" applyNumberFormat="1"/>
    <xf numFmtId="43" fontId="0" fillId="0" borderId="0" xfId="0" applyNumberFormat="1"/>
    <xf numFmtId="4" fontId="7" fillId="0" borderId="1" xfId="0" applyNumberFormat="1" applyFont="1" applyFill="1" applyBorder="1" applyAlignment="1" applyProtection="1">
      <alignment horizontal="right" vertical="top" wrapText="1" readingOrder="1"/>
    </xf>
    <xf numFmtId="4" fontId="0" fillId="0" borderId="0" xfId="0" applyNumberFormat="1"/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tabSelected="1" zoomScaleNormal="100" workbookViewId="0">
      <selection sqref="A1:A5"/>
    </sheetView>
  </sheetViews>
  <sheetFormatPr defaultRowHeight="12.75" x14ac:dyDescent="0.2"/>
  <cols>
    <col min="1" max="1" width="19.7109375" customWidth="1"/>
    <col min="2" max="2" width="42.42578125" customWidth="1"/>
    <col min="3" max="62" width="9" customWidth="1"/>
    <col min="63" max="63" width="30.7109375" customWidth="1"/>
  </cols>
  <sheetData>
    <row r="1" spans="1:63" ht="17.649999999999999" customHeight="1" x14ac:dyDescent="0.2">
      <c r="A1" s="28" t="s">
        <v>0</v>
      </c>
      <c r="B1" s="28" t="s">
        <v>1</v>
      </c>
      <c r="C1" s="29" t="s">
        <v>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</row>
    <row r="2" spans="1:63" ht="17.649999999999999" customHeight="1" x14ac:dyDescent="0.2">
      <c r="A2" s="28"/>
      <c r="B2" s="28"/>
      <c r="C2" s="27" t="s">
        <v>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 t="s">
        <v>4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 t="s">
        <v>5</v>
      </c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 t="s">
        <v>6</v>
      </c>
    </row>
    <row r="3" spans="1:63" ht="17.649999999999999" customHeight="1" x14ac:dyDescent="0.2">
      <c r="A3" s="28"/>
      <c r="B3" s="28"/>
      <c r="C3" s="27" t="s">
        <v>7</v>
      </c>
      <c r="D3" s="27"/>
      <c r="E3" s="27"/>
      <c r="F3" s="27"/>
      <c r="G3" s="27"/>
      <c r="H3" s="27"/>
      <c r="I3" s="27"/>
      <c r="J3" s="27"/>
      <c r="K3" s="27"/>
      <c r="L3" s="27"/>
      <c r="M3" s="27" t="s">
        <v>8</v>
      </c>
      <c r="N3" s="27"/>
      <c r="O3" s="27"/>
      <c r="P3" s="27"/>
      <c r="Q3" s="27"/>
      <c r="R3" s="27"/>
      <c r="S3" s="27"/>
      <c r="T3" s="27"/>
      <c r="U3" s="27"/>
      <c r="V3" s="27"/>
      <c r="W3" s="27" t="s">
        <v>7</v>
      </c>
      <c r="X3" s="27"/>
      <c r="Y3" s="27"/>
      <c r="Z3" s="27"/>
      <c r="AA3" s="27"/>
      <c r="AB3" s="27"/>
      <c r="AC3" s="27"/>
      <c r="AD3" s="27"/>
      <c r="AE3" s="27"/>
      <c r="AF3" s="27"/>
      <c r="AG3" s="27" t="s">
        <v>8</v>
      </c>
      <c r="AH3" s="27"/>
      <c r="AI3" s="27"/>
      <c r="AJ3" s="27"/>
      <c r="AK3" s="27"/>
      <c r="AL3" s="27"/>
      <c r="AM3" s="27"/>
      <c r="AN3" s="27"/>
      <c r="AO3" s="27"/>
      <c r="AP3" s="27"/>
      <c r="AQ3" s="27" t="s">
        <v>7</v>
      </c>
      <c r="AR3" s="27"/>
      <c r="AS3" s="27"/>
      <c r="AT3" s="27"/>
      <c r="AU3" s="27"/>
      <c r="AV3" s="27"/>
      <c r="AW3" s="27"/>
      <c r="AX3" s="27"/>
      <c r="AY3" s="27"/>
      <c r="AZ3" s="27"/>
      <c r="BA3" s="27" t="s">
        <v>8</v>
      </c>
      <c r="BB3" s="27"/>
      <c r="BC3" s="27"/>
      <c r="BD3" s="27"/>
      <c r="BE3" s="27"/>
      <c r="BF3" s="27"/>
      <c r="BG3" s="27"/>
      <c r="BH3" s="27"/>
      <c r="BI3" s="27"/>
      <c r="BJ3" s="27"/>
      <c r="BK3" s="27"/>
    </row>
    <row r="4" spans="1:63" ht="17.649999999999999" customHeight="1" x14ac:dyDescent="0.2">
      <c r="A4" s="28"/>
      <c r="B4" s="28"/>
      <c r="C4" s="27" t="s">
        <v>9</v>
      </c>
      <c r="D4" s="27"/>
      <c r="E4" s="27"/>
      <c r="F4" s="27"/>
      <c r="G4" s="27"/>
      <c r="H4" s="27" t="s">
        <v>10</v>
      </c>
      <c r="I4" s="27"/>
      <c r="J4" s="27"/>
      <c r="K4" s="27"/>
      <c r="L4" s="27"/>
      <c r="M4" s="27" t="s">
        <v>9</v>
      </c>
      <c r="N4" s="27"/>
      <c r="O4" s="27"/>
      <c r="P4" s="27"/>
      <c r="Q4" s="27"/>
      <c r="R4" s="27" t="s">
        <v>10</v>
      </c>
      <c r="S4" s="27"/>
      <c r="T4" s="27"/>
      <c r="U4" s="27"/>
      <c r="V4" s="27"/>
      <c r="W4" s="27" t="s">
        <v>9</v>
      </c>
      <c r="X4" s="27"/>
      <c r="Y4" s="27"/>
      <c r="Z4" s="27"/>
      <c r="AA4" s="27"/>
      <c r="AB4" s="27" t="s">
        <v>10</v>
      </c>
      <c r="AC4" s="27"/>
      <c r="AD4" s="27"/>
      <c r="AE4" s="27"/>
      <c r="AF4" s="27"/>
      <c r="AG4" s="27" t="s">
        <v>9</v>
      </c>
      <c r="AH4" s="27"/>
      <c r="AI4" s="27"/>
      <c r="AJ4" s="27"/>
      <c r="AK4" s="27"/>
      <c r="AL4" s="27" t="s">
        <v>10</v>
      </c>
      <c r="AM4" s="27"/>
      <c r="AN4" s="27"/>
      <c r="AO4" s="27"/>
      <c r="AP4" s="27"/>
      <c r="AQ4" s="27" t="s">
        <v>9</v>
      </c>
      <c r="AR4" s="27"/>
      <c r="AS4" s="27"/>
      <c r="AT4" s="27"/>
      <c r="AU4" s="27"/>
      <c r="AV4" s="27" t="s">
        <v>10</v>
      </c>
      <c r="AW4" s="27"/>
      <c r="AX4" s="27"/>
      <c r="AY4" s="27"/>
      <c r="AZ4" s="27"/>
      <c r="BA4" s="27" t="s">
        <v>9</v>
      </c>
      <c r="BB4" s="27"/>
      <c r="BC4" s="27"/>
      <c r="BD4" s="27"/>
      <c r="BE4" s="27"/>
      <c r="BF4" s="27" t="s">
        <v>10</v>
      </c>
      <c r="BG4" s="27"/>
      <c r="BH4" s="27"/>
      <c r="BI4" s="27"/>
      <c r="BJ4" s="27"/>
      <c r="BK4" s="27"/>
    </row>
    <row r="5" spans="1:63" ht="17.649999999999999" customHeight="1" x14ac:dyDescent="0.2">
      <c r="A5" s="28"/>
      <c r="B5" s="28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7"/>
    </row>
    <row r="6" spans="1:63" ht="17.649999999999999" customHeight="1" x14ac:dyDescent="0.2">
      <c r="A6" s="2" t="s">
        <v>16</v>
      </c>
      <c r="B6" s="3" t="s">
        <v>17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</row>
    <row r="7" spans="1:63" ht="17.649999999999999" customHeight="1" x14ac:dyDescent="0.2">
      <c r="A7" s="2" t="s">
        <v>18</v>
      </c>
      <c r="B7" s="4" t="s">
        <v>19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 spans="1:63" ht="17.649999999999999" customHeight="1" x14ac:dyDescent="0.2">
      <c r="A8" s="5"/>
      <c r="B8" s="4" t="s">
        <v>20</v>
      </c>
      <c r="C8" s="6">
        <v>0</v>
      </c>
      <c r="D8" s="6">
        <v>262.384674292</v>
      </c>
      <c r="E8" s="6">
        <v>268.34707913400001</v>
      </c>
      <c r="F8" s="6">
        <v>0</v>
      </c>
      <c r="G8" s="6">
        <v>0</v>
      </c>
      <c r="H8" s="6">
        <v>1.275935877</v>
      </c>
      <c r="I8" s="6">
        <v>6544.0927198950003</v>
      </c>
      <c r="J8" s="6">
        <v>1497.9459321439999</v>
      </c>
      <c r="K8" s="6">
        <v>0</v>
      </c>
      <c r="L8" s="6">
        <v>127.810945358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0.46709580499999998</v>
      </c>
      <c r="S8" s="6">
        <v>88.236335123999993</v>
      </c>
      <c r="T8" s="6">
        <v>37.274200026999999</v>
      </c>
      <c r="U8" s="6">
        <v>0</v>
      </c>
      <c r="V8" s="6">
        <v>17.174486463000001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2.4693091749999998</v>
      </c>
      <c r="AC8" s="6">
        <v>551.68041212699995</v>
      </c>
      <c r="AD8" s="6">
        <v>0</v>
      </c>
      <c r="AE8" s="6">
        <v>0</v>
      </c>
      <c r="AF8" s="6">
        <v>522.96762310199995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0.69687010299999996</v>
      </c>
      <c r="AM8" s="6">
        <v>29.158211023</v>
      </c>
      <c r="AN8" s="6">
        <v>0</v>
      </c>
      <c r="AO8" s="6">
        <v>0</v>
      </c>
      <c r="AP8" s="6">
        <v>77.381403722000002</v>
      </c>
      <c r="AQ8" s="6">
        <v>0</v>
      </c>
      <c r="AR8" s="6">
        <v>61.599284204</v>
      </c>
      <c r="AS8" s="6">
        <v>0</v>
      </c>
      <c r="AT8" s="6">
        <v>0</v>
      </c>
      <c r="AU8" s="6">
        <v>0</v>
      </c>
      <c r="AV8" s="6">
        <v>11.754189952000001</v>
      </c>
      <c r="AW8" s="18">
        <v>2249.2186692129999</v>
      </c>
      <c r="AX8" s="6">
        <v>71.093538390999996</v>
      </c>
      <c r="AY8" s="6">
        <v>0</v>
      </c>
      <c r="AZ8" s="6">
        <v>298.98588498399999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8.8952257330000002</v>
      </c>
      <c r="BG8" s="6">
        <v>81.367465049000003</v>
      </c>
      <c r="BH8" s="6">
        <v>14.658283749000001</v>
      </c>
      <c r="BI8" s="6">
        <v>0</v>
      </c>
      <c r="BJ8" s="6">
        <v>10.920973544000001</v>
      </c>
      <c r="BK8" s="6">
        <v>12837.856748189997</v>
      </c>
    </row>
    <row r="9" spans="1:63" ht="17.649999999999999" customHeight="1" x14ac:dyDescent="0.2">
      <c r="A9" s="5"/>
      <c r="B9" s="4" t="s">
        <v>21</v>
      </c>
      <c r="C9" s="6">
        <v>0</v>
      </c>
      <c r="D9" s="6">
        <v>297.73279718700002</v>
      </c>
      <c r="E9" s="6">
        <v>383.35296043400001</v>
      </c>
      <c r="F9" s="6">
        <v>0</v>
      </c>
      <c r="G9" s="6">
        <v>0</v>
      </c>
      <c r="H9" s="6">
        <v>1.5017213270000001</v>
      </c>
      <c r="I9" s="6">
        <v>3724.584606932</v>
      </c>
      <c r="J9" s="6">
        <v>589.62841910400005</v>
      </c>
      <c r="K9" s="6">
        <v>4.1666333E-2</v>
      </c>
      <c r="L9" s="6">
        <v>122.42436134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0.56826025999999996</v>
      </c>
      <c r="S9" s="6">
        <v>138.55608334499999</v>
      </c>
      <c r="T9" s="6">
        <v>62.292619606000002</v>
      </c>
      <c r="U9" s="6">
        <v>0</v>
      </c>
      <c r="V9" s="6">
        <v>2.771186675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0.61853844899999999</v>
      </c>
      <c r="AC9" s="6">
        <v>36.355571214999998</v>
      </c>
      <c r="AD9" s="6">
        <v>0</v>
      </c>
      <c r="AE9" s="6">
        <v>0</v>
      </c>
      <c r="AF9" s="6">
        <v>15.154282756000001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0.20725259700000001</v>
      </c>
      <c r="AM9" s="6">
        <v>0.25608230300000001</v>
      </c>
      <c r="AN9" s="6">
        <v>0</v>
      </c>
      <c r="AO9" s="6">
        <v>0</v>
      </c>
      <c r="AP9" s="6">
        <v>1.187715571</v>
      </c>
      <c r="AQ9" s="6">
        <v>0</v>
      </c>
      <c r="AR9" s="6">
        <v>2.6666666669999999</v>
      </c>
      <c r="AS9" s="6">
        <v>0</v>
      </c>
      <c r="AT9" s="6">
        <v>0</v>
      </c>
      <c r="AU9" s="6">
        <v>0</v>
      </c>
      <c r="AV9" s="6">
        <v>13.238329206</v>
      </c>
      <c r="AW9" s="6">
        <v>3164.673887077</v>
      </c>
      <c r="AX9" s="6">
        <v>376.03322727199998</v>
      </c>
      <c r="AY9" s="6">
        <v>19.565543493</v>
      </c>
      <c r="AZ9" s="6">
        <v>238.87218696799999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5.9411531980000003</v>
      </c>
      <c r="BG9" s="6">
        <v>87.155041838000002</v>
      </c>
      <c r="BH9" s="6">
        <v>9.4658803989999996</v>
      </c>
      <c r="BI9" s="6">
        <v>0</v>
      </c>
      <c r="BJ9" s="6">
        <v>15.081450292</v>
      </c>
      <c r="BK9" s="6">
        <v>9309.9274918439987</v>
      </c>
    </row>
    <row r="10" spans="1:63" ht="17.649999999999999" customHeight="1" x14ac:dyDescent="0.2">
      <c r="A10" s="5"/>
      <c r="B10" s="7" t="s">
        <v>22</v>
      </c>
      <c r="C10" s="6">
        <v>0</v>
      </c>
      <c r="D10" s="6">
        <v>560.11747147899996</v>
      </c>
      <c r="E10" s="6">
        <v>651.70003956799997</v>
      </c>
      <c r="F10" s="6">
        <v>0</v>
      </c>
      <c r="G10" s="6">
        <v>0</v>
      </c>
      <c r="H10" s="6">
        <v>2.777657204</v>
      </c>
      <c r="I10" s="6">
        <v>10268.677326827001</v>
      </c>
      <c r="J10" s="6">
        <v>2087.5743512479999</v>
      </c>
      <c r="K10" s="6">
        <v>4.1666333E-2</v>
      </c>
      <c r="L10" s="6">
        <v>250.23530669799999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1.035356065</v>
      </c>
      <c r="S10" s="6">
        <v>226.79241846899998</v>
      </c>
      <c r="T10" s="6">
        <v>99.566819632999994</v>
      </c>
      <c r="U10" s="6">
        <v>0</v>
      </c>
      <c r="V10" s="6">
        <v>19.945673138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3.0878476239999997</v>
      </c>
      <c r="AC10" s="6">
        <v>588.03598334200001</v>
      </c>
      <c r="AD10" s="6">
        <v>0</v>
      </c>
      <c r="AE10" s="6">
        <v>0</v>
      </c>
      <c r="AF10" s="6">
        <v>538.12190585799999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0.90412269999999995</v>
      </c>
      <c r="AM10" s="6">
        <v>29.414293325999999</v>
      </c>
      <c r="AN10" s="6">
        <v>0</v>
      </c>
      <c r="AO10" s="6">
        <v>0</v>
      </c>
      <c r="AP10" s="6">
        <v>78.569119293</v>
      </c>
      <c r="AQ10" s="6">
        <v>0</v>
      </c>
      <c r="AR10" s="6">
        <v>64.265950871000001</v>
      </c>
      <c r="AS10" s="6">
        <v>0</v>
      </c>
      <c r="AT10" s="6">
        <v>0</v>
      </c>
      <c r="AU10" s="6">
        <v>0</v>
      </c>
      <c r="AV10" s="6">
        <v>24.992519158</v>
      </c>
      <c r="AW10" s="6">
        <v>5413.8925562900004</v>
      </c>
      <c r="AX10" s="6">
        <v>447.12676566299996</v>
      </c>
      <c r="AY10" s="6">
        <v>19.565543493</v>
      </c>
      <c r="AZ10" s="6">
        <v>537.85807195200005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14.836378931</v>
      </c>
      <c r="BG10" s="6">
        <v>168.52250688700002</v>
      </c>
      <c r="BH10" s="6">
        <v>24.124164147999998</v>
      </c>
      <c r="BI10" s="6">
        <v>0</v>
      </c>
      <c r="BJ10" s="6">
        <v>26.002423835999998</v>
      </c>
      <c r="BK10" s="6">
        <v>22147.784240034001</v>
      </c>
    </row>
    <row r="11" spans="1:63" ht="17.649999999999999" customHeight="1" x14ac:dyDescent="0.2">
      <c r="A11" s="2" t="s">
        <v>23</v>
      </c>
      <c r="B11" s="4" t="s">
        <v>24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</row>
    <row r="12" spans="1:63" ht="17.649999999999999" customHeight="1" x14ac:dyDescent="0.2">
      <c r="A12" s="5"/>
      <c r="B12" s="4" t="s">
        <v>25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1.0280040459999999</v>
      </c>
      <c r="I12" s="6">
        <v>188.001334176</v>
      </c>
      <c r="J12" s="6">
        <v>0</v>
      </c>
      <c r="K12" s="6">
        <v>8.5844871139999999</v>
      </c>
      <c r="L12" s="6">
        <v>58.541955141999999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0.37806688700000002</v>
      </c>
      <c r="S12" s="6">
        <v>4.2781496949999998</v>
      </c>
      <c r="T12" s="6">
        <v>0</v>
      </c>
      <c r="U12" s="6">
        <v>0</v>
      </c>
      <c r="V12" s="6">
        <v>1.5342098559999999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1.2907241389999999</v>
      </c>
      <c r="AC12" s="6">
        <v>19.316017930000001</v>
      </c>
      <c r="AD12" s="6">
        <v>0</v>
      </c>
      <c r="AE12" s="6">
        <v>0</v>
      </c>
      <c r="AF12" s="6">
        <v>10.749278207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0.104342846</v>
      </c>
      <c r="AM12" s="6">
        <v>0</v>
      </c>
      <c r="AN12" s="6">
        <v>0</v>
      </c>
      <c r="AO12" s="6">
        <v>0</v>
      </c>
      <c r="AP12" s="6">
        <v>0.88377847399999998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9.3383819100000007</v>
      </c>
      <c r="AW12" s="6">
        <v>146.15861035500001</v>
      </c>
      <c r="AX12" s="6">
        <v>8.5932694650000006</v>
      </c>
      <c r="AY12" s="6">
        <v>0.73908388000000003</v>
      </c>
      <c r="AZ12" s="6">
        <v>101.50460160900001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2.0751497529999998</v>
      </c>
      <c r="BG12" s="6">
        <v>36.174424965</v>
      </c>
      <c r="BH12" s="6">
        <v>0</v>
      </c>
      <c r="BI12" s="6">
        <v>0</v>
      </c>
      <c r="BJ12" s="6">
        <v>7.5574184999999998</v>
      </c>
      <c r="BK12" s="6">
        <v>606.83128894900005</v>
      </c>
    </row>
    <row r="13" spans="1:63" ht="17.649999999999999" customHeight="1" x14ac:dyDescent="0.2">
      <c r="A13" s="5"/>
      <c r="B13" s="7" t="s">
        <v>26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1.0280040459999999</v>
      </c>
      <c r="I13" s="6">
        <v>188.001334176</v>
      </c>
      <c r="J13" s="6">
        <v>0</v>
      </c>
      <c r="K13" s="6">
        <v>8.5844871139999999</v>
      </c>
      <c r="L13" s="6">
        <v>58.541955141999999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0.37806688700000002</v>
      </c>
      <c r="S13" s="6">
        <v>4.2781496949999998</v>
      </c>
      <c r="T13" s="6">
        <v>0</v>
      </c>
      <c r="U13" s="6">
        <v>0</v>
      </c>
      <c r="V13" s="6">
        <v>1.5342098559999999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1.2907241389999999</v>
      </c>
      <c r="AC13" s="6">
        <v>19.316017930000001</v>
      </c>
      <c r="AD13" s="6">
        <v>0</v>
      </c>
      <c r="AE13" s="6">
        <v>0</v>
      </c>
      <c r="AF13" s="6">
        <v>10.749278207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0.104342846</v>
      </c>
      <c r="AM13" s="6">
        <v>0</v>
      </c>
      <c r="AN13" s="6">
        <v>0</v>
      </c>
      <c r="AO13" s="6">
        <v>0</v>
      </c>
      <c r="AP13" s="6">
        <v>0.88377847399999998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9.3383819100000007</v>
      </c>
      <c r="AW13" s="6">
        <v>146.15861035500001</v>
      </c>
      <c r="AX13" s="6">
        <v>8.5932694650000006</v>
      </c>
      <c r="AY13" s="6">
        <v>0.73908388000000003</v>
      </c>
      <c r="AZ13" s="6">
        <v>101.50460160900001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2.0751497529999998</v>
      </c>
      <c r="BG13" s="6">
        <v>36.174424965</v>
      </c>
      <c r="BH13" s="6">
        <v>0</v>
      </c>
      <c r="BI13" s="6">
        <v>0</v>
      </c>
      <c r="BJ13" s="6">
        <v>7.5574184999999998</v>
      </c>
      <c r="BK13" s="6">
        <v>606.83128894900005</v>
      </c>
    </row>
    <row r="14" spans="1:63" ht="17.649999999999999" customHeight="1" x14ac:dyDescent="0.2">
      <c r="A14" s="2" t="s">
        <v>27</v>
      </c>
      <c r="B14" s="4" t="s">
        <v>28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 spans="1:63" ht="17.649999999999999" customHeight="1" x14ac:dyDescent="0.2">
      <c r="A15" s="5"/>
      <c r="B15" s="4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3.8752953E-2</v>
      </c>
      <c r="I15" s="6">
        <v>70.107638315000003</v>
      </c>
      <c r="J15" s="6">
        <v>0</v>
      </c>
      <c r="K15" s="6">
        <v>0</v>
      </c>
      <c r="L15" s="6">
        <v>2.5122830010000001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8.2217138999999995E-2</v>
      </c>
      <c r="S15" s="6">
        <v>32.322833217000003</v>
      </c>
      <c r="T15" s="6">
        <v>0</v>
      </c>
      <c r="U15" s="6">
        <v>0</v>
      </c>
      <c r="V15" s="6">
        <v>0.47800662500000002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6.9313805000000006E-2</v>
      </c>
      <c r="AC15" s="6">
        <v>0.3780753</v>
      </c>
      <c r="AD15" s="6">
        <v>0</v>
      </c>
      <c r="AE15" s="6">
        <v>0</v>
      </c>
      <c r="AF15" s="6">
        <v>2.725292788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0.2520502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1.066516402</v>
      </c>
      <c r="AW15" s="6">
        <v>0.59034315699999995</v>
      </c>
      <c r="AX15" s="6">
        <v>0</v>
      </c>
      <c r="AY15" s="6">
        <v>0</v>
      </c>
      <c r="AZ15" s="6">
        <v>20.500274949000001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0.38971749999999999</v>
      </c>
      <c r="BG15" s="6">
        <v>1.5312049649999999</v>
      </c>
      <c r="BH15" s="6">
        <v>0</v>
      </c>
      <c r="BI15" s="6">
        <v>0</v>
      </c>
      <c r="BJ15" s="6">
        <v>7.6190692249999996</v>
      </c>
      <c r="BK15" s="6">
        <f>SUM(C15:BJ15)</f>
        <v>140.66358954099999</v>
      </c>
    </row>
    <row r="16" spans="1:63" ht="17.649999999999999" customHeight="1" x14ac:dyDescent="0.2">
      <c r="A16" s="5"/>
      <c r="B16" s="4" t="s">
        <v>30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2.7316725E-2</v>
      </c>
      <c r="I16" s="6">
        <v>136.894043963</v>
      </c>
      <c r="J16" s="6">
        <v>0</v>
      </c>
      <c r="K16" s="6">
        <v>0</v>
      </c>
      <c r="L16" s="6">
        <v>0.31041733399999999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1.2416689999999999E-3</v>
      </c>
      <c r="S16" s="6">
        <v>0</v>
      </c>
      <c r="T16" s="6">
        <v>0</v>
      </c>
      <c r="U16" s="6">
        <v>0</v>
      </c>
      <c r="V16" s="6">
        <v>0.77604333400000003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4.9567987000000001E-2</v>
      </c>
      <c r="AC16" s="6">
        <v>0</v>
      </c>
      <c r="AD16" s="6">
        <v>0</v>
      </c>
      <c r="AE16" s="6">
        <v>0</v>
      </c>
      <c r="AF16" s="6">
        <v>0.68155981700000001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0.13253240499999999</v>
      </c>
      <c r="AW16" s="6">
        <v>0</v>
      </c>
      <c r="AX16" s="6">
        <v>0</v>
      </c>
      <c r="AY16" s="6">
        <v>0</v>
      </c>
      <c r="AZ16" s="6">
        <v>8.8835931610000003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2.8501576000000001E-2</v>
      </c>
      <c r="BG16" s="6">
        <v>45.315459894999996</v>
      </c>
      <c r="BH16" s="6">
        <v>0</v>
      </c>
      <c r="BI16" s="6">
        <v>0</v>
      </c>
      <c r="BJ16" s="6">
        <v>0.68899501600000002</v>
      </c>
      <c r="BK16" s="6">
        <f t="shared" ref="BK16:BK73" si="0">SUM(C16:BJ16)</f>
        <v>193.78927288199998</v>
      </c>
    </row>
    <row r="17" spans="1:63" ht="17.649999999999999" customHeight="1" x14ac:dyDescent="0.2">
      <c r="A17" s="5"/>
      <c r="B17" s="4" t="s">
        <v>31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1.995302E-3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6.6345283349999997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3.7816811999999998E-2</v>
      </c>
      <c r="AW17" s="6">
        <v>0</v>
      </c>
      <c r="AX17" s="6">
        <v>0</v>
      </c>
      <c r="AY17" s="6">
        <v>0</v>
      </c>
      <c r="AZ17" s="6">
        <v>2.793136429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7.9614339999999999E-3</v>
      </c>
      <c r="BK17" s="6">
        <f t="shared" si="0"/>
        <v>9.4754383119999996</v>
      </c>
    </row>
    <row r="18" spans="1:63" ht="17.649999999999999" customHeight="1" x14ac:dyDescent="0.2">
      <c r="A18" s="5"/>
      <c r="B18" s="4" t="s">
        <v>32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4.6170830000000001E-3</v>
      </c>
      <c r="I18" s="6">
        <v>0.68849297499999995</v>
      </c>
      <c r="J18" s="6">
        <v>0</v>
      </c>
      <c r="K18" s="6">
        <v>0</v>
      </c>
      <c r="L18" s="6">
        <v>0.27394691300000001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8.9776609999999996E-3</v>
      </c>
      <c r="S18" s="6">
        <v>0</v>
      </c>
      <c r="T18" s="6">
        <v>0</v>
      </c>
      <c r="U18" s="6">
        <v>0</v>
      </c>
      <c r="V18" s="6">
        <v>5.3506860000000003E-2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5.0832240000000001E-2</v>
      </c>
      <c r="AC18" s="6">
        <v>1.109540719</v>
      </c>
      <c r="AD18" s="6">
        <v>0</v>
      </c>
      <c r="AE18" s="6">
        <v>0</v>
      </c>
      <c r="AF18" s="6">
        <v>0.38124180000000002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0.42781302700000001</v>
      </c>
      <c r="AW18" s="6">
        <v>5.2103045999999997</v>
      </c>
      <c r="AX18" s="6">
        <v>0</v>
      </c>
      <c r="AY18" s="6">
        <v>0</v>
      </c>
      <c r="AZ18" s="6">
        <v>15.827412177999999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0.110560122</v>
      </c>
      <c r="BG18" s="6">
        <v>0.63540300000000005</v>
      </c>
      <c r="BH18" s="6">
        <v>0</v>
      </c>
      <c r="BI18" s="6">
        <v>0</v>
      </c>
      <c r="BJ18" s="6">
        <v>6.8623524000000005E-2</v>
      </c>
      <c r="BK18" s="6">
        <f t="shared" si="0"/>
        <v>24.851272701999999</v>
      </c>
    </row>
    <row r="19" spans="1:63" ht="17.649999999999999" customHeight="1" x14ac:dyDescent="0.2">
      <c r="A19" s="5"/>
      <c r="B19" s="4" t="s">
        <v>33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8.6769069999999993E-3</v>
      </c>
      <c r="I19" s="6">
        <v>51.627594651000003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11.930746663000001</v>
      </c>
      <c r="T19" s="6">
        <v>0</v>
      </c>
      <c r="U19" s="6">
        <v>0</v>
      </c>
      <c r="V19" s="6">
        <v>5.4230666650000003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1.1468159E-2</v>
      </c>
      <c r="AW19" s="6">
        <v>8.1142649999999996</v>
      </c>
      <c r="AX19" s="6">
        <v>0</v>
      </c>
      <c r="AY19" s="6">
        <v>0</v>
      </c>
      <c r="AZ19" s="6">
        <v>0.69782679000000003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0.10817938100000001</v>
      </c>
      <c r="BK19" s="6">
        <f t="shared" si="0"/>
        <v>77.921824216000005</v>
      </c>
    </row>
    <row r="20" spans="1:63" ht="17.649999999999999" customHeight="1" x14ac:dyDescent="0.2">
      <c r="A20" s="5"/>
      <c r="B20" s="4" t="s">
        <v>34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2.2755628999999999E-2</v>
      </c>
      <c r="I20" s="6">
        <v>0.1560386</v>
      </c>
      <c r="J20" s="6">
        <v>0</v>
      </c>
      <c r="K20" s="6">
        <v>0</v>
      </c>
      <c r="L20" s="6">
        <v>1.9768985349999999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0.15967687699999999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0.22514371899999999</v>
      </c>
      <c r="AC20" s="6">
        <v>0</v>
      </c>
      <c r="AD20" s="6">
        <v>0</v>
      </c>
      <c r="AE20" s="6">
        <v>0</v>
      </c>
      <c r="AF20" s="6">
        <v>3.0225443420000002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5.1169026999999999E-2</v>
      </c>
      <c r="AM20" s="6">
        <v>25.584513340000001</v>
      </c>
      <c r="AN20" s="6">
        <v>0</v>
      </c>
      <c r="AO20" s="6">
        <v>0</v>
      </c>
      <c r="AP20" s="6">
        <v>3.8376769999999998E-2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2.2690521129999999</v>
      </c>
      <c r="AW20" s="6">
        <v>18.133522727999999</v>
      </c>
      <c r="AX20" s="6">
        <v>0</v>
      </c>
      <c r="AY20" s="6">
        <v>0</v>
      </c>
      <c r="AZ20" s="6">
        <v>46.783301090000002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1.017201875</v>
      </c>
      <c r="BG20" s="6">
        <v>0.48930381699999997</v>
      </c>
      <c r="BH20" s="6">
        <v>0</v>
      </c>
      <c r="BI20" s="6">
        <v>0</v>
      </c>
      <c r="BJ20" s="6">
        <v>2.5818202289999999</v>
      </c>
      <c r="BK20" s="6">
        <f t="shared" si="0"/>
        <v>102.51131869100001</v>
      </c>
    </row>
    <row r="21" spans="1:63" ht="17.649999999999999" customHeight="1" x14ac:dyDescent="0.2">
      <c r="A21" s="5"/>
      <c r="B21" s="4" t="s">
        <v>35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3.4561288000000003E-2</v>
      </c>
      <c r="I21" s="6">
        <v>0</v>
      </c>
      <c r="J21" s="6">
        <v>0</v>
      </c>
      <c r="K21" s="6">
        <v>0</v>
      </c>
      <c r="L21" s="6">
        <v>2.6867414090000001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6.6270349999999999E-3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8.3947122999999998E-2</v>
      </c>
      <c r="AW21" s="6">
        <v>0</v>
      </c>
      <c r="AX21" s="6">
        <v>0</v>
      </c>
      <c r="AY21" s="6">
        <v>0</v>
      </c>
      <c r="AZ21" s="6">
        <v>0.79988312500000003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3.1809768000000002E-2</v>
      </c>
      <c r="BG21" s="6">
        <v>0</v>
      </c>
      <c r="BH21" s="6">
        <v>0</v>
      </c>
      <c r="BI21" s="6">
        <v>0</v>
      </c>
      <c r="BJ21" s="6">
        <v>0.161904891</v>
      </c>
      <c r="BK21" s="6">
        <f t="shared" si="0"/>
        <v>3.8054746390000003</v>
      </c>
    </row>
    <row r="22" spans="1:63" ht="17.649999999999999" customHeight="1" x14ac:dyDescent="0.2">
      <c r="A22" s="5"/>
      <c r="B22" s="4" t="s">
        <v>36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4.4856281999999997E-2</v>
      </c>
      <c r="I22" s="6">
        <v>16.136804003999998</v>
      </c>
      <c r="J22" s="6">
        <v>0</v>
      </c>
      <c r="K22" s="6">
        <v>0</v>
      </c>
      <c r="L22" s="6">
        <v>0.54619319899999996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3.3618342000000002E-2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1.024641334</v>
      </c>
      <c r="AC22" s="6">
        <v>84.589670556000002</v>
      </c>
      <c r="AD22" s="6">
        <v>0</v>
      </c>
      <c r="AE22" s="6">
        <v>0</v>
      </c>
      <c r="AF22" s="6">
        <v>219.570834246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6.6212465999999998E-2</v>
      </c>
      <c r="AM22" s="6">
        <v>0</v>
      </c>
      <c r="AN22" s="6">
        <v>0</v>
      </c>
      <c r="AO22" s="6">
        <v>0</v>
      </c>
      <c r="AP22" s="6">
        <v>16.745258621000001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0.79249025299999998</v>
      </c>
      <c r="AW22" s="6">
        <v>4.127184604</v>
      </c>
      <c r="AX22" s="6">
        <v>0</v>
      </c>
      <c r="AY22" s="6">
        <v>0</v>
      </c>
      <c r="AZ22" s="6">
        <v>26.460167579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0.41138997300000002</v>
      </c>
      <c r="BG22" s="6">
        <v>0</v>
      </c>
      <c r="BH22" s="6">
        <v>0</v>
      </c>
      <c r="BI22" s="6">
        <v>0</v>
      </c>
      <c r="BJ22" s="6">
        <v>2.5896357829999999</v>
      </c>
      <c r="BK22" s="6">
        <f t="shared" si="0"/>
        <v>373.13895724199995</v>
      </c>
    </row>
    <row r="23" spans="1:63" ht="17.649999999999999" customHeight="1" x14ac:dyDescent="0.2">
      <c r="A23" s="5"/>
      <c r="B23" s="4" t="s">
        <v>37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9.8499339999999994E-3</v>
      </c>
      <c r="I23" s="6">
        <v>56.048094018</v>
      </c>
      <c r="J23" s="6">
        <v>0</v>
      </c>
      <c r="K23" s="6">
        <v>0</v>
      </c>
      <c r="L23" s="6">
        <v>0.61652903400000003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34.251613011000003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5.5579412000000002E-2</v>
      </c>
      <c r="AC23" s="6">
        <v>5.4438789979999997</v>
      </c>
      <c r="AD23" s="6">
        <v>0</v>
      </c>
      <c r="AE23" s="6">
        <v>0</v>
      </c>
      <c r="AF23" s="6">
        <v>2.0738586999999999E-2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2.0738586999999999E-2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0.41849431599999998</v>
      </c>
      <c r="AW23" s="6">
        <v>3.1111965490000002</v>
      </c>
      <c r="AX23" s="6">
        <v>0</v>
      </c>
      <c r="AY23" s="6">
        <v>0</v>
      </c>
      <c r="AZ23" s="6">
        <v>2.1298321119999999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3.2156217000000001E-2</v>
      </c>
      <c r="BG23" s="6">
        <v>0</v>
      </c>
      <c r="BH23" s="6">
        <v>0</v>
      </c>
      <c r="BI23" s="6">
        <v>0</v>
      </c>
      <c r="BJ23" s="6">
        <v>0</v>
      </c>
      <c r="BK23" s="6">
        <f t="shared" si="0"/>
        <v>102.15870077499999</v>
      </c>
    </row>
    <row r="24" spans="1:63" ht="17.649999999999999" customHeight="1" x14ac:dyDescent="0.2">
      <c r="A24" s="5"/>
      <c r="B24" s="4" t="s">
        <v>38</v>
      </c>
      <c r="C24" s="6">
        <v>0</v>
      </c>
      <c r="D24" s="6">
        <v>9.3520649999999996</v>
      </c>
      <c r="E24" s="6">
        <v>0</v>
      </c>
      <c r="F24" s="6">
        <v>0</v>
      </c>
      <c r="G24" s="6">
        <v>0</v>
      </c>
      <c r="H24" s="6">
        <v>0</v>
      </c>
      <c r="I24" s="6">
        <v>0.3117355</v>
      </c>
      <c r="J24" s="6">
        <v>0</v>
      </c>
      <c r="K24" s="6">
        <v>0</v>
      </c>
      <c r="L24" s="6">
        <v>0.29552525400000001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1.246942E-2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0.47229528599999998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0.198861173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0.333380813</v>
      </c>
      <c r="AW24" s="6">
        <v>1.553602916</v>
      </c>
      <c r="AX24" s="6">
        <v>0</v>
      </c>
      <c r="AY24" s="6">
        <v>0</v>
      </c>
      <c r="AZ24" s="6">
        <v>6.1681366689999999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2.6509437E-2</v>
      </c>
      <c r="BG24" s="6">
        <v>0.48239246299999999</v>
      </c>
      <c r="BH24" s="6">
        <v>0</v>
      </c>
      <c r="BI24" s="6">
        <v>0</v>
      </c>
      <c r="BJ24" s="6">
        <v>6.4962974000000007E-2</v>
      </c>
      <c r="BK24" s="6">
        <f t="shared" si="0"/>
        <v>19.271936904999997</v>
      </c>
    </row>
    <row r="25" spans="1:63" ht="17.649999999999999" customHeight="1" x14ac:dyDescent="0.2">
      <c r="A25" s="5"/>
      <c r="B25" s="4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7.2987661999999995E-2</v>
      </c>
      <c r="I25" s="6">
        <v>0</v>
      </c>
      <c r="J25" s="6">
        <v>0</v>
      </c>
      <c r="K25" s="6">
        <v>0</v>
      </c>
      <c r="L25" s="6">
        <v>4.9020853000000004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2.33907E-3</v>
      </c>
      <c r="S25" s="6">
        <v>0</v>
      </c>
      <c r="T25" s="6">
        <v>0</v>
      </c>
      <c r="U25" s="6">
        <v>0</v>
      </c>
      <c r="V25" s="6">
        <v>0.16243545000000001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10.968070445</v>
      </c>
      <c r="AC25" s="6">
        <v>54.956067210000001</v>
      </c>
      <c r="AD25" s="6">
        <v>0</v>
      </c>
      <c r="AE25" s="6">
        <v>0</v>
      </c>
      <c r="AF25" s="6">
        <v>302.78116812899998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2.9140956029999998</v>
      </c>
      <c r="AM25" s="6">
        <v>0.517944925</v>
      </c>
      <c r="AN25" s="6">
        <v>0</v>
      </c>
      <c r="AO25" s="6">
        <v>0</v>
      </c>
      <c r="AP25" s="6">
        <v>16.445559030999998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0.69103625400000002</v>
      </c>
      <c r="AW25" s="6">
        <v>1.512752734</v>
      </c>
      <c r="AX25" s="6">
        <v>0</v>
      </c>
      <c r="AY25" s="6">
        <v>0</v>
      </c>
      <c r="AZ25" s="6">
        <v>9.5264548710000003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0.368172679</v>
      </c>
      <c r="BG25" s="6">
        <v>1.2156048749999999</v>
      </c>
      <c r="BH25" s="6">
        <v>0</v>
      </c>
      <c r="BI25" s="6">
        <v>0</v>
      </c>
      <c r="BJ25" s="6">
        <v>4.76269426</v>
      </c>
      <c r="BK25" s="6">
        <f t="shared" si="0"/>
        <v>411.79946849800001</v>
      </c>
    </row>
    <row r="26" spans="1:63" ht="17.649999999999999" customHeight="1" x14ac:dyDescent="0.2">
      <c r="A26" s="5"/>
      <c r="B26" s="4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7.1814030000000001E-2</v>
      </c>
      <c r="I26" s="6">
        <v>207.263578395</v>
      </c>
      <c r="J26" s="6">
        <v>0</v>
      </c>
      <c r="K26" s="6">
        <v>0</v>
      </c>
      <c r="L26" s="6">
        <v>22.866214243000002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1.2659884E-2</v>
      </c>
      <c r="S26" s="6">
        <v>141.163302042</v>
      </c>
      <c r="T26" s="6">
        <v>0</v>
      </c>
      <c r="U26" s="6">
        <v>0</v>
      </c>
      <c r="V26" s="6">
        <v>0.257679043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6.7012230000000001E-3</v>
      </c>
      <c r="AC26" s="6">
        <v>0</v>
      </c>
      <c r="AD26" s="6">
        <v>0</v>
      </c>
      <c r="AE26" s="6">
        <v>0</v>
      </c>
      <c r="AF26" s="6">
        <v>8.7115912000000004E-2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3.3506120000000002E-3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9.1360021E-2</v>
      </c>
      <c r="AW26" s="6">
        <v>0.83765299999999998</v>
      </c>
      <c r="AX26" s="6">
        <v>0</v>
      </c>
      <c r="AY26" s="6">
        <v>0</v>
      </c>
      <c r="AZ26" s="6">
        <v>0.29094480900000003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3.0602256000000001E-2</v>
      </c>
      <c r="BG26" s="6">
        <v>0</v>
      </c>
      <c r="BH26" s="6">
        <v>0</v>
      </c>
      <c r="BI26" s="6">
        <v>0</v>
      </c>
      <c r="BJ26" s="6">
        <v>1.116871E-3</v>
      </c>
      <c r="BK26" s="6">
        <f t="shared" si="0"/>
        <v>372.98409234100001</v>
      </c>
    </row>
    <row r="27" spans="1:63" ht="17.649999999999999" customHeight="1" x14ac:dyDescent="0.2">
      <c r="A27" s="5"/>
      <c r="B27" s="4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4.1658962000000001E-2</v>
      </c>
      <c r="I27" s="6">
        <v>194.80027039300001</v>
      </c>
      <c r="J27" s="6">
        <v>0</v>
      </c>
      <c r="K27" s="6">
        <v>0</v>
      </c>
      <c r="L27" s="6">
        <v>1.164448543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5.4413499999999995E-4</v>
      </c>
      <c r="S27" s="6">
        <v>59.854831685000001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5.96818E-3</v>
      </c>
      <c r="AC27" s="6">
        <v>0.10308674800000001</v>
      </c>
      <c r="AD27" s="6">
        <v>0</v>
      </c>
      <c r="AE27" s="6">
        <v>0</v>
      </c>
      <c r="AF27" s="6">
        <v>0.37979328299999998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3.2553710999999999E-2</v>
      </c>
      <c r="AW27" s="6">
        <v>3.7979328350000001</v>
      </c>
      <c r="AX27" s="6">
        <v>0</v>
      </c>
      <c r="AY27" s="6">
        <v>0</v>
      </c>
      <c r="AZ27" s="6">
        <v>7.0967087830000004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5.2085940000000004E-3</v>
      </c>
      <c r="BG27" s="6">
        <v>0</v>
      </c>
      <c r="BH27" s="6">
        <v>0</v>
      </c>
      <c r="BI27" s="6">
        <v>0</v>
      </c>
      <c r="BJ27" s="6">
        <v>2.5500406E-2</v>
      </c>
      <c r="BK27" s="6">
        <f t="shared" si="0"/>
        <v>267.30850625800002</v>
      </c>
    </row>
    <row r="28" spans="1:63" ht="17.649999999999999" customHeight="1" x14ac:dyDescent="0.2">
      <c r="A28" s="5"/>
      <c r="B28" s="4" t="s">
        <v>42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0.15670936199999999</v>
      </c>
      <c r="I28" s="6">
        <v>2.7812257999999999E-2</v>
      </c>
      <c r="J28" s="6">
        <v>0</v>
      </c>
      <c r="K28" s="6">
        <v>0</v>
      </c>
      <c r="L28" s="6">
        <v>0.38586357100000002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1.037268E-3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10.03556655</v>
      </c>
      <c r="AC28" s="6">
        <v>1.781702466</v>
      </c>
      <c r="AD28" s="6">
        <v>0</v>
      </c>
      <c r="AE28" s="6">
        <v>0</v>
      </c>
      <c r="AF28" s="6">
        <v>34.847988897999997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4.0384966139999996</v>
      </c>
      <c r="AM28" s="6">
        <v>0.103470166</v>
      </c>
      <c r="AN28" s="6">
        <v>0</v>
      </c>
      <c r="AO28" s="6">
        <v>0</v>
      </c>
      <c r="AP28" s="6">
        <v>6.9959532160000002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1.34204195</v>
      </c>
      <c r="AW28" s="6">
        <v>0.6221061</v>
      </c>
      <c r="AX28" s="6">
        <v>0</v>
      </c>
      <c r="AY28" s="6">
        <v>0</v>
      </c>
      <c r="AZ28" s="6">
        <v>1.568644613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0.56237057199999996</v>
      </c>
      <c r="BG28" s="6">
        <v>0</v>
      </c>
      <c r="BH28" s="6">
        <v>0</v>
      </c>
      <c r="BI28" s="6">
        <v>0</v>
      </c>
      <c r="BJ28" s="6">
        <v>0.29178587</v>
      </c>
      <c r="BK28" s="6">
        <f t="shared" si="0"/>
        <v>62.761549473999999</v>
      </c>
    </row>
    <row r="29" spans="1:63" ht="17.649999999999999" customHeight="1" x14ac:dyDescent="0.2">
      <c r="A29" s="5"/>
      <c r="B29" s="4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0.116742888</v>
      </c>
      <c r="I29" s="6">
        <v>8.6896000979999997</v>
      </c>
      <c r="J29" s="6">
        <v>0</v>
      </c>
      <c r="K29" s="6">
        <v>0</v>
      </c>
      <c r="L29" s="6">
        <v>7.6575526649999999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2.7705970999999999E-2</v>
      </c>
      <c r="S29" s="6">
        <v>0.62968116699999999</v>
      </c>
      <c r="T29" s="6">
        <v>0</v>
      </c>
      <c r="U29" s="6">
        <v>0</v>
      </c>
      <c r="V29" s="6">
        <v>1.281401174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0.46062597799999999</v>
      </c>
      <c r="AC29" s="6">
        <v>6.3454516810000001</v>
      </c>
      <c r="AD29" s="6">
        <v>0</v>
      </c>
      <c r="AE29" s="6">
        <v>0</v>
      </c>
      <c r="AF29" s="6">
        <v>8.2441873500000007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6.2162750000000003E-2</v>
      </c>
      <c r="AM29" s="6">
        <v>0.24865100000000001</v>
      </c>
      <c r="AN29" s="6">
        <v>0</v>
      </c>
      <c r="AO29" s="6">
        <v>0</v>
      </c>
      <c r="AP29" s="6">
        <v>0.73352044999999999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1.553321553</v>
      </c>
      <c r="AW29" s="6">
        <v>24.614535629999999</v>
      </c>
      <c r="AX29" s="6">
        <v>0</v>
      </c>
      <c r="AY29" s="6">
        <v>0</v>
      </c>
      <c r="AZ29" s="6">
        <v>87.098596224999994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9.6973889999999993E-2</v>
      </c>
      <c r="BG29" s="6">
        <v>2.48651</v>
      </c>
      <c r="BH29" s="6">
        <v>1.243255</v>
      </c>
      <c r="BI29" s="6">
        <v>0</v>
      </c>
      <c r="BJ29" s="6">
        <v>4.1567982270000003</v>
      </c>
      <c r="BK29" s="6">
        <f t="shared" si="0"/>
        <v>155.747273697</v>
      </c>
    </row>
    <row r="30" spans="1:63" ht="17.649999999999999" customHeight="1" x14ac:dyDescent="0.2">
      <c r="A30" s="5"/>
      <c r="B30" s="4" t="s">
        <v>44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4.5126049500000001</v>
      </c>
      <c r="J30" s="6">
        <v>0</v>
      </c>
      <c r="K30" s="6">
        <v>0</v>
      </c>
      <c r="L30" s="6">
        <v>4.8981356250000001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0.21488594999999999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6.2466249999999996E-3</v>
      </c>
      <c r="AC30" s="6">
        <v>0</v>
      </c>
      <c r="AD30" s="6">
        <v>0</v>
      </c>
      <c r="AE30" s="6">
        <v>0</v>
      </c>
      <c r="AF30" s="6">
        <v>6.4277771250000004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2.4986499999999998E-2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0.56432510000000002</v>
      </c>
      <c r="AW30" s="6">
        <v>31.126603802999998</v>
      </c>
      <c r="AX30" s="6">
        <v>0</v>
      </c>
      <c r="AY30" s="6">
        <v>0</v>
      </c>
      <c r="AZ30" s="6">
        <v>52.391690701999998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0.25632775899999999</v>
      </c>
      <c r="BG30" s="6">
        <v>2.4986499999999998E-2</v>
      </c>
      <c r="BH30" s="6">
        <v>0</v>
      </c>
      <c r="BI30" s="6">
        <v>0</v>
      </c>
      <c r="BJ30" s="6">
        <v>2.5584052150000001</v>
      </c>
      <c r="BK30" s="6">
        <f t="shared" si="0"/>
        <v>103.00697585399999</v>
      </c>
    </row>
    <row r="31" spans="1:63" ht="17.649999999999999" customHeight="1" x14ac:dyDescent="0.2">
      <c r="A31" s="5"/>
      <c r="B31" s="4" t="s">
        <v>45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0.103228508</v>
      </c>
      <c r="I31" s="6">
        <v>0.43872373399999998</v>
      </c>
      <c r="J31" s="6">
        <v>0</v>
      </c>
      <c r="K31" s="6">
        <v>0</v>
      </c>
      <c r="L31" s="6">
        <v>4.2930477339999999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5.4840466999999997E-2</v>
      </c>
      <c r="S31" s="6">
        <v>0</v>
      </c>
      <c r="T31" s="6">
        <v>0</v>
      </c>
      <c r="U31" s="6">
        <v>0</v>
      </c>
      <c r="V31" s="6">
        <v>0.21936186699999999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1.0943606999999999E-2</v>
      </c>
      <c r="AC31" s="6">
        <v>0</v>
      </c>
      <c r="AD31" s="6">
        <v>0</v>
      </c>
      <c r="AE31" s="6">
        <v>0</v>
      </c>
      <c r="AF31" s="6">
        <v>0.273590167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4.3774426999999998E-2</v>
      </c>
      <c r="AM31" s="6">
        <v>0</v>
      </c>
      <c r="AN31" s="6">
        <v>0</v>
      </c>
      <c r="AO31" s="6">
        <v>0</v>
      </c>
      <c r="AP31" s="6">
        <v>0.21832495299999999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2.9957608919999998</v>
      </c>
      <c r="AW31" s="6">
        <v>44.859852986999996</v>
      </c>
      <c r="AX31" s="6">
        <v>0</v>
      </c>
      <c r="AY31" s="6">
        <v>0</v>
      </c>
      <c r="AZ31" s="6">
        <v>43.899904978999999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0.73321070300000002</v>
      </c>
      <c r="BG31" s="6">
        <v>0</v>
      </c>
      <c r="BH31" s="6">
        <v>0</v>
      </c>
      <c r="BI31" s="6">
        <v>0</v>
      </c>
      <c r="BJ31" s="6">
        <v>2.5607930149999998</v>
      </c>
      <c r="BK31" s="6">
        <f t="shared" si="0"/>
        <v>100.70535803999999</v>
      </c>
    </row>
    <row r="32" spans="1:63" ht="17.649999999999999" customHeight="1" x14ac:dyDescent="0.2">
      <c r="A32" s="5"/>
      <c r="B32" s="4" t="s">
        <v>46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0.124112156</v>
      </c>
      <c r="I32" s="6">
        <v>2.187888633</v>
      </c>
      <c r="J32" s="6">
        <v>0</v>
      </c>
      <c r="K32" s="6">
        <v>0</v>
      </c>
      <c r="L32" s="6">
        <v>7.795451591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3.6245143E-2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7.9203179380000002</v>
      </c>
      <c r="AC32" s="6">
        <v>104.179112902</v>
      </c>
      <c r="AD32" s="6">
        <v>0</v>
      </c>
      <c r="AE32" s="6">
        <v>0</v>
      </c>
      <c r="AF32" s="6">
        <v>315.29183188000002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2.2532174540000001</v>
      </c>
      <c r="AM32" s="6">
        <v>27.261137025</v>
      </c>
      <c r="AN32" s="6">
        <v>0</v>
      </c>
      <c r="AO32" s="6">
        <v>0</v>
      </c>
      <c r="AP32" s="6">
        <v>16.107713950000001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0.407468422</v>
      </c>
      <c r="AW32" s="6">
        <v>6.3093580810000001</v>
      </c>
      <c r="AX32" s="6">
        <v>0</v>
      </c>
      <c r="AY32" s="6">
        <v>0</v>
      </c>
      <c r="AZ32" s="6">
        <v>9.1323527949999992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0.27109427600000002</v>
      </c>
      <c r="BG32" s="6">
        <v>0</v>
      </c>
      <c r="BH32" s="6">
        <v>0</v>
      </c>
      <c r="BI32" s="6">
        <v>0</v>
      </c>
      <c r="BJ32" s="6">
        <v>1.6173979300000001</v>
      </c>
      <c r="BK32" s="6">
        <f t="shared" si="0"/>
        <v>500.89470017599996</v>
      </c>
    </row>
    <row r="33" spans="1:63" ht="17.649999999999999" customHeight="1" x14ac:dyDescent="0.2">
      <c r="A33" s="5"/>
      <c r="B33" s="4" t="s">
        <v>47</v>
      </c>
      <c r="C33" s="6">
        <v>0</v>
      </c>
      <c r="D33" s="6">
        <v>25.257366659999999</v>
      </c>
      <c r="E33" s="6">
        <v>0</v>
      </c>
      <c r="F33" s="6">
        <v>0</v>
      </c>
      <c r="G33" s="6">
        <v>0</v>
      </c>
      <c r="H33" s="6">
        <v>2.6520235E-2</v>
      </c>
      <c r="I33" s="6">
        <v>194.77637067000001</v>
      </c>
      <c r="J33" s="6">
        <v>0</v>
      </c>
      <c r="K33" s="6">
        <v>0</v>
      </c>
      <c r="L33" s="6">
        <v>4.2937522999999998E-2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66.921193688000002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3.1393990000000002E-3</v>
      </c>
      <c r="AC33" s="6">
        <v>1.223151356</v>
      </c>
      <c r="AD33" s="6">
        <v>0</v>
      </c>
      <c r="AE33" s="6">
        <v>0</v>
      </c>
      <c r="AF33" s="6">
        <v>0.49979486000000001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0.285660209</v>
      </c>
      <c r="AW33" s="6">
        <v>0.62787983400000003</v>
      </c>
      <c r="AX33" s="6">
        <v>0</v>
      </c>
      <c r="AY33" s="6">
        <v>0</v>
      </c>
      <c r="AZ33" s="6">
        <v>3.138839098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1.2557597E-2</v>
      </c>
      <c r="BG33" s="6">
        <v>0.38796192600000001</v>
      </c>
      <c r="BH33" s="6">
        <v>0</v>
      </c>
      <c r="BI33" s="6">
        <v>0</v>
      </c>
      <c r="BJ33" s="6">
        <v>0.70196965499999997</v>
      </c>
      <c r="BK33" s="6">
        <f t="shared" si="0"/>
        <v>293.90534271000013</v>
      </c>
    </row>
    <row r="34" spans="1:63" ht="17.649999999999999" customHeight="1" x14ac:dyDescent="0.2">
      <c r="A34" s="5"/>
      <c r="B34" s="4" t="s">
        <v>48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6.2014319999999998E-3</v>
      </c>
      <c r="I34" s="6">
        <v>28.735422704000001</v>
      </c>
      <c r="J34" s="6">
        <v>0</v>
      </c>
      <c r="K34" s="6">
        <v>0</v>
      </c>
      <c r="L34" s="6">
        <v>2.232515E-3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9.9222900000000007E-4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1.2361746999999999E-2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1.2361746999999999E-2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5.5627860000000001E-3</v>
      </c>
      <c r="AW34" s="6">
        <v>2.472349334</v>
      </c>
      <c r="AX34" s="6">
        <v>0</v>
      </c>
      <c r="AY34" s="6">
        <v>0</v>
      </c>
      <c r="AZ34" s="6">
        <v>4.7592725000000002E-2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6.1808700000000002E-4</v>
      </c>
      <c r="BG34" s="6">
        <v>0.12382019900000001</v>
      </c>
      <c r="BH34" s="6">
        <v>0</v>
      </c>
      <c r="BI34" s="6">
        <v>0</v>
      </c>
      <c r="BJ34" s="6">
        <v>1.3597922E-2</v>
      </c>
      <c r="BK34" s="6">
        <f t="shared" si="0"/>
        <v>31.433113427000002</v>
      </c>
    </row>
    <row r="35" spans="1:63" ht="17.649999999999999" customHeight="1" x14ac:dyDescent="0.2">
      <c r="A35" s="5"/>
      <c r="B35" s="4" t="s">
        <v>49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2.0964566E-2</v>
      </c>
      <c r="I35" s="6">
        <v>0</v>
      </c>
      <c r="J35" s="6">
        <v>0</v>
      </c>
      <c r="K35" s="6">
        <v>0</v>
      </c>
      <c r="L35" s="6">
        <v>1.5293313019999999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1.3525527000000001E-2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0.31304348799999998</v>
      </c>
      <c r="AC35" s="6">
        <v>3.1505447329999998</v>
      </c>
      <c r="AD35" s="6">
        <v>0</v>
      </c>
      <c r="AE35" s="6">
        <v>0</v>
      </c>
      <c r="AF35" s="6">
        <v>38.707655594999999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1.3406573E-2</v>
      </c>
      <c r="AM35" s="6">
        <v>0</v>
      </c>
      <c r="AN35" s="6">
        <v>0</v>
      </c>
      <c r="AO35" s="6">
        <v>0</v>
      </c>
      <c r="AP35" s="6">
        <v>0.13406573399999999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0.53356821099999996</v>
      </c>
      <c r="AW35" s="6">
        <v>4.6891072210000004</v>
      </c>
      <c r="AX35" s="6">
        <v>0</v>
      </c>
      <c r="AY35" s="6">
        <v>0</v>
      </c>
      <c r="AZ35" s="6">
        <v>11.701028083000001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0.21702158699999999</v>
      </c>
      <c r="BG35" s="6">
        <v>0.33516433299999998</v>
      </c>
      <c r="BH35" s="6">
        <v>0</v>
      </c>
      <c r="BI35" s="6">
        <v>0</v>
      </c>
      <c r="BJ35" s="6">
        <v>2.9498322410000002</v>
      </c>
      <c r="BK35" s="6">
        <f t="shared" si="0"/>
        <v>64.308259193999987</v>
      </c>
    </row>
    <row r="36" spans="1:63" ht="17.649999999999999" customHeight="1" x14ac:dyDescent="0.2">
      <c r="A36" s="5"/>
      <c r="B36" s="4" t="s">
        <v>50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1.5701633E-2</v>
      </c>
      <c r="I36" s="6">
        <v>15.426142662</v>
      </c>
      <c r="J36" s="6">
        <v>0</v>
      </c>
      <c r="K36" s="6">
        <v>0</v>
      </c>
      <c r="L36" s="6">
        <v>0.45176560700000001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5.5093399999999999E-4</v>
      </c>
      <c r="S36" s="6">
        <v>11.01867333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8.3138577209999998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9.7428897E-2</v>
      </c>
      <c r="AW36" s="6">
        <v>0</v>
      </c>
      <c r="AX36" s="6">
        <v>0</v>
      </c>
      <c r="AY36" s="6">
        <v>0</v>
      </c>
      <c r="AZ36" s="6">
        <v>15.835751568999999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3.624749E-3</v>
      </c>
      <c r="BG36" s="6">
        <v>0</v>
      </c>
      <c r="BH36" s="6">
        <v>0</v>
      </c>
      <c r="BI36" s="6">
        <v>0</v>
      </c>
      <c r="BJ36" s="6">
        <v>0</v>
      </c>
      <c r="BK36" s="6">
        <f t="shared" si="0"/>
        <v>51.163497101999994</v>
      </c>
    </row>
    <row r="37" spans="1:63" ht="17.649999999999999" customHeight="1" x14ac:dyDescent="0.2">
      <c r="A37" s="5"/>
      <c r="B37" s="4" t="s">
        <v>51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8.3937160000000007E-3</v>
      </c>
      <c r="I37" s="6">
        <v>90.563779306000001</v>
      </c>
      <c r="J37" s="6">
        <v>0</v>
      </c>
      <c r="K37" s="6">
        <v>0</v>
      </c>
      <c r="L37" s="6">
        <v>0.626988506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1.1596581E-2</v>
      </c>
      <c r="S37" s="6">
        <v>71.037544842000003</v>
      </c>
      <c r="T37" s="6">
        <v>0</v>
      </c>
      <c r="U37" s="6">
        <v>0</v>
      </c>
      <c r="V37" s="6">
        <v>1.715300069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2.7535250000000002E-3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9.6935095999999998E-2</v>
      </c>
      <c r="AW37" s="6">
        <v>2.6433840000000002</v>
      </c>
      <c r="AX37" s="6">
        <v>0</v>
      </c>
      <c r="AY37" s="6">
        <v>0</v>
      </c>
      <c r="AZ37" s="6">
        <v>19.162342194000001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2.2248482E-2</v>
      </c>
      <c r="BG37" s="6">
        <v>0</v>
      </c>
      <c r="BH37" s="6">
        <v>0</v>
      </c>
      <c r="BI37" s="6">
        <v>0</v>
      </c>
      <c r="BJ37" s="6">
        <v>0.29738070700000002</v>
      </c>
      <c r="BK37" s="6">
        <f t="shared" si="0"/>
        <v>186.18864702400003</v>
      </c>
    </row>
    <row r="38" spans="1:63" ht="17.649999999999999" customHeight="1" x14ac:dyDescent="0.2">
      <c r="A38" s="5"/>
      <c r="B38" s="4" t="s">
        <v>52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7.2886399999999997E-4</v>
      </c>
      <c r="I38" s="6">
        <v>26.777280000000001</v>
      </c>
      <c r="J38" s="6">
        <v>0</v>
      </c>
      <c r="K38" s="6">
        <v>0</v>
      </c>
      <c r="L38" s="6">
        <v>6.2239770769999998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5.4164547E-2</v>
      </c>
      <c r="AW38" s="6">
        <v>1.3347596669999999</v>
      </c>
      <c r="AX38" s="6">
        <v>0</v>
      </c>
      <c r="AY38" s="6">
        <v>0</v>
      </c>
      <c r="AZ38" s="6">
        <v>3.6137526750000002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4.0042790000000003E-3</v>
      </c>
      <c r="BG38" s="6">
        <v>0</v>
      </c>
      <c r="BH38" s="6">
        <v>0</v>
      </c>
      <c r="BI38" s="6">
        <v>0</v>
      </c>
      <c r="BJ38" s="6">
        <v>0.55129578499999998</v>
      </c>
      <c r="BK38" s="6">
        <f t="shared" si="0"/>
        <v>38.559962894000002</v>
      </c>
    </row>
    <row r="39" spans="1:63" ht="17.649999999999999" customHeight="1" x14ac:dyDescent="0.2">
      <c r="A39" s="5"/>
      <c r="B39" s="4" t="s">
        <v>53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0.11138791100000001</v>
      </c>
      <c r="I39" s="6">
        <v>0.296877999</v>
      </c>
      <c r="J39" s="6">
        <v>0</v>
      </c>
      <c r="K39" s="6">
        <v>0</v>
      </c>
      <c r="L39" s="6">
        <v>0.53713304500000003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3.1997599999999998E-3</v>
      </c>
      <c r="S39" s="6">
        <v>0</v>
      </c>
      <c r="T39" s="6">
        <v>0</v>
      </c>
      <c r="U39" s="6">
        <v>0</v>
      </c>
      <c r="V39" s="6">
        <v>2.3998200000000001E-2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6.2194614420000001</v>
      </c>
      <c r="AC39" s="6">
        <v>20.591965720000001</v>
      </c>
      <c r="AD39" s="6">
        <v>5.3235949999999997E-2</v>
      </c>
      <c r="AE39" s="6">
        <v>0</v>
      </c>
      <c r="AF39" s="6">
        <v>156.58657222100001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1.034374565</v>
      </c>
      <c r="AM39" s="6">
        <v>1.117955483</v>
      </c>
      <c r="AN39" s="6">
        <v>0</v>
      </c>
      <c r="AO39" s="6">
        <v>0</v>
      </c>
      <c r="AP39" s="6">
        <v>8.9772123199999996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1.5233307970000001</v>
      </c>
      <c r="AW39" s="6">
        <v>4.4040259470000001</v>
      </c>
      <c r="AX39" s="6">
        <v>0</v>
      </c>
      <c r="AY39" s="6">
        <v>0</v>
      </c>
      <c r="AZ39" s="6">
        <v>15.456961242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0.25324128600000001</v>
      </c>
      <c r="BG39" s="6">
        <v>0</v>
      </c>
      <c r="BH39" s="6">
        <v>0</v>
      </c>
      <c r="BI39" s="6">
        <v>0</v>
      </c>
      <c r="BJ39" s="6">
        <v>0.74093795200000001</v>
      </c>
      <c r="BK39" s="6">
        <f t="shared" si="0"/>
        <v>217.93187184000004</v>
      </c>
    </row>
    <row r="40" spans="1:63" ht="17.649999999999999" customHeight="1" x14ac:dyDescent="0.2">
      <c r="A40" s="5"/>
      <c r="B40" s="4" t="s">
        <v>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6.3417599999999997E-4</v>
      </c>
      <c r="I40" s="6">
        <v>13.254867805</v>
      </c>
      <c r="J40" s="6">
        <v>0</v>
      </c>
      <c r="K40" s="6">
        <v>0</v>
      </c>
      <c r="L40" s="6">
        <v>2.9806263999999999E-2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4.3504462000000001E-2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0.63193933400000002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3.7903722000000001E-2</v>
      </c>
      <c r="AW40" s="6">
        <v>8.1654856799999997</v>
      </c>
      <c r="AX40" s="6">
        <v>0</v>
      </c>
      <c r="AY40" s="6">
        <v>0</v>
      </c>
      <c r="AZ40" s="6">
        <v>5.796415509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0.70271653899999997</v>
      </c>
      <c r="BK40" s="6">
        <f t="shared" si="0"/>
        <v>28.663273490999998</v>
      </c>
    </row>
    <row r="41" spans="1:63" ht="17.649999999999999" customHeight="1" x14ac:dyDescent="0.2">
      <c r="A41" s="5"/>
      <c r="B41" s="4" t="s">
        <v>55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2.5581797999999999E-2</v>
      </c>
      <c r="I41" s="6">
        <v>54.506953201999998</v>
      </c>
      <c r="J41" s="6">
        <v>0</v>
      </c>
      <c r="K41" s="6">
        <v>0</v>
      </c>
      <c r="L41" s="6">
        <v>13.698829326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6.2400720000000002E-3</v>
      </c>
      <c r="S41" s="6">
        <v>31.200358325</v>
      </c>
      <c r="T41" s="6">
        <v>0</v>
      </c>
      <c r="U41" s="6">
        <v>0</v>
      </c>
      <c r="V41" s="6">
        <v>0.124801433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0.93215225000000002</v>
      </c>
      <c r="AD41" s="6">
        <v>0</v>
      </c>
      <c r="AE41" s="6">
        <v>0</v>
      </c>
      <c r="AF41" s="6">
        <v>5.0630781630000001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0.29559169299999999</v>
      </c>
      <c r="AW41" s="6">
        <v>1.5784444769999999</v>
      </c>
      <c r="AX41" s="6">
        <v>0</v>
      </c>
      <c r="AY41" s="6">
        <v>0</v>
      </c>
      <c r="AZ41" s="6">
        <v>13.665381764999999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0.17400175300000001</v>
      </c>
      <c r="BG41" s="6">
        <v>0</v>
      </c>
      <c r="BH41" s="6">
        <v>0</v>
      </c>
      <c r="BI41" s="6">
        <v>0</v>
      </c>
      <c r="BJ41" s="6">
        <v>2.9828871999999999E-2</v>
      </c>
      <c r="BK41" s="6">
        <f t="shared" si="0"/>
        <v>121.301243129</v>
      </c>
    </row>
    <row r="42" spans="1:63" ht="17.649999999999999" customHeight="1" x14ac:dyDescent="0.2">
      <c r="A42" s="5"/>
      <c r="B42" s="4" t="s">
        <v>56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1.0569691000000001E-2</v>
      </c>
      <c r="I42" s="6">
        <v>129.89063605499999</v>
      </c>
      <c r="J42" s="6">
        <v>0</v>
      </c>
      <c r="K42" s="6">
        <v>0</v>
      </c>
      <c r="L42" s="6">
        <v>3.0780182229999999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9.9479400000000002E-4</v>
      </c>
      <c r="S42" s="6">
        <v>0</v>
      </c>
      <c r="T42" s="6">
        <v>0</v>
      </c>
      <c r="U42" s="6">
        <v>0</v>
      </c>
      <c r="V42" s="6">
        <v>2.4869860000000001E-2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4.3419832999999998E-2</v>
      </c>
      <c r="AC42" s="6">
        <v>0</v>
      </c>
      <c r="AD42" s="6">
        <v>0</v>
      </c>
      <c r="AE42" s="6">
        <v>0</v>
      </c>
      <c r="AF42" s="6">
        <v>0.18863064299999999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6.2028300000000001E-4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0.33076980900000003</v>
      </c>
      <c r="AW42" s="6">
        <v>5.5825500019999996</v>
      </c>
      <c r="AX42" s="6">
        <v>0</v>
      </c>
      <c r="AY42" s="6">
        <v>0</v>
      </c>
      <c r="AZ42" s="6">
        <v>8.9232151119999994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2.9880288000000001E-2</v>
      </c>
      <c r="BG42" s="6">
        <v>43.039861764000001</v>
      </c>
      <c r="BH42" s="6">
        <v>0</v>
      </c>
      <c r="BI42" s="6">
        <v>0</v>
      </c>
      <c r="BJ42" s="6">
        <v>0.73812476100000002</v>
      </c>
      <c r="BK42" s="6">
        <f t="shared" si="0"/>
        <v>191.88216111799997</v>
      </c>
    </row>
    <row r="43" spans="1:63" ht="17.649999999999999" customHeight="1" x14ac:dyDescent="0.2">
      <c r="A43" s="5"/>
      <c r="B43" s="4" t="s">
        <v>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9.8516130000000004E-3</v>
      </c>
      <c r="I43" s="6">
        <v>5.4731183000000003E-2</v>
      </c>
      <c r="J43" s="6">
        <v>0</v>
      </c>
      <c r="K43" s="6">
        <v>0</v>
      </c>
      <c r="L43" s="6">
        <v>220.961975819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0.39078064899999998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5.4709620000000002E-3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1.0941945E-2</v>
      </c>
      <c r="AW43" s="6">
        <v>0.72216694000000003</v>
      </c>
      <c r="AX43" s="6">
        <v>0</v>
      </c>
      <c r="AY43" s="6">
        <v>0</v>
      </c>
      <c r="AZ43" s="6">
        <v>0.51590074299999999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0.21938556300000001</v>
      </c>
      <c r="BG43" s="6">
        <v>0</v>
      </c>
      <c r="BH43" s="6">
        <v>0</v>
      </c>
      <c r="BI43" s="6">
        <v>0</v>
      </c>
      <c r="BJ43" s="6">
        <v>0.22212104399999999</v>
      </c>
      <c r="BK43" s="6">
        <f t="shared" si="0"/>
        <v>223.11332646100001</v>
      </c>
    </row>
    <row r="44" spans="1:63" ht="17.649999999999999" customHeight="1" x14ac:dyDescent="0.2">
      <c r="A44" s="5"/>
      <c r="B44" s="4" t="s">
        <v>58</v>
      </c>
      <c r="C44" s="6">
        <v>0</v>
      </c>
      <c r="D44" s="6">
        <v>31.616841675</v>
      </c>
      <c r="E44" s="6">
        <v>0</v>
      </c>
      <c r="F44" s="6">
        <v>0</v>
      </c>
      <c r="G44" s="6">
        <v>0</v>
      </c>
      <c r="H44" s="6">
        <v>3.1616841999999999E-2</v>
      </c>
      <c r="I44" s="6">
        <v>153.69814758699999</v>
      </c>
      <c r="J44" s="6">
        <v>0</v>
      </c>
      <c r="K44" s="6">
        <v>0</v>
      </c>
      <c r="L44" s="6">
        <v>0.82725466299999995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1.1382063E-2</v>
      </c>
      <c r="S44" s="6">
        <v>0</v>
      </c>
      <c r="T44" s="6">
        <v>0</v>
      </c>
      <c r="U44" s="6">
        <v>0</v>
      </c>
      <c r="V44" s="6">
        <v>0.107497262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6.2828550000000004E-3</v>
      </c>
      <c r="AC44" s="6">
        <v>0</v>
      </c>
      <c r="AD44" s="6">
        <v>0</v>
      </c>
      <c r="AE44" s="6">
        <v>0</v>
      </c>
      <c r="AF44" s="6">
        <v>0.17591994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0.406240608</v>
      </c>
      <c r="AW44" s="6">
        <v>0.46493127000000001</v>
      </c>
      <c r="AX44" s="6">
        <v>0</v>
      </c>
      <c r="AY44" s="6">
        <v>0</v>
      </c>
      <c r="AZ44" s="6">
        <v>3.964210086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1.2565710000000001</v>
      </c>
      <c r="BH44" s="6">
        <v>0</v>
      </c>
      <c r="BI44" s="6">
        <v>0</v>
      </c>
      <c r="BJ44" s="6">
        <v>0.38220868800000002</v>
      </c>
      <c r="BK44" s="6">
        <f t="shared" si="0"/>
        <v>192.94910453899999</v>
      </c>
    </row>
    <row r="45" spans="1:63" ht="17.649999999999999" customHeight="1" x14ac:dyDescent="0.2">
      <c r="A45" s="5"/>
      <c r="B45" s="4" t="s">
        <v>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6.4769090000000003E-3</v>
      </c>
      <c r="I45" s="6">
        <v>75.829899448000006</v>
      </c>
      <c r="J45" s="6">
        <v>0</v>
      </c>
      <c r="K45" s="6">
        <v>0</v>
      </c>
      <c r="L45" s="6">
        <v>5.4785108180000002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5.9683440000000004E-3</v>
      </c>
      <c r="S45" s="6">
        <v>31.790460253999999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0.247821667</v>
      </c>
      <c r="AD45" s="6">
        <v>0</v>
      </c>
      <c r="AE45" s="6">
        <v>0</v>
      </c>
      <c r="AF45" s="6">
        <v>0.65965295199999996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3.7173249999999998E-2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0.50417459499999995</v>
      </c>
      <c r="AW45" s="6">
        <v>5.0307798320000003</v>
      </c>
      <c r="AX45" s="6">
        <v>0</v>
      </c>
      <c r="AY45" s="6">
        <v>0</v>
      </c>
      <c r="AZ45" s="6">
        <v>18.501957977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0.104718283</v>
      </c>
      <c r="BG45" s="6">
        <v>0.123910833</v>
      </c>
      <c r="BH45" s="6">
        <v>0</v>
      </c>
      <c r="BI45" s="6">
        <v>0</v>
      </c>
      <c r="BJ45" s="6">
        <v>0.40247477799999998</v>
      </c>
      <c r="BK45" s="6">
        <f t="shared" si="0"/>
        <v>138.72397993999999</v>
      </c>
    </row>
    <row r="46" spans="1:63" ht="17.649999999999999" customHeight="1" x14ac:dyDescent="0.2">
      <c r="A46" s="5"/>
      <c r="B46" s="4" t="s">
        <v>60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1.1363837E-2</v>
      </c>
      <c r="I46" s="6">
        <v>57.955567017</v>
      </c>
      <c r="J46" s="6">
        <v>0</v>
      </c>
      <c r="K46" s="6">
        <v>0</v>
      </c>
      <c r="L46" s="6">
        <v>0.34091510000000003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27.273208008000001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5.9358967999999998E-2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0.14291493999999999</v>
      </c>
      <c r="AW46" s="6">
        <v>2.0916969500000002</v>
      </c>
      <c r="AX46" s="6">
        <v>0</v>
      </c>
      <c r="AY46" s="6">
        <v>0</v>
      </c>
      <c r="AZ46" s="6">
        <v>30.797693633000002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2.8266210000000001E-3</v>
      </c>
      <c r="BG46" s="6">
        <v>0</v>
      </c>
      <c r="BH46" s="6">
        <v>0</v>
      </c>
      <c r="BI46" s="6">
        <v>0</v>
      </c>
      <c r="BJ46" s="6">
        <v>0</v>
      </c>
      <c r="BK46" s="6">
        <f t="shared" si="0"/>
        <v>118.67554507399998</v>
      </c>
    </row>
    <row r="47" spans="1:63" ht="17.649999999999999" customHeight="1" x14ac:dyDescent="0.2">
      <c r="A47" s="5"/>
      <c r="B47" s="4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8.8865909999999992E-3</v>
      </c>
      <c r="I47" s="6">
        <v>42.605252602</v>
      </c>
      <c r="J47" s="6">
        <v>0</v>
      </c>
      <c r="K47" s="6">
        <v>0</v>
      </c>
      <c r="L47" s="6">
        <v>15.936972361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1.2588537E-2</v>
      </c>
      <c r="AC47" s="6">
        <v>1.8882805009999999</v>
      </c>
      <c r="AD47" s="6">
        <v>0</v>
      </c>
      <c r="AE47" s="6">
        <v>0</v>
      </c>
      <c r="AF47" s="6">
        <v>0.56648414999999996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1.2588537E-2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0.31008838799999999</v>
      </c>
      <c r="AW47" s="6">
        <v>0.36575741499999997</v>
      </c>
      <c r="AX47" s="6">
        <v>0</v>
      </c>
      <c r="AY47" s="6">
        <v>0</v>
      </c>
      <c r="AZ47" s="6">
        <v>7.8475376609999996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1.2588537E-2</v>
      </c>
      <c r="BG47" s="6">
        <v>0</v>
      </c>
      <c r="BH47" s="6">
        <v>0</v>
      </c>
      <c r="BI47" s="6">
        <v>0</v>
      </c>
      <c r="BJ47" s="6">
        <v>0.165896142</v>
      </c>
      <c r="BK47" s="6">
        <f t="shared" si="0"/>
        <v>69.73292142199999</v>
      </c>
    </row>
    <row r="48" spans="1:63" ht="17.649999999999999" customHeight="1" x14ac:dyDescent="0.2">
      <c r="A48" s="5"/>
      <c r="B48" s="4" t="s">
        <v>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0.10058241800000001</v>
      </c>
      <c r="I48" s="6">
        <v>8.5910053360000003</v>
      </c>
      <c r="J48" s="6">
        <v>0</v>
      </c>
      <c r="K48" s="6">
        <v>0</v>
      </c>
      <c r="L48" s="6">
        <v>4.8554246640000001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9.8259624000000004E-2</v>
      </c>
      <c r="S48" s="6">
        <v>0</v>
      </c>
      <c r="T48" s="6">
        <v>0</v>
      </c>
      <c r="U48" s="6">
        <v>0</v>
      </c>
      <c r="V48" s="6">
        <v>1.106091937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1.9882644380000001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4.5027351150000001</v>
      </c>
      <c r="AW48" s="6">
        <v>19.295313201999999</v>
      </c>
      <c r="AX48" s="6">
        <v>0</v>
      </c>
      <c r="AY48" s="6">
        <v>0</v>
      </c>
      <c r="AZ48" s="6">
        <v>156.46025321400001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1.0325148340000001</v>
      </c>
      <c r="BG48" s="6">
        <v>1.0611222600000001</v>
      </c>
      <c r="BH48" s="6">
        <v>0</v>
      </c>
      <c r="BI48" s="6">
        <v>0</v>
      </c>
      <c r="BJ48" s="6">
        <v>8.5243488250000006</v>
      </c>
      <c r="BK48" s="6">
        <f t="shared" si="0"/>
        <v>207.61591586700001</v>
      </c>
    </row>
    <row r="49" spans="1:63" ht="17.649999999999999" customHeight="1" x14ac:dyDescent="0.2">
      <c r="A49" s="5"/>
      <c r="B49" s="4" t="s">
        <v>63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2.9150280000000001E-3</v>
      </c>
      <c r="I49" s="6">
        <v>128.844252297</v>
      </c>
      <c r="J49" s="6">
        <v>0</v>
      </c>
      <c r="K49" s="6">
        <v>0</v>
      </c>
      <c r="L49" s="6">
        <v>0.14808343900000001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5.8300599999999995E-4</v>
      </c>
      <c r="S49" s="6">
        <v>4.6640453319999997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11.598129999999999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5.7990699999999995E-4</v>
      </c>
      <c r="AW49" s="6">
        <v>0</v>
      </c>
      <c r="AX49" s="6">
        <v>0</v>
      </c>
      <c r="AY49" s="6">
        <v>0</v>
      </c>
      <c r="AZ49" s="6">
        <v>2.6327755100000001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44.072893999999998</v>
      </c>
      <c r="BH49" s="6">
        <v>0</v>
      </c>
      <c r="BI49" s="6">
        <v>0</v>
      </c>
      <c r="BJ49" s="6">
        <v>0</v>
      </c>
      <c r="BK49" s="6">
        <f t="shared" si="0"/>
        <v>191.96425851899997</v>
      </c>
    </row>
    <row r="50" spans="1:63" ht="17.649999999999999" customHeight="1" x14ac:dyDescent="0.2">
      <c r="A50" s="5"/>
      <c r="B50" s="4" t="s">
        <v>64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3.8802652E-2</v>
      </c>
      <c r="I50" s="6">
        <v>110.87391282</v>
      </c>
      <c r="J50" s="6">
        <v>0</v>
      </c>
      <c r="K50" s="6">
        <v>0</v>
      </c>
      <c r="L50" s="6">
        <v>1.6428386500000001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3.2174670000000002E-2</v>
      </c>
      <c r="S50" s="6">
        <v>35.392136999999998</v>
      </c>
      <c r="T50" s="6">
        <v>0</v>
      </c>
      <c r="U50" s="6">
        <v>0</v>
      </c>
      <c r="V50" s="6">
        <v>0.53624450000000001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3.2111790000000001E-2</v>
      </c>
      <c r="AC50" s="6">
        <v>7.0110741499999998</v>
      </c>
      <c r="AD50" s="6">
        <v>0</v>
      </c>
      <c r="AE50" s="6">
        <v>0</v>
      </c>
      <c r="AF50" s="6">
        <v>1.1346165800000001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1.070393E-2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0.215812639</v>
      </c>
      <c r="AW50" s="6">
        <v>11.025047900000001</v>
      </c>
      <c r="AX50" s="6">
        <v>0</v>
      </c>
      <c r="AY50" s="6">
        <v>0</v>
      </c>
      <c r="AZ50" s="6">
        <v>13.877517868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1.1752917E-2</v>
      </c>
      <c r="BG50" s="6">
        <v>0</v>
      </c>
      <c r="BH50" s="6">
        <v>0</v>
      </c>
      <c r="BI50" s="6">
        <v>0</v>
      </c>
      <c r="BJ50" s="6">
        <v>0.25368314199999997</v>
      </c>
      <c r="BK50" s="6">
        <f t="shared" si="0"/>
        <v>182.08843120800003</v>
      </c>
    </row>
    <row r="51" spans="1:63" ht="17.649999999999999" customHeight="1" x14ac:dyDescent="0.2">
      <c r="A51" s="5"/>
      <c r="B51" s="4" t="s">
        <v>65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11.455283524</v>
      </c>
      <c r="J51" s="6">
        <v>0</v>
      </c>
      <c r="K51" s="6">
        <v>0</v>
      </c>
      <c r="L51" s="6">
        <v>2.3006429800000001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3.0283239999999999E-2</v>
      </c>
      <c r="S51" s="6">
        <v>0</v>
      </c>
      <c r="T51" s="6">
        <v>6.3090083000000005E-2</v>
      </c>
      <c r="U51" s="6">
        <v>0</v>
      </c>
      <c r="V51" s="6">
        <v>0.11356215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3.1380674999999997E-2</v>
      </c>
      <c r="AC51" s="6">
        <v>0</v>
      </c>
      <c r="AD51" s="6">
        <v>0</v>
      </c>
      <c r="AE51" s="6">
        <v>0</v>
      </c>
      <c r="AF51" s="6">
        <v>0.33263515500000002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0.111715203</v>
      </c>
      <c r="AW51" s="6">
        <v>1.519451028</v>
      </c>
      <c r="AX51" s="6">
        <v>0</v>
      </c>
      <c r="AY51" s="6">
        <v>0</v>
      </c>
      <c r="AZ51" s="6">
        <v>7.3793876530000002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2.5104540000000001E-3</v>
      </c>
      <c r="BK51" s="6">
        <f t="shared" si="0"/>
        <v>23.339942144999998</v>
      </c>
    </row>
    <row r="52" spans="1:63" ht="17.649999999999999" customHeight="1" x14ac:dyDescent="0.2">
      <c r="A52" s="5"/>
      <c r="B52" s="4" t="s">
        <v>66</v>
      </c>
      <c r="C52" s="6">
        <v>0</v>
      </c>
      <c r="D52" s="6">
        <v>19.001594999999998</v>
      </c>
      <c r="E52" s="6">
        <v>0</v>
      </c>
      <c r="F52" s="6">
        <v>0</v>
      </c>
      <c r="G52" s="6">
        <v>0</v>
      </c>
      <c r="H52" s="6">
        <v>2.5968847E-2</v>
      </c>
      <c r="I52" s="6">
        <v>70.173194725000002</v>
      </c>
      <c r="J52" s="6">
        <v>0</v>
      </c>
      <c r="K52" s="6">
        <v>0</v>
      </c>
      <c r="L52" s="6">
        <v>0.27742328700000002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2.0220231000000002E-2</v>
      </c>
      <c r="S52" s="6">
        <v>10.134183999999999</v>
      </c>
      <c r="T52" s="6">
        <v>0</v>
      </c>
      <c r="U52" s="6">
        <v>0</v>
      </c>
      <c r="V52" s="6">
        <v>6.3338650000000003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3.786443E-3</v>
      </c>
      <c r="AC52" s="6">
        <v>0</v>
      </c>
      <c r="AD52" s="6">
        <v>0</v>
      </c>
      <c r="AE52" s="6">
        <v>0</v>
      </c>
      <c r="AF52" s="6">
        <v>6.3138937039999998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6.3107379999999998E-3</v>
      </c>
      <c r="AM52" s="6">
        <v>0</v>
      </c>
      <c r="AN52" s="6">
        <v>0</v>
      </c>
      <c r="AO52" s="6">
        <v>0</v>
      </c>
      <c r="AP52" s="6">
        <v>2.5242952999999999E-2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0.32951646499999998</v>
      </c>
      <c r="AW52" s="6">
        <v>0</v>
      </c>
      <c r="AX52" s="6">
        <v>0</v>
      </c>
      <c r="AY52" s="6">
        <v>0</v>
      </c>
      <c r="AZ52" s="6">
        <v>11.991022551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3.1553689999999999E-3</v>
      </c>
      <c r="BG52" s="6">
        <v>0</v>
      </c>
      <c r="BH52" s="6">
        <v>0</v>
      </c>
      <c r="BI52" s="6">
        <v>0</v>
      </c>
      <c r="BJ52" s="6">
        <v>7.8433641999999998E-2</v>
      </c>
      <c r="BK52" s="6">
        <f t="shared" si="0"/>
        <v>124.71781295499999</v>
      </c>
    </row>
    <row r="53" spans="1:63" ht="17.649999999999999" customHeight="1" x14ac:dyDescent="0.2">
      <c r="A53" s="5"/>
      <c r="B53" s="4" t="s">
        <v>67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1.2114879E-2</v>
      </c>
      <c r="I53" s="6">
        <v>0</v>
      </c>
      <c r="J53" s="6">
        <v>0</v>
      </c>
      <c r="K53" s="6">
        <v>0</v>
      </c>
      <c r="L53" s="6">
        <v>1.346098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0.212246933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0.13835846900000001</v>
      </c>
      <c r="AW53" s="6">
        <v>0</v>
      </c>
      <c r="AX53" s="6">
        <v>0</v>
      </c>
      <c r="AY53" s="6">
        <v>0</v>
      </c>
      <c r="AZ53" s="6">
        <v>1.6727711430000001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1.0423752E-2</v>
      </c>
      <c r="BG53" s="6">
        <v>0</v>
      </c>
      <c r="BH53" s="6">
        <v>0</v>
      </c>
      <c r="BI53" s="6">
        <v>0</v>
      </c>
      <c r="BJ53" s="6">
        <v>0.115396005</v>
      </c>
      <c r="BK53" s="6">
        <f t="shared" si="0"/>
        <v>3.5074091810000003</v>
      </c>
    </row>
    <row r="54" spans="1:63" ht="17.649999999999999" customHeight="1" x14ac:dyDescent="0.2">
      <c r="A54" s="5"/>
      <c r="B54" s="4" t="s">
        <v>68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6.6549499999999998E-3</v>
      </c>
      <c r="I54" s="6">
        <v>0</v>
      </c>
      <c r="J54" s="6">
        <v>0</v>
      </c>
      <c r="K54" s="6">
        <v>0</v>
      </c>
      <c r="L54" s="6">
        <v>8.6514309999999994E-3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0.17538517100000001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1.6545771000000001E-2</v>
      </c>
      <c r="AW54" s="6">
        <v>0</v>
      </c>
      <c r="AX54" s="6">
        <v>0</v>
      </c>
      <c r="AY54" s="6">
        <v>0</v>
      </c>
      <c r="AZ54" s="6">
        <v>2.5355361350000001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2.7121828000000001E-2</v>
      </c>
      <c r="BG54" s="6">
        <v>0</v>
      </c>
      <c r="BH54" s="6">
        <v>0</v>
      </c>
      <c r="BI54" s="6">
        <v>0</v>
      </c>
      <c r="BJ54" s="6">
        <v>7.9419699999999996E-3</v>
      </c>
      <c r="BK54" s="6">
        <f t="shared" si="0"/>
        <v>2.7778372560000002</v>
      </c>
    </row>
    <row r="55" spans="1:63" ht="17.649999999999999" customHeight="1" x14ac:dyDescent="0.2">
      <c r="A55" s="5"/>
      <c r="B55" s="4" t="s">
        <v>69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2.4069198E-2</v>
      </c>
      <c r="I55" s="6">
        <v>13.371776669999999</v>
      </c>
      <c r="J55" s="6">
        <v>0</v>
      </c>
      <c r="K55" s="6">
        <v>0</v>
      </c>
      <c r="L55" s="6">
        <v>4.2003424880000004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3.3340842000000002E-2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5.4012164000000001E-2</v>
      </c>
      <c r="AW55" s="6">
        <v>0</v>
      </c>
      <c r="AX55" s="6">
        <v>0</v>
      </c>
      <c r="AY55" s="6">
        <v>0</v>
      </c>
      <c r="AZ55" s="6">
        <v>2.0017841340000002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4.0009010000000003E-3</v>
      </c>
      <c r="BG55" s="6">
        <v>0</v>
      </c>
      <c r="BH55" s="6">
        <v>0</v>
      </c>
      <c r="BI55" s="6">
        <v>0</v>
      </c>
      <c r="BJ55" s="6">
        <v>0.40807856599999998</v>
      </c>
      <c r="BK55" s="6">
        <f t="shared" si="0"/>
        <v>20.097404963000002</v>
      </c>
    </row>
    <row r="56" spans="1:63" ht="17.649999999999999" customHeight="1" x14ac:dyDescent="0.2">
      <c r="A56" s="5"/>
      <c r="B56" s="4" t="s">
        <v>70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3.1088742999999999E-2</v>
      </c>
      <c r="I56" s="6">
        <v>3.6831698080000002</v>
      </c>
      <c r="J56" s="6">
        <v>0</v>
      </c>
      <c r="K56" s="6">
        <v>0</v>
      </c>
      <c r="L56" s="6">
        <v>0.836085458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2.7606512959999998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0.86535371800000005</v>
      </c>
      <c r="AD56" s="6">
        <v>0</v>
      </c>
      <c r="AE56" s="6">
        <v>0</v>
      </c>
      <c r="AF56" s="6">
        <v>0.83754889300000002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0.18792175</v>
      </c>
      <c r="AW56" s="6">
        <v>0</v>
      </c>
      <c r="AX56" s="6">
        <v>0</v>
      </c>
      <c r="AY56" s="6">
        <v>0</v>
      </c>
      <c r="AZ56" s="6">
        <v>6.9071941619999997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5.6945980000000004E-3</v>
      </c>
      <c r="BG56" s="6">
        <v>0</v>
      </c>
      <c r="BH56" s="6">
        <v>0</v>
      </c>
      <c r="BI56" s="6">
        <v>0</v>
      </c>
      <c r="BJ56" s="6">
        <v>0.27080979599999999</v>
      </c>
      <c r="BK56" s="6">
        <f t="shared" si="0"/>
        <v>16.385518222000002</v>
      </c>
    </row>
    <row r="57" spans="1:63" ht="17.649999999999999" customHeight="1" x14ac:dyDescent="0.2">
      <c r="A57" s="5"/>
      <c r="B57" s="4" t="s">
        <v>71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1.3397299999999999E-2</v>
      </c>
      <c r="J57" s="6">
        <v>0</v>
      </c>
      <c r="K57" s="6">
        <v>0</v>
      </c>
      <c r="L57" s="6">
        <v>7.5800599999999996E-2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2.076478566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62.998667666999999</v>
      </c>
      <c r="AW57" s="6">
        <v>141.77441718</v>
      </c>
      <c r="AX57" s="6">
        <v>0</v>
      </c>
      <c r="AY57" s="6">
        <v>0</v>
      </c>
      <c r="AZ57" s="6">
        <v>257.99541160899997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0.91060497799999995</v>
      </c>
      <c r="BG57" s="6">
        <v>9.9019779210000003</v>
      </c>
      <c r="BH57" s="6">
        <v>0</v>
      </c>
      <c r="BI57" s="6">
        <v>0</v>
      </c>
      <c r="BJ57" s="6">
        <v>6.1237633479999998</v>
      </c>
      <c r="BK57" s="6">
        <f t="shared" si="0"/>
        <v>481.87051916899998</v>
      </c>
    </row>
    <row r="58" spans="1:63" ht="17.649999999999999" customHeight="1" x14ac:dyDescent="0.2">
      <c r="A58" s="5"/>
      <c r="B58" s="4" t="s">
        <v>72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7.2786239000000003E-2</v>
      </c>
      <c r="I58" s="6">
        <v>37.518680009999997</v>
      </c>
      <c r="J58" s="6">
        <v>0</v>
      </c>
      <c r="K58" s="6">
        <v>0</v>
      </c>
      <c r="L58" s="6">
        <v>1.6058520300000001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2.8761820000000001E-3</v>
      </c>
      <c r="S58" s="6">
        <v>0</v>
      </c>
      <c r="T58" s="6">
        <v>0</v>
      </c>
      <c r="U58" s="6">
        <v>0</v>
      </c>
      <c r="V58" s="6">
        <v>0.14132036100000001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0.43343098899999999</v>
      </c>
      <c r="AC58" s="6">
        <v>0</v>
      </c>
      <c r="AD58" s="6">
        <v>0</v>
      </c>
      <c r="AE58" s="6">
        <v>0</v>
      </c>
      <c r="AF58" s="6">
        <v>10.741628028999999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6.1830383000000003E-2</v>
      </c>
      <c r="AM58" s="6">
        <v>0</v>
      </c>
      <c r="AN58" s="6">
        <v>0</v>
      </c>
      <c r="AO58" s="6">
        <v>0</v>
      </c>
      <c r="AP58" s="6">
        <v>0.12366076600000001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2.6085113409999998</v>
      </c>
      <c r="AW58" s="6">
        <v>10.538015632</v>
      </c>
      <c r="AX58" s="6">
        <v>0</v>
      </c>
      <c r="AY58" s="6">
        <v>0</v>
      </c>
      <c r="AZ58" s="6">
        <v>75.744368827000002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0.47879470299999999</v>
      </c>
      <c r="BG58" s="6">
        <v>1.255156782</v>
      </c>
      <c r="BH58" s="6">
        <v>0</v>
      </c>
      <c r="BI58" s="6">
        <v>0</v>
      </c>
      <c r="BJ58" s="6">
        <v>4.0777669540000003</v>
      </c>
      <c r="BK58" s="6">
        <f t="shared" si="0"/>
        <v>145.40467922800002</v>
      </c>
    </row>
    <row r="59" spans="1:63" ht="17.649999999999999" customHeight="1" x14ac:dyDescent="0.2">
      <c r="A59" s="5"/>
      <c r="B59" s="4" t="s">
        <v>73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0.357759139</v>
      </c>
      <c r="I59" s="6">
        <v>57.130512150000001</v>
      </c>
      <c r="J59" s="6">
        <v>0</v>
      </c>
      <c r="K59" s="6">
        <v>0</v>
      </c>
      <c r="L59" s="6">
        <v>22.495361025000001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1.10933E-3</v>
      </c>
      <c r="S59" s="6">
        <v>26.623927991999999</v>
      </c>
      <c r="T59" s="6">
        <v>0</v>
      </c>
      <c r="U59" s="6">
        <v>0</v>
      </c>
      <c r="V59" s="6">
        <v>4.4373213000000002E-2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1.1614566E-2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0.29610502799999999</v>
      </c>
      <c r="AW59" s="6">
        <v>4.5352109</v>
      </c>
      <c r="AX59" s="6">
        <v>0</v>
      </c>
      <c r="AY59" s="6">
        <v>0</v>
      </c>
      <c r="AZ59" s="6">
        <v>6.2823621840000001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5.5098387999999998E-2</v>
      </c>
      <c r="BG59" s="6">
        <v>0</v>
      </c>
      <c r="BH59" s="6">
        <v>0</v>
      </c>
      <c r="BI59" s="6">
        <v>0</v>
      </c>
      <c r="BJ59" s="6">
        <v>0.65649943200000005</v>
      </c>
      <c r="BK59" s="6">
        <f t="shared" si="0"/>
        <v>118.489933347</v>
      </c>
    </row>
    <row r="60" spans="1:63" ht="17.649999999999999" customHeight="1" x14ac:dyDescent="0.2">
      <c r="A60" s="5"/>
      <c r="B60" s="4" t="s">
        <v>74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1.5073525000000001E-2</v>
      </c>
      <c r="I60" s="6">
        <v>101.183776698</v>
      </c>
      <c r="J60" s="6">
        <v>0</v>
      </c>
      <c r="K60" s="6">
        <v>0</v>
      </c>
      <c r="L60" s="6">
        <v>6.5632720000000006E-2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1.6408180000000001E-3</v>
      </c>
      <c r="S60" s="6">
        <v>27.346966675000001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0.38155751700000001</v>
      </c>
      <c r="AD60" s="6">
        <v>0</v>
      </c>
      <c r="AE60" s="6">
        <v>0</v>
      </c>
      <c r="AF60" s="6">
        <v>0.45786902099999999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0.112286925</v>
      </c>
      <c r="AW60" s="6">
        <v>0.82852489299999998</v>
      </c>
      <c r="AX60" s="6">
        <v>0</v>
      </c>
      <c r="AY60" s="6">
        <v>0</v>
      </c>
      <c r="AZ60" s="6">
        <v>24.328791877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4.5786899999999998E-3</v>
      </c>
      <c r="BG60" s="6">
        <v>5.4508220000000001E-3</v>
      </c>
      <c r="BH60" s="6">
        <v>0</v>
      </c>
      <c r="BI60" s="6">
        <v>0</v>
      </c>
      <c r="BJ60" s="6">
        <v>0.80200882600000001</v>
      </c>
      <c r="BK60" s="6">
        <f t="shared" si="0"/>
        <v>155.53415900699997</v>
      </c>
    </row>
    <row r="61" spans="1:63" ht="17.649999999999999" customHeight="1" x14ac:dyDescent="0.2">
      <c r="A61" s="5"/>
      <c r="B61" s="4" t="s">
        <v>75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1.5850334000000001E-2</v>
      </c>
      <c r="I61" s="6">
        <v>0.62898149999999997</v>
      </c>
      <c r="J61" s="6">
        <v>0</v>
      </c>
      <c r="K61" s="6">
        <v>0</v>
      </c>
      <c r="L61" s="6">
        <v>9.3844040000000004E-2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0.12554643300000001</v>
      </c>
      <c r="AD61" s="6">
        <v>0</v>
      </c>
      <c r="AE61" s="6">
        <v>0</v>
      </c>
      <c r="AF61" s="6">
        <v>0.18831965000000001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2.5109287000000001E-2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0.189534906</v>
      </c>
      <c r="AW61" s="6">
        <v>1.283672106</v>
      </c>
      <c r="AX61" s="6">
        <v>0</v>
      </c>
      <c r="AY61" s="6">
        <v>0</v>
      </c>
      <c r="AZ61" s="6">
        <v>3.6309836369999999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1.1191843999999999E-2</v>
      </c>
      <c r="BG61" s="6">
        <v>0</v>
      </c>
      <c r="BH61" s="6">
        <v>0</v>
      </c>
      <c r="BI61" s="6">
        <v>0</v>
      </c>
      <c r="BJ61" s="6">
        <v>2.5109289999999999E-3</v>
      </c>
      <c r="BK61" s="6">
        <f t="shared" si="0"/>
        <v>6.1955446659999991</v>
      </c>
    </row>
    <row r="62" spans="1:63" ht="17.649999999999999" customHeight="1" x14ac:dyDescent="0.2">
      <c r="A62" s="5"/>
      <c r="B62" s="4" t="s">
        <v>76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0.14951012599999999</v>
      </c>
      <c r="I62" s="6">
        <v>79.703708313000007</v>
      </c>
      <c r="J62" s="6">
        <v>0</v>
      </c>
      <c r="K62" s="6">
        <v>0</v>
      </c>
      <c r="L62" s="6">
        <v>32.978767466000001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8.7954639999999994E-3</v>
      </c>
      <c r="S62" s="6">
        <v>31.881483325000001</v>
      </c>
      <c r="T62" s="6">
        <v>0</v>
      </c>
      <c r="U62" s="6">
        <v>0</v>
      </c>
      <c r="V62" s="6">
        <v>0.22683420000000001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1.2651653000000001E-2</v>
      </c>
      <c r="AC62" s="6">
        <v>0</v>
      </c>
      <c r="AD62" s="6">
        <v>0</v>
      </c>
      <c r="AE62" s="6">
        <v>0</v>
      </c>
      <c r="AF62" s="6">
        <v>7.135532478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0.101213227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0.51344204699999996</v>
      </c>
      <c r="AW62" s="6">
        <v>1.316314703</v>
      </c>
      <c r="AX62" s="6">
        <v>0</v>
      </c>
      <c r="AY62" s="6">
        <v>0</v>
      </c>
      <c r="AZ62" s="6">
        <v>23.151178191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0.14333437600000001</v>
      </c>
      <c r="BG62" s="6">
        <v>0</v>
      </c>
      <c r="BH62" s="6">
        <v>0</v>
      </c>
      <c r="BI62" s="6">
        <v>0</v>
      </c>
      <c r="BJ62" s="6">
        <v>0.34592150599999999</v>
      </c>
      <c r="BK62" s="6">
        <f t="shared" si="0"/>
        <v>177.66868707500004</v>
      </c>
    </row>
    <row r="63" spans="1:63" ht="17.649999999999999" customHeight="1" x14ac:dyDescent="0.2">
      <c r="A63" s="5"/>
      <c r="B63" s="4" t="s">
        <v>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1.9770403999999998E-2</v>
      </c>
      <c r="I63" s="6">
        <v>167.201125284</v>
      </c>
      <c r="J63" s="6">
        <v>0</v>
      </c>
      <c r="K63" s="6">
        <v>0</v>
      </c>
      <c r="L63" s="6">
        <v>0.366825711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1.2201164E-2</v>
      </c>
      <c r="S63" s="6">
        <v>65.524765314000007</v>
      </c>
      <c r="T63" s="6">
        <v>0</v>
      </c>
      <c r="U63" s="6">
        <v>0</v>
      </c>
      <c r="V63" s="6">
        <v>0.22594746700000001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4.5008089999999997E-3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0.16381820499999999</v>
      </c>
      <c r="AW63" s="6">
        <v>0.56260116599999999</v>
      </c>
      <c r="AX63" s="6">
        <v>0</v>
      </c>
      <c r="AY63" s="6">
        <v>0</v>
      </c>
      <c r="AZ63" s="6">
        <v>51.273219910999998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5.6260110000000002E-3</v>
      </c>
      <c r="BG63" s="6">
        <v>0</v>
      </c>
      <c r="BH63" s="6">
        <v>0</v>
      </c>
      <c r="BI63" s="6">
        <v>0</v>
      </c>
      <c r="BJ63" s="6">
        <v>2.9255261000000001E-2</v>
      </c>
      <c r="BK63" s="6">
        <f t="shared" si="0"/>
        <v>285.38965670700003</v>
      </c>
    </row>
    <row r="64" spans="1:63" ht="17.649999999999999" customHeight="1" x14ac:dyDescent="0.2">
      <c r="A64" s="5"/>
      <c r="B64" s="4" t="s">
        <v>78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2.5402760000000002E-3</v>
      </c>
      <c r="I64" s="6">
        <v>237.87031237799999</v>
      </c>
      <c r="J64" s="6">
        <v>0</v>
      </c>
      <c r="K64" s="6">
        <v>0</v>
      </c>
      <c r="L64" s="6">
        <v>1.486061071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1.079363E-2</v>
      </c>
      <c r="S64" s="6">
        <v>6.3506883350000001</v>
      </c>
      <c r="T64" s="6">
        <v>0</v>
      </c>
      <c r="U64" s="6">
        <v>0</v>
      </c>
      <c r="V64" s="6">
        <v>5.231050551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1.139080799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2.2148793E-2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0.23792866600000001</v>
      </c>
      <c r="AW64" s="6">
        <v>27.207857431000001</v>
      </c>
      <c r="AX64" s="6">
        <v>0</v>
      </c>
      <c r="AY64" s="6">
        <v>0</v>
      </c>
      <c r="AZ64" s="6">
        <v>1.8879163139999999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6.3902432999999995E-2</v>
      </c>
      <c r="BG64" s="6">
        <v>0</v>
      </c>
      <c r="BH64" s="6">
        <v>0</v>
      </c>
      <c r="BI64" s="6">
        <v>0</v>
      </c>
      <c r="BJ64" s="6">
        <v>1.4685282799999999</v>
      </c>
      <c r="BK64" s="6">
        <f t="shared" si="0"/>
        <v>282.97880895699996</v>
      </c>
    </row>
    <row r="65" spans="1:63" ht="17.649999999999999" customHeight="1" x14ac:dyDescent="0.2">
      <c r="A65" s="5"/>
      <c r="B65" s="4" t="s">
        <v>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4.5778114000000002E-2</v>
      </c>
      <c r="I65" s="6">
        <v>2.3657940000000002</v>
      </c>
      <c r="J65" s="6">
        <v>0</v>
      </c>
      <c r="K65" s="6">
        <v>0</v>
      </c>
      <c r="L65" s="6">
        <v>2.033399943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1.8335054E-2</v>
      </c>
      <c r="S65" s="6">
        <v>5.914485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0.28601645799999997</v>
      </c>
      <c r="AC65" s="6">
        <v>113.94676158199999</v>
      </c>
      <c r="AD65" s="6">
        <v>0</v>
      </c>
      <c r="AE65" s="6">
        <v>0</v>
      </c>
      <c r="AF65" s="6">
        <v>250.260184272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9.4044088999999997E-2</v>
      </c>
      <c r="AM65" s="6">
        <v>8.8276674980000003</v>
      </c>
      <c r="AN65" s="6">
        <v>0</v>
      </c>
      <c r="AO65" s="6">
        <v>0</v>
      </c>
      <c r="AP65" s="6">
        <v>13.523986606999999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0.64571447299999996</v>
      </c>
      <c r="AW65" s="6">
        <v>23.880786370999999</v>
      </c>
      <c r="AX65" s="6">
        <v>0</v>
      </c>
      <c r="AY65" s="6">
        <v>0</v>
      </c>
      <c r="AZ65" s="6">
        <v>15.462301507999999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6.2958926999999998E-2</v>
      </c>
      <c r="BG65" s="6">
        <v>1.7655335000000001E-2</v>
      </c>
      <c r="BH65" s="6">
        <v>0</v>
      </c>
      <c r="BI65" s="6">
        <v>0</v>
      </c>
      <c r="BJ65" s="6">
        <v>0.59557329999999997</v>
      </c>
      <c r="BK65" s="6">
        <f t="shared" si="0"/>
        <v>437.98144253099997</v>
      </c>
    </row>
    <row r="66" spans="1:63" ht="17.649999999999999" customHeight="1" x14ac:dyDescent="0.2">
      <c r="A66" s="5"/>
      <c r="B66" s="4" t="s">
        <v>80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0.11087092</v>
      </c>
      <c r="I66" s="6">
        <v>153.13890019499999</v>
      </c>
      <c r="J66" s="6">
        <v>0</v>
      </c>
      <c r="K66" s="6">
        <v>0</v>
      </c>
      <c r="L66" s="6">
        <v>3.5908474720000001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1.6187153999999999E-2</v>
      </c>
      <c r="S66" s="6">
        <v>37.372220009999999</v>
      </c>
      <c r="T66" s="6">
        <v>0</v>
      </c>
      <c r="U66" s="6">
        <v>0</v>
      </c>
      <c r="V66" s="6">
        <v>0.11211666000000001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1.8611235E-2</v>
      </c>
      <c r="AC66" s="6">
        <v>0</v>
      </c>
      <c r="AD66" s="6">
        <v>0</v>
      </c>
      <c r="AE66" s="6">
        <v>0</v>
      </c>
      <c r="AF66" s="6">
        <v>0.60596749299999997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0.34216999199999998</v>
      </c>
      <c r="AW66" s="6">
        <v>1.6129737</v>
      </c>
      <c r="AX66" s="6">
        <v>0</v>
      </c>
      <c r="AY66" s="6">
        <v>0</v>
      </c>
      <c r="AZ66" s="6">
        <v>18.284913696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3.6974319999999998E-2</v>
      </c>
      <c r="BG66" s="6">
        <v>0</v>
      </c>
      <c r="BH66" s="6">
        <v>0</v>
      </c>
      <c r="BI66" s="6">
        <v>0</v>
      </c>
      <c r="BJ66" s="6">
        <v>0.81144984600000003</v>
      </c>
      <c r="BK66" s="6">
        <f t="shared" si="0"/>
        <v>216.05420269300001</v>
      </c>
    </row>
    <row r="67" spans="1:63" ht="17.649999999999999" customHeight="1" x14ac:dyDescent="0.2">
      <c r="A67" s="5"/>
      <c r="B67" s="4" t="s">
        <v>81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7.3095808999999998E-2</v>
      </c>
      <c r="I67" s="6">
        <v>6.1425133360000004</v>
      </c>
      <c r="J67" s="6">
        <v>0</v>
      </c>
      <c r="K67" s="6">
        <v>0</v>
      </c>
      <c r="L67" s="6">
        <v>0.22113047999999999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2.4532320000000001E-3</v>
      </c>
      <c r="AC67" s="6">
        <v>0.61330799999999996</v>
      </c>
      <c r="AD67" s="6">
        <v>0</v>
      </c>
      <c r="AE67" s="6">
        <v>0</v>
      </c>
      <c r="AF67" s="6">
        <v>1.8399239999999999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0.538060015</v>
      </c>
      <c r="AW67" s="6">
        <v>1.2266159999999999</v>
      </c>
      <c r="AX67" s="6">
        <v>0</v>
      </c>
      <c r="AY67" s="6">
        <v>0</v>
      </c>
      <c r="AZ67" s="6">
        <v>9.29573027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9.0245972999999993E-2</v>
      </c>
      <c r="BG67" s="6">
        <v>0</v>
      </c>
      <c r="BH67" s="6">
        <v>0</v>
      </c>
      <c r="BI67" s="6">
        <v>0</v>
      </c>
      <c r="BJ67" s="6">
        <v>0.46686108900000001</v>
      </c>
      <c r="BK67" s="6">
        <f t="shared" si="0"/>
        <v>20.509938204000001</v>
      </c>
    </row>
    <row r="68" spans="1:63" ht="17.649999999999999" customHeight="1" x14ac:dyDescent="0.2">
      <c r="A68" s="5"/>
      <c r="B68" s="4" t="s">
        <v>82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4.5635578000000003E-2</v>
      </c>
      <c r="I68" s="6">
        <v>4.1935396000000003</v>
      </c>
      <c r="J68" s="6">
        <v>0</v>
      </c>
      <c r="K68" s="6">
        <v>0</v>
      </c>
      <c r="L68" s="6">
        <v>9.2835099589999999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9.8671499999999999E-4</v>
      </c>
      <c r="S68" s="6">
        <v>0</v>
      </c>
      <c r="T68" s="6">
        <v>0</v>
      </c>
      <c r="U68" s="6">
        <v>0</v>
      </c>
      <c r="V68" s="6">
        <v>4.9335759999999999E-2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3.062113E-3</v>
      </c>
      <c r="AC68" s="6">
        <v>0</v>
      </c>
      <c r="AD68" s="6">
        <v>0</v>
      </c>
      <c r="AE68" s="6">
        <v>0</v>
      </c>
      <c r="AF68" s="6">
        <v>0.93286670299999996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0.35413708100000002</v>
      </c>
      <c r="AW68" s="6">
        <v>0.52668349299999995</v>
      </c>
      <c r="AX68" s="6">
        <v>0</v>
      </c>
      <c r="AY68" s="6">
        <v>0</v>
      </c>
      <c r="AZ68" s="6">
        <v>11.54779158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5.7139033999999998E-2</v>
      </c>
      <c r="BG68" s="6">
        <v>0</v>
      </c>
      <c r="BH68" s="6">
        <v>0</v>
      </c>
      <c r="BI68" s="6">
        <v>0</v>
      </c>
      <c r="BJ68" s="6">
        <v>0.67666364300000004</v>
      </c>
      <c r="BK68" s="6">
        <f t="shared" si="0"/>
        <v>27.671351258999998</v>
      </c>
    </row>
    <row r="69" spans="1:63" ht="17.649999999999999" customHeight="1" x14ac:dyDescent="0.2">
      <c r="A69" s="5"/>
      <c r="B69" s="4" t="s">
        <v>83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0.26411193199999999</v>
      </c>
      <c r="I69" s="6">
        <v>1.25428454</v>
      </c>
      <c r="J69" s="6">
        <v>0</v>
      </c>
      <c r="K69" s="6">
        <v>0</v>
      </c>
      <c r="L69" s="6">
        <v>1.639605003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2.6573830000000001E-3</v>
      </c>
      <c r="S69" s="6">
        <v>0.53147650000000002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10.181037911000001</v>
      </c>
      <c r="AC69" s="6">
        <v>26.957665128999999</v>
      </c>
      <c r="AD69" s="6">
        <v>0</v>
      </c>
      <c r="AE69" s="6">
        <v>0</v>
      </c>
      <c r="AF69" s="6">
        <v>130.545699313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1.7758278169999999</v>
      </c>
      <c r="AM69" s="6">
        <v>3.7145570000000001</v>
      </c>
      <c r="AN69" s="6">
        <v>0</v>
      </c>
      <c r="AO69" s="6">
        <v>0</v>
      </c>
      <c r="AP69" s="6">
        <v>5.669899805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0.51944823299999998</v>
      </c>
      <c r="AW69" s="6">
        <v>0.59432912000000004</v>
      </c>
      <c r="AX69" s="6">
        <v>0</v>
      </c>
      <c r="AY69" s="6">
        <v>0</v>
      </c>
      <c r="AZ69" s="6">
        <v>6.5438655020000001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0.21215427000000001</v>
      </c>
      <c r="BG69" s="6">
        <v>0</v>
      </c>
      <c r="BH69" s="6">
        <v>0</v>
      </c>
      <c r="BI69" s="6">
        <v>0</v>
      </c>
      <c r="BJ69" s="6">
        <v>1.45398374</v>
      </c>
      <c r="BK69" s="6">
        <f t="shared" si="0"/>
        <v>191.86060319800001</v>
      </c>
    </row>
    <row r="70" spans="1:63" ht="17.649999999999999" customHeight="1" x14ac:dyDescent="0.2">
      <c r="A70" s="5"/>
      <c r="B70" s="4" t="s">
        <v>84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8.5824530000000003E-3</v>
      </c>
      <c r="I70" s="6">
        <v>41.686198677999997</v>
      </c>
      <c r="J70" s="6">
        <v>0</v>
      </c>
      <c r="K70" s="6">
        <v>0</v>
      </c>
      <c r="L70" s="6">
        <v>5.545334779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3.0651616E-2</v>
      </c>
      <c r="S70" s="6">
        <v>18.390970005</v>
      </c>
      <c r="T70" s="6">
        <v>6.1303232999999999E-2</v>
      </c>
      <c r="U70" s="6">
        <v>0</v>
      </c>
      <c r="V70" s="6">
        <v>0.32858533099999998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3.051654E-3</v>
      </c>
      <c r="AC70" s="6">
        <v>6.1033083350000004</v>
      </c>
      <c r="AD70" s="6">
        <v>0</v>
      </c>
      <c r="AE70" s="6">
        <v>0</v>
      </c>
      <c r="AF70" s="6">
        <v>3.577881412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0.46820187099999999</v>
      </c>
      <c r="AW70" s="6">
        <v>13.366233047</v>
      </c>
      <c r="AX70" s="6">
        <v>0</v>
      </c>
      <c r="AY70" s="6">
        <v>0</v>
      </c>
      <c r="AZ70" s="6">
        <v>5.2894004309999998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7.5070685999999998E-2</v>
      </c>
      <c r="BG70" s="6">
        <v>7.3239700020000003</v>
      </c>
      <c r="BH70" s="6">
        <v>0</v>
      </c>
      <c r="BI70" s="6">
        <v>0</v>
      </c>
      <c r="BJ70" s="6">
        <v>1.2558118410000001</v>
      </c>
      <c r="BK70" s="6">
        <f t="shared" si="0"/>
        <v>103.514555374</v>
      </c>
    </row>
    <row r="71" spans="1:63" ht="17.649999999999999" customHeight="1" x14ac:dyDescent="0.2">
      <c r="A71" s="5"/>
      <c r="B71" s="4" t="s">
        <v>85</v>
      </c>
      <c r="C71" s="6">
        <v>0</v>
      </c>
      <c r="D71" s="6">
        <v>31.735608325000001</v>
      </c>
      <c r="E71" s="6">
        <v>0</v>
      </c>
      <c r="F71" s="6">
        <v>0</v>
      </c>
      <c r="G71" s="6">
        <v>0</v>
      </c>
      <c r="H71" s="6">
        <v>1.0155394999999999E-2</v>
      </c>
      <c r="I71" s="6">
        <v>324.636302618</v>
      </c>
      <c r="J71" s="6">
        <v>0</v>
      </c>
      <c r="K71" s="6">
        <v>0</v>
      </c>
      <c r="L71" s="6">
        <v>0.145983798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1.2694242999999999E-2</v>
      </c>
      <c r="S71" s="6">
        <v>123.454393225</v>
      </c>
      <c r="T71" s="6">
        <v>0</v>
      </c>
      <c r="U71" s="6">
        <v>0</v>
      </c>
      <c r="V71" s="6">
        <v>1.2694243329999999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0.24977759199999999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0.392044585</v>
      </c>
      <c r="AW71" s="6">
        <v>3.7949563180000001</v>
      </c>
      <c r="AX71" s="6">
        <v>0</v>
      </c>
      <c r="AY71" s="6">
        <v>0</v>
      </c>
      <c r="AZ71" s="6">
        <v>14.066621729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7.8790603000000001E-2</v>
      </c>
      <c r="BG71" s="6">
        <v>1.2646966669999999</v>
      </c>
      <c r="BH71" s="6">
        <v>0</v>
      </c>
      <c r="BI71" s="6">
        <v>0</v>
      </c>
      <c r="BJ71" s="6">
        <v>0.106438136</v>
      </c>
      <c r="BK71" s="6">
        <f t="shared" si="0"/>
        <v>501.21788756700005</v>
      </c>
    </row>
    <row r="72" spans="1:63" ht="17.649999999999999" customHeight="1" x14ac:dyDescent="0.2">
      <c r="A72" s="5"/>
      <c r="B72" s="4" t="s">
        <v>86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0.170394509</v>
      </c>
      <c r="I72" s="6">
        <v>209.35087347199999</v>
      </c>
      <c r="J72" s="6">
        <v>0</v>
      </c>
      <c r="K72" s="6">
        <v>0</v>
      </c>
      <c r="L72" s="6">
        <v>1.1273908770000001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1.5835920999999999E-2</v>
      </c>
      <c r="S72" s="6">
        <v>69.678051685</v>
      </c>
      <c r="T72" s="6">
        <v>0</v>
      </c>
      <c r="U72" s="6">
        <v>0</v>
      </c>
      <c r="V72" s="6">
        <v>6.3343682999999998E-2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8.7670479999999995E-3</v>
      </c>
      <c r="AC72" s="6">
        <v>3.8199186150000002</v>
      </c>
      <c r="AD72" s="6">
        <v>0</v>
      </c>
      <c r="AE72" s="6">
        <v>0</v>
      </c>
      <c r="AF72" s="6">
        <v>3.0434105690000002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0.29079224399999998</v>
      </c>
      <c r="AW72" s="6">
        <v>10.39647336</v>
      </c>
      <c r="AX72" s="6">
        <v>0</v>
      </c>
      <c r="AY72" s="6">
        <v>0</v>
      </c>
      <c r="AZ72" s="6">
        <v>11.251481362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0.34163849099999999</v>
      </c>
      <c r="BG72" s="6">
        <v>1.252432333</v>
      </c>
      <c r="BH72" s="6">
        <v>0</v>
      </c>
      <c r="BI72" s="6">
        <v>0</v>
      </c>
      <c r="BJ72" s="6">
        <v>6.0421093000000002E-2</v>
      </c>
      <c r="BK72" s="6">
        <f t="shared" si="0"/>
        <v>310.87122526200005</v>
      </c>
    </row>
    <row r="73" spans="1:63" ht="17.649999999999999" customHeight="1" x14ac:dyDescent="0.2">
      <c r="A73" s="5"/>
      <c r="B73" s="7" t="s">
        <v>87</v>
      </c>
      <c r="C73" s="6">
        <f>SUM(C15:C72)</f>
        <v>0</v>
      </c>
      <c r="D73" s="6">
        <f t="shared" ref="D73:BJ73" si="1">SUM(D15:D72)</f>
        <v>116.96347666</v>
      </c>
      <c r="E73" s="6">
        <f t="shared" si="1"/>
        <v>0</v>
      </c>
      <c r="F73" s="6">
        <f t="shared" si="1"/>
        <v>0</v>
      </c>
      <c r="G73" s="6">
        <f t="shared" si="1"/>
        <v>0</v>
      </c>
      <c r="H73" s="6">
        <f t="shared" si="1"/>
        <v>2.7776316509999996</v>
      </c>
      <c r="I73" s="6">
        <f t="shared" si="1"/>
        <v>3405.2743439789997</v>
      </c>
      <c r="J73" s="6">
        <f t="shared" si="1"/>
        <v>0</v>
      </c>
      <c r="K73" s="6">
        <f t="shared" si="1"/>
        <v>0</v>
      </c>
      <c r="L73" s="6">
        <f t="shared" si="1"/>
        <v>431.32091477299997</v>
      </c>
      <c r="M73" s="6">
        <f t="shared" si="1"/>
        <v>0</v>
      </c>
      <c r="N73" s="6">
        <f t="shared" si="1"/>
        <v>0</v>
      </c>
      <c r="O73" s="6">
        <f t="shared" si="1"/>
        <v>0</v>
      </c>
      <c r="P73" s="6">
        <f t="shared" si="1"/>
        <v>0</v>
      </c>
      <c r="Q73" s="6">
        <f t="shared" si="1"/>
        <v>0</v>
      </c>
      <c r="R73" s="6">
        <f t="shared" si="1"/>
        <v>0.65451803800000008</v>
      </c>
      <c r="S73" s="6">
        <f t="shared" si="1"/>
        <v>951.16327891499986</v>
      </c>
      <c r="T73" s="6">
        <f t="shared" si="1"/>
        <v>0.124393316</v>
      </c>
      <c r="U73" s="6">
        <f t="shared" si="1"/>
        <v>0</v>
      </c>
      <c r="V73" s="6">
        <f t="shared" si="1"/>
        <v>61.480637817000016</v>
      </c>
      <c r="W73" s="6">
        <f t="shared" si="1"/>
        <v>0</v>
      </c>
      <c r="X73" s="6">
        <f t="shared" si="1"/>
        <v>0</v>
      </c>
      <c r="Y73" s="6">
        <f t="shared" si="1"/>
        <v>0</v>
      </c>
      <c r="Z73" s="6">
        <f t="shared" si="1"/>
        <v>0</v>
      </c>
      <c r="AA73" s="6">
        <f t="shared" si="1"/>
        <v>0</v>
      </c>
      <c r="AB73" s="6">
        <f t="shared" si="1"/>
        <v>48.522684698000006</v>
      </c>
      <c r="AC73" s="6">
        <f t="shared" si="1"/>
        <v>458.97506562000012</v>
      </c>
      <c r="AD73" s="6">
        <f t="shared" si="1"/>
        <v>5.3235949999999997E-2</v>
      </c>
      <c r="AE73" s="6">
        <f t="shared" si="1"/>
        <v>0</v>
      </c>
      <c r="AF73" s="6">
        <f t="shared" si="1"/>
        <v>1529.8111462499999</v>
      </c>
      <c r="AG73" s="6">
        <f t="shared" si="1"/>
        <v>0</v>
      </c>
      <c r="AH73" s="6">
        <f t="shared" si="1"/>
        <v>0</v>
      </c>
      <c r="AI73" s="6">
        <f t="shared" si="1"/>
        <v>0</v>
      </c>
      <c r="AJ73" s="6">
        <f t="shared" si="1"/>
        <v>0</v>
      </c>
      <c r="AK73" s="6">
        <f t="shared" si="1"/>
        <v>0</v>
      </c>
      <c r="AL73" s="6">
        <f t="shared" si="1"/>
        <v>12.530677953999998</v>
      </c>
      <c r="AM73" s="6">
        <f t="shared" si="1"/>
        <v>74.010424772000007</v>
      </c>
      <c r="AN73" s="6">
        <f t="shared" si="1"/>
        <v>0</v>
      </c>
      <c r="AO73" s="6">
        <f t="shared" si="1"/>
        <v>0</v>
      </c>
      <c r="AP73" s="6">
        <f t="shared" si="1"/>
        <v>86.409755784000012</v>
      </c>
      <c r="AQ73" s="6">
        <f t="shared" si="1"/>
        <v>0</v>
      </c>
      <c r="AR73" s="6">
        <f t="shared" si="1"/>
        <v>0</v>
      </c>
      <c r="AS73" s="6">
        <f t="shared" si="1"/>
        <v>0</v>
      </c>
      <c r="AT73" s="6">
        <f t="shared" si="1"/>
        <v>0</v>
      </c>
      <c r="AU73" s="6">
        <f t="shared" si="1"/>
        <v>0</v>
      </c>
      <c r="AV73" s="6">
        <f t="shared" si="1"/>
        <v>94.114716330999997</v>
      </c>
      <c r="AW73" s="6">
        <f t="shared" si="1"/>
        <v>469.98001084299983</v>
      </c>
      <c r="AX73" s="6">
        <f t="shared" si="1"/>
        <v>0</v>
      </c>
      <c r="AY73" s="6">
        <f t="shared" si="1"/>
        <v>0</v>
      </c>
      <c r="AZ73" s="6">
        <f t="shared" si="1"/>
        <v>1242.5120229290003</v>
      </c>
      <c r="BA73" s="6">
        <f t="shared" si="1"/>
        <v>0</v>
      </c>
      <c r="BB73" s="6">
        <f t="shared" si="1"/>
        <v>0</v>
      </c>
      <c r="BC73" s="6">
        <f t="shared" si="1"/>
        <v>0</v>
      </c>
      <c r="BD73" s="6">
        <f t="shared" si="1"/>
        <v>0</v>
      </c>
      <c r="BE73" s="6">
        <f t="shared" si="1"/>
        <v>0</v>
      </c>
      <c r="BF73" s="6">
        <f t="shared" si="1"/>
        <v>9.1512922350000032</v>
      </c>
      <c r="BG73" s="6">
        <f t="shared" si="1"/>
        <v>163.60351169200001</v>
      </c>
      <c r="BH73" s="6">
        <f t="shared" si="1"/>
        <v>1.243255</v>
      </c>
      <c r="BI73" s="6">
        <f t="shared" si="1"/>
        <v>0</v>
      </c>
      <c r="BJ73" s="6">
        <f t="shared" si="1"/>
        <v>66.358688960999999</v>
      </c>
      <c r="BK73" s="6">
        <f t="shared" si="0"/>
        <v>9227.0356841679968</v>
      </c>
    </row>
    <row r="74" spans="1:63" ht="17.649999999999999" customHeight="1" x14ac:dyDescent="0.2">
      <c r="A74" s="2" t="s">
        <v>88</v>
      </c>
      <c r="B74" s="4" t="s">
        <v>89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 spans="1:63" ht="17.649999999999999" customHeight="1" x14ac:dyDescent="0.2">
      <c r="A75" s="5"/>
      <c r="B75" s="4" t="s">
        <v>90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</row>
    <row r="76" spans="1:63" ht="17.649999999999999" customHeight="1" x14ac:dyDescent="0.2">
      <c r="A76" s="5"/>
      <c r="B76" s="7" t="s">
        <v>91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</row>
    <row r="77" spans="1:63" ht="17.649999999999999" customHeight="1" x14ac:dyDescent="0.2">
      <c r="A77" s="2" t="s">
        <v>92</v>
      </c>
      <c r="B77" s="4" t="s">
        <v>93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 spans="1:63" ht="17.649999999999999" customHeight="1" x14ac:dyDescent="0.2">
      <c r="A78" s="5"/>
      <c r="B78" s="4" t="s">
        <v>90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</row>
    <row r="79" spans="1:63" ht="17.649999999999999" customHeight="1" x14ac:dyDescent="0.2">
      <c r="A79" s="5"/>
      <c r="B79" s="7" t="s">
        <v>94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</row>
    <row r="80" spans="1:63" ht="17.649999999999999" customHeight="1" x14ac:dyDescent="0.2">
      <c r="A80" s="2" t="s">
        <v>95</v>
      </c>
      <c r="B80" s="4" t="s">
        <v>96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 spans="1:63" ht="17.649999999999999" customHeight="1" x14ac:dyDescent="0.2">
      <c r="A81" s="5"/>
      <c r="B81" s="4" t="s">
        <v>97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2.7818097060000002</v>
      </c>
      <c r="I81" s="6">
        <v>406.26084321100001</v>
      </c>
      <c r="J81" s="6">
        <v>81.345142397000004</v>
      </c>
      <c r="K81" s="6">
        <v>0</v>
      </c>
      <c r="L81" s="6">
        <v>14.45147238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0.98422494900000002</v>
      </c>
      <c r="S81" s="6">
        <v>6.1425693560000001</v>
      </c>
      <c r="T81" s="6">
        <v>0</v>
      </c>
      <c r="U81" s="6">
        <v>0</v>
      </c>
      <c r="V81" s="6">
        <v>3.0528877169999999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0.56934315899999999</v>
      </c>
      <c r="AC81" s="6">
        <v>4.8977975669999996</v>
      </c>
      <c r="AD81" s="6">
        <v>0</v>
      </c>
      <c r="AE81" s="6">
        <v>0</v>
      </c>
      <c r="AF81" s="6">
        <v>2.9653335959999998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0.170219966</v>
      </c>
      <c r="AM81" s="6">
        <v>1.3365930000000001E-3</v>
      </c>
      <c r="AN81" s="6">
        <v>0</v>
      </c>
      <c r="AO81" s="6">
        <v>0</v>
      </c>
      <c r="AP81" s="6">
        <v>0.32423126000000002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11.984434024</v>
      </c>
      <c r="AW81" s="6">
        <v>790.13470730400002</v>
      </c>
      <c r="AX81" s="6">
        <v>1.325646012</v>
      </c>
      <c r="AY81" s="6">
        <v>0</v>
      </c>
      <c r="AZ81" s="6">
        <v>154.44692809200001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7.0081052220000002</v>
      </c>
      <c r="BG81" s="6">
        <v>8.810512589</v>
      </c>
      <c r="BH81" s="6">
        <v>0</v>
      </c>
      <c r="BI81" s="6">
        <v>0</v>
      </c>
      <c r="BJ81" s="6">
        <v>24.976889224000001</v>
      </c>
      <c r="BK81" s="6">
        <f>SUM(C81:BJ81)</f>
        <v>1522.6344343240003</v>
      </c>
    </row>
    <row r="82" spans="1:63" ht="17.649999999999999" customHeight="1" x14ac:dyDescent="0.2">
      <c r="A82" s="5"/>
      <c r="B82" s="4" t="s">
        <v>98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4.261699889</v>
      </c>
      <c r="I82" s="6">
        <v>260.889618493</v>
      </c>
      <c r="J82" s="6">
        <v>0</v>
      </c>
      <c r="K82" s="6">
        <v>0</v>
      </c>
      <c r="L82" s="6">
        <v>112.16473571900001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2.1092609919999998</v>
      </c>
      <c r="S82" s="6">
        <v>12.808988080000001</v>
      </c>
      <c r="T82" s="6">
        <v>0.75823403099999998</v>
      </c>
      <c r="U82" s="6">
        <v>0</v>
      </c>
      <c r="V82" s="6">
        <v>15.989814277000001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0.71572124699999995</v>
      </c>
      <c r="AC82" s="6">
        <v>0.33955659999999999</v>
      </c>
      <c r="AD82" s="6">
        <v>2.606438E-3</v>
      </c>
      <c r="AE82" s="6">
        <v>0</v>
      </c>
      <c r="AF82" s="6">
        <v>7.3581369700000003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0.41036790400000001</v>
      </c>
      <c r="AM82" s="6">
        <v>0.36086815</v>
      </c>
      <c r="AN82" s="6">
        <v>0</v>
      </c>
      <c r="AO82" s="6">
        <v>0</v>
      </c>
      <c r="AP82" s="6">
        <v>1.8966380030000001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54.067026970999997</v>
      </c>
      <c r="AW82" s="6">
        <v>752.69897641199998</v>
      </c>
      <c r="AX82" s="6">
        <v>21.230894274000001</v>
      </c>
      <c r="AY82" s="6">
        <v>0</v>
      </c>
      <c r="AZ82" s="6">
        <v>934.64779000099998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64.932822447000007</v>
      </c>
      <c r="BG82" s="6">
        <v>268.27872105199998</v>
      </c>
      <c r="BH82" s="6">
        <v>52.148157083999997</v>
      </c>
      <c r="BI82" s="6">
        <v>0</v>
      </c>
      <c r="BJ82" s="6">
        <v>361.007535426</v>
      </c>
      <c r="BK82" s="6">
        <f t="shared" ref="BK82:BK96" si="2">SUM(C82:BJ82)</f>
        <v>2929.0781704600004</v>
      </c>
    </row>
    <row r="83" spans="1:63" ht="17.649999999999999" customHeight="1" x14ac:dyDescent="0.2">
      <c r="A83" s="5"/>
      <c r="B83" s="4" t="s">
        <v>99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8.6211652E-2</v>
      </c>
      <c r="I83" s="6">
        <v>0</v>
      </c>
      <c r="J83" s="6">
        <v>0</v>
      </c>
      <c r="K83" s="6">
        <v>0</v>
      </c>
      <c r="L83" s="6">
        <v>0.118342407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0.105126208</v>
      </c>
      <c r="S83" s="6">
        <v>0</v>
      </c>
      <c r="T83" s="6">
        <v>0</v>
      </c>
      <c r="U83" s="6">
        <v>0</v>
      </c>
      <c r="V83" s="6">
        <v>0.17465303400000001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3.4342562010000002</v>
      </c>
      <c r="AC83" s="6">
        <v>2.8307229550000002</v>
      </c>
      <c r="AD83" s="6">
        <v>0</v>
      </c>
      <c r="AE83" s="6">
        <v>0</v>
      </c>
      <c r="AF83" s="6">
        <v>30.748383685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1.465933565</v>
      </c>
      <c r="AM83" s="6">
        <v>1.0240513570000001</v>
      </c>
      <c r="AN83" s="6">
        <v>0</v>
      </c>
      <c r="AO83" s="6">
        <v>0</v>
      </c>
      <c r="AP83" s="6">
        <v>4.1262312110000003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7.1883218319999997</v>
      </c>
      <c r="AW83" s="6">
        <v>10.468254976000001</v>
      </c>
      <c r="AX83" s="6">
        <v>0</v>
      </c>
      <c r="AY83" s="6">
        <v>0</v>
      </c>
      <c r="AZ83" s="6">
        <v>29.320642840000001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5.6596321649999997</v>
      </c>
      <c r="BG83" s="6">
        <v>1.237207333</v>
      </c>
      <c r="BH83" s="6">
        <v>0.49488293300000002</v>
      </c>
      <c r="BI83" s="6">
        <v>0</v>
      </c>
      <c r="BJ83" s="6">
        <v>5.1954455790000003</v>
      </c>
      <c r="BK83" s="6">
        <f t="shared" si="2"/>
        <v>103.67829993300001</v>
      </c>
    </row>
    <row r="84" spans="1:63" ht="17.649999999999999" customHeight="1" x14ac:dyDescent="0.2">
      <c r="A84" s="5"/>
      <c r="B84" s="4" t="s">
        <v>100</v>
      </c>
      <c r="C84" s="6">
        <v>0</v>
      </c>
      <c r="D84" s="6">
        <v>0.86373083799999995</v>
      </c>
      <c r="E84" s="6">
        <v>0</v>
      </c>
      <c r="F84" s="6">
        <v>0</v>
      </c>
      <c r="G84" s="6">
        <v>0</v>
      </c>
      <c r="H84" s="6">
        <v>1.459598642</v>
      </c>
      <c r="I84" s="6">
        <v>2294.9665376500002</v>
      </c>
      <c r="J84" s="6">
        <v>203.744433278</v>
      </c>
      <c r="K84" s="6">
        <v>12.609958039</v>
      </c>
      <c r="L84" s="6">
        <v>323.08454578200002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1.1668141809999999</v>
      </c>
      <c r="S84" s="6">
        <v>52.793380020000001</v>
      </c>
      <c r="T84" s="6">
        <v>10.197258053000001</v>
      </c>
      <c r="U84" s="6">
        <v>0</v>
      </c>
      <c r="V84" s="6">
        <v>19.793563535000001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1.743596994</v>
      </c>
      <c r="AC84" s="6">
        <v>379.573865797</v>
      </c>
      <c r="AD84" s="6">
        <v>0</v>
      </c>
      <c r="AE84" s="6">
        <v>0</v>
      </c>
      <c r="AF84" s="6">
        <v>324.16528065199998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0.40186094700000002</v>
      </c>
      <c r="AM84" s="6">
        <v>1.3197374580000001</v>
      </c>
      <c r="AN84" s="6">
        <v>0</v>
      </c>
      <c r="AO84" s="6">
        <v>0</v>
      </c>
      <c r="AP84" s="6">
        <v>15.080929959000001</v>
      </c>
      <c r="AQ84" s="6">
        <v>0</v>
      </c>
      <c r="AR84" s="6">
        <v>1.9793087460000001</v>
      </c>
      <c r="AS84" s="6">
        <v>0</v>
      </c>
      <c r="AT84" s="6">
        <v>0</v>
      </c>
      <c r="AU84" s="6">
        <v>0</v>
      </c>
      <c r="AV84" s="6">
        <v>18.504882298999998</v>
      </c>
      <c r="AW84" s="6">
        <v>777.446975823</v>
      </c>
      <c r="AX84" s="6">
        <v>0</v>
      </c>
      <c r="AY84" s="6">
        <v>151.32384307699999</v>
      </c>
      <c r="AZ84" s="6">
        <v>459.37712473800002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7.1551116219999997</v>
      </c>
      <c r="BG84" s="6">
        <v>20.068110011000002</v>
      </c>
      <c r="BH84" s="6">
        <v>18.667147778</v>
      </c>
      <c r="BI84" s="6">
        <v>0</v>
      </c>
      <c r="BJ84" s="6">
        <v>52.091430682999999</v>
      </c>
      <c r="BK84" s="6">
        <f t="shared" si="2"/>
        <v>5149.5790266020003</v>
      </c>
    </row>
    <row r="85" spans="1:63" ht="17.649999999999999" customHeight="1" x14ac:dyDescent="0.2">
      <c r="A85" s="5"/>
      <c r="B85" s="4" t="s">
        <v>101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6.0099123999999997E-2</v>
      </c>
      <c r="I85" s="6">
        <v>0</v>
      </c>
      <c r="J85" s="6">
        <v>0</v>
      </c>
      <c r="K85" s="6">
        <v>0</v>
      </c>
      <c r="L85" s="6">
        <v>1.046397E-2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2.6424170000000002E-3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3.6814706689999999</v>
      </c>
      <c r="AC85" s="6">
        <v>0.86296477699999996</v>
      </c>
      <c r="AD85" s="6">
        <v>0</v>
      </c>
      <c r="AE85" s="6">
        <v>0</v>
      </c>
      <c r="AF85" s="6">
        <v>10.554900477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1.840767949</v>
      </c>
      <c r="AM85" s="6">
        <v>0.21047920000000001</v>
      </c>
      <c r="AN85" s="6">
        <v>0</v>
      </c>
      <c r="AO85" s="6">
        <v>0</v>
      </c>
      <c r="AP85" s="6">
        <v>4.713845858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1.221126741</v>
      </c>
      <c r="AW85" s="6">
        <v>0.36833860000000002</v>
      </c>
      <c r="AX85" s="6">
        <v>0</v>
      </c>
      <c r="AY85" s="6">
        <v>0</v>
      </c>
      <c r="AZ85" s="6">
        <v>3.7426138779999998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0.66479646100000001</v>
      </c>
      <c r="BG85" s="6">
        <v>0.31571880000000002</v>
      </c>
      <c r="BH85" s="6">
        <v>0</v>
      </c>
      <c r="BI85" s="6">
        <v>0</v>
      </c>
      <c r="BJ85" s="6">
        <v>0.81665931300000005</v>
      </c>
      <c r="BK85" s="6">
        <f t="shared" si="2"/>
        <v>29.066888234</v>
      </c>
    </row>
    <row r="86" spans="1:63" ht="17.649999999999999" customHeight="1" x14ac:dyDescent="0.2">
      <c r="A86" s="5"/>
      <c r="B86" s="4" t="s">
        <v>102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3.0464394170000002</v>
      </c>
      <c r="I86" s="6">
        <v>125.30795200199999</v>
      </c>
      <c r="J86" s="6">
        <v>0</v>
      </c>
      <c r="K86" s="6">
        <v>0</v>
      </c>
      <c r="L86" s="6">
        <v>82.695801039000003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1.5787503700000001</v>
      </c>
      <c r="S86" s="6">
        <v>20.218959508000001</v>
      </c>
      <c r="T86" s="6">
        <v>2.4103546950000001</v>
      </c>
      <c r="U86" s="6">
        <v>0</v>
      </c>
      <c r="V86" s="6">
        <v>42.040395109000002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23.367916838999999</v>
      </c>
      <c r="AC86" s="6">
        <v>242.60953462399999</v>
      </c>
      <c r="AD86" s="6">
        <v>3.8202939999999998E-2</v>
      </c>
      <c r="AE86" s="6">
        <v>0</v>
      </c>
      <c r="AF86" s="6">
        <v>797.01781824099999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10.384807001</v>
      </c>
      <c r="AM86" s="6">
        <v>24.368903653</v>
      </c>
      <c r="AN86" s="6">
        <v>3.0726101240000001</v>
      </c>
      <c r="AO86" s="6">
        <v>0</v>
      </c>
      <c r="AP86" s="6">
        <v>93.852082874999994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42.285052798000002</v>
      </c>
      <c r="AW86" s="6">
        <v>393.34932394499998</v>
      </c>
      <c r="AX86" s="6">
        <v>0.11952945</v>
      </c>
      <c r="AY86" s="6">
        <v>12.082487819000001</v>
      </c>
      <c r="AZ86" s="6">
        <v>851.57160844400005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17.661985699999999</v>
      </c>
      <c r="BG86" s="6">
        <v>51.737484258000002</v>
      </c>
      <c r="BH86" s="6">
        <v>2.4977746070000002</v>
      </c>
      <c r="BI86" s="6">
        <v>0</v>
      </c>
      <c r="BJ86" s="6">
        <v>82.677607858000002</v>
      </c>
      <c r="BK86" s="6">
        <f t="shared" si="2"/>
        <v>2925.9933833160003</v>
      </c>
    </row>
    <row r="87" spans="1:63" ht="17.649999999999999" customHeight="1" x14ac:dyDescent="0.2">
      <c r="A87" s="5"/>
      <c r="B87" s="4" t="s">
        <v>103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0.108840886</v>
      </c>
      <c r="I87" s="6">
        <v>0</v>
      </c>
      <c r="J87" s="6">
        <v>0</v>
      </c>
      <c r="K87" s="6">
        <v>0</v>
      </c>
      <c r="L87" s="6">
        <v>0.13940211999999999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4.9434186999999997E-2</v>
      </c>
      <c r="S87" s="6">
        <v>0</v>
      </c>
      <c r="T87" s="6">
        <v>0</v>
      </c>
      <c r="U87" s="6">
        <v>0</v>
      </c>
      <c r="V87" s="6">
        <v>4.2892959999999997E-3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16.654383506999999</v>
      </c>
      <c r="AC87" s="6">
        <v>12.309402274</v>
      </c>
      <c r="AD87" s="6">
        <v>0.11725164</v>
      </c>
      <c r="AE87" s="6">
        <v>0</v>
      </c>
      <c r="AF87" s="6">
        <v>58.703811027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5.8961841880000003</v>
      </c>
      <c r="AM87" s="6">
        <v>0.99130932000000005</v>
      </c>
      <c r="AN87" s="6">
        <v>0</v>
      </c>
      <c r="AO87" s="6">
        <v>0</v>
      </c>
      <c r="AP87" s="6">
        <v>9.4611456870000001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8.4205618990000008</v>
      </c>
      <c r="AW87" s="6">
        <v>5.6334083399999999</v>
      </c>
      <c r="AX87" s="6">
        <v>0</v>
      </c>
      <c r="AY87" s="6">
        <v>0</v>
      </c>
      <c r="AZ87" s="6">
        <v>51.397567080000002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2.3548712790000002</v>
      </c>
      <c r="BG87" s="6">
        <v>1.1725163999999999</v>
      </c>
      <c r="BH87" s="6">
        <v>0</v>
      </c>
      <c r="BI87" s="6">
        <v>0</v>
      </c>
      <c r="BJ87" s="6">
        <v>5.0339998350000004</v>
      </c>
      <c r="BK87" s="6">
        <f t="shared" si="2"/>
        <v>178.44837896500005</v>
      </c>
    </row>
    <row r="88" spans="1:63" ht="17.649999999999999" customHeight="1" x14ac:dyDescent="0.2">
      <c r="A88" s="5"/>
      <c r="B88" s="4" t="s">
        <v>104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0.17331144300000001</v>
      </c>
      <c r="I88" s="6">
        <v>0</v>
      </c>
      <c r="J88" s="6">
        <v>0</v>
      </c>
      <c r="K88" s="6">
        <v>0</v>
      </c>
      <c r="L88" s="6">
        <v>0.65583133299999996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8.6010670000000004E-3</v>
      </c>
      <c r="S88" s="6">
        <v>0</v>
      </c>
      <c r="T88" s="6">
        <v>0</v>
      </c>
      <c r="U88" s="6">
        <v>0</v>
      </c>
      <c r="V88" s="6">
        <v>2.6878333000000001E-2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11.442300956</v>
      </c>
      <c r="AC88" s="6">
        <v>1.4246411370000001</v>
      </c>
      <c r="AD88" s="6">
        <v>5.3500367E-2</v>
      </c>
      <c r="AE88" s="6">
        <v>0</v>
      </c>
      <c r="AF88" s="6">
        <v>47.599020160999999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4.2479784719999998</v>
      </c>
      <c r="AM88" s="6">
        <v>0.81163373299999997</v>
      </c>
      <c r="AN88" s="6">
        <v>0</v>
      </c>
      <c r="AO88" s="6">
        <v>0</v>
      </c>
      <c r="AP88" s="6">
        <v>6.538642265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5.8778164090000002</v>
      </c>
      <c r="AW88" s="6">
        <v>6.8587470039999996</v>
      </c>
      <c r="AX88" s="6">
        <v>0</v>
      </c>
      <c r="AY88" s="6">
        <v>0</v>
      </c>
      <c r="AZ88" s="6">
        <v>41.609884110000003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2.1419791730000002</v>
      </c>
      <c r="BG88" s="6">
        <v>4.2800293000000003E-2</v>
      </c>
      <c r="BH88" s="6">
        <v>0</v>
      </c>
      <c r="BI88" s="6">
        <v>0</v>
      </c>
      <c r="BJ88" s="6">
        <v>3.8141021030000002</v>
      </c>
      <c r="BK88" s="6">
        <f t="shared" si="2"/>
        <v>133.327668359</v>
      </c>
    </row>
    <row r="89" spans="1:63" ht="17.649999999999999" customHeight="1" x14ac:dyDescent="0.2">
      <c r="A89" s="5"/>
      <c r="B89" s="4" t="s">
        <v>105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0.63099282700000003</v>
      </c>
      <c r="I89" s="6">
        <v>4337.0625482490004</v>
      </c>
      <c r="J89" s="6">
        <v>1550.6180648730001</v>
      </c>
      <c r="K89" s="6">
        <v>0.66362411499999996</v>
      </c>
      <c r="L89" s="6">
        <v>134.48807288500001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0.67639535900000003</v>
      </c>
      <c r="S89" s="6">
        <v>61.531544062000002</v>
      </c>
      <c r="T89" s="6">
        <v>37.160950759999999</v>
      </c>
      <c r="U89" s="6">
        <v>0</v>
      </c>
      <c r="V89" s="6">
        <v>52.669144236000001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0.84898541900000002</v>
      </c>
      <c r="AC89" s="6">
        <v>8.7198195169999995</v>
      </c>
      <c r="AD89" s="6">
        <v>0</v>
      </c>
      <c r="AE89" s="6">
        <v>0</v>
      </c>
      <c r="AF89" s="6">
        <v>29.22593097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0.20877642499999999</v>
      </c>
      <c r="AM89" s="6">
        <v>4.9315473040000004</v>
      </c>
      <c r="AN89" s="6">
        <v>0</v>
      </c>
      <c r="AO89" s="6">
        <v>0</v>
      </c>
      <c r="AP89" s="6">
        <v>3.9715924139999998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9.6204743310000005</v>
      </c>
      <c r="AW89" s="6">
        <v>909.86041153600002</v>
      </c>
      <c r="AX89" s="6">
        <v>10.530505025</v>
      </c>
      <c r="AY89" s="6">
        <v>0</v>
      </c>
      <c r="AZ89" s="6">
        <v>247.67591733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6.4420947469999996</v>
      </c>
      <c r="BG89" s="6">
        <v>48.064221203999999</v>
      </c>
      <c r="BH89" s="6">
        <v>5.6004300479999998</v>
      </c>
      <c r="BI89" s="6">
        <v>0</v>
      </c>
      <c r="BJ89" s="6">
        <v>34.403597183999999</v>
      </c>
      <c r="BK89" s="6">
        <f t="shared" si="2"/>
        <v>7495.6056408200002</v>
      </c>
    </row>
    <row r="90" spans="1:63" ht="17.649999999999999" customHeight="1" x14ac:dyDescent="0.2">
      <c r="A90" s="5"/>
      <c r="B90" s="4" t="s">
        <v>106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0.26372130999999999</v>
      </c>
      <c r="I90" s="6">
        <v>24.509539313000001</v>
      </c>
      <c r="J90" s="6">
        <v>0</v>
      </c>
      <c r="K90" s="6">
        <v>0</v>
      </c>
      <c r="L90" s="6">
        <v>11.413646034999999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0.123197944</v>
      </c>
      <c r="S90" s="6">
        <v>2.1168846160000001</v>
      </c>
      <c r="T90" s="6">
        <v>0</v>
      </c>
      <c r="U90" s="6">
        <v>0</v>
      </c>
      <c r="V90" s="6">
        <v>16.170932864000001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0.16138195299999999</v>
      </c>
      <c r="AC90" s="6">
        <v>37.944828338000001</v>
      </c>
      <c r="AD90" s="6">
        <v>0</v>
      </c>
      <c r="AE90" s="6">
        <v>0</v>
      </c>
      <c r="AF90" s="6">
        <v>13.726660626999999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3.2374108999999998E-2</v>
      </c>
      <c r="AM90" s="6">
        <v>0</v>
      </c>
      <c r="AN90" s="6">
        <v>0</v>
      </c>
      <c r="AO90" s="6">
        <v>0</v>
      </c>
      <c r="AP90" s="6">
        <v>7.8726992869999997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1.996337375</v>
      </c>
      <c r="AW90" s="6">
        <v>27.667025678000002</v>
      </c>
      <c r="AX90" s="6">
        <v>0</v>
      </c>
      <c r="AY90" s="6">
        <v>0</v>
      </c>
      <c r="AZ90" s="6">
        <v>10.539346352000001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0.30039063199999999</v>
      </c>
      <c r="BG90" s="6">
        <v>1.2487333839999999</v>
      </c>
      <c r="BH90" s="6">
        <v>0</v>
      </c>
      <c r="BI90" s="6">
        <v>0</v>
      </c>
      <c r="BJ90" s="6">
        <v>2.3701738639999999</v>
      </c>
      <c r="BK90" s="6">
        <f t="shared" si="2"/>
        <v>158.45787368099997</v>
      </c>
    </row>
    <row r="91" spans="1:63" ht="17.649999999999999" customHeight="1" x14ac:dyDescent="0.2">
      <c r="A91" s="5"/>
      <c r="B91" s="4" t="s">
        <v>107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0.71466746800000003</v>
      </c>
      <c r="I91" s="6">
        <v>565.34800420199997</v>
      </c>
      <c r="J91" s="6">
        <v>99.972976837999994</v>
      </c>
      <c r="K91" s="6">
        <v>0</v>
      </c>
      <c r="L91" s="6">
        <v>77.299308483000004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0.37232717399999998</v>
      </c>
      <c r="S91" s="6">
        <v>1.128290915</v>
      </c>
      <c r="T91" s="6">
        <v>17.889074272999999</v>
      </c>
      <c r="U91" s="6">
        <v>0</v>
      </c>
      <c r="V91" s="6">
        <v>2.3370823449999998</v>
      </c>
      <c r="W91" s="6">
        <v>0</v>
      </c>
      <c r="X91" s="6">
        <v>1.7797900000000001E-4</v>
      </c>
      <c r="Y91" s="6">
        <v>0</v>
      </c>
      <c r="Z91" s="6">
        <v>0</v>
      </c>
      <c r="AA91" s="6">
        <v>0</v>
      </c>
      <c r="AB91" s="6">
        <v>0.317312926</v>
      </c>
      <c r="AC91" s="6">
        <v>44.608493498000001</v>
      </c>
      <c r="AD91" s="6">
        <v>0</v>
      </c>
      <c r="AE91" s="6">
        <v>0</v>
      </c>
      <c r="AF91" s="6">
        <v>6.4690590810000002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6.9319404000000001E-2</v>
      </c>
      <c r="AM91" s="6">
        <v>0</v>
      </c>
      <c r="AN91" s="6">
        <v>0</v>
      </c>
      <c r="AO91" s="6">
        <v>0</v>
      </c>
      <c r="AP91" s="6">
        <v>5.9897301729999999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6.0532194229999998</v>
      </c>
      <c r="AW91" s="6">
        <v>127.06573447700001</v>
      </c>
      <c r="AX91" s="6">
        <v>0</v>
      </c>
      <c r="AY91" s="6">
        <v>0</v>
      </c>
      <c r="AZ91" s="6">
        <v>76.187316034999995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1.5314677560000001</v>
      </c>
      <c r="BG91" s="6">
        <v>9.1672613500000004</v>
      </c>
      <c r="BH91" s="6">
        <v>0.2243396</v>
      </c>
      <c r="BI91" s="6">
        <v>0</v>
      </c>
      <c r="BJ91" s="6">
        <v>6.759887258</v>
      </c>
      <c r="BK91" s="6">
        <f t="shared" si="2"/>
        <v>1049.5050506579998</v>
      </c>
    </row>
    <row r="92" spans="1:63" ht="17.649999999999999" customHeight="1" x14ac:dyDescent="0.2">
      <c r="A92" s="5"/>
      <c r="B92" s="4" t="s">
        <v>108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2.4529031E-2</v>
      </c>
      <c r="I92" s="6">
        <v>0.57274656099999999</v>
      </c>
      <c r="J92" s="6">
        <v>0</v>
      </c>
      <c r="K92" s="6">
        <v>0</v>
      </c>
      <c r="L92" s="6">
        <v>2.5740091999999999E-2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1.8731943000000001E-2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0.52746788899999997</v>
      </c>
      <c r="AC92" s="6">
        <v>0</v>
      </c>
      <c r="AD92" s="6">
        <v>0</v>
      </c>
      <c r="AE92" s="6">
        <v>0</v>
      </c>
      <c r="AF92" s="6">
        <v>0.56598079199999995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6.8269568000000003E-2</v>
      </c>
      <c r="AM92" s="6">
        <v>0</v>
      </c>
      <c r="AN92" s="6">
        <v>0</v>
      </c>
      <c r="AO92" s="6">
        <v>0</v>
      </c>
      <c r="AP92" s="6">
        <v>6.0203339999999996E-3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4.7656716570000004</v>
      </c>
      <c r="AW92" s="6">
        <v>0.90920398400000002</v>
      </c>
      <c r="AX92" s="6">
        <v>0</v>
      </c>
      <c r="AY92" s="6">
        <v>0</v>
      </c>
      <c r="AZ92" s="6">
        <v>7.8789666450000002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2.588523167</v>
      </c>
      <c r="BG92" s="6">
        <v>0.37327504500000003</v>
      </c>
      <c r="BH92" s="6">
        <v>0</v>
      </c>
      <c r="BI92" s="6">
        <v>0</v>
      </c>
      <c r="BJ92" s="6">
        <v>2.8892473789999999</v>
      </c>
      <c r="BK92" s="6">
        <f t="shared" si="2"/>
        <v>21.214374086999999</v>
      </c>
    </row>
    <row r="93" spans="1:63" ht="17.649999999999999" customHeight="1" x14ac:dyDescent="0.2">
      <c r="A93" s="5"/>
      <c r="B93" s="4" t="s">
        <v>109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3.1064083770000002</v>
      </c>
      <c r="I93" s="6">
        <v>1553.5686609730001</v>
      </c>
      <c r="J93" s="6">
        <v>5.2528093030000003</v>
      </c>
      <c r="K93" s="6">
        <v>2.0590485780000001</v>
      </c>
      <c r="L93" s="6">
        <v>122.361168625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3.0339224549999999</v>
      </c>
      <c r="S93" s="6">
        <v>54.533174064999997</v>
      </c>
      <c r="T93" s="6">
        <v>23.779888511999999</v>
      </c>
      <c r="U93" s="6">
        <v>0</v>
      </c>
      <c r="V93" s="6">
        <v>19.212214503999999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0.27062529200000002</v>
      </c>
      <c r="AC93" s="6">
        <v>30.589985906999999</v>
      </c>
      <c r="AD93" s="6">
        <v>0</v>
      </c>
      <c r="AE93" s="6">
        <v>0</v>
      </c>
      <c r="AF93" s="6">
        <v>35.173245162999997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0.19794835999999999</v>
      </c>
      <c r="AM93" s="6">
        <v>3.8071816150000002</v>
      </c>
      <c r="AN93" s="6">
        <v>0</v>
      </c>
      <c r="AO93" s="6">
        <v>0</v>
      </c>
      <c r="AP93" s="6">
        <v>2.3996048929999998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32.781857922</v>
      </c>
      <c r="AW93" s="6">
        <v>1305.331725427</v>
      </c>
      <c r="AX93" s="6">
        <v>8.9843182349999999</v>
      </c>
      <c r="AY93" s="6">
        <v>42.880853395000003</v>
      </c>
      <c r="AZ93" s="6">
        <v>435.88573546100002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32.074308733000002</v>
      </c>
      <c r="BG93" s="6">
        <v>111.437852495</v>
      </c>
      <c r="BH93" s="6">
        <v>54.559355181999997</v>
      </c>
      <c r="BI93" s="6">
        <v>0</v>
      </c>
      <c r="BJ93" s="6">
        <v>169.548586836</v>
      </c>
      <c r="BK93" s="6">
        <f t="shared" si="2"/>
        <v>4052.8304803080009</v>
      </c>
    </row>
    <row r="94" spans="1:63" ht="17.649999999999999" customHeight="1" x14ac:dyDescent="0.2">
      <c r="A94" s="5"/>
      <c r="B94" s="4" t="s">
        <v>110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1.5862219</v>
      </c>
      <c r="I94" s="6">
        <v>674.93067145199996</v>
      </c>
      <c r="J94" s="6">
        <v>37.145528593000002</v>
      </c>
      <c r="K94" s="6">
        <v>0</v>
      </c>
      <c r="L94" s="6">
        <v>159.35284057000001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0.77518423800000003</v>
      </c>
      <c r="S94" s="6">
        <v>7.250031151</v>
      </c>
      <c r="T94" s="6">
        <v>0.27812531600000001</v>
      </c>
      <c r="U94" s="6">
        <v>0</v>
      </c>
      <c r="V94" s="6">
        <v>15.302960216000001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5.521607092</v>
      </c>
      <c r="AC94" s="6">
        <v>94.630866596999994</v>
      </c>
      <c r="AD94" s="6">
        <v>0</v>
      </c>
      <c r="AE94" s="6">
        <v>0</v>
      </c>
      <c r="AF94" s="6">
        <v>114.348737848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1.05671165</v>
      </c>
      <c r="AM94" s="6">
        <v>0.72198178700000004</v>
      </c>
      <c r="AN94" s="6">
        <v>0.83806556600000004</v>
      </c>
      <c r="AO94" s="6">
        <v>0</v>
      </c>
      <c r="AP94" s="6">
        <v>3.6006722500000001</v>
      </c>
      <c r="AQ94" s="6">
        <v>0</v>
      </c>
      <c r="AR94" s="6">
        <v>0.336065534</v>
      </c>
      <c r="AS94" s="6">
        <v>0</v>
      </c>
      <c r="AT94" s="6">
        <v>0</v>
      </c>
      <c r="AU94" s="6">
        <v>0</v>
      </c>
      <c r="AV94" s="6">
        <v>42.852219503000001</v>
      </c>
      <c r="AW94" s="6">
        <v>1781.484155826</v>
      </c>
      <c r="AX94" s="6">
        <v>0</v>
      </c>
      <c r="AY94" s="6">
        <v>770.048019716</v>
      </c>
      <c r="AZ94" s="6">
        <v>469.02453879699999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10.973892059000001</v>
      </c>
      <c r="BG94" s="6">
        <v>42.384852856000002</v>
      </c>
      <c r="BH94" s="6">
        <v>0.175218017</v>
      </c>
      <c r="BI94" s="6">
        <v>0</v>
      </c>
      <c r="BJ94" s="6">
        <v>59.838081672000001</v>
      </c>
      <c r="BK94" s="6">
        <f t="shared" si="2"/>
        <v>4294.457250206</v>
      </c>
    </row>
    <row r="95" spans="1:63" ht="17.649999999999999" customHeight="1" x14ac:dyDescent="0.2">
      <c r="A95" s="5"/>
      <c r="B95" s="4" t="s">
        <v>111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0.52061821699999999</v>
      </c>
      <c r="I95" s="6">
        <v>0.59880215999999997</v>
      </c>
      <c r="J95" s="6">
        <v>0</v>
      </c>
      <c r="K95" s="6">
        <v>0</v>
      </c>
      <c r="L95" s="6">
        <v>1.0180593490000001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0.157250364</v>
      </c>
      <c r="S95" s="6">
        <v>0</v>
      </c>
      <c r="T95" s="6">
        <v>0</v>
      </c>
      <c r="U95" s="6">
        <v>0</v>
      </c>
      <c r="V95" s="6">
        <v>0.161463935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1.1780293550000001</v>
      </c>
      <c r="AC95" s="6">
        <v>0.47571675400000002</v>
      </c>
      <c r="AD95" s="6">
        <v>0</v>
      </c>
      <c r="AE95" s="6">
        <v>0</v>
      </c>
      <c r="AF95" s="6">
        <v>10.40111297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0.39062181800000001</v>
      </c>
      <c r="AM95" s="6">
        <v>0</v>
      </c>
      <c r="AN95" s="6">
        <v>0</v>
      </c>
      <c r="AO95" s="6">
        <v>0</v>
      </c>
      <c r="AP95" s="6">
        <v>1.4229399840000001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13.922505191000001</v>
      </c>
      <c r="AW95" s="6">
        <v>30.099362934999998</v>
      </c>
      <c r="AX95" s="6">
        <v>0</v>
      </c>
      <c r="AY95" s="6">
        <v>0</v>
      </c>
      <c r="AZ95" s="6">
        <v>49.762630162000001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8.7547948790000003</v>
      </c>
      <c r="BG95" s="6">
        <v>2.402513173</v>
      </c>
      <c r="BH95" s="6">
        <v>0</v>
      </c>
      <c r="BI95" s="6">
        <v>0</v>
      </c>
      <c r="BJ95" s="6">
        <v>23.930954892999999</v>
      </c>
      <c r="BK95" s="6">
        <f t="shared" si="2"/>
        <v>145.197376139</v>
      </c>
    </row>
    <row r="96" spans="1:63" ht="17.649999999999999" customHeight="1" x14ac:dyDescent="0.2">
      <c r="A96" s="5"/>
      <c r="B96" s="7" t="s">
        <v>112</v>
      </c>
      <c r="C96" s="6">
        <f>SUM(C81:C95)</f>
        <v>0</v>
      </c>
      <c r="D96" s="6">
        <f t="shared" ref="D96:BJ96" si="3">SUM(D81:D95)</f>
        <v>0.86373083799999995</v>
      </c>
      <c r="E96" s="6">
        <f t="shared" si="3"/>
        <v>0</v>
      </c>
      <c r="F96" s="6">
        <f t="shared" si="3"/>
        <v>0</v>
      </c>
      <c r="G96" s="6">
        <f t="shared" si="3"/>
        <v>0</v>
      </c>
      <c r="H96" s="6">
        <f t="shared" si="3"/>
        <v>18.825169889000001</v>
      </c>
      <c r="I96" s="6">
        <f t="shared" si="3"/>
        <v>10244.015924266001</v>
      </c>
      <c r="J96" s="6">
        <f t="shared" si="3"/>
        <v>1978.0789552820004</v>
      </c>
      <c r="K96" s="6">
        <f t="shared" si="3"/>
        <v>15.332630732</v>
      </c>
      <c r="L96" s="6">
        <f t="shared" si="3"/>
        <v>1039.2794307890001</v>
      </c>
      <c r="M96" s="6">
        <f t="shared" si="3"/>
        <v>0</v>
      </c>
      <c r="N96" s="6">
        <f t="shared" si="3"/>
        <v>0</v>
      </c>
      <c r="O96" s="6">
        <f t="shared" si="3"/>
        <v>0</v>
      </c>
      <c r="P96" s="6">
        <f t="shared" si="3"/>
        <v>0</v>
      </c>
      <c r="Q96" s="6">
        <f t="shared" si="3"/>
        <v>0</v>
      </c>
      <c r="R96" s="6">
        <f t="shared" si="3"/>
        <v>11.161863847999998</v>
      </c>
      <c r="S96" s="6">
        <f t="shared" si="3"/>
        <v>218.52382177300001</v>
      </c>
      <c r="T96" s="6">
        <f t="shared" si="3"/>
        <v>92.473885640000006</v>
      </c>
      <c r="U96" s="6">
        <f t="shared" si="3"/>
        <v>0</v>
      </c>
      <c r="V96" s="6">
        <f t="shared" si="3"/>
        <v>186.93627940100001</v>
      </c>
      <c r="W96" s="6">
        <f t="shared" si="3"/>
        <v>0</v>
      </c>
      <c r="X96" s="6">
        <f t="shared" si="3"/>
        <v>1.7797900000000001E-4</v>
      </c>
      <c r="Y96" s="6">
        <f t="shared" si="3"/>
        <v>0</v>
      </c>
      <c r="Z96" s="6">
        <f t="shared" si="3"/>
        <v>0</v>
      </c>
      <c r="AA96" s="6">
        <f t="shared" si="3"/>
        <v>0</v>
      </c>
      <c r="AB96" s="6">
        <f t="shared" si="3"/>
        <v>70.434399498000005</v>
      </c>
      <c r="AC96" s="6">
        <f t="shared" si="3"/>
        <v>861.81819634200008</v>
      </c>
      <c r="AD96" s="6">
        <f t="shared" si="3"/>
        <v>0.21156138499999999</v>
      </c>
      <c r="AE96" s="6">
        <f t="shared" si="3"/>
        <v>0</v>
      </c>
      <c r="AF96" s="6">
        <f t="shared" si="3"/>
        <v>1489.02341226</v>
      </c>
      <c r="AG96" s="6">
        <f t="shared" si="3"/>
        <v>0</v>
      </c>
      <c r="AH96" s="6">
        <f t="shared" si="3"/>
        <v>0</v>
      </c>
      <c r="AI96" s="6">
        <f t="shared" si="3"/>
        <v>0</v>
      </c>
      <c r="AJ96" s="6">
        <f t="shared" si="3"/>
        <v>0</v>
      </c>
      <c r="AK96" s="6">
        <f t="shared" si="3"/>
        <v>0</v>
      </c>
      <c r="AL96" s="6">
        <f t="shared" si="3"/>
        <v>26.842141326000004</v>
      </c>
      <c r="AM96" s="6">
        <f t="shared" si="3"/>
        <v>38.549030169999995</v>
      </c>
      <c r="AN96" s="6">
        <f t="shared" si="3"/>
        <v>3.9106756900000001</v>
      </c>
      <c r="AO96" s="6">
        <f t="shared" si="3"/>
        <v>0</v>
      </c>
      <c r="AP96" s="6">
        <f t="shared" si="3"/>
        <v>161.25700645299997</v>
      </c>
      <c r="AQ96" s="6">
        <f t="shared" si="3"/>
        <v>0</v>
      </c>
      <c r="AR96" s="6">
        <f t="shared" si="3"/>
        <v>2.3153742799999999</v>
      </c>
      <c r="AS96" s="6">
        <f t="shared" si="3"/>
        <v>0</v>
      </c>
      <c r="AT96" s="6">
        <f t="shared" si="3"/>
        <v>0</v>
      </c>
      <c r="AU96" s="6">
        <f t="shared" si="3"/>
        <v>0</v>
      </c>
      <c r="AV96" s="6">
        <f t="shared" si="3"/>
        <v>261.54150837500003</v>
      </c>
      <c r="AW96" s="6">
        <f t="shared" si="3"/>
        <v>6919.3763522669997</v>
      </c>
      <c r="AX96" s="6">
        <f t="shared" si="3"/>
        <v>42.190892996000002</v>
      </c>
      <c r="AY96" s="6">
        <f t="shared" si="3"/>
        <v>976.33520400700002</v>
      </c>
      <c r="AZ96" s="6">
        <f t="shared" si="3"/>
        <v>3823.0686099650002</v>
      </c>
      <c r="BA96" s="6">
        <f t="shared" si="3"/>
        <v>0</v>
      </c>
      <c r="BB96" s="6">
        <f t="shared" si="3"/>
        <v>0</v>
      </c>
      <c r="BC96" s="6">
        <f t="shared" si="3"/>
        <v>0</v>
      </c>
      <c r="BD96" s="6">
        <f t="shared" si="3"/>
        <v>0</v>
      </c>
      <c r="BE96" s="6">
        <f t="shared" si="3"/>
        <v>0</v>
      </c>
      <c r="BF96" s="6">
        <f t="shared" si="3"/>
        <v>170.24477604200001</v>
      </c>
      <c r="BG96" s="6">
        <f t="shared" si="3"/>
        <v>566.74178024299988</v>
      </c>
      <c r="BH96" s="6">
        <f t="shared" si="3"/>
        <v>134.36730524899997</v>
      </c>
      <c r="BI96" s="6">
        <f t="shared" si="3"/>
        <v>0</v>
      </c>
      <c r="BJ96" s="6">
        <f t="shared" si="3"/>
        <v>835.35419910700023</v>
      </c>
      <c r="BK96" s="6">
        <f t="shared" si="2"/>
        <v>30189.074296092</v>
      </c>
    </row>
    <row r="97" spans="1:63" ht="17.649999999999999" customHeight="1" x14ac:dyDescent="0.2">
      <c r="A97" s="5"/>
      <c r="B97" s="8" t="s">
        <v>113</v>
      </c>
      <c r="C97" s="6">
        <f>C96+C79+C76+C73+C13+C10</f>
        <v>0</v>
      </c>
      <c r="D97" s="6">
        <f t="shared" ref="D97:BK97" si="4">D96+D79+D76+D73+D13+D10</f>
        <v>677.94467897699997</v>
      </c>
      <c r="E97" s="6">
        <f t="shared" si="4"/>
        <v>651.70003956799997</v>
      </c>
      <c r="F97" s="6">
        <f t="shared" si="4"/>
        <v>0</v>
      </c>
      <c r="G97" s="6">
        <f t="shared" si="4"/>
        <v>0</v>
      </c>
      <c r="H97" s="6">
        <f t="shared" si="4"/>
        <v>25.408462790000002</v>
      </c>
      <c r="I97" s="6">
        <f t="shared" si="4"/>
        <v>24105.968929248003</v>
      </c>
      <c r="J97" s="6">
        <f t="shared" si="4"/>
        <v>4065.65330653</v>
      </c>
      <c r="K97" s="6">
        <f t="shared" si="4"/>
        <v>23.958784178999998</v>
      </c>
      <c r="L97" s="6">
        <f t="shared" si="4"/>
        <v>1779.377607402</v>
      </c>
      <c r="M97" s="6">
        <f t="shared" si="4"/>
        <v>0</v>
      </c>
      <c r="N97" s="6">
        <f t="shared" si="4"/>
        <v>0</v>
      </c>
      <c r="O97" s="6">
        <f t="shared" si="4"/>
        <v>0</v>
      </c>
      <c r="P97" s="6">
        <f t="shared" si="4"/>
        <v>0</v>
      </c>
      <c r="Q97" s="6">
        <f t="shared" si="4"/>
        <v>0</v>
      </c>
      <c r="R97" s="6">
        <f t="shared" si="4"/>
        <v>13.229804837999998</v>
      </c>
      <c r="S97" s="6">
        <f t="shared" si="4"/>
        <v>1400.7576688519998</v>
      </c>
      <c r="T97" s="6">
        <f t="shared" si="4"/>
        <v>192.165098589</v>
      </c>
      <c r="U97" s="6">
        <f t="shared" si="4"/>
        <v>0</v>
      </c>
      <c r="V97" s="6">
        <f t="shared" si="4"/>
        <v>269.89680021200002</v>
      </c>
      <c r="W97" s="6">
        <f t="shared" si="4"/>
        <v>0</v>
      </c>
      <c r="X97" s="6">
        <f t="shared" si="4"/>
        <v>1.7797900000000001E-4</v>
      </c>
      <c r="Y97" s="6">
        <f t="shared" si="4"/>
        <v>0</v>
      </c>
      <c r="Z97" s="6">
        <f t="shared" si="4"/>
        <v>0</v>
      </c>
      <c r="AA97" s="6">
        <f t="shared" si="4"/>
        <v>0</v>
      </c>
      <c r="AB97" s="6">
        <f t="shared" si="4"/>
        <v>123.33565595900002</v>
      </c>
      <c r="AC97" s="6">
        <f t="shared" si="4"/>
        <v>1928.1452632340001</v>
      </c>
      <c r="AD97" s="6">
        <f t="shared" si="4"/>
        <v>0.26479733499999997</v>
      </c>
      <c r="AE97" s="6">
        <f t="shared" si="4"/>
        <v>0</v>
      </c>
      <c r="AF97" s="6">
        <f t="shared" si="4"/>
        <v>3567.7057425749995</v>
      </c>
      <c r="AG97" s="6">
        <f t="shared" si="4"/>
        <v>0</v>
      </c>
      <c r="AH97" s="6">
        <f t="shared" si="4"/>
        <v>0</v>
      </c>
      <c r="AI97" s="6">
        <f t="shared" si="4"/>
        <v>0</v>
      </c>
      <c r="AJ97" s="6">
        <f t="shared" si="4"/>
        <v>0</v>
      </c>
      <c r="AK97" s="6">
        <f t="shared" si="4"/>
        <v>0</v>
      </c>
      <c r="AL97" s="6">
        <f t="shared" si="4"/>
        <v>40.381284826000005</v>
      </c>
      <c r="AM97" s="6">
        <f t="shared" si="4"/>
        <v>141.97374826800001</v>
      </c>
      <c r="AN97" s="6">
        <f t="shared" si="4"/>
        <v>3.9106756900000001</v>
      </c>
      <c r="AO97" s="6">
        <f t="shared" si="4"/>
        <v>0</v>
      </c>
      <c r="AP97" s="6">
        <f t="shared" si="4"/>
        <v>327.11966000400002</v>
      </c>
      <c r="AQ97" s="6">
        <f t="shared" si="4"/>
        <v>0</v>
      </c>
      <c r="AR97" s="6">
        <f t="shared" si="4"/>
        <v>66.581325151000001</v>
      </c>
      <c r="AS97" s="6">
        <f t="shared" si="4"/>
        <v>0</v>
      </c>
      <c r="AT97" s="6">
        <f t="shared" si="4"/>
        <v>0</v>
      </c>
      <c r="AU97" s="6">
        <f t="shared" si="4"/>
        <v>0</v>
      </c>
      <c r="AV97" s="6">
        <f t="shared" si="4"/>
        <v>389.98712577400005</v>
      </c>
      <c r="AW97" s="6">
        <f t="shared" si="4"/>
        <v>12949.407529755001</v>
      </c>
      <c r="AX97" s="6">
        <f t="shared" si="4"/>
        <v>497.91092812399995</v>
      </c>
      <c r="AY97" s="6">
        <f t="shared" si="4"/>
        <v>996.63983137999992</v>
      </c>
      <c r="AZ97" s="6">
        <f t="shared" si="4"/>
        <v>5704.9433064550012</v>
      </c>
      <c r="BA97" s="6">
        <f t="shared" si="4"/>
        <v>0</v>
      </c>
      <c r="BB97" s="6">
        <f t="shared" si="4"/>
        <v>0</v>
      </c>
      <c r="BC97" s="6">
        <f t="shared" si="4"/>
        <v>0</v>
      </c>
      <c r="BD97" s="6">
        <f t="shared" si="4"/>
        <v>0</v>
      </c>
      <c r="BE97" s="6">
        <f t="shared" si="4"/>
        <v>0</v>
      </c>
      <c r="BF97" s="6">
        <f t="shared" si="4"/>
        <v>196.30759696100003</v>
      </c>
      <c r="BG97" s="6">
        <f t="shared" si="4"/>
        <v>935.04222378699978</v>
      </c>
      <c r="BH97" s="6">
        <f t="shared" si="4"/>
        <v>159.73472439699998</v>
      </c>
      <c r="BI97" s="6">
        <f t="shared" si="4"/>
        <v>0</v>
      </c>
      <c r="BJ97" s="6">
        <f t="shared" si="4"/>
        <v>935.2727304040003</v>
      </c>
      <c r="BK97" s="6">
        <f t="shared" si="4"/>
        <v>62170.725509242991</v>
      </c>
    </row>
    <row r="98" spans="1:63" ht="17.649999999999999" customHeight="1" x14ac:dyDescent="0.2">
      <c r="A98" s="2" t="s">
        <v>114</v>
      </c>
      <c r="B98" s="3" t="s">
        <v>115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 spans="1:63" ht="17.649999999999999" customHeight="1" x14ac:dyDescent="0.2">
      <c r="A99" s="2" t="s">
        <v>18</v>
      </c>
      <c r="B99" s="4" t="s">
        <v>116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 spans="1:63" ht="17.649999999999999" customHeight="1" x14ac:dyDescent="0.2">
      <c r="A100" s="5"/>
      <c r="B100" s="4" t="s">
        <v>117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3.4222409489999999</v>
      </c>
      <c r="I100" s="6">
        <v>0.56533935700000004</v>
      </c>
      <c r="J100" s="6">
        <v>0</v>
      </c>
      <c r="K100" s="6">
        <v>0</v>
      </c>
      <c r="L100" s="6">
        <v>1.0834169979999999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2.855814482</v>
      </c>
      <c r="S100" s="6">
        <v>0</v>
      </c>
      <c r="T100" s="6">
        <v>0</v>
      </c>
      <c r="U100" s="6">
        <v>0</v>
      </c>
      <c r="V100" s="6">
        <v>0.44049830000000001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15.267237368</v>
      </c>
      <c r="AC100" s="6">
        <v>5.4894920000000003E-3</v>
      </c>
      <c r="AD100" s="6">
        <v>0</v>
      </c>
      <c r="AE100" s="6">
        <v>0</v>
      </c>
      <c r="AF100" s="6">
        <v>0.77744316000000002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7.1452632720000002</v>
      </c>
      <c r="AM100" s="6">
        <v>1.8783655E-2</v>
      </c>
      <c r="AN100" s="6">
        <v>0</v>
      </c>
      <c r="AO100" s="6">
        <v>0</v>
      </c>
      <c r="AP100" s="6">
        <v>0.49744354699999999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224.36550208</v>
      </c>
      <c r="AW100" s="6">
        <v>23.244141689999999</v>
      </c>
      <c r="AX100" s="6">
        <v>0</v>
      </c>
      <c r="AY100" s="6">
        <v>0</v>
      </c>
      <c r="AZ100" s="6">
        <v>58.328757656999997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121.459391216</v>
      </c>
      <c r="BG100" s="6">
        <v>20.727631819999999</v>
      </c>
      <c r="BH100" s="6">
        <v>0</v>
      </c>
      <c r="BI100" s="6">
        <v>0</v>
      </c>
      <c r="BJ100" s="6">
        <v>14.535044446000001</v>
      </c>
      <c r="BK100" s="6">
        <v>494.73943948899989</v>
      </c>
    </row>
    <row r="101" spans="1:63" ht="17.649999999999999" customHeight="1" x14ac:dyDescent="0.2">
      <c r="A101" s="5"/>
      <c r="B101" s="7" t="s">
        <v>22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3.4222409489999999</v>
      </c>
      <c r="I101" s="6">
        <v>0.56533935700000004</v>
      </c>
      <c r="J101" s="6">
        <v>0</v>
      </c>
      <c r="K101" s="6">
        <v>0</v>
      </c>
      <c r="L101" s="6">
        <v>1.0834169979999999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2.855814482</v>
      </c>
      <c r="S101" s="6">
        <v>0</v>
      </c>
      <c r="T101" s="6">
        <v>0</v>
      </c>
      <c r="U101" s="6">
        <v>0</v>
      </c>
      <c r="V101" s="6">
        <v>0.44049830000000001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15.267237368</v>
      </c>
      <c r="AC101" s="6">
        <v>5.4894920000000003E-3</v>
      </c>
      <c r="AD101" s="6">
        <v>0</v>
      </c>
      <c r="AE101" s="6">
        <v>0</v>
      </c>
      <c r="AF101" s="6">
        <v>0.77744316000000002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7.1452632720000002</v>
      </c>
      <c r="AM101" s="6">
        <v>1.8783655E-2</v>
      </c>
      <c r="AN101" s="6">
        <v>0</v>
      </c>
      <c r="AO101" s="6">
        <v>0</v>
      </c>
      <c r="AP101" s="6">
        <v>0.49744354699999999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224.36550208</v>
      </c>
      <c r="AW101" s="6">
        <v>23.244141689999999</v>
      </c>
      <c r="AX101" s="6">
        <v>0</v>
      </c>
      <c r="AY101" s="6">
        <v>0</v>
      </c>
      <c r="AZ101" s="6">
        <v>58.328757656999997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121.459391216</v>
      </c>
      <c r="BG101" s="6">
        <v>20.727631819999999</v>
      </c>
      <c r="BH101" s="6">
        <v>0</v>
      </c>
      <c r="BI101" s="6">
        <v>0</v>
      </c>
      <c r="BJ101" s="6">
        <v>14.535044446000001</v>
      </c>
      <c r="BK101" s="6">
        <v>494.73943948899989</v>
      </c>
    </row>
    <row r="102" spans="1:63" ht="17.649999999999999" customHeight="1" x14ac:dyDescent="0.2">
      <c r="A102" s="2" t="s">
        <v>23</v>
      </c>
      <c r="B102" s="4" t="s">
        <v>118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 spans="1:63" ht="17.649999999999999" customHeight="1" x14ac:dyDescent="0.2">
      <c r="A103" s="5"/>
      <c r="B103" s="4" t="s">
        <v>119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27.593352381999999</v>
      </c>
      <c r="I103" s="6">
        <v>1061.9150483190001</v>
      </c>
      <c r="J103" s="6">
        <v>29.538842199000001</v>
      </c>
      <c r="K103" s="6">
        <v>0</v>
      </c>
      <c r="L103" s="6">
        <v>246.84119579700001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15.742008339</v>
      </c>
      <c r="S103" s="6">
        <v>55.615647527999997</v>
      </c>
      <c r="T103" s="6">
        <v>0</v>
      </c>
      <c r="U103" s="6">
        <v>0</v>
      </c>
      <c r="V103" s="6">
        <v>35.114677682999996</v>
      </c>
      <c r="W103" s="6">
        <v>0</v>
      </c>
      <c r="X103" s="6">
        <v>0.38340806799999999</v>
      </c>
      <c r="Y103" s="6">
        <v>0</v>
      </c>
      <c r="Z103" s="6">
        <v>0</v>
      </c>
      <c r="AA103" s="6">
        <v>0</v>
      </c>
      <c r="AB103" s="6">
        <v>131.618607854</v>
      </c>
      <c r="AC103" s="6">
        <v>268.46687207000002</v>
      </c>
      <c r="AD103" s="6">
        <v>1.048845904</v>
      </c>
      <c r="AE103" s="6">
        <v>0</v>
      </c>
      <c r="AF103" s="6">
        <v>634.60764651199997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49.75474672</v>
      </c>
      <c r="AM103" s="6">
        <v>8.4150823460000002</v>
      </c>
      <c r="AN103" s="6">
        <v>0</v>
      </c>
      <c r="AO103" s="6">
        <v>0</v>
      </c>
      <c r="AP103" s="6">
        <v>43.002547972999999</v>
      </c>
      <c r="AQ103" s="6">
        <v>0</v>
      </c>
      <c r="AR103" s="6">
        <v>6.6669999999999999E-6</v>
      </c>
      <c r="AS103" s="6">
        <v>0</v>
      </c>
      <c r="AT103" s="6">
        <v>0</v>
      </c>
      <c r="AU103" s="6">
        <v>0</v>
      </c>
      <c r="AV103" s="6">
        <v>824.73759364</v>
      </c>
      <c r="AW103" s="18">
        <v>321.372501091</v>
      </c>
      <c r="AX103" s="6">
        <v>3.3981400919999998</v>
      </c>
      <c r="AY103" s="6">
        <v>12.443923208999999</v>
      </c>
      <c r="AZ103" s="6">
        <v>2090.3448446839998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419.76888862700002</v>
      </c>
      <c r="BG103" s="6">
        <v>81.931717235999997</v>
      </c>
      <c r="BH103" s="6">
        <v>0</v>
      </c>
      <c r="BI103" s="6">
        <v>0</v>
      </c>
      <c r="BJ103" s="6">
        <v>306.58462312500001</v>
      </c>
      <c r="BK103" s="6">
        <v>6670.2407680649994</v>
      </c>
    </row>
    <row r="104" spans="1:63" ht="17.649999999999999" customHeight="1" x14ac:dyDescent="0.2">
      <c r="A104" s="5"/>
      <c r="B104" s="4" t="s">
        <v>120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7.7786551999999995E-2</v>
      </c>
      <c r="I104" s="6">
        <v>0.42780513199999998</v>
      </c>
      <c r="J104" s="6">
        <v>0</v>
      </c>
      <c r="K104" s="6">
        <v>0</v>
      </c>
      <c r="L104" s="6">
        <v>8.9909138999999999E-2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2.7670205999999999E-2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2.5191497420000002</v>
      </c>
      <c r="AC104" s="6">
        <v>0.51353285100000001</v>
      </c>
      <c r="AD104" s="6">
        <v>0</v>
      </c>
      <c r="AE104" s="6">
        <v>0</v>
      </c>
      <c r="AF104" s="6">
        <v>2.394724713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1.463955772</v>
      </c>
      <c r="AM104" s="6">
        <v>3.2623832999999998E-2</v>
      </c>
      <c r="AN104" s="6">
        <v>0</v>
      </c>
      <c r="AO104" s="6">
        <v>0</v>
      </c>
      <c r="AP104" s="6">
        <v>0.153331998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9.7257346949999999</v>
      </c>
      <c r="AW104" s="6">
        <v>1.300113882</v>
      </c>
      <c r="AX104" s="6">
        <v>0</v>
      </c>
      <c r="AY104" s="6">
        <v>0</v>
      </c>
      <c r="AZ104" s="6">
        <v>1.6331924390000001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7.5808802550000003</v>
      </c>
      <c r="BG104" s="6">
        <v>0.29765249199999999</v>
      </c>
      <c r="BH104" s="6">
        <v>0</v>
      </c>
      <c r="BI104" s="6">
        <v>0</v>
      </c>
      <c r="BJ104" s="6">
        <v>8.7859074999999995E-2</v>
      </c>
      <c r="BK104" s="6">
        <v>28.325922776000002</v>
      </c>
    </row>
    <row r="105" spans="1:63" ht="17.649999999999999" customHeight="1" x14ac:dyDescent="0.2">
      <c r="A105" s="5"/>
      <c r="B105" s="4" t="s">
        <v>121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5.0257670540000001</v>
      </c>
      <c r="I105" s="6">
        <v>5.0595068049999998</v>
      </c>
      <c r="J105" s="6">
        <v>0</v>
      </c>
      <c r="K105" s="6">
        <v>0</v>
      </c>
      <c r="L105" s="6">
        <v>15.693279801999999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3.6290057839999998</v>
      </c>
      <c r="S105" s="6">
        <v>0.106083652</v>
      </c>
      <c r="T105" s="6">
        <v>0</v>
      </c>
      <c r="U105" s="6">
        <v>0</v>
      </c>
      <c r="V105" s="6">
        <v>0.90689003599999995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21.795829337000001</v>
      </c>
      <c r="AC105" s="6">
        <v>0.66146079400000002</v>
      </c>
      <c r="AD105" s="6">
        <v>0</v>
      </c>
      <c r="AE105" s="6">
        <v>0</v>
      </c>
      <c r="AF105" s="6">
        <v>5.4619502710000001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7.2348658810000002</v>
      </c>
      <c r="AM105" s="6">
        <v>0.243132394</v>
      </c>
      <c r="AN105" s="6">
        <v>0</v>
      </c>
      <c r="AO105" s="6">
        <v>0</v>
      </c>
      <c r="AP105" s="6">
        <v>1.1443182119999999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322.39836999400001</v>
      </c>
      <c r="AW105" s="6">
        <v>60.619305376</v>
      </c>
      <c r="AX105" s="6">
        <v>4.2620618009999998</v>
      </c>
      <c r="AY105" s="6">
        <v>1.0140373119999999</v>
      </c>
      <c r="AZ105" s="6">
        <v>273.40051876500002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154.54882393899999</v>
      </c>
      <c r="BG105" s="6">
        <v>12.919784677999999</v>
      </c>
      <c r="BH105" s="6">
        <v>0</v>
      </c>
      <c r="BI105" s="6">
        <v>0</v>
      </c>
      <c r="BJ105" s="6">
        <v>39.945240142000003</v>
      </c>
      <c r="BK105" s="6">
        <v>936.07023202900007</v>
      </c>
    </row>
    <row r="106" spans="1:63" ht="17.649999999999999" customHeight="1" x14ac:dyDescent="0.2">
      <c r="A106" s="5"/>
      <c r="B106" s="4" t="s">
        <v>122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3.1415361229999998</v>
      </c>
      <c r="I106" s="6">
        <v>1.2807068580000001</v>
      </c>
      <c r="J106" s="6">
        <v>0</v>
      </c>
      <c r="K106" s="6">
        <v>0</v>
      </c>
      <c r="L106" s="6">
        <v>2.6143420310000001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2.6084758620000001</v>
      </c>
      <c r="S106" s="6">
        <v>0</v>
      </c>
      <c r="T106" s="6">
        <v>0</v>
      </c>
      <c r="U106" s="6">
        <v>0</v>
      </c>
      <c r="V106" s="6">
        <v>1.0666385410000001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11.059772831</v>
      </c>
      <c r="AC106" s="6">
        <v>0.47122233899999999</v>
      </c>
      <c r="AD106" s="6">
        <v>0</v>
      </c>
      <c r="AE106" s="6">
        <v>0</v>
      </c>
      <c r="AF106" s="6">
        <v>9.3374168780000009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4.5073503090000004</v>
      </c>
      <c r="AM106" s="6">
        <v>0</v>
      </c>
      <c r="AN106" s="6">
        <v>0</v>
      </c>
      <c r="AO106" s="6">
        <v>0</v>
      </c>
      <c r="AP106" s="6">
        <v>0.59764810099999999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134.36417035599999</v>
      </c>
      <c r="AW106" s="6">
        <v>45.692578224000002</v>
      </c>
      <c r="AX106" s="6">
        <v>0</v>
      </c>
      <c r="AY106" s="6">
        <v>0</v>
      </c>
      <c r="AZ106" s="6">
        <v>135.385674943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82.404873812999995</v>
      </c>
      <c r="BG106" s="6">
        <v>7.031161215</v>
      </c>
      <c r="BH106" s="6">
        <v>2.8075019999999999E-3</v>
      </c>
      <c r="BI106" s="6">
        <v>0</v>
      </c>
      <c r="BJ106" s="6">
        <v>34.710764881999999</v>
      </c>
      <c r="BK106" s="6">
        <v>476.27714080799996</v>
      </c>
    </row>
    <row r="107" spans="1:63" ht="17.649999999999999" customHeight="1" x14ac:dyDescent="0.2">
      <c r="A107" s="5"/>
      <c r="B107" s="4" t="s">
        <v>123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5.1164546629999998</v>
      </c>
      <c r="I107" s="6">
        <v>31.113124819999999</v>
      </c>
      <c r="J107" s="6">
        <v>0</v>
      </c>
      <c r="K107" s="6">
        <v>0</v>
      </c>
      <c r="L107" s="6">
        <v>10.278624689000001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5.0585176470000004</v>
      </c>
      <c r="S107" s="6">
        <v>6.085767583</v>
      </c>
      <c r="T107" s="6">
        <v>0</v>
      </c>
      <c r="U107" s="6">
        <v>0</v>
      </c>
      <c r="V107" s="6">
        <v>4.4531053209999998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25.815409926000001</v>
      </c>
      <c r="AC107" s="6">
        <v>16.941555278999999</v>
      </c>
      <c r="AD107" s="6">
        <v>0</v>
      </c>
      <c r="AE107" s="6">
        <v>0</v>
      </c>
      <c r="AF107" s="6">
        <v>48.938861213000003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9.5953412220000001</v>
      </c>
      <c r="AM107" s="6">
        <v>0.183747681</v>
      </c>
      <c r="AN107" s="6">
        <v>0</v>
      </c>
      <c r="AO107" s="6">
        <v>0</v>
      </c>
      <c r="AP107" s="6">
        <v>4.8711745009999996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193.28516466100001</v>
      </c>
      <c r="AW107" s="6">
        <v>118.79715371499999</v>
      </c>
      <c r="AX107" s="6">
        <v>0</v>
      </c>
      <c r="AY107" s="6">
        <v>0</v>
      </c>
      <c r="AZ107" s="6">
        <v>431.55643268599999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137.60991565</v>
      </c>
      <c r="BG107" s="6">
        <v>28.816921261000001</v>
      </c>
      <c r="BH107" s="6">
        <v>0</v>
      </c>
      <c r="BI107" s="6">
        <v>0</v>
      </c>
      <c r="BJ107" s="6">
        <v>105.574990224</v>
      </c>
      <c r="BK107" s="6">
        <v>1184.092262742</v>
      </c>
    </row>
    <row r="108" spans="1:63" ht="17.649999999999999" customHeight="1" x14ac:dyDescent="0.2">
      <c r="A108" s="5"/>
      <c r="B108" s="4" t="s">
        <v>124</v>
      </c>
      <c r="C108" s="6">
        <v>0</v>
      </c>
      <c r="D108" s="6">
        <v>0.59036949999999999</v>
      </c>
      <c r="E108" s="6">
        <v>0</v>
      </c>
      <c r="F108" s="6">
        <v>0</v>
      </c>
      <c r="G108" s="6">
        <v>0</v>
      </c>
      <c r="H108" s="6">
        <v>0.59379772200000003</v>
      </c>
      <c r="I108" s="6">
        <v>3.0204911499999998</v>
      </c>
      <c r="J108" s="6">
        <v>0</v>
      </c>
      <c r="K108" s="6">
        <v>0</v>
      </c>
      <c r="L108" s="6">
        <v>8.9947290879999997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0.41421780800000002</v>
      </c>
      <c r="S108" s="6">
        <v>7.1646060999999997E-2</v>
      </c>
      <c r="T108" s="6">
        <v>0</v>
      </c>
      <c r="U108" s="6">
        <v>0</v>
      </c>
      <c r="V108" s="6">
        <v>2.4079245199999999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1.6888427260000001</v>
      </c>
      <c r="AC108" s="6">
        <v>5.9604799249999996</v>
      </c>
      <c r="AD108" s="6">
        <v>0</v>
      </c>
      <c r="AE108" s="6">
        <v>0</v>
      </c>
      <c r="AF108" s="6">
        <v>32.136391320000001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0.81029269299999995</v>
      </c>
      <c r="AM108" s="6">
        <v>1.8187667300000001</v>
      </c>
      <c r="AN108" s="6">
        <v>0</v>
      </c>
      <c r="AO108" s="6">
        <v>0</v>
      </c>
      <c r="AP108" s="6">
        <v>3.133049449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27.519421865999998</v>
      </c>
      <c r="AW108" s="6">
        <v>249.572825491</v>
      </c>
      <c r="AX108" s="6">
        <v>0</v>
      </c>
      <c r="AY108" s="6">
        <v>0</v>
      </c>
      <c r="AZ108" s="6">
        <v>461.76468534000003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9.1920039350000007</v>
      </c>
      <c r="BG108" s="6">
        <v>8.2819323130000004</v>
      </c>
      <c r="BH108" s="6">
        <v>0</v>
      </c>
      <c r="BI108" s="6">
        <v>0</v>
      </c>
      <c r="BJ108" s="6">
        <v>25.779689059999999</v>
      </c>
      <c r="BK108" s="6">
        <v>843.75155669700007</v>
      </c>
    </row>
    <row r="109" spans="1:63" ht="17.649999999999999" customHeight="1" x14ac:dyDescent="0.2">
      <c r="A109" s="5"/>
      <c r="B109" s="4" t="s">
        <v>125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3.2167110000000001E-3</v>
      </c>
      <c r="I109" s="6">
        <v>0.491024501</v>
      </c>
      <c r="J109" s="6">
        <v>0</v>
      </c>
      <c r="K109" s="6">
        <v>0</v>
      </c>
      <c r="L109" s="6">
        <v>2.194060672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7.6429050000000002E-3</v>
      </c>
      <c r="S109" s="6">
        <v>0</v>
      </c>
      <c r="T109" s="6">
        <v>0</v>
      </c>
      <c r="U109" s="6">
        <v>0</v>
      </c>
      <c r="V109" s="6">
        <v>5.3611850000000003E-2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6.979140288</v>
      </c>
      <c r="AC109" s="6">
        <v>83.587964334999995</v>
      </c>
      <c r="AD109" s="6">
        <v>0</v>
      </c>
      <c r="AE109" s="6">
        <v>0</v>
      </c>
      <c r="AF109" s="6">
        <v>242.955064002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1.864581998</v>
      </c>
      <c r="AM109" s="6">
        <v>12.975655081999999</v>
      </c>
      <c r="AN109" s="6">
        <v>0</v>
      </c>
      <c r="AO109" s="6">
        <v>0</v>
      </c>
      <c r="AP109" s="6">
        <v>7.726605889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0.96404800599999996</v>
      </c>
      <c r="AW109" s="6">
        <v>3.7357950770000001</v>
      </c>
      <c r="AX109" s="6">
        <v>0</v>
      </c>
      <c r="AY109" s="6">
        <v>0</v>
      </c>
      <c r="AZ109" s="6">
        <v>11.525118859000001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0.433780944</v>
      </c>
      <c r="BG109" s="6">
        <v>0</v>
      </c>
      <c r="BH109" s="6">
        <v>0</v>
      </c>
      <c r="BI109" s="6">
        <v>0</v>
      </c>
      <c r="BJ109" s="6">
        <v>0.28652965800000002</v>
      </c>
      <c r="BK109" s="6">
        <v>375.78384077699991</v>
      </c>
    </row>
    <row r="110" spans="1:63" ht="17.649999999999999" customHeight="1" x14ac:dyDescent="0.2">
      <c r="A110" s="5"/>
      <c r="B110" s="4" t="s">
        <v>126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1.3362817440000001</v>
      </c>
      <c r="I110" s="6">
        <v>0.80061623599999998</v>
      </c>
      <c r="J110" s="6">
        <v>0</v>
      </c>
      <c r="K110" s="6">
        <v>0</v>
      </c>
      <c r="L110" s="6">
        <v>2.1051258800000001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0.58342700700000005</v>
      </c>
      <c r="S110" s="6">
        <v>0</v>
      </c>
      <c r="T110" s="6">
        <v>0</v>
      </c>
      <c r="U110" s="6">
        <v>0</v>
      </c>
      <c r="V110" s="6">
        <v>0.61100555099999998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0.416424829</v>
      </c>
      <c r="AC110" s="6">
        <v>5.7785692040000001</v>
      </c>
      <c r="AD110" s="6">
        <v>0</v>
      </c>
      <c r="AE110" s="6">
        <v>0</v>
      </c>
      <c r="AF110" s="6">
        <v>0.174042431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0.10019668399999999</v>
      </c>
      <c r="AM110" s="6">
        <v>0</v>
      </c>
      <c r="AN110" s="6">
        <v>0</v>
      </c>
      <c r="AO110" s="6">
        <v>0</v>
      </c>
      <c r="AP110" s="6">
        <v>8.9511008000000003E-2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44.088325052999998</v>
      </c>
      <c r="AW110" s="6">
        <v>11.922425968000001</v>
      </c>
      <c r="AX110" s="6">
        <v>0</v>
      </c>
      <c r="AY110" s="6">
        <v>0</v>
      </c>
      <c r="AZ110" s="6">
        <v>69.415243860999993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14.807404846000001</v>
      </c>
      <c r="BG110" s="6">
        <v>1.400958221</v>
      </c>
      <c r="BH110" s="6">
        <v>0</v>
      </c>
      <c r="BI110" s="6">
        <v>0</v>
      </c>
      <c r="BJ110" s="6">
        <v>7.4601310429999996</v>
      </c>
      <c r="BK110" s="6">
        <v>161.08968956599998</v>
      </c>
    </row>
    <row r="111" spans="1:63" ht="17.649999999999999" customHeight="1" x14ac:dyDescent="0.2">
      <c r="A111" s="5"/>
      <c r="B111" s="4" t="s">
        <v>127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7.3537257049999996</v>
      </c>
      <c r="I111" s="6">
        <v>148.854126952</v>
      </c>
      <c r="J111" s="6">
        <v>0</v>
      </c>
      <c r="K111" s="6">
        <v>0</v>
      </c>
      <c r="L111" s="6">
        <v>9.4020152279999998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4.8885935250000001</v>
      </c>
      <c r="S111" s="6">
        <v>1.010593388</v>
      </c>
      <c r="T111" s="6">
        <v>0</v>
      </c>
      <c r="U111" s="6">
        <v>0</v>
      </c>
      <c r="V111" s="6">
        <v>2.335728676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15.097438248</v>
      </c>
      <c r="AC111" s="6">
        <v>0.94889901300000001</v>
      </c>
      <c r="AD111" s="6">
        <v>0</v>
      </c>
      <c r="AE111" s="6">
        <v>0</v>
      </c>
      <c r="AF111" s="6">
        <v>10.371450202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6.198965845</v>
      </c>
      <c r="AM111" s="6">
        <v>0.35777825099999999</v>
      </c>
      <c r="AN111" s="6">
        <v>0</v>
      </c>
      <c r="AO111" s="6">
        <v>0</v>
      </c>
      <c r="AP111" s="6">
        <v>1.131945084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333.78990726000001</v>
      </c>
      <c r="AW111" s="6">
        <v>76.216988858999997</v>
      </c>
      <c r="AX111" s="6">
        <v>3.519361</v>
      </c>
      <c r="AY111" s="6">
        <v>2.239055741</v>
      </c>
      <c r="AZ111" s="6">
        <v>250.54823033900001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171.12110732400001</v>
      </c>
      <c r="BG111" s="6">
        <v>33.496084355000001</v>
      </c>
      <c r="BH111" s="6">
        <v>4.6195969999999996E-3</v>
      </c>
      <c r="BI111" s="6">
        <v>0</v>
      </c>
      <c r="BJ111" s="6">
        <v>75.560884333000004</v>
      </c>
      <c r="BK111" s="6">
        <v>1154.4474989250002</v>
      </c>
    </row>
    <row r="112" spans="1:63" ht="17.649999999999999" customHeight="1" x14ac:dyDescent="0.2">
      <c r="A112" s="5"/>
      <c r="B112" s="4" t="s">
        <v>128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0.47545343099999998</v>
      </c>
      <c r="I112" s="6">
        <v>9.0320120639999999</v>
      </c>
      <c r="J112" s="6">
        <v>0</v>
      </c>
      <c r="K112" s="6">
        <v>0</v>
      </c>
      <c r="L112" s="6">
        <v>0.77872367399999998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0.90518550799999997</v>
      </c>
      <c r="S112" s="6">
        <v>4.5925502999999999E-2</v>
      </c>
      <c r="T112" s="6">
        <v>0</v>
      </c>
      <c r="U112" s="6">
        <v>0</v>
      </c>
      <c r="V112" s="6">
        <v>1.57468271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5.8482108149999998</v>
      </c>
      <c r="AC112" s="6">
        <v>3.009709E-2</v>
      </c>
      <c r="AD112" s="6">
        <v>0</v>
      </c>
      <c r="AE112" s="6">
        <v>0</v>
      </c>
      <c r="AF112" s="6">
        <v>0.35250690899999998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3.3562058330000002</v>
      </c>
      <c r="AM112" s="6">
        <v>1.661435872</v>
      </c>
      <c r="AN112" s="6">
        <v>0</v>
      </c>
      <c r="AO112" s="6">
        <v>0</v>
      </c>
      <c r="AP112" s="6">
        <v>4.8173409E-2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30.717773927</v>
      </c>
      <c r="AW112" s="6">
        <v>1.8135868909999999</v>
      </c>
      <c r="AX112" s="6">
        <v>0</v>
      </c>
      <c r="AY112" s="6">
        <v>0</v>
      </c>
      <c r="AZ112" s="6">
        <v>18.566254059999999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18.413661553000001</v>
      </c>
      <c r="BG112" s="6">
        <v>1.4370855339999999</v>
      </c>
      <c r="BH112" s="6">
        <v>0</v>
      </c>
      <c r="BI112" s="6">
        <v>0</v>
      </c>
      <c r="BJ112" s="6">
        <v>4.3310652200000002</v>
      </c>
      <c r="BK112" s="6">
        <v>99.388040002999986</v>
      </c>
    </row>
    <row r="113" spans="1:63" ht="17.649999999999999" customHeight="1" x14ac:dyDescent="0.2">
      <c r="A113" s="5"/>
      <c r="B113" s="4" t="s">
        <v>129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3.8598543869999999</v>
      </c>
      <c r="I113" s="6">
        <v>1459.961659349</v>
      </c>
      <c r="J113" s="6">
        <v>0</v>
      </c>
      <c r="K113" s="6">
        <v>0</v>
      </c>
      <c r="L113" s="6">
        <v>689.27965735800001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1.0006614540000001</v>
      </c>
      <c r="S113" s="6">
        <v>248.67191108399999</v>
      </c>
      <c r="T113" s="6">
        <v>0</v>
      </c>
      <c r="U113" s="6">
        <v>0</v>
      </c>
      <c r="V113" s="6">
        <v>100.097033873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2.3174349489999999</v>
      </c>
      <c r="AC113" s="6">
        <v>185.047587862</v>
      </c>
      <c r="AD113" s="6">
        <v>0</v>
      </c>
      <c r="AE113" s="6">
        <v>0</v>
      </c>
      <c r="AF113" s="6">
        <v>254.78628213100001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0.33426832000000001</v>
      </c>
      <c r="AM113" s="6">
        <v>3.932693306</v>
      </c>
      <c r="AN113" s="6">
        <v>0</v>
      </c>
      <c r="AO113" s="6">
        <v>0</v>
      </c>
      <c r="AP113" s="6">
        <v>14.403187107000001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55.967462646999998</v>
      </c>
      <c r="AW113" s="6">
        <v>1121.225503658</v>
      </c>
      <c r="AX113" s="6">
        <v>1.28912252</v>
      </c>
      <c r="AY113" s="6">
        <v>0</v>
      </c>
      <c r="AZ113" s="6">
        <v>1527.814870209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12.857787081</v>
      </c>
      <c r="BG113" s="6">
        <v>60.058668781000002</v>
      </c>
      <c r="BH113" s="6">
        <v>0</v>
      </c>
      <c r="BI113" s="6">
        <v>0</v>
      </c>
      <c r="BJ113" s="6">
        <v>185.915278777</v>
      </c>
      <c r="BK113" s="6">
        <v>5928.8209248530011</v>
      </c>
    </row>
    <row r="114" spans="1:63" ht="17.649999999999999" customHeight="1" x14ac:dyDescent="0.2">
      <c r="A114" s="5"/>
      <c r="B114" s="7" t="s">
        <v>26</v>
      </c>
      <c r="C114" s="6">
        <v>0</v>
      </c>
      <c r="D114" s="6">
        <v>0.59036949999999999</v>
      </c>
      <c r="E114" s="6">
        <v>0</v>
      </c>
      <c r="F114" s="6">
        <v>0</v>
      </c>
      <c r="G114" s="6">
        <v>0</v>
      </c>
      <c r="H114" s="6">
        <v>54.577226473999993</v>
      </c>
      <c r="I114" s="6">
        <v>2721.9561221859999</v>
      </c>
      <c r="J114" s="6">
        <v>29.538842199000001</v>
      </c>
      <c r="K114" s="6">
        <v>0</v>
      </c>
      <c r="L114" s="6">
        <v>988.27166335799996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34.865406045000007</v>
      </c>
      <c r="S114" s="6">
        <v>311.60757479899996</v>
      </c>
      <c r="T114" s="6">
        <v>0</v>
      </c>
      <c r="U114" s="6">
        <v>0</v>
      </c>
      <c r="V114" s="6">
        <v>148.62129876099999</v>
      </c>
      <c r="W114" s="6">
        <v>0</v>
      </c>
      <c r="X114" s="6">
        <v>0.38340806799999999</v>
      </c>
      <c r="Y114" s="6">
        <v>0</v>
      </c>
      <c r="Z114" s="6">
        <v>0</v>
      </c>
      <c r="AA114" s="6">
        <v>0</v>
      </c>
      <c r="AB114" s="6">
        <v>225.15626154499998</v>
      </c>
      <c r="AC114" s="6">
        <v>568.4082407620001</v>
      </c>
      <c r="AD114" s="6">
        <v>1.048845904</v>
      </c>
      <c r="AE114" s="6">
        <v>0</v>
      </c>
      <c r="AF114" s="6">
        <v>1241.5163365819999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85.220771277000011</v>
      </c>
      <c r="AM114" s="6">
        <v>29.620915494999998</v>
      </c>
      <c r="AN114" s="6">
        <v>0</v>
      </c>
      <c r="AO114" s="6">
        <v>0</v>
      </c>
      <c r="AP114" s="6">
        <v>76.301492730999996</v>
      </c>
      <c r="AQ114" s="6">
        <v>0</v>
      </c>
      <c r="AR114" s="6">
        <v>6.6669999999999999E-6</v>
      </c>
      <c r="AS114" s="6">
        <v>0</v>
      </c>
      <c r="AT114" s="6">
        <v>0</v>
      </c>
      <c r="AU114" s="6">
        <v>0</v>
      </c>
      <c r="AV114" s="6">
        <v>1977.5579721050001</v>
      </c>
      <c r="AW114" s="6">
        <v>2012.2687782319999</v>
      </c>
      <c r="AX114" s="6">
        <v>12.468685412999999</v>
      </c>
      <c r="AY114" s="6">
        <v>15.697016261999998</v>
      </c>
      <c r="AZ114" s="6">
        <v>5271.9550661849999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1028.7391279670001</v>
      </c>
      <c r="BG114" s="6">
        <v>235.67196608599997</v>
      </c>
      <c r="BH114" s="6">
        <v>7.4270989999999995E-3</v>
      </c>
      <c r="BI114" s="6">
        <v>0</v>
      </c>
      <c r="BJ114" s="6">
        <v>786.23705553900004</v>
      </c>
      <c r="BK114" s="6">
        <v>17858.287877241</v>
      </c>
    </row>
    <row r="115" spans="1:63" ht="17.649999999999999" customHeight="1" x14ac:dyDescent="0.2">
      <c r="A115" s="5"/>
      <c r="B115" s="8" t="s">
        <v>130</v>
      </c>
      <c r="C115" s="6">
        <v>0</v>
      </c>
      <c r="D115" s="6">
        <v>0.59036949999999999</v>
      </c>
      <c r="E115" s="6">
        <v>0</v>
      </c>
      <c r="F115" s="6">
        <v>0</v>
      </c>
      <c r="G115" s="6">
        <v>0</v>
      </c>
      <c r="H115" s="6">
        <v>57.999467422999992</v>
      </c>
      <c r="I115" s="6">
        <v>2722.521461543</v>
      </c>
      <c r="J115" s="6">
        <v>29.538842199000001</v>
      </c>
      <c r="K115" s="6">
        <v>0</v>
      </c>
      <c r="L115" s="6">
        <v>989.35508035599992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37.721220527000007</v>
      </c>
      <c r="S115" s="6">
        <v>311.60757479899996</v>
      </c>
      <c r="T115" s="6">
        <v>0</v>
      </c>
      <c r="U115" s="6">
        <v>0</v>
      </c>
      <c r="V115" s="6">
        <v>149.06179706099999</v>
      </c>
      <c r="W115" s="6">
        <v>0</v>
      </c>
      <c r="X115" s="6">
        <v>0.38340806799999999</v>
      </c>
      <c r="Y115" s="6">
        <v>0</v>
      </c>
      <c r="Z115" s="6">
        <v>0</v>
      </c>
      <c r="AA115" s="6">
        <v>0</v>
      </c>
      <c r="AB115" s="6">
        <v>240.42349891299997</v>
      </c>
      <c r="AC115" s="6">
        <v>568.41373025400014</v>
      </c>
      <c r="AD115" s="6">
        <v>1.048845904</v>
      </c>
      <c r="AE115" s="6">
        <v>0</v>
      </c>
      <c r="AF115" s="6">
        <v>1242.293779742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92.366034549000005</v>
      </c>
      <c r="AM115" s="6">
        <v>29.639699149999998</v>
      </c>
      <c r="AN115" s="6">
        <v>0</v>
      </c>
      <c r="AO115" s="6">
        <v>0</v>
      </c>
      <c r="AP115" s="6">
        <v>76.798936277999999</v>
      </c>
      <c r="AQ115" s="6">
        <v>0</v>
      </c>
      <c r="AR115" s="6">
        <v>6.6669999999999999E-6</v>
      </c>
      <c r="AS115" s="6">
        <v>0</v>
      </c>
      <c r="AT115" s="6">
        <v>0</v>
      </c>
      <c r="AU115" s="6">
        <v>0</v>
      </c>
      <c r="AV115" s="6">
        <v>2201.923474185</v>
      </c>
      <c r="AW115" s="6">
        <v>2035.512919922</v>
      </c>
      <c r="AX115" s="6">
        <v>12.468685412999999</v>
      </c>
      <c r="AY115" s="6">
        <v>15.697016261999998</v>
      </c>
      <c r="AZ115" s="6">
        <v>5330.2838238419999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1150.1985191830001</v>
      </c>
      <c r="BG115" s="6">
        <v>256.39959790599994</v>
      </c>
      <c r="BH115" s="6">
        <v>7.4270989999999995E-3</v>
      </c>
      <c r="BI115" s="6">
        <v>0</v>
      </c>
      <c r="BJ115" s="6">
        <v>800.77209998500007</v>
      </c>
      <c r="BK115" s="6">
        <v>18353.027316729997</v>
      </c>
    </row>
    <row r="116" spans="1:63" ht="17.649999999999999" customHeight="1" x14ac:dyDescent="0.2">
      <c r="A116" s="2" t="s">
        <v>131</v>
      </c>
      <c r="B116" s="3" t="s">
        <v>132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 spans="1:63" ht="17.649999999999999" customHeight="1" x14ac:dyDescent="0.2">
      <c r="A117" s="2" t="s">
        <v>18</v>
      </c>
      <c r="B117" s="4" t="s">
        <v>133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 spans="1:63" ht="17.649999999999999" customHeight="1" x14ac:dyDescent="0.2">
      <c r="A118" s="5"/>
      <c r="B118" s="4" t="s">
        <v>134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0.99017319299999995</v>
      </c>
      <c r="I118" s="6">
        <v>4.4737221739999997</v>
      </c>
      <c r="J118" s="6">
        <v>0</v>
      </c>
      <c r="K118" s="6">
        <v>0</v>
      </c>
      <c r="L118" s="6">
        <v>4.3235325119999999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0.636984463</v>
      </c>
      <c r="S118" s="6">
        <v>1.1020835879999999</v>
      </c>
      <c r="T118" s="6">
        <v>0</v>
      </c>
      <c r="U118" s="6">
        <v>0</v>
      </c>
      <c r="V118" s="6">
        <v>0.89255267400000005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2.1465312490000001</v>
      </c>
      <c r="AC118" s="6">
        <v>1.3530414399999999</v>
      </c>
      <c r="AD118" s="6">
        <v>0</v>
      </c>
      <c r="AE118" s="6">
        <v>0</v>
      </c>
      <c r="AF118" s="6">
        <v>1.2473382390000001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0.43624055499999997</v>
      </c>
      <c r="AM118" s="6">
        <v>1.2245159999999999E-3</v>
      </c>
      <c r="AN118" s="6">
        <v>0</v>
      </c>
      <c r="AO118" s="6">
        <v>0</v>
      </c>
      <c r="AP118" s="6">
        <v>0.62954000600000004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60.977655227</v>
      </c>
      <c r="AW118" s="6">
        <v>39.952045812000001</v>
      </c>
      <c r="AX118" s="6">
        <v>0</v>
      </c>
      <c r="AY118" s="6">
        <v>0</v>
      </c>
      <c r="AZ118" s="6">
        <v>246.84704795100001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46.272373313000003</v>
      </c>
      <c r="BG118" s="6">
        <v>33.777568698000003</v>
      </c>
      <c r="BH118" s="6">
        <v>1.6670863119999999</v>
      </c>
      <c r="BI118" s="6">
        <v>0</v>
      </c>
      <c r="BJ118" s="6">
        <v>86.120956770999996</v>
      </c>
      <c r="BK118" s="6">
        <v>533.84769869299998</v>
      </c>
    </row>
    <row r="119" spans="1:63" ht="17.649999999999999" customHeight="1" x14ac:dyDescent="0.2">
      <c r="A119" s="5"/>
      <c r="B119" s="7" t="s">
        <v>22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0.99017319299999995</v>
      </c>
      <c r="I119" s="6">
        <v>4.4737221739999997</v>
      </c>
      <c r="J119" s="6">
        <v>0</v>
      </c>
      <c r="K119" s="6">
        <v>0</v>
      </c>
      <c r="L119" s="6">
        <v>4.3235325119999999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0.636984463</v>
      </c>
      <c r="S119" s="6">
        <v>1.1020835879999999</v>
      </c>
      <c r="T119" s="6">
        <v>0</v>
      </c>
      <c r="U119" s="6">
        <v>0</v>
      </c>
      <c r="V119" s="6">
        <v>0.89255267400000005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2.1465312490000001</v>
      </c>
      <c r="AC119" s="6">
        <v>1.3530414399999999</v>
      </c>
      <c r="AD119" s="6">
        <v>0</v>
      </c>
      <c r="AE119" s="6">
        <v>0</v>
      </c>
      <c r="AF119" s="6">
        <v>1.2473382390000001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0.43624055499999997</v>
      </c>
      <c r="AM119" s="6">
        <v>1.2245159999999999E-3</v>
      </c>
      <c r="AN119" s="6">
        <v>0</v>
      </c>
      <c r="AO119" s="6">
        <v>0</v>
      </c>
      <c r="AP119" s="6">
        <v>0.62954000600000004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60.977655227</v>
      </c>
      <c r="AW119" s="6">
        <v>39.952045812000001</v>
      </c>
      <c r="AX119" s="6">
        <v>0</v>
      </c>
      <c r="AY119" s="6">
        <v>0</v>
      </c>
      <c r="AZ119" s="6">
        <v>246.84704795100001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46.272373313000003</v>
      </c>
      <c r="BG119" s="6">
        <v>33.777568698000003</v>
      </c>
      <c r="BH119" s="6">
        <v>1.6670863119999999</v>
      </c>
      <c r="BI119" s="6">
        <v>0</v>
      </c>
      <c r="BJ119" s="6">
        <v>86.120956770999996</v>
      </c>
      <c r="BK119" s="6">
        <v>533.84769869299998</v>
      </c>
    </row>
    <row r="120" spans="1:63" ht="17.649999999999999" customHeight="1" x14ac:dyDescent="0.2">
      <c r="A120" s="5"/>
      <c r="B120" s="8" t="s">
        <v>135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0.99017319299999995</v>
      </c>
      <c r="I120" s="6">
        <v>4.4737221739999997</v>
      </c>
      <c r="J120" s="6">
        <v>0</v>
      </c>
      <c r="K120" s="6">
        <v>0</v>
      </c>
      <c r="L120" s="6">
        <v>4.3235325119999999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0.636984463</v>
      </c>
      <c r="S120" s="6">
        <v>1.1020835879999999</v>
      </c>
      <c r="T120" s="6">
        <v>0</v>
      </c>
      <c r="U120" s="6">
        <v>0</v>
      </c>
      <c r="V120" s="6">
        <v>0.89255267400000005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2.1465312490000001</v>
      </c>
      <c r="AC120" s="6">
        <v>1.3530414399999999</v>
      </c>
      <c r="AD120" s="6">
        <v>0</v>
      </c>
      <c r="AE120" s="6">
        <v>0</v>
      </c>
      <c r="AF120" s="6">
        <v>1.2473382390000001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0.43624055499999997</v>
      </c>
      <c r="AM120" s="6">
        <v>1.2245159999999999E-3</v>
      </c>
      <c r="AN120" s="6">
        <v>0</v>
      </c>
      <c r="AO120" s="6">
        <v>0</v>
      </c>
      <c r="AP120" s="6">
        <v>0.62954000600000004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60.977655227</v>
      </c>
      <c r="AW120" s="6">
        <v>39.952045812000001</v>
      </c>
      <c r="AX120" s="6">
        <v>0</v>
      </c>
      <c r="AY120" s="6">
        <v>0</v>
      </c>
      <c r="AZ120" s="6">
        <v>246.84704795100001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46.272373313000003</v>
      </c>
      <c r="BG120" s="6">
        <v>33.777568698000003</v>
      </c>
      <c r="BH120" s="6">
        <v>1.6670863119999999</v>
      </c>
      <c r="BI120" s="6">
        <v>0</v>
      </c>
      <c r="BJ120" s="6">
        <v>86.120956770999996</v>
      </c>
      <c r="BK120" s="6">
        <v>533.84769869299998</v>
      </c>
    </row>
    <row r="121" spans="1:63" ht="17.649999999999999" customHeight="1" x14ac:dyDescent="0.2">
      <c r="A121" s="2" t="s">
        <v>136</v>
      </c>
      <c r="B121" s="3" t="s">
        <v>137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 spans="1:63" ht="17.649999999999999" customHeight="1" x14ac:dyDescent="0.2">
      <c r="A122" s="2" t="s">
        <v>18</v>
      </c>
      <c r="B122" s="4" t="s">
        <v>138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 spans="1:63" ht="17.649999999999999" customHeight="1" x14ac:dyDescent="0.2">
      <c r="A123" s="5"/>
      <c r="B123" s="4" t="s">
        <v>139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7.9087772430000003</v>
      </c>
      <c r="AS123" s="6">
        <v>0</v>
      </c>
      <c r="AT123" s="6">
        <v>0</v>
      </c>
      <c r="AU123" s="6">
        <v>0</v>
      </c>
      <c r="AV123" s="6">
        <v>0</v>
      </c>
      <c r="AW123" s="6">
        <v>470.41258536700002</v>
      </c>
      <c r="AX123" s="6">
        <v>0</v>
      </c>
      <c r="AY123" s="6">
        <v>0</v>
      </c>
      <c r="AZ123" s="6">
        <v>0.19485913299999999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478.51622174300002</v>
      </c>
    </row>
    <row r="124" spans="1:63" ht="17.649999999999999" customHeight="1" x14ac:dyDescent="0.2">
      <c r="A124" s="5"/>
      <c r="B124" s="7" t="s">
        <v>22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7.9087772430000003</v>
      </c>
      <c r="AS124" s="6">
        <v>0</v>
      </c>
      <c r="AT124" s="6">
        <v>0</v>
      </c>
      <c r="AU124" s="6">
        <v>0</v>
      </c>
      <c r="AV124" s="6">
        <v>0</v>
      </c>
      <c r="AW124" s="6">
        <v>470.41258536700002</v>
      </c>
      <c r="AX124" s="6">
        <v>0</v>
      </c>
      <c r="AY124" s="6">
        <v>0</v>
      </c>
      <c r="AZ124" s="6">
        <v>0.19485913299999999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478.51622174300002</v>
      </c>
    </row>
    <row r="125" spans="1:63" ht="17.649999999999999" customHeight="1" x14ac:dyDescent="0.2">
      <c r="A125" s="2" t="s">
        <v>23</v>
      </c>
      <c r="B125" s="4" t="s">
        <v>140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 spans="1:63" ht="17.649999999999999" customHeight="1" x14ac:dyDescent="0.2">
      <c r="A126" s="5"/>
      <c r="B126" s="4" t="s">
        <v>141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83.375275649000002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21.144393263000001</v>
      </c>
      <c r="AS126" s="6">
        <v>0</v>
      </c>
      <c r="AT126" s="6">
        <v>0</v>
      </c>
      <c r="AU126" s="6">
        <v>0</v>
      </c>
      <c r="AV126" s="6">
        <v>0</v>
      </c>
      <c r="AW126" s="6">
        <v>1869.4081737710001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1973.9278426830001</v>
      </c>
    </row>
    <row r="127" spans="1:63" ht="17.649999999999999" customHeight="1" x14ac:dyDescent="0.2">
      <c r="A127" s="5"/>
      <c r="B127" s="4" t="s">
        <v>142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1.3722255999999999</v>
      </c>
      <c r="AS127" s="6">
        <v>0</v>
      </c>
      <c r="AT127" s="6">
        <v>0</v>
      </c>
      <c r="AU127" s="6">
        <v>0</v>
      </c>
      <c r="AV127" s="6">
        <v>0</v>
      </c>
      <c r="AW127" s="6">
        <v>9.3877246640000003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10.759950264</v>
      </c>
    </row>
    <row r="128" spans="1:63" ht="17.649999999999999" customHeight="1" x14ac:dyDescent="0.2">
      <c r="A128" s="5"/>
      <c r="B128" s="4" t="s">
        <v>143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10.716510337000001</v>
      </c>
      <c r="AS128" s="6">
        <v>0</v>
      </c>
      <c r="AT128" s="6">
        <v>0</v>
      </c>
      <c r="AU128" s="6">
        <v>0</v>
      </c>
      <c r="AV128" s="6">
        <v>0</v>
      </c>
      <c r="AW128" s="6">
        <v>13.230200452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23.946710789000001</v>
      </c>
    </row>
    <row r="129" spans="1:63" ht="17.649999999999999" customHeight="1" x14ac:dyDescent="0.2">
      <c r="A129" s="5"/>
      <c r="B129" s="4" t="s">
        <v>144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0.73171213300000004</v>
      </c>
      <c r="AS129" s="6">
        <v>0</v>
      </c>
      <c r="AT129" s="6">
        <v>0</v>
      </c>
      <c r="AU129" s="6">
        <v>0</v>
      </c>
      <c r="AV129" s="6">
        <v>0</v>
      </c>
      <c r="AW129" s="6">
        <v>1.028845797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1.76055793</v>
      </c>
    </row>
    <row r="130" spans="1:63" ht="17.649999999999999" customHeight="1" x14ac:dyDescent="0.2">
      <c r="A130" s="5"/>
      <c r="B130" s="4" t="s">
        <v>145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12.769555704</v>
      </c>
      <c r="AS130" s="6">
        <v>0</v>
      </c>
      <c r="AT130" s="6">
        <v>0</v>
      </c>
      <c r="AU130" s="6">
        <v>0</v>
      </c>
      <c r="AV130" s="6">
        <v>2.3198653999999999E-2</v>
      </c>
      <c r="AW130" s="6">
        <v>422.89560212800001</v>
      </c>
      <c r="AX130" s="6">
        <v>3.4358331830000002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1.0431050000000001E-2</v>
      </c>
      <c r="BG130" s="6">
        <v>8.3448400000000003E-4</v>
      </c>
      <c r="BH130" s="6">
        <v>0</v>
      </c>
      <c r="BI130" s="6">
        <v>0</v>
      </c>
      <c r="BJ130" s="6">
        <v>0</v>
      </c>
      <c r="BK130" s="6">
        <v>439.13545520300005</v>
      </c>
    </row>
    <row r="131" spans="1:63" ht="17.649999999999999" customHeight="1" x14ac:dyDescent="0.2">
      <c r="A131" s="5"/>
      <c r="B131" s="7" t="s">
        <v>26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83.375275649000002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46.734397037000001</v>
      </c>
      <c r="AS131" s="6">
        <v>0</v>
      </c>
      <c r="AT131" s="6">
        <v>0</v>
      </c>
      <c r="AU131" s="6">
        <v>0</v>
      </c>
      <c r="AV131" s="6">
        <v>2.3198653999999999E-2</v>
      </c>
      <c r="AW131" s="6">
        <v>2315.9505468120001</v>
      </c>
      <c r="AX131" s="6">
        <v>3.4358331830000002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1.0431050000000001E-2</v>
      </c>
      <c r="BG131" s="6">
        <v>8.3448400000000003E-4</v>
      </c>
      <c r="BH131" s="6">
        <v>0</v>
      </c>
      <c r="BI131" s="6">
        <v>0</v>
      </c>
      <c r="BJ131" s="6">
        <v>0</v>
      </c>
      <c r="BK131" s="6">
        <v>2449.5305168689997</v>
      </c>
    </row>
    <row r="132" spans="1:63" ht="17.649999999999999" customHeight="1" x14ac:dyDescent="0.2">
      <c r="A132" s="5"/>
      <c r="B132" s="8" t="s">
        <v>130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83.375275649000002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54.643174280000004</v>
      </c>
      <c r="AS132" s="6">
        <v>0</v>
      </c>
      <c r="AT132" s="6">
        <v>0</v>
      </c>
      <c r="AU132" s="6">
        <v>0</v>
      </c>
      <c r="AV132" s="6">
        <v>2.3198653999999999E-2</v>
      </c>
      <c r="AW132" s="6">
        <v>2786.3631321789999</v>
      </c>
      <c r="AX132" s="6">
        <v>3.4358331830000002</v>
      </c>
      <c r="AY132" s="6">
        <v>0</v>
      </c>
      <c r="AZ132" s="6">
        <v>0.19485913299999999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1.0431050000000001E-2</v>
      </c>
      <c r="BG132" s="6">
        <v>8.3448400000000003E-4</v>
      </c>
      <c r="BH132" s="6">
        <v>0</v>
      </c>
      <c r="BI132" s="6">
        <v>0</v>
      </c>
      <c r="BJ132" s="6">
        <v>0</v>
      </c>
      <c r="BK132" s="6">
        <v>2928.0467386119999</v>
      </c>
    </row>
    <row r="133" spans="1:63" ht="17.649999999999999" customHeight="1" x14ac:dyDescent="0.2">
      <c r="A133" s="2" t="s">
        <v>146</v>
      </c>
      <c r="B133" s="3" t="s">
        <v>147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 spans="1:63" ht="17.649999999999999" customHeight="1" x14ac:dyDescent="0.2">
      <c r="A134" s="2" t="s">
        <v>18</v>
      </c>
      <c r="B134" s="4" t="s">
        <v>148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 spans="1:63" ht="17.649999999999999" customHeight="1" x14ac:dyDescent="0.2">
      <c r="A135" s="5"/>
      <c r="B135" s="4" t="s">
        <v>149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0.68819377000000004</v>
      </c>
      <c r="I135" s="6">
        <v>0.56374918799999996</v>
      </c>
      <c r="J135" s="6">
        <v>0</v>
      </c>
      <c r="K135" s="6">
        <v>0</v>
      </c>
      <c r="L135" s="6">
        <v>0.62616209599999995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0.32258110800000001</v>
      </c>
      <c r="S135" s="6">
        <v>0</v>
      </c>
      <c r="T135" s="6">
        <v>0</v>
      </c>
      <c r="U135" s="6">
        <v>0</v>
      </c>
      <c r="V135" s="6">
        <v>0.49339161799999998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0.28408551799999998</v>
      </c>
      <c r="AC135" s="6">
        <v>7.5056890000000003E-3</v>
      </c>
      <c r="AD135" s="6">
        <v>0</v>
      </c>
      <c r="AE135" s="6">
        <v>0</v>
      </c>
      <c r="AF135" s="6">
        <v>0.462871164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0.128899342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21.929359525999999</v>
      </c>
      <c r="AW135" s="6">
        <v>1.7634300460000001</v>
      </c>
      <c r="AX135" s="6">
        <v>0</v>
      </c>
      <c r="AY135" s="6">
        <v>0</v>
      </c>
      <c r="AZ135" s="6">
        <v>9.8163687880000001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6.2132685439999999</v>
      </c>
      <c r="BG135" s="6">
        <v>0.217047932</v>
      </c>
      <c r="BH135" s="6">
        <v>0</v>
      </c>
      <c r="BI135" s="6">
        <v>0</v>
      </c>
      <c r="BJ135" s="6">
        <v>1.0596244180000001</v>
      </c>
      <c r="BK135" s="6">
        <v>44.576538747000001</v>
      </c>
    </row>
    <row r="136" spans="1:63" ht="17.649999999999999" customHeight="1" x14ac:dyDescent="0.2">
      <c r="A136" s="5"/>
      <c r="B136" s="4" t="s">
        <v>150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0.16290117400000001</v>
      </c>
      <c r="I136" s="6">
        <v>0.108635437</v>
      </c>
      <c r="J136" s="6">
        <v>0</v>
      </c>
      <c r="K136" s="6">
        <v>0</v>
      </c>
      <c r="L136" s="6">
        <v>0.24171067199999999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4.2373674E-2</v>
      </c>
      <c r="S136" s="6">
        <v>0</v>
      </c>
      <c r="T136" s="6">
        <v>0</v>
      </c>
      <c r="U136" s="6">
        <v>0</v>
      </c>
      <c r="V136" s="6">
        <v>0.26429730800000001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2.7454914E-2</v>
      </c>
      <c r="AC136" s="6">
        <v>0</v>
      </c>
      <c r="AD136" s="6">
        <v>0</v>
      </c>
      <c r="AE136" s="6">
        <v>0</v>
      </c>
      <c r="AF136" s="6">
        <v>1.0493671E-2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2.5280559999999999E-3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1.217620114</v>
      </c>
      <c r="AW136" s="6">
        <v>0.49834803700000002</v>
      </c>
      <c r="AX136" s="6">
        <v>0</v>
      </c>
      <c r="AY136" s="6">
        <v>0</v>
      </c>
      <c r="AZ136" s="6">
        <v>1.8127811009999999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0.383940322</v>
      </c>
      <c r="BG136" s="6">
        <v>0</v>
      </c>
      <c r="BH136" s="6">
        <v>0</v>
      </c>
      <c r="BI136" s="6">
        <v>0</v>
      </c>
      <c r="BJ136" s="6">
        <v>0.20070613300000001</v>
      </c>
      <c r="BK136" s="6">
        <v>4.9737906129999994</v>
      </c>
    </row>
    <row r="137" spans="1:63" ht="17.649999999999999" customHeight="1" x14ac:dyDescent="0.2">
      <c r="A137" s="5"/>
      <c r="B137" s="7" t="s">
        <v>22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0.85109494400000008</v>
      </c>
      <c r="I137" s="6">
        <v>0.67238462499999996</v>
      </c>
      <c r="J137" s="6">
        <v>0</v>
      </c>
      <c r="K137" s="6">
        <v>0</v>
      </c>
      <c r="L137" s="6">
        <v>0.86787276799999991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0.36495478199999998</v>
      </c>
      <c r="S137" s="6">
        <v>0</v>
      </c>
      <c r="T137" s="6">
        <v>0</v>
      </c>
      <c r="U137" s="6">
        <v>0</v>
      </c>
      <c r="V137" s="6">
        <v>0.75768892599999993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0.31154043199999998</v>
      </c>
      <c r="AC137" s="6">
        <v>7.5056890000000003E-3</v>
      </c>
      <c r="AD137" s="6">
        <v>0</v>
      </c>
      <c r="AE137" s="6">
        <v>0</v>
      </c>
      <c r="AF137" s="6">
        <v>0.47336483499999998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0.131427398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23.146979639999998</v>
      </c>
      <c r="AW137" s="6">
        <v>2.2617780830000003</v>
      </c>
      <c r="AX137" s="6">
        <v>0</v>
      </c>
      <c r="AY137" s="6">
        <v>0</v>
      </c>
      <c r="AZ137" s="6">
        <v>11.629149889000001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6.5972088659999999</v>
      </c>
      <c r="BG137" s="6">
        <v>0.217047932</v>
      </c>
      <c r="BH137" s="6">
        <v>0</v>
      </c>
      <c r="BI137" s="6">
        <v>0</v>
      </c>
      <c r="BJ137" s="6">
        <v>1.260330551</v>
      </c>
      <c r="BK137" s="6">
        <v>49.550329359999999</v>
      </c>
    </row>
    <row r="138" spans="1:63" ht="17.649999999999999" customHeight="1" x14ac:dyDescent="0.2">
      <c r="A138" s="5"/>
      <c r="B138" s="8" t="s">
        <v>135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0.85109494400000008</v>
      </c>
      <c r="I138" s="6">
        <v>0.67238462499999996</v>
      </c>
      <c r="J138" s="6">
        <v>0</v>
      </c>
      <c r="K138" s="6">
        <v>0</v>
      </c>
      <c r="L138" s="6">
        <v>0.86787276799999991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0.36495478199999998</v>
      </c>
      <c r="S138" s="6">
        <v>0</v>
      </c>
      <c r="T138" s="6">
        <v>0</v>
      </c>
      <c r="U138" s="6">
        <v>0</v>
      </c>
      <c r="V138" s="6">
        <v>0.75768892599999993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0.31154043199999998</v>
      </c>
      <c r="AC138" s="6">
        <v>7.5056890000000003E-3</v>
      </c>
      <c r="AD138" s="6">
        <v>0</v>
      </c>
      <c r="AE138" s="6">
        <v>0</v>
      </c>
      <c r="AF138" s="6">
        <v>0.47336483499999998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0.131427398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23.146979639999998</v>
      </c>
      <c r="AW138" s="6">
        <v>2.2617780830000003</v>
      </c>
      <c r="AX138" s="6">
        <v>0</v>
      </c>
      <c r="AY138" s="6">
        <v>0</v>
      </c>
      <c r="AZ138" s="6">
        <v>11.629149889000001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6.5972088659999999</v>
      </c>
      <c r="BG138" s="6">
        <v>0.217047932</v>
      </c>
      <c r="BH138" s="6">
        <v>0</v>
      </c>
      <c r="BI138" s="6">
        <v>0</v>
      </c>
      <c r="BJ138" s="6">
        <v>1.260330551</v>
      </c>
      <c r="BK138" s="6">
        <v>49.550329359999999</v>
      </c>
    </row>
    <row r="139" spans="1:63" ht="17.649999999999999" customHeight="1" x14ac:dyDescent="0.2">
      <c r="A139" s="5"/>
      <c r="B139" s="8" t="s">
        <v>151</v>
      </c>
      <c r="C139" s="6">
        <f>C138+C132+C120+C115+C97</f>
        <v>0</v>
      </c>
      <c r="D139" s="6">
        <f t="shared" ref="D139:BK139" si="5">D138+D132+D120+D115+D97</f>
        <v>678.53504847699992</v>
      </c>
      <c r="E139" s="6">
        <f t="shared" si="5"/>
        <v>651.70003956799997</v>
      </c>
      <c r="F139" s="6">
        <f t="shared" si="5"/>
        <v>0</v>
      </c>
      <c r="G139" s="6">
        <f t="shared" si="5"/>
        <v>0</v>
      </c>
      <c r="H139" s="6">
        <f t="shared" si="5"/>
        <v>85.24919835</v>
      </c>
      <c r="I139" s="6">
        <f t="shared" si="5"/>
        <v>26833.636497590003</v>
      </c>
      <c r="J139" s="6">
        <f t="shared" si="5"/>
        <v>4095.1921487290001</v>
      </c>
      <c r="K139" s="6">
        <f t="shared" si="5"/>
        <v>23.958784178999998</v>
      </c>
      <c r="L139" s="6">
        <f t="shared" si="5"/>
        <v>2773.9240930380001</v>
      </c>
      <c r="M139" s="6">
        <f t="shared" si="5"/>
        <v>0</v>
      </c>
      <c r="N139" s="6">
        <f t="shared" si="5"/>
        <v>0</v>
      </c>
      <c r="O139" s="6">
        <f t="shared" si="5"/>
        <v>0</v>
      </c>
      <c r="P139" s="6">
        <f t="shared" si="5"/>
        <v>0</v>
      </c>
      <c r="Q139" s="6">
        <f t="shared" si="5"/>
        <v>0</v>
      </c>
      <c r="R139" s="6">
        <f t="shared" si="5"/>
        <v>51.952964610000009</v>
      </c>
      <c r="S139" s="6">
        <f t="shared" si="5"/>
        <v>1713.4673272389998</v>
      </c>
      <c r="T139" s="6">
        <f t="shared" si="5"/>
        <v>192.165098589</v>
      </c>
      <c r="U139" s="6">
        <f t="shared" si="5"/>
        <v>0</v>
      </c>
      <c r="V139" s="6">
        <f t="shared" si="5"/>
        <v>420.60883887299997</v>
      </c>
      <c r="W139" s="6">
        <f t="shared" si="5"/>
        <v>0</v>
      </c>
      <c r="X139" s="6">
        <f t="shared" si="5"/>
        <v>0.38358604699999999</v>
      </c>
      <c r="Y139" s="6">
        <f t="shared" si="5"/>
        <v>0</v>
      </c>
      <c r="Z139" s="6">
        <f t="shared" si="5"/>
        <v>0</v>
      </c>
      <c r="AA139" s="6">
        <f t="shared" si="5"/>
        <v>0</v>
      </c>
      <c r="AB139" s="6">
        <f t="shared" si="5"/>
        <v>366.21722655299999</v>
      </c>
      <c r="AC139" s="6">
        <f t="shared" si="5"/>
        <v>2581.2948162660005</v>
      </c>
      <c r="AD139" s="6">
        <f t="shared" si="5"/>
        <v>1.3136432389999999</v>
      </c>
      <c r="AE139" s="6">
        <f t="shared" si="5"/>
        <v>0</v>
      </c>
      <c r="AF139" s="6">
        <f t="shared" si="5"/>
        <v>4811.720225391</v>
      </c>
      <c r="AG139" s="6">
        <f t="shared" si="5"/>
        <v>0</v>
      </c>
      <c r="AH139" s="6">
        <f t="shared" si="5"/>
        <v>0</v>
      </c>
      <c r="AI139" s="6">
        <f t="shared" si="5"/>
        <v>0</v>
      </c>
      <c r="AJ139" s="6">
        <f t="shared" si="5"/>
        <v>0</v>
      </c>
      <c r="AK139" s="6">
        <f t="shared" si="5"/>
        <v>0</v>
      </c>
      <c r="AL139" s="6">
        <f t="shared" si="5"/>
        <v>133.314987328</v>
      </c>
      <c r="AM139" s="6">
        <f t="shared" si="5"/>
        <v>171.614671934</v>
      </c>
      <c r="AN139" s="6">
        <f t="shared" si="5"/>
        <v>3.9106756900000001</v>
      </c>
      <c r="AO139" s="6">
        <f t="shared" si="5"/>
        <v>0</v>
      </c>
      <c r="AP139" s="6">
        <f t="shared" si="5"/>
        <v>404.54813628800002</v>
      </c>
      <c r="AQ139" s="6">
        <f t="shared" si="5"/>
        <v>0</v>
      </c>
      <c r="AR139" s="6">
        <f t="shared" si="5"/>
        <v>121.22450609800001</v>
      </c>
      <c r="AS139" s="6">
        <f t="shared" si="5"/>
        <v>0</v>
      </c>
      <c r="AT139" s="6">
        <f t="shared" si="5"/>
        <v>0</v>
      </c>
      <c r="AU139" s="6">
        <f t="shared" si="5"/>
        <v>0</v>
      </c>
      <c r="AV139" s="6">
        <f t="shared" si="5"/>
        <v>2676.0584334800001</v>
      </c>
      <c r="AW139" s="6">
        <f t="shared" si="5"/>
        <v>17813.497405751001</v>
      </c>
      <c r="AX139" s="6">
        <f t="shared" si="5"/>
        <v>513.81544671999995</v>
      </c>
      <c r="AY139" s="6">
        <f t="shared" si="5"/>
        <v>1012.336847642</v>
      </c>
      <c r="AZ139" s="6">
        <f t="shared" si="5"/>
        <v>11293.898187270002</v>
      </c>
      <c r="BA139" s="6">
        <f t="shared" si="5"/>
        <v>0</v>
      </c>
      <c r="BB139" s="6">
        <f t="shared" si="5"/>
        <v>0</v>
      </c>
      <c r="BC139" s="6">
        <f t="shared" si="5"/>
        <v>0</v>
      </c>
      <c r="BD139" s="6">
        <f t="shared" si="5"/>
        <v>0</v>
      </c>
      <c r="BE139" s="6">
        <f t="shared" si="5"/>
        <v>0</v>
      </c>
      <c r="BF139" s="6">
        <f t="shared" si="5"/>
        <v>1399.3861293730001</v>
      </c>
      <c r="BG139" s="6">
        <f t="shared" si="5"/>
        <v>1225.4372728069998</v>
      </c>
      <c r="BH139" s="6">
        <f t="shared" si="5"/>
        <v>161.40923780799997</v>
      </c>
      <c r="BI139" s="6">
        <f t="shared" si="5"/>
        <v>0</v>
      </c>
      <c r="BJ139" s="6">
        <f t="shared" si="5"/>
        <v>1823.4261177110002</v>
      </c>
      <c r="BK139" s="6">
        <f t="shared" si="5"/>
        <v>84035.197592637996</v>
      </c>
    </row>
    <row r="140" spans="1:63" ht="17.649999999999999" customHeight="1" x14ac:dyDescent="0.2">
      <c r="A140" s="2" t="s">
        <v>152</v>
      </c>
      <c r="B140" s="3" t="s">
        <v>153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 spans="1:63" ht="17.649999999999999" customHeight="1" x14ac:dyDescent="0.2">
      <c r="A141" s="5"/>
      <c r="B141" s="4" t="s">
        <v>154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2.2239095600000001</v>
      </c>
      <c r="I141" s="6">
        <v>1.021721705</v>
      </c>
      <c r="J141" s="6">
        <v>0</v>
      </c>
      <c r="K141" s="6">
        <v>0</v>
      </c>
      <c r="L141" s="6">
        <v>0.491819332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1.528333811</v>
      </c>
      <c r="S141" s="6">
        <v>0</v>
      </c>
      <c r="T141" s="6">
        <v>0</v>
      </c>
      <c r="U141" s="6">
        <v>0</v>
      </c>
      <c r="V141" s="6">
        <v>0.29396763100000001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6.8968959959999996</v>
      </c>
      <c r="AC141" s="6">
        <v>0.20527614</v>
      </c>
      <c r="AD141" s="6">
        <v>0</v>
      </c>
      <c r="AE141" s="6">
        <v>0</v>
      </c>
      <c r="AF141" s="6">
        <v>3.9247496709999998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2.5151845349999999</v>
      </c>
      <c r="AM141" s="6">
        <v>1.2957389999999999E-2</v>
      </c>
      <c r="AN141" s="6">
        <v>0</v>
      </c>
      <c r="AO141" s="6">
        <v>0</v>
      </c>
      <c r="AP141" s="6">
        <v>0.69348603600000003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83.084692735999994</v>
      </c>
      <c r="AW141" s="6">
        <v>0.61002480599999998</v>
      </c>
      <c r="AX141" s="6">
        <v>0</v>
      </c>
      <c r="AY141" s="6">
        <v>0</v>
      </c>
      <c r="AZ141" s="6">
        <v>47.545285689000004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48.904578944999997</v>
      </c>
      <c r="BG141" s="6">
        <v>0.58185684199999999</v>
      </c>
      <c r="BH141" s="6">
        <v>1.0317708E-2</v>
      </c>
      <c r="BI141" s="6">
        <v>0</v>
      </c>
      <c r="BJ141" s="6">
        <v>4.8767870889999996</v>
      </c>
      <c r="BK141" s="6">
        <v>205.42184562200001</v>
      </c>
    </row>
    <row r="142" spans="1:63" ht="17.649999999999999" customHeight="1" x14ac:dyDescent="0.2">
      <c r="A142" s="5"/>
      <c r="B142" s="4" t="s">
        <v>155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0.29474067999999998</v>
      </c>
      <c r="I142" s="6">
        <v>0.28438036799999999</v>
      </c>
      <c r="J142" s="6">
        <v>0</v>
      </c>
      <c r="K142" s="6">
        <v>0</v>
      </c>
      <c r="L142" s="6">
        <v>0.302692982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4.9889815999999997E-2</v>
      </c>
      <c r="S142" s="6">
        <v>0</v>
      </c>
      <c r="T142" s="6">
        <v>0</v>
      </c>
      <c r="U142" s="6">
        <v>0</v>
      </c>
      <c r="V142" s="6">
        <v>4.0558269000000001E-2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1.4268330819999999</v>
      </c>
      <c r="AC142" s="6">
        <v>0.37710040099999997</v>
      </c>
      <c r="AD142" s="6">
        <v>0</v>
      </c>
      <c r="AE142" s="6">
        <v>0</v>
      </c>
      <c r="AF142" s="6">
        <v>0.71675972200000004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0.33180365000000001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13.397457008</v>
      </c>
      <c r="AW142" s="6">
        <v>0.76101587000000004</v>
      </c>
      <c r="AX142" s="6">
        <v>0</v>
      </c>
      <c r="AY142" s="6">
        <v>0</v>
      </c>
      <c r="AZ142" s="6">
        <v>5.7789764310000002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3.7963002480000001</v>
      </c>
      <c r="BG142" s="6">
        <v>5.6475226000000003E-2</v>
      </c>
      <c r="BH142" s="6">
        <v>0</v>
      </c>
      <c r="BI142" s="6">
        <v>0</v>
      </c>
      <c r="BJ142" s="6">
        <v>0.99969506100000005</v>
      </c>
      <c r="BK142" s="6">
        <v>28.614678814000005</v>
      </c>
    </row>
    <row r="143" spans="1:63" ht="17.649999999999999" customHeight="1" x14ac:dyDescent="0.2">
      <c r="A143" s="5"/>
      <c r="B143" s="8" t="s">
        <v>135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2.5186502399999999</v>
      </c>
      <c r="I143" s="6">
        <v>1.3061020729999999</v>
      </c>
      <c r="J143" s="6">
        <v>0</v>
      </c>
      <c r="K143" s="6">
        <v>0</v>
      </c>
      <c r="L143" s="6">
        <v>0.794512314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1.5782236270000001</v>
      </c>
      <c r="S143" s="6">
        <v>0</v>
      </c>
      <c r="T143" s="6">
        <v>0</v>
      </c>
      <c r="U143" s="6">
        <v>0</v>
      </c>
      <c r="V143" s="6">
        <v>0.33452589999999999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8.3237290779999995</v>
      </c>
      <c r="AC143" s="6">
        <v>0.58237654099999991</v>
      </c>
      <c r="AD143" s="6">
        <v>0</v>
      </c>
      <c r="AE143" s="6">
        <v>0</v>
      </c>
      <c r="AF143" s="6">
        <v>4.6415093929999998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2.8469881849999998</v>
      </c>
      <c r="AM143" s="6">
        <v>1.2957389999999999E-2</v>
      </c>
      <c r="AN143" s="6">
        <v>0</v>
      </c>
      <c r="AO143" s="6">
        <v>0</v>
      </c>
      <c r="AP143" s="6">
        <v>0.69348603600000003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96.482149743999997</v>
      </c>
      <c r="AW143" s="6">
        <v>1.371040676</v>
      </c>
      <c r="AX143" s="6">
        <v>0</v>
      </c>
      <c r="AY143" s="6">
        <v>0</v>
      </c>
      <c r="AZ143" s="6">
        <v>53.32426212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52.700879192999999</v>
      </c>
      <c r="BG143" s="6">
        <v>0.63833206799999997</v>
      </c>
      <c r="BH143" s="6">
        <v>1.0317708E-2</v>
      </c>
      <c r="BI143" s="6">
        <v>0</v>
      </c>
      <c r="BJ143" s="6">
        <v>5.8764821499999993</v>
      </c>
      <c r="BK143" s="6">
        <v>234.03652443600001</v>
      </c>
    </row>
    <row r="144" spans="1:63" ht="17.649999999999999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</row>
    <row r="145" spans="2:63" ht="17.649999999999999" customHeight="1" x14ac:dyDescent="0.2">
      <c r="B145" s="25" t="s">
        <v>156</v>
      </c>
      <c r="C145" s="25"/>
      <c r="D145" s="25"/>
      <c r="H145" s="24" t="s">
        <v>157</v>
      </c>
      <c r="I145" s="24"/>
      <c r="J145" s="24"/>
      <c r="BK145" s="16"/>
    </row>
    <row r="146" spans="2:63" ht="17.649999999999999" customHeight="1" x14ac:dyDescent="0.2">
      <c r="B146" s="25" t="s">
        <v>158</v>
      </c>
      <c r="C146" s="25"/>
      <c r="D146" s="25"/>
      <c r="H146" s="24" t="s">
        <v>159</v>
      </c>
      <c r="I146" s="24"/>
      <c r="J146" s="24"/>
      <c r="BK146" s="16"/>
    </row>
    <row r="147" spans="2:63" ht="17.649999999999999" customHeight="1" x14ac:dyDescent="0.2">
      <c r="H147" s="24" t="s">
        <v>160</v>
      </c>
      <c r="I147" s="24"/>
      <c r="J147" s="24"/>
    </row>
    <row r="148" spans="2:63" ht="17.649999999999999" customHeight="1" x14ac:dyDescent="0.2">
      <c r="B148" s="25" t="s">
        <v>161</v>
      </c>
      <c r="C148" s="25"/>
      <c r="D148" s="25"/>
      <c r="H148" s="24" t="s">
        <v>162</v>
      </c>
      <c r="I148" s="24"/>
      <c r="J148" s="24"/>
    </row>
    <row r="149" spans="2:63" ht="17.649999999999999" customHeight="1" x14ac:dyDescent="0.2">
      <c r="B149" s="25" t="s">
        <v>163</v>
      </c>
      <c r="C149" s="25"/>
      <c r="D149" s="25"/>
      <c r="H149" s="24" t="s">
        <v>164</v>
      </c>
      <c r="I149" s="24"/>
      <c r="J149" s="24"/>
    </row>
    <row r="150" spans="2:63" ht="17.649999999999999" customHeight="1" x14ac:dyDescent="0.2">
      <c r="H150" s="24" t="s">
        <v>165</v>
      </c>
      <c r="I150" s="24"/>
      <c r="J150" s="24"/>
    </row>
    <row r="151" spans="2:63" ht="17.649999999999999" customHeight="1" x14ac:dyDescent="0.2"/>
    <row r="152" spans="2:63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80:BK80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74:BK74"/>
    <mergeCell ref="C77:BK77"/>
    <mergeCell ref="B145:D145"/>
    <mergeCell ref="H145:J145"/>
    <mergeCell ref="C98:BK98"/>
    <mergeCell ref="C99:BK99"/>
    <mergeCell ref="C102:BK102"/>
    <mergeCell ref="C116:BK116"/>
    <mergeCell ref="C117:BK117"/>
    <mergeCell ref="C121:BK121"/>
    <mergeCell ref="C122:BK122"/>
    <mergeCell ref="C125:BK125"/>
    <mergeCell ref="C133:BK133"/>
    <mergeCell ref="C134:BK134"/>
    <mergeCell ref="C140:BK140"/>
    <mergeCell ref="H150:J150"/>
    <mergeCell ref="B146:D146"/>
    <mergeCell ref="H146:J146"/>
    <mergeCell ref="H147:J147"/>
    <mergeCell ref="B148:D148"/>
    <mergeCell ref="H148:J148"/>
    <mergeCell ref="B149:D149"/>
    <mergeCell ref="H149:J149"/>
  </mergeCells>
  <pageMargins left="0.39" right="0.39" top="0.39" bottom="0.39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3"/>
  <sheetViews>
    <sheetView zoomScaleNormal="100" workbookViewId="0">
      <pane ySplit="3" topLeftCell="A4" activePane="bottomLeft" state="frozen"/>
      <selection activeCell="BK145" sqref="BK145"/>
      <selection pane="bottomLeft" sqref="A1:K1"/>
    </sheetView>
  </sheetViews>
  <sheetFormatPr defaultRowHeight="12.75" x14ac:dyDescent="0.2"/>
  <cols>
    <col min="1" max="1" width="9.28515625" customWidth="1"/>
    <col min="2" max="2" width="49" customWidth="1"/>
    <col min="3" max="9" width="38.5703125" customWidth="1"/>
    <col min="10" max="10" width="25.140625" customWidth="1"/>
    <col min="11" max="11" width="39.140625" customWidth="1"/>
  </cols>
  <sheetData>
    <row r="1" spans="1:63" ht="25.7" customHeight="1" x14ac:dyDescent="0.2">
      <c r="A1" s="30" t="s">
        <v>166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63" ht="25.7" customHeight="1" x14ac:dyDescent="0.2">
      <c r="A2" s="30" t="s">
        <v>167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63" ht="44.1" customHeight="1" x14ac:dyDescent="0.2">
      <c r="A3" s="10" t="s">
        <v>0</v>
      </c>
      <c r="B3" s="11" t="s">
        <v>168</v>
      </c>
      <c r="C3" s="11" t="s">
        <v>169</v>
      </c>
      <c r="D3" s="11" t="s">
        <v>170</v>
      </c>
      <c r="E3" s="11" t="s">
        <v>171</v>
      </c>
      <c r="F3" s="11" t="s">
        <v>132</v>
      </c>
      <c r="G3" s="11" t="s">
        <v>172</v>
      </c>
      <c r="H3" s="11" t="s">
        <v>173</v>
      </c>
      <c r="I3" s="11" t="s">
        <v>174</v>
      </c>
      <c r="J3" s="11" t="s">
        <v>175</v>
      </c>
      <c r="K3" s="11" t="s">
        <v>176</v>
      </c>
    </row>
    <row r="4" spans="1:63" ht="17.649999999999999" customHeight="1" x14ac:dyDescent="0.2">
      <c r="A4" s="12" t="s">
        <v>11</v>
      </c>
      <c r="B4" s="13" t="s">
        <v>177</v>
      </c>
      <c r="C4" s="14">
        <v>0</v>
      </c>
      <c r="D4" s="14">
        <v>0.50221563899999999</v>
      </c>
      <c r="E4" s="14">
        <v>0.44773721500000002</v>
      </c>
      <c r="F4" s="14">
        <v>1.126094E-3</v>
      </c>
      <c r="G4" s="14">
        <v>1.309887E-3</v>
      </c>
      <c r="H4" s="14">
        <v>0</v>
      </c>
      <c r="I4" s="14">
        <v>0</v>
      </c>
      <c r="J4" s="14">
        <v>0.95238883499999993</v>
      </c>
      <c r="K4" s="14">
        <v>3.3636842E-2</v>
      </c>
    </row>
    <row r="5" spans="1:63" ht="17.649999999999999" customHeight="1" x14ac:dyDescent="0.2">
      <c r="A5" s="12" t="s">
        <v>12</v>
      </c>
      <c r="B5" s="13" t="s">
        <v>178</v>
      </c>
      <c r="C5" s="14">
        <v>345.76997057</v>
      </c>
      <c r="D5" s="14">
        <v>467.13371427999999</v>
      </c>
      <c r="E5" s="14">
        <v>335.43122582500001</v>
      </c>
      <c r="F5" s="14">
        <v>7.1676394869999998</v>
      </c>
      <c r="G5" s="14">
        <v>1.11772227</v>
      </c>
      <c r="H5" s="14">
        <v>0</v>
      </c>
      <c r="I5" s="14">
        <v>0</v>
      </c>
      <c r="J5" s="14">
        <v>1156.6202724320001</v>
      </c>
      <c r="K5" s="14">
        <v>6.2899925110000003</v>
      </c>
    </row>
    <row r="6" spans="1:63" ht="17.649999999999999" customHeight="1" x14ac:dyDescent="0.2">
      <c r="A6" s="12" t="s">
        <v>13</v>
      </c>
      <c r="B6" s="13" t="s">
        <v>179</v>
      </c>
      <c r="C6" s="14">
        <v>1.9299999999999999E-7</v>
      </c>
      <c r="D6" s="14">
        <v>0.57198638899999998</v>
      </c>
      <c r="E6" s="14">
        <v>1.2387816949999999</v>
      </c>
      <c r="F6" s="14">
        <v>6.1348616000000002E-2</v>
      </c>
      <c r="G6" s="14">
        <v>0</v>
      </c>
      <c r="H6" s="14">
        <v>0</v>
      </c>
      <c r="I6" s="14">
        <v>0</v>
      </c>
      <c r="J6" s="14">
        <v>1.8721168929999998</v>
      </c>
      <c r="K6" s="14">
        <v>4.7341099999999997E-3</v>
      </c>
    </row>
    <row r="7" spans="1:63" ht="17.649999999999999" customHeight="1" x14ac:dyDescent="0.2">
      <c r="A7" s="12" t="s">
        <v>14</v>
      </c>
      <c r="B7" s="13" t="s">
        <v>180</v>
      </c>
      <c r="C7" s="14">
        <v>3.6211076520000001</v>
      </c>
      <c r="D7" s="14">
        <v>52.806768003000002</v>
      </c>
      <c r="E7" s="14">
        <v>48.224912162000003</v>
      </c>
      <c r="F7" s="14">
        <v>2.543903078</v>
      </c>
      <c r="G7" s="14">
        <v>0.20918058</v>
      </c>
      <c r="H7" s="14">
        <v>0</v>
      </c>
      <c r="I7" s="14">
        <v>0</v>
      </c>
      <c r="J7" s="14">
        <v>107.405871475</v>
      </c>
      <c r="K7" s="14">
        <v>1.4838765949999999</v>
      </c>
    </row>
    <row r="8" spans="1:63" ht="17.649999999999999" customHeight="1" x14ac:dyDescent="0.2">
      <c r="A8" s="12" t="s">
        <v>15</v>
      </c>
      <c r="B8" s="13" t="s">
        <v>181</v>
      </c>
      <c r="C8" s="14">
        <v>0.332329229</v>
      </c>
      <c r="D8" s="14">
        <v>44.464808023000003</v>
      </c>
      <c r="E8" s="14">
        <v>59.821050542999998</v>
      </c>
      <c r="F8" s="14">
        <v>4.8051298119999997</v>
      </c>
      <c r="G8" s="14">
        <v>0.248852461</v>
      </c>
      <c r="H8" s="14">
        <v>0</v>
      </c>
      <c r="I8" s="14">
        <v>0</v>
      </c>
      <c r="J8" s="14">
        <v>109.67217006800001</v>
      </c>
      <c r="K8" s="14">
        <v>1.673734982</v>
      </c>
    </row>
    <row r="9" spans="1:63" ht="17.649999999999999" customHeight="1" x14ac:dyDescent="0.2">
      <c r="A9" s="12" t="s">
        <v>182</v>
      </c>
      <c r="B9" s="13" t="s">
        <v>183</v>
      </c>
      <c r="C9" s="14">
        <v>8.3992354999999996</v>
      </c>
      <c r="D9" s="14">
        <v>85.547374808000001</v>
      </c>
      <c r="E9" s="14">
        <v>101.654727123</v>
      </c>
      <c r="F9" s="14">
        <v>4.3481051180000003</v>
      </c>
      <c r="G9" s="14">
        <v>0.25604615200000003</v>
      </c>
      <c r="H9" s="14">
        <v>0</v>
      </c>
      <c r="I9" s="14">
        <v>0</v>
      </c>
      <c r="J9" s="14">
        <v>200.20548870100001</v>
      </c>
      <c r="K9" s="14">
        <v>0.86277921999999996</v>
      </c>
    </row>
    <row r="10" spans="1:63" ht="17.649999999999999" customHeight="1" x14ac:dyDescent="0.2">
      <c r="A10" s="12" t="s">
        <v>184</v>
      </c>
      <c r="B10" s="13" t="s">
        <v>185</v>
      </c>
      <c r="C10" s="14">
        <v>0.68208497999999995</v>
      </c>
      <c r="D10" s="14">
        <v>49.049009443000003</v>
      </c>
      <c r="E10" s="14">
        <v>35.389697693000002</v>
      </c>
      <c r="F10" s="14">
        <v>0.67186131100000002</v>
      </c>
      <c r="G10" s="14">
        <v>4.8996080999999997E-2</v>
      </c>
      <c r="H10" s="14">
        <v>0</v>
      </c>
      <c r="I10" s="14">
        <v>0</v>
      </c>
      <c r="J10" s="14">
        <v>85.841649508000003</v>
      </c>
      <c r="K10" s="14">
        <v>1.146049842</v>
      </c>
    </row>
    <row r="11" spans="1:63" ht="17.649999999999999" customHeight="1" x14ac:dyDescent="0.2">
      <c r="A11" s="12" t="s">
        <v>186</v>
      </c>
      <c r="B11" s="13" t="s">
        <v>187</v>
      </c>
      <c r="C11" s="14">
        <v>4.3090719999999997E-3</v>
      </c>
      <c r="D11" s="14">
        <v>0.28478217300000003</v>
      </c>
      <c r="E11" s="14">
        <v>1.4401235610000001</v>
      </c>
      <c r="F11" s="14">
        <v>3.2359985000000001E-2</v>
      </c>
      <c r="G11" s="14">
        <v>1.8123220000000001E-3</v>
      </c>
      <c r="H11" s="14">
        <v>0</v>
      </c>
      <c r="I11" s="14">
        <v>0</v>
      </c>
      <c r="J11" s="14">
        <v>1.7633871130000001</v>
      </c>
      <c r="K11" s="14">
        <v>6.7135796999999997E-2</v>
      </c>
    </row>
    <row r="12" spans="1:63" ht="17.649999999999999" customHeight="1" x14ac:dyDescent="0.2">
      <c r="A12" s="12" t="s">
        <v>188</v>
      </c>
      <c r="B12" s="13" t="s">
        <v>189</v>
      </c>
      <c r="C12" s="14">
        <v>2.805194E-3</v>
      </c>
      <c r="D12" s="14">
        <v>9.6618967E-2</v>
      </c>
      <c r="E12" s="14">
        <v>1.171751151</v>
      </c>
      <c r="F12" s="14">
        <v>8.1809150999999997E-2</v>
      </c>
      <c r="G12" s="14">
        <v>7.1867110000000001E-3</v>
      </c>
      <c r="H12" s="14">
        <v>0</v>
      </c>
      <c r="I12" s="14">
        <v>0</v>
      </c>
      <c r="J12" s="14">
        <v>1.360171174</v>
      </c>
      <c r="K12" s="14">
        <v>0.11556886099999999</v>
      </c>
    </row>
    <row r="13" spans="1:63" ht="17.649999999999999" customHeight="1" x14ac:dyDescent="0.2">
      <c r="A13" s="12" t="s">
        <v>190</v>
      </c>
      <c r="B13" s="13" t="s">
        <v>191</v>
      </c>
      <c r="C13" s="14">
        <v>927.55684831799999</v>
      </c>
      <c r="D13" s="14">
        <v>5264.9380564009998</v>
      </c>
      <c r="E13" s="14">
        <v>3330.4853882470002</v>
      </c>
      <c r="F13" s="14">
        <v>50.745604726000003</v>
      </c>
      <c r="G13" s="14">
        <v>4.2234656839999998</v>
      </c>
      <c r="H13" s="14">
        <v>0</v>
      </c>
      <c r="I13" s="14">
        <v>0.78044623999999996</v>
      </c>
      <c r="J13" s="14">
        <v>9578.7298096159993</v>
      </c>
      <c r="K13" s="14">
        <v>32.79501028</v>
      </c>
    </row>
    <row r="14" spans="1:63" ht="17.649999999999999" customHeight="1" x14ac:dyDescent="0.2">
      <c r="A14" s="12" t="s">
        <v>192</v>
      </c>
      <c r="B14" s="13" t="s">
        <v>193</v>
      </c>
      <c r="C14" s="14">
        <v>63.396544845999998</v>
      </c>
      <c r="D14" s="14">
        <v>402.67119508899998</v>
      </c>
      <c r="E14" s="14">
        <v>263.65441462799998</v>
      </c>
      <c r="F14" s="14">
        <v>8.878610578</v>
      </c>
      <c r="G14" s="14">
        <v>0.40963237299999999</v>
      </c>
      <c r="H14" s="14">
        <v>0</v>
      </c>
      <c r="I14" s="14">
        <v>0</v>
      </c>
      <c r="J14" s="14">
        <v>739.01039751400003</v>
      </c>
      <c r="K14" s="14">
        <v>2.4850463839999999</v>
      </c>
    </row>
    <row r="15" spans="1:63" ht="17.649999999999999" customHeight="1" x14ac:dyDescent="0.2">
      <c r="A15" s="12" t="s">
        <v>194</v>
      </c>
      <c r="B15" s="13" t="s">
        <v>195</v>
      </c>
      <c r="C15" s="14">
        <v>1058.012076601</v>
      </c>
      <c r="D15" s="14">
        <v>1154.03227171</v>
      </c>
      <c r="E15" s="14">
        <v>879.76787857299996</v>
      </c>
      <c r="F15" s="14">
        <v>44.537957970999997</v>
      </c>
      <c r="G15" s="14">
        <v>3.0038401769999998</v>
      </c>
      <c r="H15" s="14">
        <v>0</v>
      </c>
      <c r="I15" s="14">
        <v>0</v>
      </c>
      <c r="J15" s="14">
        <v>3139.3540250320002</v>
      </c>
      <c r="K15" s="14">
        <v>10.99351311</v>
      </c>
      <c r="BK15" s="23"/>
    </row>
    <row r="16" spans="1:63" ht="17.649999999999999" customHeight="1" x14ac:dyDescent="0.2">
      <c r="A16" s="12" t="s">
        <v>196</v>
      </c>
      <c r="B16" s="13" t="s">
        <v>197</v>
      </c>
      <c r="C16" s="14">
        <v>651.42547942399995</v>
      </c>
      <c r="D16" s="14">
        <v>4128.849322821</v>
      </c>
      <c r="E16" s="14">
        <v>524.22792637800001</v>
      </c>
      <c r="F16" s="14">
        <v>13.251866495</v>
      </c>
      <c r="G16" s="14">
        <v>1.1591746519999999</v>
      </c>
      <c r="H16" s="14">
        <v>0</v>
      </c>
      <c r="I16" s="14">
        <v>18.302574277000002</v>
      </c>
      <c r="J16" s="14">
        <v>5337.2163440469994</v>
      </c>
      <c r="K16" s="14">
        <v>9.6776169910000007</v>
      </c>
      <c r="BK16" s="23"/>
    </row>
    <row r="17" spans="1:63" ht="17.649999999999999" customHeight="1" x14ac:dyDescent="0.2">
      <c r="A17" s="12" t="s">
        <v>198</v>
      </c>
      <c r="B17" s="13" t="s">
        <v>199</v>
      </c>
      <c r="C17" s="14">
        <v>21.482143915999998</v>
      </c>
      <c r="D17" s="14">
        <v>29.149735101000001</v>
      </c>
      <c r="E17" s="14">
        <v>26.697419698000001</v>
      </c>
      <c r="F17" s="14">
        <v>3.1021616299999999</v>
      </c>
      <c r="G17" s="14">
        <v>3.816464E-2</v>
      </c>
      <c r="H17" s="14">
        <v>0</v>
      </c>
      <c r="I17" s="14">
        <v>0</v>
      </c>
      <c r="J17" s="14">
        <v>80.46962498500001</v>
      </c>
      <c r="K17" s="14">
        <v>0.525503634</v>
      </c>
      <c r="BK17" s="23"/>
    </row>
    <row r="18" spans="1:63" ht="17.649999999999999" customHeight="1" x14ac:dyDescent="0.2">
      <c r="A18" s="12" t="s">
        <v>200</v>
      </c>
      <c r="B18" s="13" t="s">
        <v>201</v>
      </c>
      <c r="C18" s="14">
        <v>0.62214086800000001</v>
      </c>
      <c r="D18" s="14">
        <v>3.1307053210000002</v>
      </c>
      <c r="E18" s="14">
        <v>20.550417578000001</v>
      </c>
      <c r="F18" s="14">
        <v>0.66031792499999997</v>
      </c>
      <c r="G18" s="14">
        <v>8.9128699999999998E-3</v>
      </c>
      <c r="H18" s="14">
        <v>0</v>
      </c>
      <c r="I18" s="14">
        <v>0</v>
      </c>
      <c r="J18" s="14">
        <v>24.972494562000001</v>
      </c>
      <c r="K18" s="14">
        <v>0.24229905500000001</v>
      </c>
      <c r="BK18" s="23"/>
    </row>
    <row r="19" spans="1:63" ht="17.649999999999999" customHeight="1" x14ac:dyDescent="0.2">
      <c r="A19" s="12" t="s">
        <v>202</v>
      </c>
      <c r="B19" s="13" t="s">
        <v>203</v>
      </c>
      <c r="C19" s="14">
        <v>17.404668575999999</v>
      </c>
      <c r="D19" s="14">
        <v>65.737299747999998</v>
      </c>
      <c r="E19" s="14">
        <v>103.499973946</v>
      </c>
      <c r="F19" s="14">
        <v>9.6446221919999999</v>
      </c>
      <c r="G19" s="14">
        <v>0.17278338700000001</v>
      </c>
      <c r="H19" s="14">
        <v>0</v>
      </c>
      <c r="I19" s="14">
        <v>0</v>
      </c>
      <c r="J19" s="14">
        <v>196.45934784900001</v>
      </c>
      <c r="K19" s="14">
        <v>1.9147792210000001</v>
      </c>
      <c r="BK19" s="23"/>
    </row>
    <row r="20" spans="1:63" ht="17.649999999999999" customHeight="1" x14ac:dyDescent="0.2">
      <c r="A20" s="12" t="s">
        <v>204</v>
      </c>
      <c r="B20" s="13" t="s">
        <v>205</v>
      </c>
      <c r="C20" s="14">
        <v>1422.3709121209999</v>
      </c>
      <c r="D20" s="14">
        <v>2132.3608192199999</v>
      </c>
      <c r="E20" s="14">
        <v>1210.983383671</v>
      </c>
      <c r="F20" s="14">
        <v>15.533410318</v>
      </c>
      <c r="G20" s="14">
        <v>4.7932095129999999</v>
      </c>
      <c r="H20" s="14">
        <v>0</v>
      </c>
      <c r="I20" s="14">
        <v>0</v>
      </c>
      <c r="J20" s="14">
        <v>4786.0417348430001</v>
      </c>
      <c r="K20" s="14">
        <v>15.294256585999999</v>
      </c>
      <c r="BK20" s="23"/>
    </row>
    <row r="21" spans="1:63" ht="17.649999999999999" customHeight="1" x14ac:dyDescent="0.2">
      <c r="A21" s="12" t="s">
        <v>206</v>
      </c>
      <c r="B21" s="13" t="s">
        <v>207</v>
      </c>
      <c r="C21" s="14">
        <v>39.47548836</v>
      </c>
      <c r="D21" s="14">
        <v>102.411472058</v>
      </c>
      <c r="E21" s="14">
        <v>209.46087633299999</v>
      </c>
      <c r="F21" s="14">
        <v>2.6088113559999999</v>
      </c>
      <c r="G21" s="14">
        <v>0.518251672</v>
      </c>
      <c r="H21" s="14">
        <v>0</v>
      </c>
      <c r="I21" s="14">
        <v>0</v>
      </c>
      <c r="J21" s="14">
        <v>354.474899779</v>
      </c>
      <c r="K21" s="14">
        <v>7.0362314230000003</v>
      </c>
      <c r="BK21" s="23"/>
    </row>
    <row r="22" spans="1:63" ht="17.649999999999999" customHeight="1" x14ac:dyDescent="0.2">
      <c r="A22" s="12" t="s">
        <v>208</v>
      </c>
      <c r="B22" s="13" t="s">
        <v>209</v>
      </c>
      <c r="C22" s="14">
        <v>0</v>
      </c>
      <c r="D22" s="14">
        <v>3.5003603000000001E-2</v>
      </c>
      <c r="E22" s="14">
        <v>1.6617166999999999E-2</v>
      </c>
      <c r="F22" s="14">
        <v>0</v>
      </c>
      <c r="G22" s="14">
        <v>0</v>
      </c>
      <c r="H22" s="14">
        <v>0</v>
      </c>
      <c r="I22" s="14">
        <v>0</v>
      </c>
      <c r="J22" s="14">
        <v>5.1620769999999996E-2</v>
      </c>
      <c r="K22" s="14">
        <v>0</v>
      </c>
      <c r="BK22" s="23"/>
    </row>
    <row r="23" spans="1:63" ht="17.649999999999999" customHeight="1" x14ac:dyDescent="0.2">
      <c r="A23" s="12" t="s">
        <v>210</v>
      </c>
      <c r="B23" s="13" t="s">
        <v>211</v>
      </c>
      <c r="C23" s="14">
        <v>103.181527586</v>
      </c>
      <c r="D23" s="14">
        <v>91.115598066000004</v>
      </c>
      <c r="E23" s="14">
        <v>159.68124050599999</v>
      </c>
      <c r="F23" s="14">
        <v>10.233304607999999</v>
      </c>
      <c r="G23" s="14">
        <v>0.25348187300000002</v>
      </c>
      <c r="H23" s="14">
        <v>0</v>
      </c>
      <c r="I23" s="14">
        <v>0</v>
      </c>
      <c r="J23" s="14">
        <v>364.465152639</v>
      </c>
      <c r="K23" s="14">
        <v>4.4442294670000004</v>
      </c>
      <c r="BK23" s="23"/>
    </row>
    <row r="24" spans="1:63" ht="17.649999999999999" customHeight="1" x14ac:dyDescent="0.2">
      <c r="A24" s="12" t="s">
        <v>212</v>
      </c>
      <c r="B24" s="13" t="s">
        <v>213</v>
      </c>
      <c r="C24" s="14">
        <v>15417.495444135999</v>
      </c>
      <c r="D24" s="14">
        <v>17709.620187121</v>
      </c>
      <c r="E24" s="14">
        <v>7210.7133529479997</v>
      </c>
      <c r="F24" s="14">
        <v>180.52336882700001</v>
      </c>
      <c r="G24" s="22">
        <v>18.430575622000003</v>
      </c>
      <c r="H24" s="22">
        <v>478.51620174300001</v>
      </c>
      <c r="I24" s="14">
        <v>2072.4203322799999</v>
      </c>
      <c r="J24" s="14">
        <v>43087.719462676992</v>
      </c>
      <c r="K24" s="14">
        <v>77.749270858000003</v>
      </c>
      <c r="BK24" s="23"/>
    </row>
    <row r="25" spans="1:63" ht="17.649999999999999" customHeight="1" x14ac:dyDescent="0.2">
      <c r="A25" s="12" t="s">
        <v>214</v>
      </c>
      <c r="B25" s="13" t="s">
        <v>215</v>
      </c>
      <c r="C25" s="14">
        <v>2.6000000000000001E-8</v>
      </c>
      <c r="D25" s="14">
        <v>2.4322520000000002E-3</v>
      </c>
      <c r="E25" s="14">
        <v>1.4532104180000001</v>
      </c>
      <c r="F25" s="14">
        <v>1.7335033E-2</v>
      </c>
      <c r="G25" s="14">
        <v>1.8282761000000002E-2</v>
      </c>
      <c r="H25" s="14">
        <v>0</v>
      </c>
      <c r="I25" s="14">
        <v>0</v>
      </c>
      <c r="J25" s="14">
        <v>1.4912604899999999</v>
      </c>
      <c r="K25" s="14">
        <v>0.109734875</v>
      </c>
      <c r="BK25" s="23"/>
    </row>
    <row r="26" spans="1:63" ht="17.649999999999999" customHeight="1" x14ac:dyDescent="0.2">
      <c r="A26" s="12" t="s">
        <v>216</v>
      </c>
      <c r="B26" s="13" t="s">
        <v>217</v>
      </c>
      <c r="C26" s="14">
        <v>0.116783151</v>
      </c>
      <c r="D26" s="14">
        <v>4.9744656489999999</v>
      </c>
      <c r="E26" s="14">
        <v>10.809833157</v>
      </c>
      <c r="F26" s="14">
        <v>4.5406468450000004</v>
      </c>
      <c r="G26" s="14">
        <v>4.3595709999999996E-3</v>
      </c>
      <c r="H26" s="14">
        <v>0</v>
      </c>
      <c r="I26" s="14">
        <v>0</v>
      </c>
      <c r="J26" s="14">
        <v>20.446088372999998</v>
      </c>
      <c r="K26" s="14">
        <v>4.7677840999999999E-2</v>
      </c>
      <c r="BK26" s="23"/>
    </row>
    <row r="27" spans="1:63" ht="17.649999999999999" customHeight="1" x14ac:dyDescent="0.2">
      <c r="A27" s="12" t="s">
        <v>218</v>
      </c>
      <c r="B27" s="13" t="s">
        <v>219</v>
      </c>
      <c r="C27" s="14">
        <v>0</v>
      </c>
      <c r="D27" s="14">
        <v>6.907163E-3</v>
      </c>
      <c r="E27" s="14">
        <v>0.55982995599999996</v>
      </c>
      <c r="F27" s="14">
        <v>0</v>
      </c>
      <c r="G27" s="14">
        <v>7.13008E-4</v>
      </c>
      <c r="H27" s="14">
        <v>0</v>
      </c>
      <c r="I27" s="14">
        <v>0</v>
      </c>
      <c r="J27" s="14">
        <v>0.56745012699999997</v>
      </c>
      <c r="K27" s="14">
        <v>0</v>
      </c>
      <c r="BK27" s="23"/>
    </row>
    <row r="28" spans="1:63" ht="17.649999999999999" customHeight="1" x14ac:dyDescent="0.2">
      <c r="A28" s="12" t="s">
        <v>220</v>
      </c>
      <c r="B28" s="13" t="s">
        <v>221</v>
      </c>
      <c r="C28" s="14">
        <v>0.22394517899999999</v>
      </c>
      <c r="D28" s="14">
        <v>0.74153538399999996</v>
      </c>
      <c r="E28" s="14">
        <v>5.8572768999999996</v>
      </c>
      <c r="F28" s="14">
        <v>4.8080058000000002E-2</v>
      </c>
      <c r="G28" s="14">
        <v>4.5308060000000001E-3</v>
      </c>
      <c r="H28" s="14">
        <v>0</v>
      </c>
      <c r="I28" s="14">
        <v>0</v>
      </c>
      <c r="J28" s="14">
        <v>6.8753683269999994</v>
      </c>
      <c r="K28" s="14">
        <v>1.2403601E-2</v>
      </c>
      <c r="BK28" s="23"/>
    </row>
    <row r="29" spans="1:63" ht="17.649999999999999" customHeight="1" x14ac:dyDescent="0.2">
      <c r="A29" s="12" t="s">
        <v>222</v>
      </c>
      <c r="B29" s="13" t="s">
        <v>223</v>
      </c>
      <c r="C29" s="14">
        <v>2.6834249790000002</v>
      </c>
      <c r="D29" s="14">
        <v>115.451781279</v>
      </c>
      <c r="E29" s="14">
        <v>113.749286407</v>
      </c>
      <c r="F29" s="14">
        <v>16.560304795</v>
      </c>
      <c r="G29" s="14">
        <v>0.173295268</v>
      </c>
      <c r="H29" s="14">
        <v>0</v>
      </c>
      <c r="I29" s="14">
        <v>0</v>
      </c>
      <c r="J29" s="14">
        <v>248.61809272799999</v>
      </c>
      <c r="K29" s="14">
        <v>1.173042629</v>
      </c>
      <c r="BK29" s="23"/>
    </row>
    <row r="30" spans="1:63" ht="17.649999999999999" customHeight="1" x14ac:dyDescent="0.2">
      <c r="A30" s="12" t="s">
        <v>224</v>
      </c>
      <c r="B30" s="13" t="s">
        <v>118</v>
      </c>
      <c r="C30" s="14">
        <v>282.75486559900003</v>
      </c>
      <c r="D30" s="14">
        <v>1792.7651884530001</v>
      </c>
      <c r="E30" s="14">
        <v>739.54005029200005</v>
      </c>
      <c r="F30" s="14">
        <v>20.231398558999999</v>
      </c>
      <c r="G30" s="14">
        <v>2.463123419</v>
      </c>
      <c r="H30" s="14">
        <v>0</v>
      </c>
      <c r="I30" s="14">
        <v>354.87135914700002</v>
      </c>
      <c r="J30" s="14">
        <v>3192.6259854690002</v>
      </c>
      <c r="K30" s="14">
        <v>8.9166642879999998</v>
      </c>
      <c r="BK30" s="23"/>
    </row>
    <row r="31" spans="1:63" ht="17.649999999999999" customHeight="1" x14ac:dyDescent="0.2">
      <c r="A31" s="12" t="s">
        <v>225</v>
      </c>
      <c r="B31" s="13" t="s">
        <v>226</v>
      </c>
      <c r="C31" s="14">
        <v>0.56075380600000002</v>
      </c>
      <c r="D31" s="14">
        <v>1.5050716980000001</v>
      </c>
      <c r="E31" s="14">
        <v>5.4852317150000003</v>
      </c>
      <c r="F31" s="14">
        <v>9.1472472999999999E-2</v>
      </c>
      <c r="G31" s="14">
        <v>3.1357660000000002E-2</v>
      </c>
      <c r="H31" s="14">
        <v>0</v>
      </c>
      <c r="I31" s="14">
        <v>0</v>
      </c>
      <c r="J31" s="14">
        <v>7.6738873520000004</v>
      </c>
      <c r="K31" s="14">
        <v>0.16847736199999999</v>
      </c>
      <c r="BK31" s="23"/>
    </row>
    <row r="32" spans="1:63" ht="17.649999999999999" customHeight="1" x14ac:dyDescent="0.2">
      <c r="A32" s="12" t="s">
        <v>227</v>
      </c>
      <c r="B32" s="13" t="s">
        <v>228</v>
      </c>
      <c r="C32" s="14">
        <v>121.24983617300001</v>
      </c>
      <c r="D32" s="14">
        <v>564.89355798400004</v>
      </c>
      <c r="E32" s="14">
        <v>472.87066255600001</v>
      </c>
      <c r="F32" s="14">
        <v>9.2328922080000009</v>
      </c>
      <c r="G32" s="14">
        <v>1.0683694050000001</v>
      </c>
      <c r="H32" s="14">
        <v>0</v>
      </c>
      <c r="I32" s="14">
        <v>8.3448400000000003E-4</v>
      </c>
      <c r="J32" s="14">
        <v>1169.3161528100004</v>
      </c>
      <c r="K32" s="14">
        <v>3.52065918</v>
      </c>
      <c r="BK32" s="23"/>
    </row>
    <row r="33" spans="1:63" ht="17.649999999999999" customHeight="1" x14ac:dyDescent="0.2">
      <c r="A33" s="12" t="s">
        <v>229</v>
      </c>
      <c r="B33" s="13" t="s">
        <v>230</v>
      </c>
      <c r="C33" s="14">
        <v>10.952017478</v>
      </c>
      <c r="D33" s="14">
        <v>1174.5777088340001</v>
      </c>
      <c r="E33" s="14">
        <v>224.535697368</v>
      </c>
      <c r="F33" s="14">
        <v>12.603820327999999</v>
      </c>
      <c r="G33" s="14">
        <v>0.23011053200000001</v>
      </c>
      <c r="H33" s="14">
        <v>0</v>
      </c>
      <c r="I33" s="14">
        <v>0</v>
      </c>
      <c r="J33" s="14">
        <v>1422.8993545400001</v>
      </c>
      <c r="K33" s="14">
        <v>5.3146525899999997</v>
      </c>
      <c r="BK33" s="23"/>
    </row>
    <row r="34" spans="1:63" ht="17.649999999999999" customHeight="1" x14ac:dyDescent="0.2">
      <c r="A34" s="12" t="s">
        <v>231</v>
      </c>
      <c r="B34" s="13" t="s">
        <v>232</v>
      </c>
      <c r="C34" s="14">
        <v>0.48568358499999997</v>
      </c>
      <c r="D34" s="14">
        <v>14.209737091999999</v>
      </c>
      <c r="E34" s="14">
        <v>7.0935583219999998</v>
      </c>
      <c r="F34" s="14">
        <v>0.14130357399999999</v>
      </c>
      <c r="G34" s="14">
        <v>3.2982399999999999E-4</v>
      </c>
      <c r="H34" s="14">
        <v>0</v>
      </c>
      <c r="I34" s="14">
        <v>0</v>
      </c>
      <c r="J34" s="14">
        <v>21.930612397000001</v>
      </c>
      <c r="K34" s="14">
        <v>0.30106535699999998</v>
      </c>
      <c r="BK34" s="23"/>
    </row>
    <row r="35" spans="1:63" ht="17.649999999999999" customHeight="1" x14ac:dyDescent="0.2">
      <c r="A35" s="12" t="s">
        <v>233</v>
      </c>
      <c r="B35" s="13" t="s">
        <v>234</v>
      </c>
      <c r="C35" s="14">
        <v>644.55540416999997</v>
      </c>
      <c r="D35" s="14">
        <v>1422.6401170690001</v>
      </c>
      <c r="E35" s="14">
        <v>660.19019714800004</v>
      </c>
      <c r="F35" s="14">
        <v>7.6249429309999996</v>
      </c>
      <c r="G35" s="14">
        <v>3.4187288859999998</v>
      </c>
      <c r="H35" s="14">
        <v>0</v>
      </c>
      <c r="I35" s="14">
        <v>1.5187608E-2</v>
      </c>
      <c r="J35" s="14">
        <v>2738.4445778120003</v>
      </c>
      <c r="K35" s="14">
        <v>11.882656961</v>
      </c>
      <c r="BK35" s="23"/>
    </row>
    <row r="36" spans="1:63" ht="17.649999999999999" customHeight="1" x14ac:dyDescent="0.2">
      <c r="A36" s="12" t="s">
        <v>235</v>
      </c>
      <c r="B36" s="13" t="s">
        <v>236</v>
      </c>
      <c r="C36" s="14">
        <v>4.5639299999999998E-4</v>
      </c>
      <c r="D36" s="14">
        <v>0.99792930700000004</v>
      </c>
      <c r="E36" s="14">
        <v>0.24689939599999999</v>
      </c>
      <c r="F36" s="14">
        <v>2.2780551999999999E-2</v>
      </c>
      <c r="G36" s="14">
        <v>0</v>
      </c>
      <c r="H36" s="14">
        <v>0</v>
      </c>
      <c r="I36" s="14">
        <v>0</v>
      </c>
      <c r="J36" s="14">
        <v>1.2680656479999999</v>
      </c>
      <c r="K36" s="14">
        <v>0</v>
      </c>
      <c r="BK36" s="23"/>
    </row>
    <row r="37" spans="1:63" ht="17.649999999999999" customHeight="1" x14ac:dyDescent="0.2">
      <c r="A37" s="12" t="s">
        <v>237</v>
      </c>
      <c r="B37" s="13" t="s">
        <v>238</v>
      </c>
      <c r="C37" s="14">
        <v>2.1697890000000001E-3</v>
      </c>
      <c r="D37" s="14">
        <v>0.14185424699999999</v>
      </c>
      <c r="E37" s="14">
        <v>0.42899138399999998</v>
      </c>
      <c r="F37" s="14">
        <v>1.4641676720000001</v>
      </c>
      <c r="G37" s="14">
        <v>4.5983919999999998E-3</v>
      </c>
      <c r="H37" s="14">
        <v>0</v>
      </c>
      <c r="I37" s="14">
        <v>0</v>
      </c>
      <c r="J37" s="14">
        <v>2.0417814840000004</v>
      </c>
      <c r="K37" s="14">
        <v>2.4912020000000001E-3</v>
      </c>
      <c r="BK37" s="23"/>
    </row>
    <row r="38" spans="1:63" ht="17.649999999999999" customHeight="1" x14ac:dyDescent="0.2">
      <c r="A38" s="12" t="s">
        <v>239</v>
      </c>
      <c r="B38" s="13" t="s">
        <v>240</v>
      </c>
      <c r="C38" s="14">
        <v>173.051182173</v>
      </c>
      <c r="D38" s="14">
        <v>1069.4778235050001</v>
      </c>
      <c r="E38" s="14">
        <v>738.53770112699999</v>
      </c>
      <c r="F38" s="14">
        <v>72.382056362</v>
      </c>
      <c r="G38" s="14">
        <v>2.7838135670000002</v>
      </c>
      <c r="H38" s="14">
        <v>0</v>
      </c>
      <c r="I38" s="14">
        <v>0</v>
      </c>
      <c r="J38" s="14">
        <v>2056.2325767339998</v>
      </c>
      <c r="K38" s="14">
        <v>15.790802831000001</v>
      </c>
      <c r="BK38" s="23"/>
    </row>
    <row r="39" spans="1:63" ht="17.649999999999999" customHeight="1" x14ac:dyDescent="0.2">
      <c r="A39" s="12" t="s">
        <v>241</v>
      </c>
      <c r="B39" s="13" t="s">
        <v>242</v>
      </c>
      <c r="C39" s="14">
        <v>1.467333317</v>
      </c>
      <c r="D39" s="14">
        <v>81.036323515000007</v>
      </c>
      <c r="E39" s="14">
        <v>74.193820584999997</v>
      </c>
      <c r="F39" s="14">
        <v>5.5870773270000003</v>
      </c>
      <c r="G39" s="14">
        <v>7.5039283999999998E-2</v>
      </c>
      <c r="H39" s="14">
        <v>0</v>
      </c>
      <c r="I39" s="14">
        <v>0</v>
      </c>
      <c r="J39" s="14">
        <v>162.35959402800003</v>
      </c>
      <c r="K39" s="14">
        <v>2.1750862689999999</v>
      </c>
      <c r="BK39" s="23"/>
    </row>
    <row r="40" spans="1:63" ht="17.649999999999999" customHeight="1" x14ac:dyDescent="0.2">
      <c r="A40" s="12" t="s">
        <v>243</v>
      </c>
      <c r="B40" s="13" t="s">
        <v>244</v>
      </c>
      <c r="C40" s="14">
        <v>828.44526707399996</v>
      </c>
      <c r="D40" s="14">
        <v>1995.0098917939999</v>
      </c>
      <c r="E40" s="14">
        <v>772.91615487800004</v>
      </c>
      <c r="F40" s="14">
        <v>23.866102744999999</v>
      </c>
      <c r="G40" s="14">
        <v>4.3710480499999997</v>
      </c>
      <c r="H40" s="14">
        <v>0</v>
      </c>
      <c r="I40" s="14">
        <v>3.1397628329999998</v>
      </c>
      <c r="J40" s="14">
        <v>3627.7482273739997</v>
      </c>
      <c r="K40" s="14">
        <v>9.7858168059999997</v>
      </c>
      <c r="BK40" s="23"/>
    </row>
    <row r="41" spans="1:63" ht="16.899999999999999" customHeight="1" x14ac:dyDescent="0.2">
      <c r="A41" s="15" t="s">
        <v>245</v>
      </c>
      <c r="B41" s="13"/>
      <c r="C41" s="14">
        <v>22147.784240034001</v>
      </c>
      <c r="D41" s="14">
        <v>40022.941269209005</v>
      </c>
      <c r="E41" s="14">
        <v>18353.027298249996</v>
      </c>
      <c r="F41" s="14">
        <v>533.84770073999994</v>
      </c>
      <c r="G41" s="14">
        <v>49.550299359999983</v>
      </c>
      <c r="H41" s="14">
        <v>478.51620174300001</v>
      </c>
      <c r="I41" s="14">
        <v>2449.5304968689998</v>
      </c>
      <c r="J41" s="14">
        <v>84035.197506205004</v>
      </c>
      <c r="K41" s="14">
        <v>234.03649756100003</v>
      </c>
      <c r="BK41" s="23"/>
    </row>
    <row r="42" spans="1:63" ht="0.75" customHeight="1" x14ac:dyDescent="0.2">
      <c r="A42" s="31" t="s">
        <v>246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BK42" s="23"/>
    </row>
    <row r="43" spans="1:63" ht="16.899999999999999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BK43" s="23"/>
    </row>
    <row r="44" spans="1:63" x14ac:dyDescent="0.2">
      <c r="BK44" s="23"/>
    </row>
    <row r="45" spans="1:63" x14ac:dyDescent="0.2">
      <c r="C45" s="19"/>
      <c r="J45" s="21"/>
      <c r="BK45" s="23"/>
    </row>
    <row r="46" spans="1:63" x14ac:dyDescent="0.2">
      <c r="C46" s="20"/>
      <c r="BK46" s="23"/>
    </row>
    <row r="47" spans="1:63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BK47" s="23"/>
    </row>
    <row r="48" spans="1:63" x14ac:dyDescent="0.2">
      <c r="BK48" s="23"/>
    </row>
    <row r="49" spans="63:63" x14ac:dyDescent="0.2">
      <c r="BK49" s="23"/>
    </row>
    <row r="50" spans="63:63" x14ac:dyDescent="0.2">
      <c r="BK50" s="23"/>
    </row>
    <row r="51" spans="63:63" x14ac:dyDescent="0.2">
      <c r="BK51" s="23"/>
    </row>
    <row r="52" spans="63:63" x14ac:dyDescent="0.2">
      <c r="BK52" s="23"/>
    </row>
    <row r="53" spans="63:63" x14ac:dyDescent="0.2">
      <c r="BK53" s="23"/>
    </row>
    <row r="54" spans="63:63" x14ac:dyDescent="0.2">
      <c r="BK54" s="23"/>
    </row>
    <row r="55" spans="63:63" x14ac:dyDescent="0.2">
      <c r="BK55" s="23"/>
    </row>
    <row r="56" spans="63:63" x14ac:dyDescent="0.2">
      <c r="BK56" s="23"/>
    </row>
    <row r="57" spans="63:63" x14ac:dyDescent="0.2">
      <c r="BK57" s="23"/>
    </row>
    <row r="58" spans="63:63" x14ac:dyDescent="0.2">
      <c r="BK58" s="23"/>
    </row>
    <row r="59" spans="63:63" x14ac:dyDescent="0.2">
      <c r="BK59" s="23"/>
    </row>
    <row r="60" spans="63:63" x14ac:dyDescent="0.2">
      <c r="BK60" s="23"/>
    </row>
    <row r="61" spans="63:63" x14ac:dyDescent="0.2">
      <c r="BK61" s="23"/>
    </row>
    <row r="62" spans="63:63" x14ac:dyDescent="0.2">
      <c r="BK62" s="23"/>
    </row>
    <row r="63" spans="63:63" x14ac:dyDescent="0.2">
      <c r="BK63" s="23"/>
    </row>
    <row r="64" spans="63:63" x14ac:dyDescent="0.2">
      <c r="BK64" s="23"/>
    </row>
    <row r="65" spans="3:63" x14ac:dyDescent="0.2">
      <c r="BK65" s="23"/>
    </row>
    <row r="66" spans="3:63" x14ac:dyDescent="0.2">
      <c r="BK66" s="23"/>
    </row>
    <row r="67" spans="3:63" x14ac:dyDescent="0.2">
      <c r="BK67" s="23"/>
    </row>
    <row r="68" spans="3:63" x14ac:dyDescent="0.2">
      <c r="BK68" s="23"/>
    </row>
    <row r="69" spans="3:63" x14ac:dyDescent="0.2">
      <c r="BK69" s="23"/>
    </row>
    <row r="70" spans="3:63" x14ac:dyDescent="0.2">
      <c r="BK70" s="23"/>
    </row>
    <row r="71" spans="3:63" x14ac:dyDescent="0.2">
      <c r="BK71" s="23"/>
    </row>
    <row r="72" spans="3:63" x14ac:dyDescent="0.2">
      <c r="BK72" s="23"/>
    </row>
    <row r="73" spans="3:63" x14ac:dyDescent="0.2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Kolte (DS, KMAMC)</dc:creator>
  <cp:lastModifiedBy>Amol Kolte (DS, KMAMC)</cp:lastModifiedBy>
  <dcterms:created xsi:type="dcterms:W3CDTF">2016-12-07T08:45:39Z</dcterms:created>
  <dcterms:modified xsi:type="dcterms:W3CDTF">2016-12-08T05:28:03Z</dcterms:modified>
</cp:coreProperties>
</file>