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Reports\"/>
    </mc:Choice>
  </mc:AlternateContent>
  <bookViews>
    <workbookView xWindow="480" yWindow="30" windowWidth="14235" windowHeight="8700"/>
  </bookViews>
  <sheets>
    <sheet name=" Anex A1 Frmt for AUM Disclosur" sheetId="1" r:id="rId1"/>
    <sheet name=" Anex A2 Frmt for AUM stateUT w" sheetId="2" r:id="rId2"/>
  </sheets>
  <definedNames>
    <definedName name="_xlnm.Print_Area" localSheetId="0">' Anex A1 Frmt for AUM Disclosur'!$A$1:$BK$127</definedName>
    <definedName name="_xlnm.Print_Area" localSheetId="1">' Anex A2 Frmt for AUM stateUT w'!$A$1:$K$43</definedName>
  </definedNames>
  <calcPr calcId="152511"/>
</workbook>
</file>

<file path=xl/calcChain.xml><?xml version="1.0" encoding="utf-8"?>
<calcChain xmlns="http://schemas.openxmlformats.org/spreadsheetml/2006/main"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41" i="2"/>
  <c r="E23" i="2" l="1"/>
  <c r="D23" i="2"/>
  <c r="D41" i="2" s="1"/>
  <c r="C23" i="2"/>
  <c r="C41" i="2" s="1"/>
  <c r="I41" i="2"/>
  <c r="H41" i="2"/>
  <c r="G41" i="2"/>
  <c r="F41" i="2"/>
  <c r="E41" i="2"/>
</calcChain>
</file>

<file path=xl/sharedStrings.xml><?xml version="1.0" encoding="utf-8"?>
<sst xmlns="http://schemas.openxmlformats.org/spreadsheetml/2006/main" count="287" uniqueCount="194">
  <si>
    <t>Sl. No.</t>
  </si>
  <si>
    <t>Scheme Category/ Scheme Name</t>
  </si>
  <si>
    <t>Kotak Mutual Fund: Average Assets Under Management (AAUM) as on 31-Dec-2017 (All figures in Rs. Crore)</t>
  </si>
  <si>
    <t>Through Direct Plan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</si>
  <si>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</si>
  <si>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</si>
  <si>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</si>
  <si>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</si>
  <si>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</si>
  <si>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</si>
  <si>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</si>
  <si>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1</t>
  </si>
  <si>
    <t>2</t>
  </si>
  <si>
    <t>3</t>
  </si>
  <si>
    <t>4</t>
  </si>
  <si>
    <t>5</t>
  </si>
  <si>
    <t>A</t>
  </si>
  <si>
    <t>INCOME/DEBT ORIENTED SCHEMES</t>
  </si>
  <si>
    <t>(i)</t>
  </si>
  <si>
    <t>Liquid/Money Market</t>
  </si>
  <si>
    <t>K-Floater</t>
  </si>
  <si>
    <t>(a) Sub-Total</t>
  </si>
  <si>
    <t>(ii)</t>
  </si>
  <si>
    <t>Gilt</t>
  </si>
  <si>
    <t>K Gilt - Inv</t>
  </si>
  <si>
    <t>(b) Sub-Total</t>
  </si>
  <si>
    <t>(iii)</t>
  </si>
  <si>
    <t>FMP</t>
  </si>
  <si>
    <t>Kotak FMP Series 189</t>
  </si>
  <si>
    <t>Kotak FMP Series 108</t>
  </si>
  <si>
    <t>Kotak FMP Series 183</t>
  </si>
  <si>
    <t>Kotak FMP Series 199</t>
  </si>
  <si>
    <t>Kotak FMP Series 190</t>
  </si>
  <si>
    <t>Kotak FMP Series 180</t>
  </si>
  <si>
    <t>Kotak FMP Series 187</t>
  </si>
  <si>
    <t>Kotak FMP Series 204</t>
  </si>
  <si>
    <t>Kotak FMP Series 203</t>
  </si>
  <si>
    <t>Kotak FMP Series 193</t>
  </si>
  <si>
    <t>Kotak FMP Series 211 - 1105 Days</t>
  </si>
  <si>
    <t>Kotak FMP Series 192</t>
  </si>
  <si>
    <t>Kotak FMP Series 145</t>
  </si>
  <si>
    <t>Kotak FMP Series 196</t>
  </si>
  <si>
    <t>Kotak FMP Series 147</t>
  </si>
  <si>
    <t>Kotak FMP Series 171</t>
  </si>
  <si>
    <t>Kotak FMP Series 194</t>
  </si>
  <si>
    <t>Kotak FMP Series 178</t>
  </si>
  <si>
    <t>Kotak FMP Series 181</t>
  </si>
  <si>
    <t>Kotak FMP Series 200</t>
  </si>
  <si>
    <t>Kotak FMP Series 127</t>
  </si>
  <si>
    <t>Kotak FMP Series 202</t>
  </si>
  <si>
    <t>Kotak FMP Series 185</t>
  </si>
  <si>
    <t>Kotak Capital Protection Oriented Scheme Series 4</t>
  </si>
  <si>
    <t>Kotak FMP Series 212 - 1260 Days</t>
  </si>
  <si>
    <t>Kotak FMP Series 179</t>
  </si>
  <si>
    <t>Kotak FMP Series 176</t>
  </si>
  <si>
    <t>Kotak FMP Series 210 - 1127 Days</t>
  </si>
  <si>
    <t>Kotak FMP Series 213 - 1230 Days</t>
  </si>
  <si>
    <t>Kotak FMP Series 175</t>
  </si>
  <si>
    <t>Kotak FMP Series 182</t>
  </si>
  <si>
    <t>Kotak FMP Series 172</t>
  </si>
  <si>
    <t>Kotak FMP Series 146</t>
  </si>
  <si>
    <t>Kotak FMP Series 186</t>
  </si>
  <si>
    <t>Kotak FMP Series 191</t>
  </si>
  <si>
    <t>(c) Sub-Total</t>
  </si>
  <si>
    <t>(iv)</t>
  </si>
  <si>
    <t>Debt (Assured Return)</t>
  </si>
  <si>
    <t>Scheme Names</t>
  </si>
  <si>
    <t>(d) Sub-Total</t>
  </si>
  <si>
    <t>(v)</t>
  </si>
  <si>
    <t>Infrastructure Debt Funds</t>
  </si>
  <si>
    <t>(e) Sub-Total</t>
  </si>
  <si>
    <t>(vi)</t>
  </si>
  <si>
    <t>Other Debt Schemes</t>
  </si>
  <si>
    <t>Kotak Capital Protection Oriented Scheme Series 2</t>
  </si>
  <si>
    <t>Kotak Banking and PSU Debt fund</t>
  </si>
  <si>
    <t>Kotak Corporate Bond Fund Standard</t>
  </si>
  <si>
    <t>Kotak Capital Protection Oriented Scheme Series 1</t>
  </si>
  <si>
    <t>Kotak Treasury Advantage Fund</t>
  </si>
  <si>
    <t>Kotak Low Duration Fund Standard</t>
  </si>
  <si>
    <t>K Bond (Who)</t>
  </si>
  <si>
    <t>Kotak Income Opportunities Fund</t>
  </si>
  <si>
    <t>Kotak MIP Fund</t>
  </si>
  <si>
    <t>Kotak Capital Protection Oriented Scheme Series 3</t>
  </si>
  <si>
    <t>Kotak Medium Term Fund</t>
  </si>
  <si>
    <t>Kotak Flexi Debt Scheme</t>
  </si>
  <si>
    <t>(f) Sub-Total</t>
  </si>
  <si>
    <t>Grand Sub-Total(a+b+c+d+e+f)</t>
  </si>
  <si>
    <t>B</t>
  </si>
  <si>
    <t>GROWTH/EQUITY ORIENTED SCHEMES</t>
  </si>
  <si>
    <t>ELSS</t>
  </si>
  <si>
    <t>Kotak Tax Saver Scheme</t>
  </si>
  <si>
    <t>Others</t>
  </si>
  <si>
    <t>Kotak Equity Arbitrage Fund</t>
  </si>
  <si>
    <t>Kotak India Growth Fund Series 1</t>
  </si>
  <si>
    <t>K 50</t>
  </si>
  <si>
    <t>Kotak Equity Savings Fund</t>
  </si>
  <si>
    <t>Kotak Emerging Equity Scheme</t>
  </si>
  <si>
    <t>Kotak Select Focus Scheme</t>
  </si>
  <si>
    <t>Kotak Opportunities</t>
  </si>
  <si>
    <t>Kotak Midcap Scheme</t>
  </si>
  <si>
    <t>Kotak Infra &amp; Eco Fund Std</t>
  </si>
  <si>
    <t>Kotak Classic Equity Fund</t>
  </si>
  <si>
    <t>Kotak Global Emerging Market Fund</t>
  </si>
  <si>
    <t>Grand Sub-Total(a+b)</t>
  </si>
  <si>
    <t>C</t>
  </si>
  <si>
    <t>BALANCED SCHEMES</t>
  </si>
  <si>
    <t>Balanced Schemes</t>
  </si>
  <si>
    <t>K Balance</t>
  </si>
  <si>
    <t>Grand Sub-Total</t>
  </si>
  <si>
    <t>D</t>
  </si>
  <si>
    <t>EXCHANGE TRADED FUND</t>
  </si>
  <si>
    <t>GOLD ETF</t>
  </si>
  <si>
    <t>Kotak Gold ETF</t>
  </si>
  <si>
    <t>Other ETFs</t>
  </si>
  <si>
    <t>Kotak Sensex ETF</t>
  </si>
  <si>
    <t>Kotak PSU Bank ETF</t>
  </si>
  <si>
    <t>Kotak Banking ETF</t>
  </si>
  <si>
    <t>Kotak Nifty ETF</t>
  </si>
  <si>
    <t>Kotak NV 20 ETF</t>
  </si>
  <si>
    <t>E</t>
  </si>
  <si>
    <t>FUND OF FUND INVESTING OVERSEAS</t>
  </si>
  <si>
    <t>Fund Of Funds Investing Overseas</t>
  </si>
  <si>
    <t>Kotak World Gold Fund</t>
  </si>
  <si>
    <t>Kotak US Equity Fund Standard</t>
  </si>
  <si>
    <t>GRAND TOTAL (A+B+C+D+E)</t>
  </si>
  <si>
    <t>F</t>
  </si>
  <si>
    <t>FUND OF FUNDS SCHEME (DOMESTIC)</t>
  </si>
  <si>
    <t>Kotak Gold Fund Open ended Fund of Funds</t>
  </si>
  <si>
    <t>Kotak Equity FOF</t>
  </si>
  <si>
    <t>T15 : Top 15 cities as identified by AMFI</t>
  </si>
  <si>
    <t>Category of Investor</t>
  </si>
  <si>
    <t>B15 : Other than T15</t>
  </si>
  <si>
    <t>1 : Retail Investor</t>
  </si>
  <si>
    <t>2 : Corporates</t>
  </si>
  <si>
    <t>I : Contribution of sponsor and its associates in Monthly AAUM</t>
  </si>
  <si>
    <t>3 : Banks/FIs</t>
  </si>
  <si>
    <t>II : Contribution of other than sponsor and its associates in Monthly AAUM</t>
  </si>
  <si>
    <t>4 : FIIs/FPIs</t>
  </si>
  <si>
    <t>5 : High Networth Individuals</t>
  </si>
  <si>
    <t>Table showing State wise/ Union Territory wise contribution to Monthly AAUM of category of Schemes as on 31-Dec-2017</t>
  </si>
  <si>
    <t>Kotak Mutual Fund (All figures in Rs. Crore)</t>
  </si>
  <si>
    <t>Name of the States/ Union Territories</t>
  </si>
  <si>
    <t>LIQUID SCHEMES</t>
  </si>
  <si>
    <t>OTHER DEBT ORIENTED SCHEMES</t>
  </si>
  <si>
    <t>GROWTH / EQUITY ORIENTED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</si>
  <si>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</si>
  <si>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</si>
  <si>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</si>
  <si>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</si>
  <si>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</si>
  <si>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</si>
  <si>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</si>
  <si>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</si>
  <si>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</si>
  <si>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</si>
  <si>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6</t>
  </si>
  <si>
    <t>Chandigarh</t>
  </si>
  <si>
    <t>7</t>
  </si>
  <si>
    <t>Chhattisgarh</t>
  </si>
  <si>
    <t>8</t>
  </si>
  <si>
    <t>Dadra and Nagar Haveli</t>
  </si>
  <si>
    <t>9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</si>
  <si>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</si>
  <si>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</si>
  <si>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</si>
  <si>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</si>
  <si>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</si>
  <si>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</si>
  <si>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</si>
  <si>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</si>
  <si>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</si>
  <si>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</si>
  <si>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</si>
  <si>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</si>
  <si>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</si>
  <si>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</si>
  <si>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</si>
  <si>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</si>
  <si>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</si>
  <si>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</si>
  <si>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</si>
  <si>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</si>
  <si>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</si>
  <si>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</si>
  <si>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</si>
  <si>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</si>
  <si>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</si>
  <si>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</si>
  <si>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</si>
  <si>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</si>
  <si>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</t>
  </si>
  <si>
    <t>Note: Name of new states / union territories shall be added alphabetically</t>
  </si>
  <si>
    <t>Kotak Liquid Regular Plan</t>
  </si>
  <si>
    <t xml:space="preserve">Kotak Bond (Short Term)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</si>
</sst>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b/>
      <sz val="12"/>
      <color indexed="8"/>
      <name val="Arial"/>
      <family val="2"/>
    </font>
    <font>
      <b/>
      <sz val="14"/>
      <color indexed="8"/>
      <name val="Trebuchet MS"/>
      <family val="2"/>
    </font>
    <font>
      <b/>
      <sz val="12"/>
      <color indexed="8"/>
      <name val="Trebuchet MS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Trebuchet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readingOrder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left" vertical="top" readingOrder="1"/>
    </xf>
    <xf numFmtId="2" fontId="5" fillId="0" borderId="1" xfId="0" applyNumberFormat="1" applyFont="1" applyFill="1" applyBorder="1" applyAlignment="1" applyProtection="1">
      <alignment horizontal="right" vertical="center" wrapText="1" readingOrder="1"/>
    </xf>
    <xf numFmtId="0" fontId="5" fillId="0" borderId="1" xfId="0" applyNumberFormat="1" applyFont="1" applyFill="1" applyBorder="1" applyAlignment="1" applyProtection="1">
      <alignment horizontal="right" vertical="center" wrapText="1" readingOrder="1"/>
    </xf>
    <xf numFmtId="0" fontId="4" fillId="0" borderId="1" xfId="0" applyNumberFormat="1" applyFont="1" applyFill="1" applyBorder="1" applyAlignment="1" applyProtection="1">
      <alignment horizontal="right" vertical="center" wrapText="1" readingOrder="1"/>
    </xf>
    <xf numFmtId="4" fontId="5" fillId="0" borderId="1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NumberFormat="1" applyFont="1" applyFill="1" applyBorder="1" applyAlignment="1" applyProtection="1">
      <alignment vertical="top"/>
    </xf>
    <xf numFmtId="0" fontId="6" fillId="0" borderId="1" xfId="0" applyNumberFormat="1" applyFont="1" applyFill="1" applyBorder="1" applyAlignment="1" applyProtection="1">
      <alignment horizontal="center" vertical="center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top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  <xf numFmtId="2" fontId="5" fillId="0" borderId="1" xfId="0" applyNumberFormat="1" applyFont="1" applyFill="1" applyBorder="1" applyAlignment="1" applyProtection="1">
      <alignment horizontal="right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readingOrder="1"/>
    </xf>
    <xf numFmtId="2" fontId="0" fillId="0" borderId="0" xfId="0" applyNumberFormat="1"/>
    <xf numFmtId="0" fontId="0" fillId="0" borderId="0" xfId="0" applyFill="1"/>
    <xf numFmtId="0" fontId="8" fillId="0" borderId="3" xfId="1" applyFont="1" applyFill="1" applyBorder="1" applyAlignment="1">
      <alignment horizontal="left"/>
    </xf>
    <xf numFmtId="0" fontId="5" fillId="0" borderId="1" xfId="0" applyNumberFormat="1" applyFont="1" applyFill="1" applyBorder="1" applyAlignment="1" applyProtection="1">
      <alignment horizontal="left" vertical="top" wrapText="1" readingOrder="1"/>
    </xf>
    <xf numFmtId="0" fontId="4" fillId="0" borderId="0" xfId="0" applyNumberFormat="1" applyFont="1" applyFill="1" applyBorder="1" applyAlignment="1" applyProtection="1">
      <alignment horizontal="left" vertical="top" readingOrder="1"/>
    </xf>
    <xf numFmtId="0" fontId="4" fillId="0" borderId="0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7"/>
  <sheetViews>
    <sheetView tabSelected="1" workbookViewId="0">
      <selection sqref="A1:A5"/>
    </sheetView>
  </sheetViews>
  <sheetFormatPr defaultRowHeight="12.75" x14ac:dyDescent="0.2"/>
  <cols>
    <col min="1" max="1" width="19.7109375" style="18" customWidth="1"/>
    <col min="2" max="2" width="42.42578125" style="18" customWidth="1"/>
    <col min="3" max="62" width="9" style="18" customWidth="1"/>
    <col min="63" max="63" width="30.7109375" style="18" customWidth="1"/>
    <col min="64" max="16384" width="9.140625" style="18"/>
  </cols>
  <sheetData>
    <row r="1" spans="1:63" ht="17.649999999999999" customHeight="1" x14ac:dyDescent="0.2">
      <c r="A1" s="25" t="s">
        <v>0</v>
      </c>
      <c r="B1" s="25" t="s">
        <v>1</v>
      </c>
      <c r="C1" s="26" t="s">
        <v>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</row>
    <row r="2" spans="1:63" ht="17.649999999999999" customHeight="1" x14ac:dyDescent="0.2">
      <c r="A2" s="25"/>
      <c r="B2" s="25"/>
      <c r="C2" s="24" t="s">
        <v>3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 t="s">
        <v>4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 t="s">
        <v>5</v>
      </c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 t="s">
        <v>6</v>
      </c>
    </row>
    <row r="3" spans="1:63" ht="17.649999999999999" customHeight="1" x14ac:dyDescent="0.2">
      <c r="A3" s="25"/>
      <c r="B3" s="25"/>
      <c r="C3" s="24" t="s">
        <v>7</v>
      </c>
      <c r="D3" s="24"/>
      <c r="E3" s="24"/>
      <c r="F3" s="24"/>
      <c r="G3" s="24"/>
      <c r="H3" s="24"/>
      <c r="I3" s="24"/>
      <c r="J3" s="24"/>
      <c r="K3" s="24"/>
      <c r="L3" s="24"/>
      <c r="M3" s="24" t="s">
        <v>8</v>
      </c>
      <c r="N3" s="24"/>
      <c r="O3" s="24"/>
      <c r="P3" s="24"/>
      <c r="Q3" s="24"/>
      <c r="R3" s="24"/>
      <c r="S3" s="24"/>
      <c r="T3" s="24"/>
      <c r="U3" s="24"/>
      <c r="V3" s="24"/>
      <c r="W3" s="24" t="s">
        <v>7</v>
      </c>
      <c r="X3" s="24"/>
      <c r="Y3" s="24"/>
      <c r="Z3" s="24"/>
      <c r="AA3" s="24"/>
      <c r="AB3" s="24"/>
      <c r="AC3" s="24"/>
      <c r="AD3" s="24"/>
      <c r="AE3" s="24"/>
      <c r="AF3" s="24"/>
      <c r="AG3" s="24" t="s">
        <v>8</v>
      </c>
      <c r="AH3" s="24"/>
      <c r="AI3" s="24"/>
      <c r="AJ3" s="24"/>
      <c r="AK3" s="24"/>
      <c r="AL3" s="24"/>
      <c r="AM3" s="24"/>
      <c r="AN3" s="24"/>
      <c r="AO3" s="24"/>
      <c r="AP3" s="24"/>
      <c r="AQ3" s="24" t="s">
        <v>7</v>
      </c>
      <c r="AR3" s="24"/>
      <c r="AS3" s="24"/>
      <c r="AT3" s="24"/>
      <c r="AU3" s="24"/>
      <c r="AV3" s="24"/>
      <c r="AW3" s="24"/>
      <c r="AX3" s="24"/>
      <c r="AY3" s="24"/>
      <c r="AZ3" s="24"/>
      <c r="BA3" s="24" t="s">
        <v>8</v>
      </c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7.649999999999999" customHeight="1" x14ac:dyDescent="0.2">
      <c r="A4" s="25"/>
      <c r="B4" s="25"/>
      <c r="C4" s="24" t="s">
        <v>9</v>
      </c>
      <c r="D4" s="24"/>
      <c r="E4" s="24"/>
      <c r="F4" s="24"/>
      <c r="G4" s="24"/>
      <c r="H4" s="24" t="s">
        <v>10</v>
      </c>
      <c r="I4" s="24"/>
      <c r="J4" s="24"/>
      <c r="K4" s="24"/>
      <c r="L4" s="24"/>
      <c r="M4" s="24" t="s">
        <v>9</v>
      </c>
      <c r="N4" s="24"/>
      <c r="O4" s="24"/>
      <c r="P4" s="24"/>
      <c r="Q4" s="24"/>
      <c r="R4" s="24" t="s">
        <v>10</v>
      </c>
      <c r="S4" s="24"/>
      <c r="T4" s="24"/>
      <c r="U4" s="24"/>
      <c r="V4" s="24"/>
      <c r="W4" s="24" t="s">
        <v>9</v>
      </c>
      <c r="X4" s="24"/>
      <c r="Y4" s="24"/>
      <c r="Z4" s="24"/>
      <c r="AA4" s="24"/>
      <c r="AB4" s="24" t="s">
        <v>10</v>
      </c>
      <c r="AC4" s="24"/>
      <c r="AD4" s="24"/>
      <c r="AE4" s="24"/>
      <c r="AF4" s="24"/>
      <c r="AG4" s="24" t="s">
        <v>9</v>
      </c>
      <c r="AH4" s="24"/>
      <c r="AI4" s="24"/>
      <c r="AJ4" s="24"/>
      <c r="AK4" s="24"/>
      <c r="AL4" s="24" t="s">
        <v>10</v>
      </c>
      <c r="AM4" s="24"/>
      <c r="AN4" s="24"/>
      <c r="AO4" s="24"/>
      <c r="AP4" s="24"/>
      <c r="AQ4" s="24" t="s">
        <v>9</v>
      </c>
      <c r="AR4" s="24"/>
      <c r="AS4" s="24"/>
      <c r="AT4" s="24"/>
      <c r="AU4" s="24"/>
      <c r="AV4" s="24" t="s">
        <v>10</v>
      </c>
      <c r="AW4" s="24"/>
      <c r="AX4" s="24"/>
      <c r="AY4" s="24"/>
      <c r="AZ4" s="24"/>
      <c r="BA4" s="24" t="s">
        <v>9</v>
      </c>
      <c r="BB4" s="24"/>
      <c r="BC4" s="24"/>
      <c r="BD4" s="24"/>
      <c r="BE4" s="24"/>
      <c r="BF4" s="24" t="s">
        <v>10</v>
      </c>
      <c r="BG4" s="24"/>
      <c r="BH4" s="24"/>
      <c r="BI4" s="24"/>
      <c r="BJ4" s="24"/>
      <c r="BK4" s="24"/>
    </row>
    <row r="5" spans="1:63" ht="17.649999999999999" customHeight="1" x14ac:dyDescent="0.2">
      <c r="A5" s="25"/>
      <c r="B5" s="25"/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11</v>
      </c>
      <c r="S5" s="1" t="s">
        <v>12</v>
      </c>
      <c r="T5" s="1" t="s">
        <v>13</v>
      </c>
      <c r="U5" s="1" t="s">
        <v>14</v>
      </c>
      <c r="V5" s="1" t="s">
        <v>15</v>
      </c>
      <c r="W5" s="1" t="s">
        <v>11</v>
      </c>
      <c r="X5" s="1" t="s">
        <v>12</v>
      </c>
      <c r="Y5" s="1" t="s">
        <v>13</v>
      </c>
      <c r="Z5" s="1" t="s">
        <v>14</v>
      </c>
      <c r="AA5" s="1" t="s">
        <v>15</v>
      </c>
      <c r="AB5" s="1" t="s">
        <v>11</v>
      </c>
      <c r="AC5" s="1" t="s">
        <v>12</v>
      </c>
      <c r="AD5" s="1" t="s">
        <v>13</v>
      </c>
      <c r="AE5" s="1" t="s">
        <v>14</v>
      </c>
      <c r="AF5" s="1" t="s">
        <v>15</v>
      </c>
      <c r="AG5" s="1" t="s">
        <v>11</v>
      </c>
      <c r="AH5" s="1" t="s">
        <v>12</v>
      </c>
      <c r="AI5" s="1" t="s">
        <v>13</v>
      </c>
      <c r="AJ5" s="1" t="s">
        <v>14</v>
      </c>
      <c r="AK5" s="1" t="s">
        <v>15</v>
      </c>
      <c r="AL5" s="1" t="s">
        <v>11</v>
      </c>
      <c r="AM5" s="1" t="s">
        <v>12</v>
      </c>
      <c r="AN5" s="1" t="s">
        <v>13</v>
      </c>
      <c r="AO5" s="1" t="s">
        <v>14</v>
      </c>
      <c r="AP5" s="1" t="s">
        <v>15</v>
      </c>
      <c r="AQ5" s="1" t="s">
        <v>11</v>
      </c>
      <c r="AR5" s="1" t="s">
        <v>12</v>
      </c>
      <c r="AS5" s="1" t="s">
        <v>13</v>
      </c>
      <c r="AT5" s="1" t="s">
        <v>14</v>
      </c>
      <c r="AU5" s="1" t="s">
        <v>15</v>
      </c>
      <c r="AV5" s="1" t="s">
        <v>11</v>
      </c>
      <c r="AW5" s="1" t="s">
        <v>12</v>
      </c>
      <c r="AX5" s="1" t="s">
        <v>13</v>
      </c>
      <c r="AY5" s="1" t="s">
        <v>14</v>
      </c>
      <c r="AZ5" s="1" t="s">
        <v>15</v>
      </c>
      <c r="BA5" s="1" t="s">
        <v>11</v>
      </c>
      <c r="BB5" s="1" t="s">
        <v>12</v>
      </c>
      <c r="BC5" s="1" t="s">
        <v>13</v>
      </c>
      <c r="BD5" s="1" t="s">
        <v>14</v>
      </c>
      <c r="BE5" s="1" t="s">
        <v>15</v>
      </c>
      <c r="BF5" s="1" t="s">
        <v>11</v>
      </c>
      <c r="BG5" s="1" t="s">
        <v>12</v>
      </c>
      <c r="BH5" s="1" t="s">
        <v>13</v>
      </c>
      <c r="BI5" s="1" t="s">
        <v>14</v>
      </c>
      <c r="BJ5" s="1" t="s">
        <v>15</v>
      </c>
      <c r="BK5" s="24"/>
    </row>
    <row r="6" spans="1:63" ht="17.649999999999999" customHeight="1" x14ac:dyDescent="0.2">
      <c r="A6" s="2" t="s">
        <v>16</v>
      </c>
      <c r="B6" s="3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</row>
    <row r="7" spans="1:63" ht="17.649999999999999" customHeight="1" x14ac:dyDescent="0.2">
      <c r="A7" s="2" t="s">
        <v>18</v>
      </c>
      <c r="B7" s="4" t="s">
        <v>19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</row>
    <row r="8" spans="1:63" ht="17.649999999999999" customHeight="1" x14ac:dyDescent="0.2">
      <c r="A8" s="5"/>
      <c r="B8" s="19" t="s">
        <v>192</v>
      </c>
      <c r="C8" s="6">
        <v>0</v>
      </c>
      <c r="D8" s="6">
        <v>255.474084538</v>
      </c>
      <c r="E8" s="6">
        <v>112.908789337</v>
      </c>
      <c r="F8" s="6">
        <v>0</v>
      </c>
      <c r="G8" s="6">
        <v>0</v>
      </c>
      <c r="H8" s="6">
        <v>11.915527449000001</v>
      </c>
      <c r="I8" s="6">
        <v>5637.66</v>
      </c>
      <c r="J8" s="6">
        <v>729.49588929100003</v>
      </c>
      <c r="K8" s="6">
        <v>4.4695442000000002E-2</v>
      </c>
      <c r="L8" s="6">
        <v>302.17443325400001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4.9202649889999996</v>
      </c>
      <c r="S8" s="6">
        <v>134.58030453399999</v>
      </c>
      <c r="T8" s="6">
        <v>19.721818879000001</v>
      </c>
      <c r="U8" s="6">
        <v>0</v>
      </c>
      <c r="V8" s="6">
        <v>13.500614713999999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0.66249726900000006</v>
      </c>
      <c r="AC8" s="6">
        <v>41.896578267000002</v>
      </c>
      <c r="AD8" s="6">
        <v>0</v>
      </c>
      <c r="AE8" s="6">
        <v>0</v>
      </c>
      <c r="AF8" s="6">
        <v>9.4254155829999995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0.28951397400000001</v>
      </c>
      <c r="AM8" s="6">
        <v>0.107378152</v>
      </c>
      <c r="AN8" s="6">
        <v>0</v>
      </c>
      <c r="AO8" s="6">
        <v>0</v>
      </c>
      <c r="AP8" s="6">
        <v>0.409224539</v>
      </c>
      <c r="AQ8" s="6">
        <v>0</v>
      </c>
      <c r="AR8" s="6">
        <v>13.87261985</v>
      </c>
      <c r="AS8" s="6">
        <v>0</v>
      </c>
      <c r="AT8" s="6">
        <v>0</v>
      </c>
      <c r="AU8" s="6">
        <v>0</v>
      </c>
      <c r="AV8" s="6">
        <v>57.107892894999999</v>
      </c>
      <c r="AW8" s="6">
        <v>3929.2200000000003</v>
      </c>
      <c r="AX8" s="6">
        <v>214.961425867</v>
      </c>
      <c r="AY8" s="6">
        <v>15.763417630999999</v>
      </c>
      <c r="AZ8" s="6">
        <v>551.74881427499997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16.124284472999999</v>
      </c>
      <c r="BG8" s="6">
        <v>24.449708695999998</v>
      </c>
      <c r="BH8" s="6">
        <v>11.169090983</v>
      </c>
      <c r="BI8" s="6">
        <v>0</v>
      </c>
      <c r="BJ8" s="6">
        <v>33.915087436</v>
      </c>
      <c r="BK8" s="6">
        <v>12143.53</v>
      </c>
    </row>
    <row r="9" spans="1:63" ht="17.649999999999999" customHeight="1" x14ac:dyDescent="0.2">
      <c r="A9" s="5"/>
      <c r="B9" s="4" t="s">
        <v>20</v>
      </c>
      <c r="C9" s="6">
        <v>0</v>
      </c>
      <c r="D9" s="6">
        <v>590.62155922700003</v>
      </c>
      <c r="E9" s="6">
        <v>112.908856888</v>
      </c>
      <c r="F9" s="6">
        <v>0</v>
      </c>
      <c r="G9" s="6">
        <v>0</v>
      </c>
      <c r="H9" s="6">
        <v>6.97413857</v>
      </c>
      <c r="I9" s="6">
        <v>5250.42</v>
      </c>
      <c r="J9" s="6">
        <v>872.87829404000001</v>
      </c>
      <c r="K9" s="6">
        <v>0</v>
      </c>
      <c r="L9" s="6">
        <v>1292.677897413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2.2078752370000001</v>
      </c>
      <c r="S9" s="6">
        <v>48.073949933000002</v>
      </c>
      <c r="T9" s="6">
        <v>143.605975097</v>
      </c>
      <c r="U9" s="6">
        <v>0</v>
      </c>
      <c r="V9" s="6">
        <v>29.461606044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3.2423065740000001</v>
      </c>
      <c r="AC9" s="6">
        <v>636.21538812400001</v>
      </c>
      <c r="AD9" s="6">
        <v>1.7818436E-2</v>
      </c>
      <c r="AE9" s="6">
        <v>0</v>
      </c>
      <c r="AF9" s="6">
        <v>703.65479864199995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0.82776528999999999</v>
      </c>
      <c r="AM9" s="6">
        <v>33.108204473000001</v>
      </c>
      <c r="AN9" s="6">
        <v>0</v>
      </c>
      <c r="AO9" s="6">
        <v>0</v>
      </c>
      <c r="AP9" s="6">
        <v>26.322914100999999</v>
      </c>
      <c r="AQ9" s="6">
        <v>0</v>
      </c>
      <c r="AR9" s="6">
        <v>24.803606915</v>
      </c>
      <c r="AS9" s="6">
        <v>0</v>
      </c>
      <c r="AT9" s="6">
        <v>0</v>
      </c>
      <c r="AU9" s="6">
        <v>0</v>
      </c>
      <c r="AV9" s="6">
        <v>24.23337386</v>
      </c>
      <c r="AW9" s="6">
        <v>2732.6153887149999</v>
      </c>
      <c r="AX9" s="6">
        <v>131.111512559</v>
      </c>
      <c r="AY9" s="6">
        <v>0</v>
      </c>
      <c r="AZ9" s="6">
        <v>376.689495427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7.5960019929999998</v>
      </c>
      <c r="BG9" s="6">
        <v>139.993418698</v>
      </c>
      <c r="BH9" s="6">
        <v>20.405055824000002</v>
      </c>
      <c r="BI9" s="6">
        <v>0</v>
      </c>
      <c r="BJ9" s="6">
        <v>15.103935478</v>
      </c>
      <c r="BK9" s="6">
        <v>13225.77</v>
      </c>
    </row>
    <row r="10" spans="1:63" ht="17.649999999999999" customHeight="1" x14ac:dyDescent="0.2">
      <c r="A10" s="5"/>
      <c r="B10" s="7" t="s">
        <v>21</v>
      </c>
      <c r="C10" s="6">
        <v>0</v>
      </c>
      <c r="D10" s="6">
        <v>846.09564376499998</v>
      </c>
      <c r="E10" s="6">
        <v>225.817646225</v>
      </c>
      <c r="F10" s="6">
        <v>0</v>
      </c>
      <c r="G10" s="6">
        <v>0</v>
      </c>
      <c r="H10" s="6">
        <v>18.889666019</v>
      </c>
      <c r="I10" s="6">
        <v>10888.08</v>
      </c>
      <c r="J10" s="6">
        <v>1602.374183331</v>
      </c>
      <c r="K10" s="6">
        <v>4.4695442000000002E-2</v>
      </c>
      <c r="L10" s="6">
        <v>1594.8523306669999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7.1281402260000002</v>
      </c>
      <c r="S10" s="6">
        <v>182.65425446699999</v>
      </c>
      <c r="T10" s="6">
        <v>163.32779397600001</v>
      </c>
      <c r="U10" s="6">
        <v>0</v>
      </c>
      <c r="V10" s="6">
        <v>42.962220758000001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3.9048038429999998</v>
      </c>
      <c r="AC10" s="6">
        <v>678.11196639100001</v>
      </c>
      <c r="AD10" s="6">
        <v>1.7818436E-2</v>
      </c>
      <c r="AE10" s="6">
        <v>0</v>
      </c>
      <c r="AF10" s="6">
        <v>713.08021422499996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1.117279264</v>
      </c>
      <c r="AM10" s="6">
        <v>33.215582625000003</v>
      </c>
      <c r="AN10" s="6">
        <v>0</v>
      </c>
      <c r="AO10" s="6">
        <v>0</v>
      </c>
      <c r="AP10" s="6">
        <v>26.732138639999999</v>
      </c>
      <c r="AQ10" s="6">
        <v>0</v>
      </c>
      <c r="AR10" s="6">
        <v>38.676226765000003</v>
      </c>
      <c r="AS10" s="6">
        <v>0</v>
      </c>
      <c r="AT10" s="6">
        <v>0</v>
      </c>
      <c r="AU10" s="6">
        <v>0</v>
      </c>
      <c r="AV10" s="6">
        <v>81.341266755000007</v>
      </c>
      <c r="AW10" s="6">
        <v>6661.8399999999992</v>
      </c>
      <c r="AX10" s="6">
        <v>346.07293842600001</v>
      </c>
      <c r="AY10" s="6">
        <v>15.763417630999999</v>
      </c>
      <c r="AZ10" s="6">
        <v>928.43830970199997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23.720286466000001</v>
      </c>
      <c r="BG10" s="6">
        <v>164.44312739399999</v>
      </c>
      <c r="BH10" s="6">
        <v>31.574146807000002</v>
      </c>
      <c r="BI10" s="6">
        <v>0</v>
      </c>
      <c r="BJ10" s="6">
        <v>49.019022913999997</v>
      </c>
      <c r="BK10" s="6">
        <v>25369.289999999997</v>
      </c>
    </row>
    <row r="11" spans="1:63" ht="17.649999999999999" customHeight="1" x14ac:dyDescent="0.2">
      <c r="A11" s="2" t="s">
        <v>22</v>
      </c>
      <c r="B11" s="4" t="s">
        <v>23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</row>
    <row r="12" spans="1:63" ht="17.649999999999999" customHeight="1" x14ac:dyDescent="0.2">
      <c r="A12" s="5"/>
      <c r="B12" s="4" t="s">
        <v>24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1.1874658149999999</v>
      </c>
      <c r="I12" s="6">
        <v>368.13370464100001</v>
      </c>
      <c r="J12" s="6">
        <v>39.709573603999999</v>
      </c>
      <c r="K12" s="6">
        <v>3.7186926370000002</v>
      </c>
      <c r="L12" s="6">
        <v>12.194678976000001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0.46085252900000001</v>
      </c>
      <c r="S12" s="6">
        <v>43.475798945999998</v>
      </c>
      <c r="T12" s="6">
        <v>0</v>
      </c>
      <c r="U12" s="6">
        <v>0</v>
      </c>
      <c r="V12" s="6">
        <v>0.99506691700000005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0.25446260599999998</v>
      </c>
      <c r="AC12" s="6">
        <v>13.464355868</v>
      </c>
      <c r="AD12" s="6">
        <v>0</v>
      </c>
      <c r="AE12" s="6">
        <v>0</v>
      </c>
      <c r="AF12" s="6">
        <v>7.7454815779999997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8.2838870000000002E-3</v>
      </c>
      <c r="AM12" s="6">
        <v>0</v>
      </c>
      <c r="AN12" s="6">
        <v>0</v>
      </c>
      <c r="AO12" s="6">
        <v>0</v>
      </c>
      <c r="AP12" s="6">
        <v>0.81988762199999998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8.5340735520000006</v>
      </c>
      <c r="AW12" s="6">
        <v>140.179651331</v>
      </c>
      <c r="AX12" s="6">
        <v>0</v>
      </c>
      <c r="AY12" s="6">
        <v>0</v>
      </c>
      <c r="AZ12" s="6">
        <v>85.338781928000003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1.8987914969999999</v>
      </c>
      <c r="BG12" s="6">
        <v>24.590864420999999</v>
      </c>
      <c r="BH12" s="6">
        <v>0</v>
      </c>
      <c r="BI12" s="6">
        <v>0</v>
      </c>
      <c r="BJ12" s="6">
        <v>5.3100260390000003</v>
      </c>
      <c r="BK12" s="6">
        <v>758.02049439400002</v>
      </c>
    </row>
    <row r="13" spans="1:63" ht="17.649999999999999" customHeight="1" x14ac:dyDescent="0.2">
      <c r="A13" s="5"/>
      <c r="B13" s="7" t="s">
        <v>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1.1874658149999999</v>
      </c>
      <c r="I13" s="6">
        <v>368.13370464100001</v>
      </c>
      <c r="J13" s="6">
        <v>39.709573603999999</v>
      </c>
      <c r="K13" s="6">
        <v>3.7186926370000002</v>
      </c>
      <c r="L13" s="6">
        <v>12.194678976000001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0.46085252900000001</v>
      </c>
      <c r="S13" s="6">
        <v>43.475798945999998</v>
      </c>
      <c r="T13" s="6">
        <v>0</v>
      </c>
      <c r="U13" s="6">
        <v>0</v>
      </c>
      <c r="V13" s="6">
        <v>0.99506691700000005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0.25446260599999998</v>
      </c>
      <c r="AC13" s="6">
        <v>13.464355868</v>
      </c>
      <c r="AD13" s="6">
        <v>0</v>
      </c>
      <c r="AE13" s="6">
        <v>0</v>
      </c>
      <c r="AF13" s="6">
        <v>7.7454815779999997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8.2838870000000002E-3</v>
      </c>
      <c r="AM13" s="6">
        <v>0</v>
      </c>
      <c r="AN13" s="6">
        <v>0</v>
      </c>
      <c r="AO13" s="6">
        <v>0</v>
      </c>
      <c r="AP13" s="6">
        <v>0.81988762199999998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8.5340735520000006</v>
      </c>
      <c r="AW13" s="6">
        <v>140.179651331</v>
      </c>
      <c r="AX13" s="6">
        <v>0</v>
      </c>
      <c r="AY13" s="6">
        <v>0</v>
      </c>
      <c r="AZ13" s="6">
        <v>85.338781928000003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1.8987914969999999</v>
      </c>
      <c r="BG13" s="6">
        <v>24.590864420999999</v>
      </c>
      <c r="BH13" s="6">
        <v>0</v>
      </c>
      <c r="BI13" s="6">
        <v>0</v>
      </c>
      <c r="BJ13" s="6">
        <v>5.3100260390000003</v>
      </c>
      <c r="BK13" s="6">
        <v>758.02049439400002</v>
      </c>
    </row>
    <row r="14" spans="1:63" ht="17.649999999999999" customHeight="1" x14ac:dyDescent="0.2">
      <c r="A14" s="2" t="s">
        <v>26</v>
      </c>
      <c r="B14" s="4" t="s">
        <v>27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</row>
    <row r="15" spans="1:63" ht="17.649999999999999" customHeight="1" x14ac:dyDescent="0.2">
      <c r="A15" s="5"/>
      <c r="B15" s="4" t="s">
        <v>28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0.113516134</v>
      </c>
      <c r="I15" s="6">
        <v>0.48244709699999999</v>
      </c>
      <c r="J15" s="6">
        <v>0</v>
      </c>
      <c r="K15" s="6">
        <v>0</v>
      </c>
      <c r="L15" s="6">
        <v>4.7208944009999998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6.0305887000000002E-2</v>
      </c>
      <c r="S15" s="6">
        <v>0</v>
      </c>
      <c r="T15" s="6">
        <v>0</v>
      </c>
      <c r="U15" s="6">
        <v>0</v>
      </c>
      <c r="V15" s="6">
        <v>0.24122354800000001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1.1995216E-2</v>
      </c>
      <c r="AC15" s="6">
        <v>0</v>
      </c>
      <c r="AD15" s="6">
        <v>0</v>
      </c>
      <c r="AE15" s="6">
        <v>0</v>
      </c>
      <c r="AF15" s="6">
        <v>0.29988040300000002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0.239304562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3.2236579590000001</v>
      </c>
      <c r="AW15" s="6">
        <v>49.170593238999999</v>
      </c>
      <c r="AX15" s="6">
        <v>0</v>
      </c>
      <c r="AY15" s="6">
        <v>0</v>
      </c>
      <c r="AZ15" s="6">
        <v>48.178376550999999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0.80966509499999995</v>
      </c>
      <c r="BG15" s="6">
        <v>0</v>
      </c>
      <c r="BH15" s="6">
        <v>0</v>
      </c>
      <c r="BI15" s="6">
        <v>0</v>
      </c>
      <c r="BJ15" s="6">
        <v>2.8488518360000001</v>
      </c>
      <c r="BK15" s="6">
        <v>110.40071192800001</v>
      </c>
    </row>
    <row r="16" spans="1:63" ht="17.649999999999999" customHeight="1" x14ac:dyDescent="0.2">
      <c r="A16" s="5"/>
      <c r="B16" s="4" t="s">
        <v>29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2.2622670000000001E-2</v>
      </c>
      <c r="I16" s="6">
        <v>0</v>
      </c>
      <c r="J16" s="6">
        <v>0</v>
      </c>
      <c r="K16" s="6">
        <v>0</v>
      </c>
      <c r="L16" s="6">
        <v>1.650287289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1.4595271E-2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0.33691843100000002</v>
      </c>
      <c r="AC16" s="6">
        <v>3.3908278869999999</v>
      </c>
      <c r="AD16" s="6">
        <v>0</v>
      </c>
      <c r="AE16" s="6">
        <v>0</v>
      </c>
      <c r="AF16" s="6">
        <v>41.731924515000003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1.4429055E-2</v>
      </c>
      <c r="AM16" s="6">
        <v>0</v>
      </c>
      <c r="AN16" s="6">
        <v>0</v>
      </c>
      <c r="AO16" s="6">
        <v>0</v>
      </c>
      <c r="AP16" s="6">
        <v>0.14429054799999999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0.53097479000000003</v>
      </c>
      <c r="AW16" s="6">
        <v>5.0467321930000004</v>
      </c>
      <c r="AX16" s="6">
        <v>0</v>
      </c>
      <c r="AY16" s="6">
        <v>0</v>
      </c>
      <c r="AZ16" s="6">
        <v>12.564574220000001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0.233573211</v>
      </c>
      <c r="BG16" s="6">
        <v>0.36072637099999999</v>
      </c>
      <c r="BH16" s="6">
        <v>0</v>
      </c>
      <c r="BI16" s="6">
        <v>0</v>
      </c>
      <c r="BJ16" s="6">
        <v>3.1748076219999999</v>
      </c>
      <c r="BK16" s="6">
        <v>69.217284073000002</v>
      </c>
    </row>
    <row r="17" spans="1:63" ht="17.649999999999999" customHeight="1" x14ac:dyDescent="0.2">
      <c r="A17" s="5"/>
      <c r="B17" s="4" t="s">
        <v>30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0.135909692</v>
      </c>
      <c r="I17" s="6">
        <v>2.3958593650000002</v>
      </c>
      <c r="J17" s="6">
        <v>0</v>
      </c>
      <c r="K17" s="6">
        <v>0</v>
      </c>
      <c r="L17" s="6">
        <v>8.5364517269999993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3.9690441E-2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8.2774008160000001</v>
      </c>
      <c r="AC17" s="6">
        <v>111.798826203</v>
      </c>
      <c r="AD17" s="6">
        <v>0</v>
      </c>
      <c r="AE17" s="6">
        <v>0</v>
      </c>
      <c r="AF17" s="6">
        <v>331.46691393999998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2.2346195099999999</v>
      </c>
      <c r="AM17" s="6">
        <v>29.755607392000002</v>
      </c>
      <c r="AN17" s="6">
        <v>0</v>
      </c>
      <c r="AO17" s="6">
        <v>0</v>
      </c>
      <c r="AP17" s="6">
        <v>17.025659386000001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0.76756614300000003</v>
      </c>
      <c r="AW17" s="6">
        <v>8.7996492380000007</v>
      </c>
      <c r="AX17" s="6">
        <v>0</v>
      </c>
      <c r="AY17" s="6">
        <v>0</v>
      </c>
      <c r="AZ17" s="6">
        <v>22.813365638000001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0.49078369599999999</v>
      </c>
      <c r="BG17" s="6">
        <v>0</v>
      </c>
      <c r="BH17" s="6">
        <v>0</v>
      </c>
      <c r="BI17" s="6">
        <v>0</v>
      </c>
      <c r="BJ17" s="6">
        <v>2.2257014979999998</v>
      </c>
      <c r="BK17" s="6">
        <v>546.76400468500003</v>
      </c>
    </row>
    <row r="18" spans="1:63" ht="17.649999999999999" customHeight="1" x14ac:dyDescent="0.2">
      <c r="A18" s="5"/>
      <c r="B18" s="4" t="s">
        <v>31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9.5749002E-2</v>
      </c>
      <c r="I18" s="6">
        <v>147.16389192700001</v>
      </c>
      <c r="J18" s="6">
        <v>0</v>
      </c>
      <c r="K18" s="6">
        <v>0</v>
      </c>
      <c r="L18" s="6">
        <v>8.9814889440000005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6.3409935480000001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0.18479221300000001</v>
      </c>
      <c r="AW18" s="6">
        <v>5.850523548</v>
      </c>
      <c r="AX18" s="6">
        <v>0</v>
      </c>
      <c r="AY18" s="6">
        <v>0</v>
      </c>
      <c r="AZ18" s="6">
        <v>2.7613417010000001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1.1595632999999999E-2</v>
      </c>
      <c r="BG18" s="6">
        <v>0</v>
      </c>
      <c r="BH18" s="6">
        <v>0</v>
      </c>
      <c r="BI18" s="6">
        <v>0</v>
      </c>
      <c r="BJ18" s="6">
        <v>0</v>
      </c>
      <c r="BK18" s="6">
        <v>171.390376516</v>
      </c>
    </row>
    <row r="19" spans="1:63" ht="17.649999999999999" customHeight="1" x14ac:dyDescent="0.2">
      <c r="A19" s="5"/>
      <c r="B19" s="4" t="s">
        <v>32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9.3235850000000006E-3</v>
      </c>
      <c r="I19" s="6">
        <v>55.475327894000003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12.819928715</v>
      </c>
      <c r="T19" s="6">
        <v>0</v>
      </c>
      <c r="U19" s="6">
        <v>0</v>
      </c>
      <c r="V19" s="6">
        <v>5.827240325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1.2276238E-2</v>
      </c>
      <c r="AW19" s="6">
        <v>8.6860185449999996</v>
      </c>
      <c r="AX19" s="6">
        <v>0</v>
      </c>
      <c r="AY19" s="6">
        <v>0</v>
      </c>
      <c r="AZ19" s="6">
        <v>0.74699759499999996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0.115801999</v>
      </c>
      <c r="BK19" s="6">
        <v>83.692914896000005</v>
      </c>
    </row>
    <row r="20" spans="1:63" ht="17.649999999999999" customHeight="1" x14ac:dyDescent="0.2">
      <c r="A20" s="5"/>
      <c r="B20" s="4" t="s">
        <v>33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9.0482849999999997E-3</v>
      </c>
      <c r="I20" s="6">
        <v>97.626237422000003</v>
      </c>
      <c r="J20" s="6">
        <v>0</v>
      </c>
      <c r="K20" s="6">
        <v>0</v>
      </c>
      <c r="L20" s="6">
        <v>0.67588310900000004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1.2500921E-2</v>
      </c>
      <c r="S20" s="6">
        <v>76.577283675000004</v>
      </c>
      <c r="T20" s="6">
        <v>0</v>
      </c>
      <c r="U20" s="6">
        <v>0</v>
      </c>
      <c r="V20" s="6">
        <v>1.849064748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2.960482E-3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6.7498999999999997E-3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0.104220824</v>
      </c>
      <c r="AW20" s="6">
        <v>2.8420629669999999</v>
      </c>
      <c r="AX20" s="6">
        <v>0</v>
      </c>
      <c r="AY20" s="6">
        <v>0</v>
      </c>
      <c r="AZ20" s="6">
        <v>20.602599969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1.7170797000000002E-2</v>
      </c>
      <c r="BG20" s="6">
        <v>0</v>
      </c>
      <c r="BH20" s="6">
        <v>0</v>
      </c>
      <c r="BI20" s="6">
        <v>0</v>
      </c>
      <c r="BJ20" s="6">
        <v>0.31973209699999999</v>
      </c>
      <c r="BK20" s="6">
        <v>200.64551519599999</v>
      </c>
    </row>
    <row r="21" spans="1:63" ht="17.649999999999999" customHeight="1" x14ac:dyDescent="0.2">
      <c r="A21" s="5"/>
      <c r="B21" s="4" t="s">
        <v>34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7.9860629000000002E-2</v>
      </c>
      <c r="I21" s="6">
        <v>0</v>
      </c>
      <c r="J21" s="6">
        <v>0</v>
      </c>
      <c r="K21" s="6">
        <v>0</v>
      </c>
      <c r="L21" s="6">
        <v>5.3636957990000003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2.5593320000000001E-3</v>
      </c>
      <c r="S21" s="6">
        <v>0</v>
      </c>
      <c r="T21" s="6">
        <v>0</v>
      </c>
      <c r="U21" s="6">
        <v>0</v>
      </c>
      <c r="V21" s="6">
        <v>0.177731371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11.459800191999999</v>
      </c>
      <c r="AC21" s="6">
        <v>58.050567653999998</v>
      </c>
      <c r="AD21" s="6">
        <v>0</v>
      </c>
      <c r="AE21" s="6">
        <v>0</v>
      </c>
      <c r="AF21" s="6">
        <v>316.82266152199998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3.0110376830000001</v>
      </c>
      <c r="AM21" s="6">
        <v>0.56488023300000001</v>
      </c>
      <c r="AN21" s="6">
        <v>0</v>
      </c>
      <c r="AO21" s="6">
        <v>0</v>
      </c>
      <c r="AP21" s="6">
        <v>17.206536677999999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1.087316033</v>
      </c>
      <c r="AW21" s="6">
        <v>3.5353625819999999</v>
      </c>
      <c r="AX21" s="6">
        <v>0</v>
      </c>
      <c r="AY21" s="6">
        <v>0</v>
      </c>
      <c r="AZ21" s="6">
        <v>23.974307665000001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0.54863052899999998</v>
      </c>
      <c r="BG21" s="6">
        <v>1.325760968</v>
      </c>
      <c r="BH21" s="6">
        <v>0</v>
      </c>
      <c r="BI21" s="6">
        <v>0</v>
      </c>
      <c r="BJ21" s="6">
        <v>5.9235730699999998</v>
      </c>
      <c r="BK21" s="6">
        <v>449.13428193999999</v>
      </c>
    </row>
    <row r="22" spans="1:63" ht="17.649999999999999" customHeight="1" x14ac:dyDescent="0.2">
      <c r="A22" s="5"/>
      <c r="B22" s="4" t="s">
        <v>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0.120910429</v>
      </c>
      <c r="I22" s="6">
        <v>44.689650342</v>
      </c>
      <c r="J22" s="6">
        <v>0</v>
      </c>
      <c r="K22" s="6">
        <v>0</v>
      </c>
      <c r="L22" s="6">
        <v>2.0939699429999998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2.5982280000000002E-3</v>
      </c>
      <c r="S22" s="6">
        <v>0</v>
      </c>
      <c r="T22" s="6">
        <v>0</v>
      </c>
      <c r="U22" s="6">
        <v>0</v>
      </c>
      <c r="V22" s="6">
        <v>1.0392942E-2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0.1348386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0.470380307</v>
      </c>
      <c r="AW22" s="6">
        <v>2.0848122</v>
      </c>
      <c r="AX22" s="6">
        <v>0</v>
      </c>
      <c r="AY22" s="6">
        <v>0</v>
      </c>
      <c r="AZ22" s="6">
        <v>18.145249071999999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6.4618806000000001E-2</v>
      </c>
      <c r="BG22" s="6">
        <v>0</v>
      </c>
      <c r="BH22" s="6">
        <v>0</v>
      </c>
      <c r="BI22" s="6">
        <v>0</v>
      </c>
      <c r="BJ22" s="6">
        <v>0</v>
      </c>
      <c r="BK22" s="6">
        <v>67.817420869000003</v>
      </c>
    </row>
    <row r="23" spans="1:63" ht="17.649999999999999" customHeight="1" x14ac:dyDescent="0.2">
      <c r="A23" s="5"/>
      <c r="B23" s="4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9.6746005999999996E-2</v>
      </c>
      <c r="I23" s="6">
        <v>90.793312229999998</v>
      </c>
      <c r="J23" s="6">
        <v>0</v>
      </c>
      <c r="K23" s="6">
        <v>0</v>
      </c>
      <c r="L23" s="6">
        <v>3.215335574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6.5746881269999999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0.32072635999999999</v>
      </c>
      <c r="AW23" s="6">
        <v>0</v>
      </c>
      <c r="AX23" s="6">
        <v>0</v>
      </c>
      <c r="AY23" s="6">
        <v>0</v>
      </c>
      <c r="AZ23" s="6">
        <v>4.9650106850000002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3.6185848999999999E-2</v>
      </c>
      <c r="BG23" s="6">
        <v>2.6032983879999998</v>
      </c>
      <c r="BH23" s="6">
        <v>0</v>
      </c>
      <c r="BI23" s="6">
        <v>0</v>
      </c>
      <c r="BJ23" s="6">
        <v>0.34363538700000001</v>
      </c>
      <c r="BK23" s="6">
        <v>108.948938606</v>
      </c>
    </row>
    <row r="24" spans="1:63" ht="17.649999999999999" customHeight="1" x14ac:dyDescent="0.2">
      <c r="A24" s="5"/>
      <c r="B24" s="4" t="s">
        <v>37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0.12283820199999999</v>
      </c>
      <c r="I24" s="6">
        <v>0.32739602499999998</v>
      </c>
      <c r="J24" s="6">
        <v>0</v>
      </c>
      <c r="K24" s="6">
        <v>0</v>
      </c>
      <c r="L24" s="6">
        <v>0.59234845400000002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3.5286839999999998E-3</v>
      </c>
      <c r="S24" s="6">
        <v>0</v>
      </c>
      <c r="T24" s="6">
        <v>0</v>
      </c>
      <c r="U24" s="6">
        <v>0</v>
      </c>
      <c r="V24" s="6">
        <v>2.6465130999999999E-2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6.5790745780000002</v>
      </c>
      <c r="AC24" s="6">
        <v>23.805452442</v>
      </c>
      <c r="AD24" s="6">
        <v>5.8518000000000001E-2</v>
      </c>
      <c r="AE24" s="6">
        <v>0</v>
      </c>
      <c r="AF24" s="6">
        <v>164.72238609199999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1.0736882640000001</v>
      </c>
      <c r="AM24" s="6">
        <v>1.2288779999999999</v>
      </c>
      <c r="AN24" s="6">
        <v>0</v>
      </c>
      <c r="AO24" s="6">
        <v>0</v>
      </c>
      <c r="AP24" s="6">
        <v>9.7860025919999991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1.873436214</v>
      </c>
      <c r="AW24" s="6">
        <v>4.840991668</v>
      </c>
      <c r="AX24" s="6">
        <v>0</v>
      </c>
      <c r="AY24" s="6">
        <v>0</v>
      </c>
      <c r="AZ24" s="6">
        <v>23.279394335999999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0.34168426099999999</v>
      </c>
      <c r="BG24" s="6">
        <v>0</v>
      </c>
      <c r="BH24" s="6">
        <v>0</v>
      </c>
      <c r="BI24" s="6">
        <v>0</v>
      </c>
      <c r="BJ24" s="6">
        <v>0.89637872399999996</v>
      </c>
      <c r="BK24" s="6">
        <v>239.55846166699999</v>
      </c>
    </row>
    <row r="25" spans="1:63" ht="17.649999999999999" customHeight="1" x14ac:dyDescent="0.2">
      <c r="A25" s="5"/>
      <c r="B25" s="4" t="s">
        <v>38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0.23406154200000001</v>
      </c>
      <c r="I25" s="6">
        <v>73.343288412999996</v>
      </c>
      <c r="J25" s="6">
        <v>0</v>
      </c>
      <c r="K25" s="6">
        <v>0</v>
      </c>
      <c r="L25" s="6">
        <v>6.9518385690000004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0.112225277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0.53283251399999998</v>
      </c>
      <c r="AW25" s="6">
        <v>2.510424193</v>
      </c>
      <c r="AX25" s="6">
        <v>0</v>
      </c>
      <c r="AY25" s="6">
        <v>0</v>
      </c>
      <c r="AZ25" s="6">
        <v>8.9049566129999995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7.7923568999999998E-2</v>
      </c>
      <c r="BG25" s="6">
        <v>0</v>
      </c>
      <c r="BH25" s="6">
        <v>0</v>
      </c>
      <c r="BI25" s="6">
        <v>0</v>
      </c>
      <c r="BJ25" s="6">
        <v>0.60250180600000003</v>
      </c>
      <c r="BK25" s="6">
        <v>93.270052496000005</v>
      </c>
    </row>
    <row r="26" spans="1:63" ht="17.649999999999999" customHeight="1" x14ac:dyDescent="0.2">
      <c r="A26" s="5"/>
      <c r="B26" s="4" t="s">
        <v>39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0.109839295</v>
      </c>
      <c r="I26" s="6">
        <v>9.3816593519999998</v>
      </c>
      <c r="J26" s="6">
        <v>0</v>
      </c>
      <c r="K26" s="6">
        <v>0</v>
      </c>
      <c r="L26" s="6">
        <v>5.3022828430000004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0.107302729</v>
      </c>
      <c r="S26" s="6">
        <v>0</v>
      </c>
      <c r="T26" s="6">
        <v>0</v>
      </c>
      <c r="U26" s="6">
        <v>0</v>
      </c>
      <c r="V26" s="6">
        <v>1.2078886419999999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3.0095665930000002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4.6667561000000003E-2</v>
      </c>
      <c r="AM26" s="6">
        <v>0</v>
      </c>
      <c r="AN26" s="6">
        <v>0</v>
      </c>
      <c r="AO26" s="6">
        <v>0</v>
      </c>
      <c r="AP26" s="6">
        <v>5.8334449999999996E-3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4.6911829760000003</v>
      </c>
      <c r="AW26" s="6">
        <v>21.002776789999999</v>
      </c>
      <c r="AX26" s="6">
        <v>0</v>
      </c>
      <c r="AY26" s="6">
        <v>0</v>
      </c>
      <c r="AZ26" s="6">
        <v>169.71690566000001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1.0713822040000001</v>
      </c>
      <c r="BG26" s="6">
        <v>1.155022142</v>
      </c>
      <c r="BH26" s="6">
        <v>0</v>
      </c>
      <c r="BI26" s="6">
        <v>0</v>
      </c>
      <c r="BJ26" s="6">
        <v>9.2320102150000007</v>
      </c>
      <c r="BK26" s="6">
        <v>226.040320447</v>
      </c>
    </row>
    <row r="27" spans="1:63" ht="17.649999999999999" customHeight="1" x14ac:dyDescent="0.2">
      <c r="A27" s="5"/>
      <c r="B27" s="4" t="s">
        <v>40</v>
      </c>
      <c r="C27" s="6">
        <v>0</v>
      </c>
      <c r="D27" s="6">
        <v>34.218838699999999</v>
      </c>
      <c r="E27" s="6">
        <v>0</v>
      </c>
      <c r="F27" s="6">
        <v>0</v>
      </c>
      <c r="G27" s="6">
        <v>0</v>
      </c>
      <c r="H27" s="6">
        <v>1.0950029E-2</v>
      </c>
      <c r="I27" s="6">
        <v>350.03826495800001</v>
      </c>
      <c r="J27" s="6">
        <v>0</v>
      </c>
      <c r="K27" s="6">
        <v>0</v>
      </c>
      <c r="L27" s="6">
        <v>0.157406658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1.3687535000000001E-2</v>
      </c>
      <c r="S27" s="6">
        <v>133.114384489</v>
      </c>
      <c r="T27" s="6">
        <v>0</v>
      </c>
      <c r="U27" s="6">
        <v>0</v>
      </c>
      <c r="V27" s="6">
        <v>1.3687535479999999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0.26903042300000002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0.42226333999999999</v>
      </c>
      <c r="AW27" s="6">
        <v>4.0874711570000004</v>
      </c>
      <c r="AX27" s="6">
        <v>0</v>
      </c>
      <c r="AY27" s="6">
        <v>0</v>
      </c>
      <c r="AZ27" s="6">
        <v>15.150875486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8.4863774000000003E-2</v>
      </c>
      <c r="BG27" s="6">
        <v>1.3621793550000001</v>
      </c>
      <c r="BH27" s="6">
        <v>0</v>
      </c>
      <c r="BI27" s="6">
        <v>0</v>
      </c>
      <c r="BJ27" s="6">
        <v>0.114642377</v>
      </c>
      <c r="BK27" s="6">
        <v>540.41361182900005</v>
      </c>
    </row>
    <row r="28" spans="1:63" ht="17.649999999999999" customHeight="1" x14ac:dyDescent="0.2">
      <c r="A28" s="5"/>
      <c r="B28" s="4" t="s">
        <v>41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1.0576556000000001E-2</v>
      </c>
      <c r="I28" s="6">
        <v>60.182721305999998</v>
      </c>
      <c r="J28" s="6">
        <v>0</v>
      </c>
      <c r="K28" s="6">
        <v>0</v>
      </c>
      <c r="L28" s="6">
        <v>0.66200993399999997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25.633381297</v>
      </c>
      <c r="T28" s="6">
        <v>0</v>
      </c>
      <c r="U28" s="6">
        <v>0</v>
      </c>
      <c r="V28" s="6">
        <v>11.14494839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3.7289615999999998E-2</v>
      </c>
      <c r="AC28" s="6">
        <v>5.8265025000000001</v>
      </c>
      <c r="AD28" s="6">
        <v>0</v>
      </c>
      <c r="AE28" s="6">
        <v>0</v>
      </c>
      <c r="AF28" s="6">
        <v>2.2196199999999999E-2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2.2196199999999999E-2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0.45900631800000002</v>
      </c>
      <c r="AW28" s="6">
        <v>3.3298672649999999</v>
      </c>
      <c r="AX28" s="6">
        <v>0</v>
      </c>
      <c r="AY28" s="6">
        <v>0</v>
      </c>
      <c r="AZ28" s="6">
        <v>2.2906256439999999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3.4416318000000001E-2</v>
      </c>
      <c r="BG28" s="6">
        <v>0</v>
      </c>
      <c r="BH28" s="6">
        <v>0</v>
      </c>
      <c r="BI28" s="6">
        <v>0</v>
      </c>
      <c r="BJ28" s="6">
        <v>0</v>
      </c>
      <c r="BK28" s="6">
        <v>109.655737544</v>
      </c>
    </row>
    <row r="29" spans="1:63" ht="17.649999999999999" customHeight="1" x14ac:dyDescent="0.2">
      <c r="A29" s="5"/>
      <c r="B29" s="4" t="s">
        <v>42</v>
      </c>
      <c r="C29" s="6">
        <v>0</v>
      </c>
      <c r="D29" s="6">
        <v>34.075040325000003</v>
      </c>
      <c r="E29" s="6">
        <v>0</v>
      </c>
      <c r="F29" s="6">
        <v>0</v>
      </c>
      <c r="G29" s="6">
        <v>0</v>
      </c>
      <c r="H29" s="6">
        <v>3.4075040000000001E-2</v>
      </c>
      <c r="I29" s="6">
        <v>165.648126107</v>
      </c>
      <c r="J29" s="6">
        <v>0</v>
      </c>
      <c r="K29" s="6">
        <v>0</v>
      </c>
      <c r="L29" s="6">
        <v>0.89157343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1.2267014999999999E-2</v>
      </c>
      <c r="S29" s="6">
        <v>0</v>
      </c>
      <c r="T29" s="6">
        <v>0</v>
      </c>
      <c r="U29" s="6">
        <v>0</v>
      </c>
      <c r="V29" s="6">
        <v>0.115855137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0.189084903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6.2100884000000002E-2</v>
      </c>
      <c r="AW29" s="6">
        <v>0.49972438699999999</v>
      </c>
      <c r="AX29" s="6">
        <v>0</v>
      </c>
      <c r="AY29" s="6">
        <v>0</v>
      </c>
      <c r="AZ29" s="6">
        <v>4.6421653840000001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1.3506064520000001</v>
      </c>
      <c r="BH29" s="6">
        <v>0</v>
      </c>
      <c r="BI29" s="6">
        <v>0</v>
      </c>
      <c r="BJ29" s="6">
        <v>0.41081126299999998</v>
      </c>
      <c r="BK29" s="6">
        <v>207.93143032699999</v>
      </c>
    </row>
    <row r="30" spans="1:63" ht="17.649999999999999" customHeight="1" x14ac:dyDescent="0.2">
      <c r="A30" s="5"/>
      <c r="B30" s="4" t="s">
        <v>43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3.1484059999999999E-3</v>
      </c>
      <c r="I30" s="6">
        <v>139.15956520099999</v>
      </c>
      <c r="J30" s="6">
        <v>0</v>
      </c>
      <c r="K30" s="6">
        <v>0</v>
      </c>
      <c r="L30" s="6">
        <v>0.159939048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6.2968099999999999E-4</v>
      </c>
      <c r="S30" s="6">
        <v>5.0374503239999999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12.48747419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6.2437400000000002E-4</v>
      </c>
      <c r="AW30" s="6">
        <v>0</v>
      </c>
      <c r="AX30" s="6">
        <v>0</v>
      </c>
      <c r="AY30" s="6">
        <v>0</v>
      </c>
      <c r="AZ30" s="6">
        <v>2.834656641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47.452401922</v>
      </c>
      <c r="BH30" s="6">
        <v>0</v>
      </c>
      <c r="BI30" s="6">
        <v>0</v>
      </c>
      <c r="BJ30" s="6">
        <v>0</v>
      </c>
      <c r="BK30" s="6">
        <v>207.135889787</v>
      </c>
    </row>
    <row r="31" spans="1:63" ht="17.649999999999999" customHeight="1" x14ac:dyDescent="0.2">
      <c r="A31" s="5"/>
      <c r="B31" s="4" t="s">
        <v>44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0.29120042800000001</v>
      </c>
      <c r="I31" s="6">
        <v>1.382929549</v>
      </c>
      <c r="J31" s="6">
        <v>0</v>
      </c>
      <c r="K31" s="6">
        <v>0</v>
      </c>
      <c r="L31" s="6">
        <v>1.807770195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2.9299349999999998E-3</v>
      </c>
      <c r="S31" s="6">
        <v>0.58598709699999996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10.739308585</v>
      </c>
      <c r="AC31" s="6">
        <v>29.824478362000001</v>
      </c>
      <c r="AD31" s="6">
        <v>0</v>
      </c>
      <c r="AE31" s="6">
        <v>0</v>
      </c>
      <c r="AF31" s="6">
        <v>139.035966089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1.8813316819999999</v>
      </c>
      <c r="AM31" s="6">
        <v>4.0822599999999998</v>
      </c>
      <c r="AN31" s="6">
        <v>0</v>
      </c>
      <c r="AO31" s="6">
        <v>0</v>
      </c>
      <c r="AP31" s="6">
        <v>6.1145256640000003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1.0227485279999999</v>
      </c>
      <c r="AW31" s="6">
        <v>1.6212404</v>
      </c>
      <c r="AX31" s="6">
        <v>0</v>
      </c>
      <c r="AY31" s="6">
        <v>0</v>
      </c>
      <c r="AZ31" s="6">
        <v>10.463529735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0.29527569799999998</v>
      </c>
      <c r="BG31" s="6">
        <v>0</v>
      </c>
      <c r="BH31" s="6">
        <v>0</v>
      </c>
      <c r="BI31" s="6">
        <v>0</v>
      </c>
      <c r="BJ31" s="6">
        <v>1.7145492</v>
      </c>
      <c r="BK31" s="6">
        <v>210.866031147</v>
      </c>
    </row>
    <row r="32" spans="1:63" ht="17.649999999999999" customHeight="1" x14ac:dyDescent="0.2">
      <c r="A32" s="5"/>
      <c r="B32" s="4" t="s">
        <v>45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7.7498553999999997E-2</v>
      </c>
      <c r="I32" s="6">
        <v>223.66977410999999</v>
      </c>
      <c r="J32" s="6">
        <v>0</v>
      </c>
      <c r="K32" s="6">
        <v>0</v>
      </c>
      <c r="L32" s="6">
        <v>24.676216700000001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1.3661992E-2</v>
      </c>
      <c r="S32" s="6">
        <v>152.33725155600001</v>
      </c>
      <c r="T32" s="6">
        <v>0</v>
      </c>
      <c r="U32" s="6">
        <v>0</v>
      </c>
      <c r="V32" s="6">
        <v>0.278075935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1.8031830000000001E-3</v>
      </c>
      <c r="AC32" s="6">
        <v>0</v>
      </c>
      <c r="AD32" s="6">
        <v>0</v>
      </c>
      <c r="AE32" s="6">
        <v>0</v>
      </c>
      <c r="AF32" s="6">
        <v>9.6169780999999996E-2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0.10133890600000001</v>
      </c>
      <c r="AW32" s="6">
        <v>0.90159169400000005</v>
      </c>
      <c r="AX32" s="6">
        <v>0</v>
      </c>
      <c r="AY32" s="6">
        <v>0</v>
      </c>
      <c r="AZ32" s="6">
        <v>0.31315284900000001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3.6544516999999999E-2</v>
      </c>
      <c r="BG32" s="6">
        <v>0</v>
      </c>
      <c r="BH32" s="6">
        <v>0</v>
      </c>
      <c r="BI32" s="6">
        <v>0</v>
      </c>
      <c r="BJ32" s="6">
        <v>1.2021219999999999E-3</v>
      </c>
      <c r="BK32" s="6">
        <v>402.50428189899998</v>
      </c>
    </row>
    <row r="33" spans="1:63" ht="17.649999999999999" customHeight="1" x14ac:dyDescent="0.2">
      <c r="A33" s="5"/>
      <c r="B33" s="4" t="s">
        <v>46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1.6845351000000001E-2</v>
      </c>
      <c r="I33" s="6">
        <v>16.549725164000002</v>
      </c>
      <c r="J33" s="6">
        <v>0</v>
      </c>
      <c r="K33" s="6">
        <v>0</v>
      </c>
      <c r="L33" s="6">
        <v>0.48467052199999999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5.9106199999999995E-4</v>
      </c>
      <c r="S33" s="6">
        <v>11.82123226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8.8904839199999994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0.10418627599999999</v>
      </c>
      <c r="AW33" s="6">
        <v>0</v>
      </c>
      <c r="AX33" s="6">
        <v>0</v>
      </c>
      <c r="AY33" s="6">
        <v>0</v>
      </c>
      <c r="AZ33" s="6">
        <v>16.934075539999998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3.8761519999999999E-3</v>
      </c>
      <c r="BG33" s="6">
        <v>0</v>
      </c>
      <c r="BH33" s="6">
        <v>0</v>
      </c>
      <c r="BI33" s="6">
        <v>0</v>
      </c>
      <c r="BJ33" s="6">
        <v>0</v>
      </c>
      <c r="BK33" s="6">
        <v>54.805686246999997</v>
      </c>
    </row>
    <row r="34" spans="1:63" ht="17.649999999999999" customHeight="1" x14ac:dyDescent="0.2">
      <c r="A34" s="5"/>
      <c r="B34" s="4" t="s">
        <v>47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0.11091288000000001</v>
      </c>
      <c r="I34" s="6">
        <v>103.468431654</v>
      </c>
      <c r="J34" s="6">
        <v>0</v>
      </c>
      <c r="K34" s="6">
        <v>0</v>
      </c>
      <c r="L34" s="6">
        <v>2.3021726039999999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3.4824517999999999E-2</v>
      </c>
      <c r="S34" s="6">
        <v>47.511014535000001</v>
      </c>
      <c r="T34" s="6">
        <v>0</v>
      </c>
      <c r="U34" s="6">
        <v>0</v>
      </c>
      <c r="V34" s="6">
        <v>1.0453479E-2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6.6626414999999994E-2</v>
      </c>
      <c r="AW34" s="6">
        <v>12.788482500000001</v>
      </c>
      <c r="AX34" s="6">
        <v>0</v>
      </c>
      <c r="AY34" s="6">
        <v>0</v>
      </c>
      <c r="AZ34" s="6">
        <v>9.9097582499999994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0.31576500000000002</v>
      </c>
      <c r="BK34" s="6">
        <v>176.518441835</v>
      </c>
    </row>
    <row r="35" spans="1:63" ht="17.649999999999999" customHeight="1" x14ac:dyDescent="0.2">
      <c r="A35" s="5"/>
      <c r="B35" s="4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4.9566187999999997E-2</v>
      </c>
      <c r="I35" s="6">
        <v>17.831167740000001</v>
      </c>
      <c r="J35" s="6">
        <v>0</v>
      </c>
      <c r="K35" s="6">
        <v>0</v>
      </c>
      <c r="L35" s="6">
        <v>0.60354347100000005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3.7148265999999999E-2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1.04482276</v>
      </c>
      <c r="AC35" s="6">
        <v>92.214681967999994</v>
      </c>
      <c r="AD35" s="6">
        <v>0</v>
      </c>
      <c r="AE35" s="6">
        <v>0</v>
      </c>
      <c r="AF35" s="6">
        <v>235.456082662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5.7744747999999999E-2</v>
      </c>
      <c r="AM35" s="6">
        <v>0</v>
      </c>
      <c r="AN35" s="6">
        <v>0</v>
      </c>
      <c r="AO35" s="6">
        <v>0</v>
      </c>
      <c r="AP35" s="6">
        <v>18.165191373999999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0.93610718000000004</v>
      </c>
      <c r="AW35" s="6">
        <v>4.4992138300000004</v>
      </c>
      <c r="AX35" s="6">
        <v>0</v>
      </c>
      <c r="AY35" s="6">
        <v>0</v>
      </c>
      <c r="AZ35" s="6">
        <v>32.824621112999999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0.39794648900000001</v>
      </c>
      <c r="BG35" s="6">
        <v>0</v>
      </c>
      <c r="BH35" s="6">
        <v>0</v>
      </c>
      <c r="BI35" s="6">
        <v>0</v>
      </c>
      <c r="BJ35" s="6">
        <v>2.9053548349999998</v>
      </c>
      <c r="BK35" s="6">
        <v>407.02319262399999</v>
      </c>
    </row>
    <row r="36" spans="1:63" ht="17.649999999999999" customHeight="1" x14ac:dyDescent="0.2">
      <c r="A36" s="5"/>
      <c r="B36" s="4" t="s">
        <v>49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0.13905041600000001</v>
      </c>
      <c r="I36" s="6">
        <v>162.14210879999999</v>
      </c>
      <c r="J36" s="6">
        <v>0</v>
      </c>
      <c r="K36" s="6">
        <v>0</v>
      </c>
      <c r="L36" s="6">
        <v>9.1075405380000003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44.665799999999997</v>
      </c>
      <c r="T36" s="6">
        <v>0</v>
      </c>
      <c r="U36" s="6">
        <v>0</v>
      </c>
      <c r="V36" s="6">
        <v>2.301555107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8.5451173000000005E-2</v>
      </c>
      <c r="AW36" s="6">
        <v>5.0626364209999997</v>
      </c>
      <c r="AX36" s="6">
        <v>0</v>
      </c>
      <c r="AY36" s="6">
        <v>0</v>
      </c>
      <c r="AZ36" s="6">
        <v>17.926459673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0.53463316400000005</v>
      </c>
      <c r="BK36" s="6">
        <v>241.96523529199999</v>
      </c>
    </row>
    <row r="37" spans="1:63" ht="17.649999999999999" customHeight="1" x14ac:dyDescent="0.2">
      <c r="A37" s="5"/>
      <c r="B37" s="4" t="s">
        <v>50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4.4753060999999997E-2</v>
      </c>
      <c r="I37" s="6">
        <v>209.26849581799999</v>
      </c>
      <c r="J37" s="6">
        <v>0</v>
      </c>
      <c r="K37" s="6">
        <v>0</v>
      </c>
      <c r="L37" s="6">
        <v>1.2509345839999999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5.8454899999999996E-4</v>
      </c>
      <c r="S37" s="6">
        <v>64.300375810000006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5.8065419999999996E-3</v>
      </c>
      <c r="AC37" s="6">
        <v>0.110324297</v>
      </c>
      <c r="AD37" s="6">
        <v>0</v>
      </c>
      <c r="AE37" s="6">
        <v>0</v>
      </c>
      <c r="AF37" s="6">
        <v>0.40645793499999999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3.5419906000000001E-2</v>
      </c>
      <c r="AW37" s="6">
        <v>4.0645793550000002</v>
      </c>
      <c r="AX37" s="6">
        <v>0</v>
      </c>
      <c r="AY37" s="6">
        <v>0</v>
      </c>
      <c r="AZ37" s="6">
        <v>7.5949568510000001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5.57428E-3</v>
      </c>
      <c r="BG37" s="6">
        <v>0</v>
      </c>
      <c r="BH37" s="6">
        <v>0</v>
      </c>
      <c r="BI37" s="6">
        <v>0</v>
      </c>
      <c r="BJ37" s="6">
        <v>2.7290747000000001E-2</v>
      </c>
      <c r="BK37" s="6">
        <v>287.11555373499999</v>
      </c>
    </row>
    <row r="38" spans="1:63" ht="17.649999999999999" customHeight="1" x14ac:dyDescent="0.2">
      <c r="A38" s="5"/>
      <c r="B38" s="4" t="s">
        <v>52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0.30999310699999999</v>
      </c>
      <c r="I38" s="6">
        <v>57.254689014999997</v>
      </c>
      <c r="J38" s="6">
        <v>0</v>
      </c>
      <c r="K38" s="6">
        <v>0</v>
      </c>
      <c r="L38" s="6">
        <v>5.8747803730000001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0.18948910999999999</v>
      </c>
      <c r="S38" s="6">
        <v>0</v>
      </c>
      <c r="T38" s="6">
        <v>0</v>
      </c>
      <c r="U38" s="6">
        <v>0</v>
      </c>
      <c r="V38" s="6">
        <v>0.719605626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3.4972384000000002E-2</v>
      </c>
      <c r="AC38" s="6">
        <v>0</v>
      </c>
      <c r="AD38" s="6">
        <v>0</v>
      </c>
      <c r="AE38" s="6">
        <v>0</v>
      </c>
      <c r="AF38" s="6">
        <v>0.179857974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4.9960550000000001E-3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0.54403040300000005</v>
      </c>
      <c r="AW38" s="6">
        <v>1.998421936</v>
      </c>
      <c r="AX38" s="6">
        <v>0</v>
      </c>
      <c r="AY38" s="6">
        <v>0</v>
      </c>
      <c r="AZ38" s="6">
        <v>8.2902615550000007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0.199942114</v>
      </c>
      <c r="BG38" s="6">
        <v>0</v>
      </c>
      <c r="BH38" s="6">
        <v>0</v>
      </c>
      <c r="BI38" s="6">
        <v>0</v>
      </c>
      <c r="BJ38" s="6">
        <v>2.488035311</v>
      </c>
      <c r="BK38" s="6">
        <v>78.089074963000002</v>
      </c>
    </row>
    <row r="39" spans="1:63" ht="17.649999999999999" customHeight="1" x14ac:dyDescent="0.2">
      <c r="A39" s="5"/>
      <c r="B39" s="4" t="s">
        <v>53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0.36217157999999999</v>
      </c>
      <c r="I39" s="6">
        <v>61.618221634999998</v>
      </c>
      <c r="J39" s="6">
        <v>0</v>
      </c>
      <c r="K39" s="6">
        <v>0</v>
      </c>
      <c r="L39" s="6">
        <v>24.286104174999998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1.19647E-3</v>
      </c>
      <c r="S39" s="6">
        <v>28.715287751999998</v>
      </c>
      <c r="T39" s="6">
        <v>0</v>
      </c>
      <c r="U39" s="6">
        <v>0</v>
      </c>
      <c r="V39" s="6">
        <v>4.7858813E-2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5.3546130000000003E-3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0.32566761500000002</v>
      </c>
      <c r="AW39" s="6">
        <v>4.8786481950000002</v>
      </c>
      <c r="AX39" s="6">
        <v>0</v>
      </c>
      <c r="AY39" s="6">
        <v>0</v>
      </c>
      <c r="AZ39" s="6">
        <v>6.758105767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5.9270815999999997E-2</v>
      </c>
      <c r="BG39" s="6">
        <v>0</v>
      </c>
      <c r="BH39" s="6">
        <v>0</v>
      </c>
      <c r="BI39" s="6">
        <v>0</v>
      </c>
      <c r="BJ39" s="6">
        <v>0.70621407400000002</v>
      </c>
      <c r="BK39" s="6">
        <v>127.764101505</v>
      </c>
    </row>
    <row r="40" spans="1:63" ht="17.649999999999999" customHeight="1" x14ac:dyDescent="0.2">
      <c r="A40" s="5"/>
      <c r="B40" s="4" t="s">
        <v>54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2.1326787999999999E-2</v>
      </c>
      <c r="I40" s="6">
        <v>180.36368510400001</v>
      </c>
      <c r="J40" s="6">
        <v>0</v>
      </c>
      <c r="K40" s="6">
        <v>0</v>
      </c>
      <c r="L40" s="6">
        <v>0.39570330100000001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1.3161674999999999E-2</v>
      </c>
      <c r="S40" s="6">
        <v>70.683065783999993</v>
      </c>
      <c r="T40" s="6">
        <v>0</v>
      </c>
      <c r="U40" s="6">
        <v>0</v>
      </c>
      <c r="V40" s="6">
        <v>0.24373470999999999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0.180999569</v>
      </c>
      <c r="AW40" s="6">
        <v>0.60498548399999996</v>
      </c>
      <c r="AX40" s="6">
        <v>0</v>
      </c>
      <c r="AY40" s="6">
        <v>0</v>
      </c>
      <c r="AZ40" s="6">
        <v>55.135957075999997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6.0498540000000003E-3</v>
      </c>
      <c r="BG40" s="6">
        <v>0</v>
      </c>
      <c r="BH40" s="6">
        <v>0</v>
      </c>
      <c r="BI40" s="6">
        <v>0</v>
      </c>
      <c r="BJ40" s="6">
        <v>3.1459252E-2</v>
      </c>
      <c r="BK40" s="6">
        <v>307.68012859700002</v>
      </c>
    </row>
    <row r="41" spans="1:63" ht="17.649999999999999" customHeight="1" x14ac:dyDescent="0.2">
      <c r="A41" s="5"/>
      <c r="B41" s="4" t="s">
        <v>55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0.194468689</v>
      </c>
      <c r="I41" s="6">
        <v>80.229271467000004</v>
      </c>
      <c r="J41" s="6">
        <v>0</v>
      </c>
      <c r="K41" s="6">
        <v>0</v>
      </c>
      <c r="L41" s="6">
        <v>16.057429510999999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0.122918309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1.2102948000000001E-2</v>
      </c>
      <c r="AC41" s="6">
        <v>0</v>
      </c>
      <c r="AD41" s="6">
        <v>0</v>
      </c>
      <c r="AE41" s="6">
        <v>0</v>
      </c>
      <c r="AF41" s="6">
        <v>0.40343161199999999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2.0171579999999998E-3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0.58293850999999997</v>
      </c>
      <c r="AW41" s="6">
        <v>5.572399152</v>
      </c>
      <c r="AX41" s="6">
        <v>0</v>
      </c>
      <c r="AY41" s="6">
        <v>0</v>
      </c>
      <c r="AZ41" s="6">
        <v>4.46951798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9.3999566000000007E-2</v>
      </c>
      <c r="BG41" s="6">
        <v>0</v>
      </c>
      <c r="BH41" s="6">
        <v>0</v>
      </c>
      <c r="BI41" s="6">
        <v>0</v>
      </c>
      <c r="BJ41" s="6">
        <v>0.201715806</v>
      </c>
      <c r="BK41" s="6">
        <v>107.942210708</v>
      </c>
    </row>
    <row r="42" spans="1:63" ht="17.649999999999999" customHeight="1" x14ac:dyDescent="0.2">
      <c r="A42" s="5"/>
      <c r="B42" s="4" t="s">
        <v>56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6.8479183999999999E-2</v>
      </c>
      <c r="I42" s="6">
        <v>51.211367580999998</v>
      </c>
      <c r="J42" s="6">
        <v>0</v>
      </c>
      <c r="K42" s="6">
        <v>0</v>
      </c>
      <c r="L42" s="6">
        <v>15.620611836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3.8340608999999998E-2</v>
      </c>
      <c r="S42" s="6">
        <v>0</v>
      </c>
      <c r="T42" s="6">
        <v>0</v>
      </c>
      <c r="U42" s="6">
        <v>0</v>
      </c>
      <c r="V42" s="6">
        <v>1.095430323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0.14349831399999999</v>
      </c>
      <c r="AW42" s="6">
        <v>2.2728827090000001</v>
      </c>
      <c r="AX42" s="6">
        <v>0</v>
      </c>
      <c r="AY42" s="6">
        <v>0</v>
      </c>
      <c r="AZ42" s="6">
        <v>1.417950201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1.8622850999999999E-2</v>
      </c>
      <c r="BG42" s="6">
        <v>0</v>
      </c>
      <c r="BH42" s="6">
        <v>0</v>
      </c>
      <c r="BI42" s="6">
        <v>0</v>
      </c>
      <c r="BJ42" s="6">
        <v>0.16430477399999999</v>
      </c>
      <c r="BK42" s="6">
        <v>72.051488382000002</v>
      </c>
    </row>
    <row r="43" spans="1:63" ht="17.649999999999999" customHeight="1" x14ac:dyDescent="0.2">
      <c r="A43" s="5"/>
      <c r="B43" s="4" t="s">
        <v>57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1.2275358E-2</v>
      </c>
      <c r="I43" s="6">
        <v>62.604326106000002</v>
      </c>
      <c r="J43" s="6">
        <v>0</v>
      </c>
      <c r="K43" s="6">
        <v>0</v>
      </c>
      <c r="L43" s="6">
        <v>0.36826074199999997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29.460859343999999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6.4220116999999993E-2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0.15461882399999999</v>
      </c>
      <c r="AW43" s="6">
        <v>2.2629945980000001</v>
      </c>
      <c r="AX43" s="6">
        <v>0</v>
      </c>
      <c r="AY43" s="6">
        <v>0</v>
      </c>
      <c r="AZ43" s="6">
        <v>33.319843157000001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3.058102E-3</v>
      </c>
      <c r="BG43" s="6">
        <v>0</v>
      </c>
      <c r="BH43" s="6">
        <v>0</v>
      </c>
      <c r="BI43" s="6">
        <v>0</v>
      </c>
      <c r="BJ43" s="6">
        <v>0</v>
      </c>
      <c r="BK43" s="6">
        <v>128.250456348</v>
      </c>
    </row>
    <row r="44" spans="1:63" ht="17.649999999999999" customHeight="1" x14ac:dyDescent="0.2">
      <c r="A44" s="5"/>
      <c r="B44" s="4" t="s">
        <v>58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1.6219335000000001E-2</v>
      </c>
      <c r="I44" s="6">
        <v>108.876021013</v>
      </c>
      <c r="J44" s="6">
        <v>0</v>
      </c>
      <c r="K44" s="6">
        <v>0</v>
      </c>
      <c r="L44" s="6">
        <v>7.0622283999999994E-2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1.7655570000000001E-3</v>
      </c>
      <c r="S44" s="6">
        <v>29.425951625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0.40906091900000002</v>
      </c>
      <c r="AD44" s="6">
        <v>0</v>
      </c>
      <c r="AE44" s="6">
        <v>0</v>
      </c>
      <c r="AF44" s="6">
        <v>5.8437273999999997E-2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0.120380775</v>
      </c>
      <c r="AW44" s="6">
        <v>0.88824656800000001</v>
      </c>
      <c r="AX44" s="6">
        <v>0</v>
      </c>
      <c r="AY44" s="6">
        <v>0</v>
      </c>
      <c r="AZ44" s="6">
        <v>26.514894012999999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4.90873E-3</v>
      </c>
      <c r="BG44" s="6">
        <v>5.8437269999999999E-3</v>
      </c>
      <c r="BH44" s="6">
        <v>0</v>
      </c>
      <c r="BI44" s="6">
        <v>0</v>
      </c>
      <c r="BJ44" s="6">
        <v>0.85981917100000005</v>
      </c>
      <c r="BK44" s="6">
        <v>167.25217099100001</v>
      </c>
    </row>
    <row r="45" spans="1:63" ht="17.649999999999999" customHeight="1" x14ac:dyDescent="0.2">
      <c r="A45" s="5"/>
      <c r="B45" s="4" t="s">
        <v>59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4.9930202999999999E-2</v>
      </c>
      <c r="I45" s="6">
        <v>2.5803722580000001</v>
      </c>
      <c r="J45" s="6">
        <v>0</v>
      </c>
      <c r="K45" s="6">
        <v>0</v>
      </c>
      <c r="L45" s="6">
        <v>2.2178299570000002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1.9998055000000001E-2</v>
      </c>
      <c r="S45" s="6">
        <v>6.4509306449999997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0.24622227799999999</v>
      </c>
      <c r="AC45" s="6">
        <v>114.122192119</v>
      </c>
      <c r="AD45" s="6">
        <v>0</v>
      </c>
      <c r="AE45" s="6">
        <v>0</v>
      </c>
      <c r="AF45" s="6">
        <v>268.39560952900001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9.5802849999999995E-2</v>
      </c>
      <c r="AM45" s="6">
        <v>9.5930758049999998</v>
      </c>
      <c r="AN45" s="6">
        <v>0</v>
      </c>
      <c r="AO45" s="6">
        <v>0</v>
      </c>
      <c r="AP45" s="6">
        <v>14.696592132999999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0.72536443900000003</v>
      </c>
      <c r="AW45" s="6">
        <v>35.655774385999997</v>
      </c>
      <c r="AX45" s="6">
        <v>0</v>
      </c>
      <c r="AY45" s="6">
        <v>0</v>
      </c>
      <c r="AZ45" s="6">
        <v>20.407437137999999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7.4813199999999996E-2</v>
      </c>
      <c r="BG45" s="6">
        <v>1.9186152000000001E-2</v>
      </c>
      <c r="BH45" s="6">
        <v>0</v>
      </c>
      <c r="BI45" s="6">
        <v>0</v>
      </c>
      <c r="BJ45" s="6">
        <v>0.64721284700000004</v>
      </c>
      <c r="BK45" s="6">
        <v>475.99834399399998</v>
      </c>
    </row>
    <row r="46" spans="1:63" ht="17.649999999999999" customHeight="1" x14ac:dyDescent="0.2">
      <c r="A46" s="5"/>
      <c r="B46" s="4" t="s">
        <v>60</v>
      </c>
      <c r="C46" s="6">
        <v>0</v>
      </c>
      <c r="D46" s="6">
        <v>20.499091934999999</v>
      </c>
      <c r="E46" s="6">
        <v>0</v>
      </c>
      <c r="F46" s="6">
        <v>0</v>
      </c>
      <c r="G46" s="6">
        <v>0</v>
      </c>
      <c r="H46" s="6">
        <v>2.8015425E-2</v>
      </c>
      <c r="I46" s="6">
        <v>75.703474894999999</v>
      </c>
      <c r="J46" s="6">
        <v>0</v>
      </c>
      <c r="K46" s="6">
        <v>0</v>
      </c>
      <c r="L46" s="6">
        <v>0.29928674300000002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2.1813767000000001E-2</v>
      </c>
      <c r="S46" s="6">
        <v>10.932849032</v>
      </c>
      <c r="T46" s="6">
        <v>0</v>
      </c>
      <c r="U46" s="6">
        <v>0</v>
      </c>
      <c r="V46" s="6">
        <v>6.833030645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4.0805700000000004E-3</v>
      </c>
      <c r="AC46" s="6">
        <v>0</v>
      </c>
      <c r="AD46" s="6">
        <v>0</v>
      </c>
      <c r="AE46" s="6">
        <v>0</v>
      </c>
      <c r="AF46" s="6">
        <v>6.8009500000000003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2.72038E-2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0.35511296399999998</v>
      </c>
      <c r="AW46" s="6">
        <v>0</v>
      </c>
      <c r="AX46" s="6">
        <v>0</v>
      </c>
      <c r="AY46" s="6">
        <v>0</v>
      </c>
      <c r="AZ46" s="6">
        <v>12.925873328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1.0201425E-2</v>
      </c>
      <c r="BG46" s="6">
        <v>0</v>
      </c>
      <c r="BH46" s="6">
        <v>0</v>
      </c>
      <c r="BI46" s="6">
        <v>0</v>
      </c>
      <c r="BJ46" s="6">
        <v>8.4526287000000006E-2</v>
      </c>
      <c r="BK46" s="6">
        <v>134.52551081600001</v>
      </c>
    </row>
    <row r="47" spans="1:63" ht="17.649999999999999" customHeight="1" x14ac:dyDescent="0.2">
      <c r="A47" s="5"/>
      <c r="B47" s="4" t="s">
        <v>61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1.0862884E-2</v>
      </c>
      <c r="I47" s="6">
        <v>6.0349355E-2</v>
      </c>
      <c r="J47" s="6">
        <v>0</v>
      </c>
      <c r="K47" s="6">
        <v>0</v>
      </c>
      <c r="L47" s="6">
        <v>243.64378532999999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0.43089439400000001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6.0292870000000004E-3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1.2058605999999999E-2</v>
      </c>
      <c r="AW47" s="6">
        <v>0.79586589699999999</v>
      </c>
      <c r="AX47" s="6">
        <v>0</v>
      </c>
      <c r="AY47" s="6">
        <v>0</v>
      </c>
      <c r="AZ47" s="6">
        <v>0.56854971399999998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0.24177441399999999</v>
      </c>
      <c r="BG47" s="6">
        <v>0</v>
      </c>
      <c r="BH47" s="6">
        <v>0</v>
      </c>
      <c r="BI47" s="6">
        <v>0</v>
      </c>
      <c r="BJ47" s="6">
        <v>0.244789056</v>
      </c>
      <c r="BK47" s="6">
        <v>246.01495893699999</v>
      </c>
    </row>
    <row r="48" spans="1:63" ht="17.649999999999999" customHeight="1" x14ac:dyDescent="0.2">
      <c r="A48" s="5"/>
      <c r="B48" s="4" t="s">
        <v>62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4.1713252999999999E-2</v>
      </c>
      <c r="I48" s="6">
        <v>119.190603696</v>
      </c>
      <c r="J48" s="6">
        <v>0</v>
      </c>
      <c r="K48" s="6">
        <v>0</v>
      </c>
      <c r="L48" s="6">
        <v>1.76606855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3.4588103000000002E-2</v>
      </c>
      <c r="S48" s="6">
        <v>38.046913541999999</v>
      </c>
      <c r="T48" s="6">
        <v>0</v>
      </c>
      <c r="U48" s="6">
        <v>0</v>
      </c>
      <c r="V48" s="6">
        <v>0.57646838700000003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3.4408529E-2</v>
      </c>
      <c r="AC48" s="6">
        <v>7.512528841</v>
      </c>
      <c r="AD48" s="6">
        <v>0</v>
      </c>
      <c r="AE48" s="6">
        <v>0</v>
      </c>
      <c r="AF48" s="6">
        <v>1.2157680259999999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0.23124825399999999</v>
      </c>
      <c r="AW48" s="6">
        <v>11.813594971000001</v>
      </c>
      <c r="AX48" s="6">
        <v>0</v>
      </c>
      <c r="AY48" s="6">
        <v>0</v>
      </c>
      <c r="AZ48" s="6">
        <v>14.870082813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2.4063030999999999E-2</v>
      </c>
      <c r="BG48" s="6">
        <v>0</v>
      </c>
      <c r="BH48" s="6">
        <v>0</v>
      </c>
      <c r="BI48" s="6">
        <v>0</v>
      </c>
      <c r="BJ48" s="6">
        <v>0.27182738000000001</v>
      </c>
      <c r="BK48" s="6">
        <v>195.629877376</v>
      </c>
    </row>
    <row r="49" spans="1:63" ht="17.649999999999999" customHeight="1" x14ac:dyDescent="0.2">
      <c r="A49" s="5"/>
      <c r="B49" s="7" t="s">
        <v>63</v>
      </c>
      <c r="C49" s="6">
        <v>0</v>
      </c>
      <c r="D49" s="6">
        <v>88.792970959999991</v>
      </c>
      <c r="E49" s="6">
        <v>0</v>
      </c>
      <c r="F49" s="6">
        <v>0</v>
      </c>
      <c r="G49" s="6">
        <v>0</v>
      </c>
      <c r="H49" s="6">
        <v>3.0544581860000006</v>
      </c>
      <c r="I49" s="6">
        <v>2770.7127625989997</v>
      </c>
      <c r="J49" s="6">
        <v>0</v>
      </c>
      <c r="K49" s="6">
        <v>0</v>
      </c>
      <c r="L49" s="6">
        <v>400.78873713799999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0.87775471199999999</v>
      </c>
      <c r="S49" s="6">
        <v>794.46094102999996</v>
      </c>
      <c r="T49" s="6">
        <v>0</v>
      </c>
      <c r="U49" s="6">
        <v>0</v>
      </c>
      <c r="V49" s="6">
        <v>41.118507594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38.834321722999995</v>
      </c>
      <c r="AC49" s="6">
        <v>459.55291738199998</v>
      </c>
      <c r="AD49" s="6">
        <v>5.8518000000000001E-2</v>
      </c>
      <c r="AE49" s="6">
        <v>0</v>
      </c>
      <c r="AF49" s="6">
        <v>1519.6076979929999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8.4573099529999975</v>
      </c>
      <c r="AM49" s="6">
        <v>45.224701429999996</v>
      </c>
      <c r="AN49" s="6">
        <v>0</v>
      </c>
      <c r="AO49" s="6">
        <v>0</v>
      </c>
      <c r="AP49" s="6">
        <v>83.475360298999988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20.471154144000007</v>
      </c>
      <c r="AW49" s="6">
        <v>217.96856806800002</v>
      </c>
      <c r="AX49" s="6">
        <v>0</v>
      </c>
      <c r="AY49" s="6">
        <v>0</v>
      </c>
      <c r="AZ49" s="6">
        <v>662.21642961300006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5.2984149809999996</v>
      </c>
      <c r="BG49" s="6">
        <v>55.635025476999999</v>
      </c>
      <c r="BH49" s="6">
        <v>0</v>
      </c>
      <c r="BI49" s="6">
        <v>0</v>
      </c>
      <c r="BJ49" s="6">
        <v>37.407146919999995</v>
      </c>
      <c r="BK49" s="6">
        <v>7254.0136982019994</v>
      </c>
    </row>
    <row r="50" spans="1:63" ht="17.649999999999999" customHeight="1" x14ac:dyDescent="0.2">
      <c r="A50" s="2" t="s">
        <v>64</v>
      </c>
      <c r="B50" s="4" t="s">
        <v>65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</row>
    <row r="51" spans="1:63" ht="17.649999999999999" customHeight="1" x14ac:dyDescent="0.2">
      <c r="A51" s="5"/>
      <c r="B51" s="4" t="s">
        <v>66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</row>
    <row r="52" spans="1:63" ht="17.649999999999999" customHeight="1" x14ac:dyDescent="0.2">
      <c r="A52" s="5"/>
      <c r="B52" s="7" t="s">
        <v>67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</row>
    <row r="53" spans="1:63" ht="17.649999999999999" customHeight="1" x14ac:dyDescent="0.2">
      <c r="A53" s="2" t="s">
        <v>68</v>
      </c>
      <c r="B53" s="4" t="s">
        <v>69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</row>
    <row r="54" spans="1:63" ht="17.649999999999999" customHeight="1" x14ac:dyDescent="0.2">
      <c r="A54" s="5"/>
      <c r="B54" s="4" t="s">
        <v>66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</row>
    <row r="55" spans="1:63" ht="17.649999999999999" customHeight="1" x14ac:dyDescent="0.2">
      <c r="A55" s="5"/>
      <c r="B55" s="7" t="s">
        <v>70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</row>
    <row r="56" spans="1:63" ht="17.649999999999999" customHeight="1" x14ac:dyDescent="0.2">
      <c r="A56" s="2" t="s">
        <v>71</v>
      </c>
      <c r="B56" s="4" t="s">
        <v>72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</row>
    <row r="57" spans="1:63" ht="25.5" x14ac:dyDescent="0.2">
      <c r="A57" s="5"/>
      <c r="B57" s="4" t="s">
        <v>73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0.18851034999999999</v>
      </c>
      <c r="I57" s="6">
        <v>0</v>
      </c>
      <c r="J57" s="6">
        <v>0</v>
      </c>
      <c r="K57" s="6">
        <v>0</v>
      </c>
      <c r="L57" s="6">
        <v>0.71334600400000003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9.3553569999999999E-3</v>
      </c>
      <c r="S57" s="6">
        <v>0</v>
      </c>
      <c r="T57" s="6">
        <v>0</v>
      </c>
      <c r="U57" s="6">
        <v>0</v>
      </c>
      <c r="V57" s="6">
        <v>2.9235491999999998E-2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12.103171973</v>
      </c>
      <c r="AC57" s="6">
        <v>1.539910745</v>
      </c>
      <c r="AD57" s="6">
        <v>5.7829144999999998E-2</v>
      </c>
      <c r="AE57" s="6">
        <v>0</v>
      </c>
      <c r="AF57" s="6">
        <v>49.624257747000001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4.2562786450000001</v>
      </c>
      <c r="AM57" s="6">
        <v>0.87730398499999995</v>
      </c>
      <c r="AN57" s="6">
        <v>0</v>
      </c>
      <c r="AO57" s="6">
        <v>0</v>
      </c>
      <c r="AP57" s="6">
        <v>6.7072670600000004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6.5697620390000004</v>
      </c>
      <c r="AW57" s="6">
        <v>7.4136964079999998</v>
      </c>
      <c r="AX57" s="6">
        <v>0</v>
      </c>
      <c r="AY57" s="6">
        <v>0</v>
      </c>
      <c r="AZ57" s="6">
        <v>46.926408352999999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2.5350400199999998</v>
      </c>
      <c r="BG57" s="6">
        <v>4.6263315999999999E-2</v>
      </c>
      <c r="BH57" s="6">
        <v>0</v>
      </c>
      <c r="BI57" s="6">
        <v>0</v>
      </c>
      <c r="BJ57" s="6">
        <v>4.5236111570000004</v>
      </c>
      <c r="BK57" s="6">
        <v>144.12124779600001</v>
      </c>
    </row>
    <row r="58" spans="1:63" ht="17.649999999999999" customHeight="1" x14ac:dyDescent="0.2">
      <c r="A58" s="5"/>
      <c r="B58" s="4" t="s">
        <v>74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2.7278212310000001</v>
      </c>
      <c r="I58" s="6">
        <v>993.40809161699997</v>
      </c>
      <c r="J58" s="6">
        <v>53.539654828000003</v>
      </c>
      <c r="K58" s="6">
        <v>0</v>
      </c>
      <c r="L58" s="6">
        <v>105.784703515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1.65992593</v>
      </c>
      <c r="S58" s="6">
        <v>2.6165279840000002</v>
      </c>
      <c r="T58" s="6">
        <v>14.523211</v>
      </c>
      <c r="U58" s="6">
        <v>0</v>
      </c>
      <c r="V58" s="6">
        <v>2.470120289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0.29899611700000001</v>
      </c>
      <c r="AC58" s="6">
        <v>39.083882942000002</v>
      </c>
      <c r="AD58" s="6">
        <v>0</v>
      </c>
      <c r="AE58" s="6">
        <v>0</v>
      </c>
      <c r="AF58" s="6">
        <v>9.6457230809999999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5.6922051000000001E-2</v>
      </c>
      <c r="AM58" s="6">
        <v>3.0806125309999999</v>
      </c>
      <c r="AN58" s="6">
        <v>0</v>
      </c>
      <c r="AO58" s="6">
        <v>0</v>
      </c>
      <c r="AP58" s="6">
        <v>1.0333351770000001</v>
      </c>
      <c r="AQ58" s="6">
        <v>0</v>
      </c>
      <c r="AR58" s="6">
        <v>1.8990700000000001E-4</v>
      </c>
      <c r="AS58" s="6">
        <v>0</v>
      </c>
      <c r="AT58" s="6">
        <v>0</v>
      </c>
      <c r="AU58" s="6">
        <v>0</v>
      </c>
      <c r="AV58" s="6">
        <v>10.818918963</v>
      </c>
      <c r="AW58" s="6">
        <v>84.195523585999993</v>
      </c>
      <c r="AX58" s="6">
        <v>0</v>
      </c>
      <c r="AY58" s="6">
        <v>0</v>
      </c>
      <c r="AZ58" s="6">
        <v>79.250147971999994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4.1214624899999999</v>
      </c>
      <c r="BG58" s="6">
        <v>21.448996995000002</v>
      </c>
      <c r="BH58" s="6">
        <v>0</v>
      </c>
      <c r="BI58" s="6">
        <v>0</v>
      </c>
      <c r="BJ58" s="6">
        <v>5.8919037440000004</v>
      </c>
      <c r="BK58" s="6">
        <v>1435.6566719499999</v>
      </c>
    </row>
    <row r="59" spans="1:63" ht="17.649999999999999" customHeight="1" x14ac:dyDescent="0.2">
      <c r="A59" s="5"/>
      <c r="B59" s="4" t="s">
        <v>75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2.983123065</v>
      </c>
      <c r="I59" s="6">
        <v>373.62</v>
      </c>
      <c r="J59" s="6">
        <v>173.195606446</v>
      </c>
      <c r="K59" s="6">
        <v>0</v>
      </c>
      <c r="L59" s="6">
        <v>23.446699633000001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1.3219926630000001</v>
      </c>
      <c r="S59" s="6">
        <v>24.048462701999998</v>
      </c>
      <c r="T59" s="6">
        <v>11.097734946999999</v>
      </c>
      <c r="U59" s="6">
        <v>0</v>
      </c>
      <c r="V59" s="6">
        <v>19.073306964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0.115016755</v>
      </c>
      <c r="AC59" s="6">
        <v>76.884403806999998</v>
      </c>
      <c r="AD59" s="6">
        <v>0</v>
      </c>
      <c r="AE59" s="6">
        <v>0</v>
      </c>
      <c r="AF59" s="6">
        <v>15.345579443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5.4691339999999996E-3</v>
      </c>
      <c r="AM59" s="6">
        <v>0</v>
      </c>
      <c r="AN59" s="6">
        <v>0</v>
      </c>
      <c r="AO59" s="6">
        <v>0</v>
      </c>
      <c r="AP59" s="6">
        <v>7.3497045459999999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3.8844054039999998</v>
      </c>
      <c r="AW59" s="6">
        <v>200.302539763</v>
      </c>
      <c r="AX59" s="6">
        <v>0</v>
      </c>
      <c r="AY59" s="6">
        <v>0</v>
      </c>
      <c r="AZ59" s="6">
        <v>29.157848207000001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1.256030771</v>
      </c>
      <c r="BG59" s="6">
        <v>2.659001967</v>
      </c>
      <c r="BH59" s="6">
        <v>8.4038359999999996E-3</v>
      </c>
      <c r="BI59" s="6">
        <v>0</v>
      </c>
      <c r="BJ59" s="6">
        <v>5.5466808179999996</v>
      </c>
      <c r="BK59" s="6">
        <v>971.31000000000006</v>
      </c>
    </row>
    <row r="60" spans="1:63" ht="25.5" x14ac:dyDescent="0.2">
      <c r="A60" s="5"/>
      <c r="B60" s="4" t="s">
        <v>76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0.118614308</v>
      </c>
      <c r="I60" s="6">
        <v>0</v>
      </c>
      <c r="J60" s="6">
        <v>0</v>
      </c>
      <c r="K60" s="6">
        <v>0</v>
      </c>
      <c r="L60" s="6">
        <v>0.15191980299999999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5.3873109000000002E-2</v>
      </c>
      <c r="S60" s="6">
        <v>0</v>
      </c>
      <c r="T60" s="6">
        <v>0</v>
      </c>
      <c r="U60" s="6">
        <v>0</v>
      </c>
      <c r="V60" s="6">
        <v>4.6744550000000001E-3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17.505542343999998</v>
      </c>
      <c r="AC60" s="6">
        <v>12.439970577</v>
      </c>
      <c r="AD60" s="6">
        <v>0.12696079399999999</v>
      </c>
      <c r="AE60" s="6">
        <v>0</v>
      </c>
      <c r="AF60" s="6">
        <v>61.906959182000001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6.1235010499999998</v>
      </c>
      <c r="AM60" s="6">
        <v>1.0733957999999999</v>
      </c>
      <c r="AN60" s="6">
        <v>0</v>
      </c>
      <c r="AO60" s="6">
        <v>0</v>
      </c>
      <c r="AP60" s="6">
        <v>10.071458112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9.4957174569999996</v>
      </c>
      <c r="AW60" s="6">
        <v>6.988614589</v>
      </c>
      <c r="AX60" s="6">
        <v>0</v>
      </c>
      <c r="AY60" s="6">
        <v>0</v>
      </c>
      <c r="AZ60" s="6">
        <v>57.484615347000002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2.776166645</v>
      </c>
      <c r="BG60" s="6">
        <v>1.269607935</v>
      </c>
      <c r="BH60" s="6">
        <v>0</v>
      </c>
      <c r="BI60" s="6">
        <v>0</v>
      </c>
      <c r="BJ60" s="6">
        <v>5.6355160809999996</v>
      </c>
      <c r="BK60" s="6">
        <v>193.227107588</v>
      </c>
    </row>
    <row r="61" spans="1:63" x14ac:dyDescent="0.2">
      <c r="A61" s="5"/>
      <c r="B61" s="19" t="s">
        <v>193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2.343948498</v>
      </c>
      <c r="I61" s="6">
        <v>6679.8984692519998</v>
      </c>
      <c r="J61" s="6">
        <v>390.47928342</v>
      </c>
      <c r="K61" s="6">
        <v>1318.3564791619999</v>
      </c>
      <c r="L61" s="6">
        <v>260.79628531499998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1.514207689</v>
      </c>
      <c r="S61" s="6">
        <v>86.589456689000002</v>
      </c>
      <c r="T61" s="6">
        <v>30.647833301999999</v>
      </c>
      <c r="U61" s="6">
        <v>0</v>
      </c>
      <c r="V61" s="6">
        <v>70.081404089000003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0.56522063499999997</v>
      </c>
      <c r="AC61" s="6">
        <v>2.355977239</v>
      </c>
      <c r="AD61" s="6">
        <v>0</v>
      </c>
      <c r="AE61" s="6">
        <v>0</v>
      </c>
      <c r="AF61" s="6">
        <v>24.651992031999999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9.0282506999999998E-2</v>
      </c>
      <c r="AM61" s="6">
        <v>5.1741750179999997</v>
      </c>
      <c r="AN61" s="6">
        <v>0</v>
      </c>
      <c r="AO61" s="6">
        <v>0</v>
      </c>
      <c r="AP61" s="6">
        <v>2.97261826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11.865072479</v>
      </c>
      <c r="AW61" s="6">
        <v>886.05018058099995</v>
      </c>
      <c r="AX61" s="6">
        <v>4.7128693200000003</v>
      </c>
      <c r="AY61" s="6">
        <v>0</v>
      </c>
      <c r="AZ61" s="6">
        <v>230.98867310899999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7.2569689080000002</v>
      </c>
      <c r="BG61" s="6">
        <v>76.876827722000002</v>
      </c>
      <c r="BH61" s="6">
        <v>0.71874408199999995</v>
      </c>
      <c r="BI61" s="6">
        <v>0</v>
      </c>
      <c r="BJ61" s="6">
        <v>32.439022899999998</v>
      </c>
      <c r="BK61" s="6">
        <v>10127.425992208</v>
      </c>
    </row>
    <row r="62" spans="1:63" ht="17.649999999999999" customHeight="1" x14ac:dyDescent="0.2">
      <c r="A62" s="5"/>
      <c r="B62" s="4" t="s">
        <v>77</v>
      </c>
      <c r="C62" s="6">
        <v>0</v>
      </c>
      <c r="D62" s="6">
        <v>18.423461359000001</v>
      </c>
      <c r="E62" s="6">
        <v>0</v>
      </c>
      <c r="F62" s="6">
        <v>0</v>
      </c>
      <c r="G62" s="6">
        <v>0</v>
      </c>
      <c r="H62" s="6">
        <v>3.6017407719999999</v>
      </c>
      <c r="I62" s="6">
        <v>4609.6916473889996</v>
      </c>
      <c r="J62" s="6">
        <v>524.35117312499995</v>
      </c>
      <c r="K62" s="6">
        <v>88.066142284999998</v>
      </c>
      <c r="L62" s="6">
        <v>152.80111183599999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1.9888205029999999</v>
      </c>
      <c r="S62" s="6">
        <v>47.794134176</v>
      </c>
      <c r="T62" s="6">
        <v>27.975475898999999</v>
      </c>
      <c r="U62" s="6">
        <v>0</v>
      </c>
      <c r="V62" s="6">
        <v>43.980347381999998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1.0565890929999999</v>
      </c>
      <c r="AC62" s="6">
        <v>158.95834607200001</v>
      </c>
      <c r="AD62" s="6">
        <v>0</v>
      </c>
      <c r="AE62" s="6">
        <v>0</v>
      </c>
      <c r="AF62" s="6">
        <v>146.89345780400001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0.186670054</v>
      </c>
      <c r="AM62" s="6">
        <v>1.171322357</v>
      </c>
      <c r="AN62" s="6">
        <v>0</v>
      </c>
      <c r="AO62" s="6">
        <v>0</v>
      </c>
      <c r="AP62" s="6">
        <v>3.4102134949999998</v>
      </c>
      <c r="AQ62" s="6">
        <v>0</v>
      </c>
      <c r="AR62" s="6">
        <v>2.1239377639999999</v>
      </c>
      <c r="AS62" s="6">
        <v>0</v>
      </c>
      <c r="AT62" s="6">
        <v>0</v>
      </c>
      <c r="AU62" s="6">
        <v>0</v>
      </c>
      <c r="AV62" s="6">
        <v>46.467096060999999</v>
      </c>
      <c r="AW62" s="6">
        <v>686.909572766</v>
      </c>
      <c r="AX62" s="6">
        <v>5.1864732370000004</v>
      </c>
      <c r="AY62" s="6">
        <v>87.406205096999997</v>
      </c>
      <c r="AZ62" s="6">
        <v>516.895017747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13.172215250000001</v>
      </c>
      <c r="BG62" s="6">
        <v>74.096819389999993</v>
      </c>
      <c r="BH62" s="6">
        <v>5.1728857240000004</v>
      </c>
      <c r="BI62" s="6">
        <v>0</v>
      </c>
      <c r="BJ62" s="6">
        <v>56.097458154000002</v>
      </c>
      <c r="BK62" s="6">
        <v>7323.8783347910003</v>
      </c>
    </row>
    <row r="63" spans="1:63" ht="17.649999999999999" customHeight="1" x14ac:dyDescent="0.2">
      <c r="A63" s="5"/>
      <c r="B63" s="4" t="s">
        <v>78</v>
      </c>
      <c r="C63" s="6">
        <v>0</v>
      </c>
      <c r="D63" s="6">
        <v>0.16432741000000001</v>
      </c>
      <c r="E63" s="6">
        <v>0</v>
      </c>
      <c r="F63" s="6">
        <v>0</v>
      </c>
      <c r="G63" s="6">
        <v>0</v>
      </c>
      <c r="H63" s="6">
        <v>26.388191127999999</v>
      </c>
      <c r="I63" s="6">
        <v>1722.3768468119999</v>
      </c>
      <c r="J63" s="6">
        <v>72.707029380999998</v>
      </c>
      <c r="K63" s="6">
        <v>0</v>
      </c>
      <c r="L63" s="6">
        <v>223.32070845999999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17.244979254</v>
      </c>
      <c r="S63" s="6">
        <v>151.576822311</v>
      </c>
      <c r="T63" s="6">
        <v>17.153675936999999</v>
      </c>
      <c r="U63" s="6">
        <v>0</v>
      </c>
      <c r="V63" s="6">
        <v>58.956516954000001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0.29597314600000002</v>
      </c>
      <c r="AC63" s="6">
        <v>58.467576997999998</v>
      </c>
      <c r="AD63" s="6">
        <v>0</v>
      </c>
      <c r="AE63" s="6">
        <v>0</v>
      </c>
      <c r="AF63" s="6">
        <v>20.316556218999999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0.21191132400000001</v>
      </c>
      <c r="AM63" s="6">
        <v>1.3097768999999999</v>
      </c>
      <c r="AN63" s="6">
        <v>0</v>
      </c>
      <c r="AO63" s="6">
        <v>0</v>
      </c>
      <c r="AP63" s="6">
        <v>2.3887531260000001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143.169286288</v>
      </c>
      <c r="AW63" s="6">
        <v>2104.2105140039998</v>
      </c>
      <c r="AX63" s="6">
        <v>11.10674721</v>
      </c>
      <c r="AY63" s="6">
        <v>0</v>
      </c>
      <c r="AZ63" s="6">
        <v>755.696448465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103.995878108</v>
      </c>
      <c r="BG63" s="6">
        <v>280.52740795900002</v>
      </c>
      <c r="BH63" s="6">
        <v>42.800482473000002</v>
      </c>
      <c r="BI63" s="6">
        <v>0</v>
      </c>
      <c r="BJ63" s="6">
        <v>286.67036687799998</v>
      </c>
      <c r="BK63" s="6">
        <v>6101.0567767450002</v>
      </c>
    </row>
    <row r="64" spans="1:63" ht="17.649999999999999" customHeight="1" x14ac:dyDescent="0.2">
      <c r="A64" s="5"/>
      <c r="B64" s="4" t="s">
        <v>79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1.4534530750000001</v>
      </c>
      <c r="I64" s="6">
        <v>408.57991068199999</v>
      </c>
      <c r="J64" s="6">
        <v>0</v>
      </c>
      <c r="K64" s="6">
        <v>688.71711738500005</v>
      </c>
      <c r="L64" s="6">
        <v>81.573610278000004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0.76459236699999999</v>
      </c>
      <c r="S64" s="6">
        <v>0.27468466000000002</v>
      </c>
      <c r="T64" s="6">
        <v>0</v>
      </c>
      <c r="U64" s="6">
        <v>0</v>
      </c>
      <c r="V64" s="6">
        <v>21.750405577999999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3.3325471750000002</v>
      </c>
      <c r="AC64" s="6">
        <v>38.070070397000002</v>
      </c>
      <c r="AD64" s="6">
        <v>0</v>
      </c>
      <c r="AE64" s="6">
        <v>0</v>
      </c>
      <c r="AF64" s="6">
        <v>78.455703502999995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0.70616594200000005</v>
      </c>
      <c r="AM64" s="6">
        <v>0.64081137499999996</v>
      </c>
      <c r="AN64" s="6">
        <v>0</v>
      </c>
      <c r="AO64" s="6">
        <v>0</v>
      </c>
      <c r="AP64" s="6">
        <v>1.856419839</v>
      </c>
      <c r="AQ64" s="6">
        <v>0</v>
      </c>
      <c r="AR64" s="6">
        <v>0.338952896</v>
      </c>
      <c r="AS64" s="6">
        <v>0</v>
      </c>
      <c r="AT64" s="6">
        <v>0</v>
      </c>
      <c r="AU64" s="6">
        <v>0</v>
      </c>
      <c r="AV64" s="6">
        <v>33.374157365000002</v>
      </c>
      <c r="AW64" s="6">
        <v>475.32819021099999</v>
      </c>
      <c r="AX64" s="6">
        <v>1.25571477</v>
      </c>
      <c r="AY64" s="6">
        <v>463.53714913900001</v>
      </c>
      <c r="AZ64" s="6">
        <v>317.41463418000001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8.7023392590000004</v>
      </c>
      <c r="BG64" s="6">
        <v>5.8315785040000003</v>
      </c>
      <c r="BH64" s="6">
        <v>5.4376160000000002E-3</v>
      </c>
      <c r="BI64" s="6">
        <v>0</v>
      </c>
      <c r="BJ64" s="6">
        <v>33.822490141000003</v>
      </c>
      <c r="BK64" s="6">
        <v>2665.7861363369998</v>
      </c>
    </row>
    <row r="65" spans="1:63" ht="17.649999999999999" customHeight="1" x14ac:dyDescent="0.2">
      <c r="A65" s="5"/>
      <c r="B65" s="4" t="s">
        <v>80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9.4229656310000003</v>
      </c>
      <c r="I65" s="6">
        <v>581.36118942799999</v>
      </c>
      <c r="J65" s="6">
        <v>2.0980529429999999</v>
      </c>
      <c r="K65" s="6">
        <v>0</v>
      </c>
      <c r="L65" s="6">
        <v>247.21281046499999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4.8503432980000003</v>
      </c>
      <c r="S65" s="6">
        <v>23.734737527</v>
      </c>
      <c r="T65" s="6">
        <v>7.8230666700000002</v>
      </c>
      <c r="U65" s="6">
        <v>0</v>
      </c>
      <c r="V65" s="6">
        <v>21.549951984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6.7103683390000004</v>
      </c>
      <c r="AC65" s="6">
        <v>119.848721375</v>
      </c>
      <c r="AD65" s="6">
        <v>2.7854590000000001E-3</v>
      </c>
      <c r="AE65" s="6">
        <v>0</v>
      </c>
      <c r="AF65" s="6">
        <v>248.04305323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2.5437648259999999</v>
      </c>
      <c r="AM65" s="6">
        <v>32.250384760000003</v>
      </c>
      <c r="AN65" s="6">
        <v>0</v>
      </c>
      <c r="AO65" s="6">
        <v>0</v>
      </c>
      <c r="AP65" s="6">
        <v>16.265756491000001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101.208069697</v>
      </c>
      <c r="AW65" s="6">
        <v>1156.612691753</v>
      </c>
      <c r="AX65" s="6">
        <v>41.258240577999999</v>
      </c>
      <c r="AY65" s="6">
        <v>0</v>
      </c>
      <c r="AZ65" s="6">
        <v>1412.3397860120001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105.21673977099999</v>
      </c>
      <c r="BG65" s="6">
        <v>392.40774958899999</v>
      </c>
      <c r="BH65" s="6">
        <v>73.380526269000001</v>
      </c>
      <c r="BI65" s="6">
        <v>0</v>
      </c>
      <c r="BJ65" s="6">
        <v>445.24096339200003</v>
      </c>
      <c r="BK65" s="6">
        <v>5051.382719487</v>
      </c>
    </row>
    <row r="66" spans="1:63" ht="17.649999999999999" customHeight="1" x14ac:dyDescent="0.2">
      <c r="A66" s="5"/>
      <c r="B66" s="4" t="s">
        <v>81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2.2787423429999998</v>
      </c>
      <c r="I66" s="6">
        <v>0.66598200900000004</v>
      </c>
      <c r="J66" s="6">
        <v>0</v>
      </c>
      <c r="K66" s="6">
        <v>0</v>
      </c>
      <c r="L66" s="6">
        <v>4.3395283820000001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1.1499796120000001</v>
      </c>
      <c r="S66" s="6">
        <v>0</v>
      </c>
      <c r="T66" s="6">
        <v>0</v>
      </c>
      <c r="U66" s="6">
        <v>0</v>
      </c>
      <c r="V66" s="6">
        <v>1.3071796259999999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10.685683899000001</v>
      </c>
      <c r="AC66" s="6">
        <v>13.367868371</v>
      </c>
      <c r="AD66" s="6">
        <v>0</v>
      </c>
      <c r="AE66" s="6">
        <v>0</v>
      </c>
      <c r="AF66" s="6">
        <v>66.387101217999998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4.0166722720000001</v>
      </c>
      <c r="AM66" s="6">
        <v>2.3181577710000001</v>
      </c>
      <c r="AN66" s="6">
        <v>0</v>
      </c>
      <c r="AO66" s="6">
        <v>0</v>
      </c>
      <c r="AP66" s="6">
        <v>23.636339001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23.672603968000001</v>
      </c>
      <c r="AW66" s="6">
        <v>50.593796150999999</v>
      </c>
      <c r="AX66" s="6">
        <v>0</v>
      </c>
      <c r="AY66" s="6">
        <v>0</v>
      </c>
      <c r="AZ66" s="6">
        <v>89.891306057999998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17.195115577999999</v>
      </c>
      <c r="BG66" s="6">
        <v>32.559911714000002</v>
      </c>
      <c r="BH66" s="6">
        <v>4.3039312699999996</v>
      </c>
      <c r="BI66" s="6">
        <v>0</v>
      </c>
      <c r="BJ66" s="6">
        <v>44.365525386000002</v>
      </c>
      <c r="BK66" s="6">
        <v>392.73542462900002</v>
      </c>
    </row>
    <row r="67" spans="1:63" ht="25.5" x14ac:dyDescent="0.2">
      <c r="A67" s="5"/>
      <c r="B67" s="4" t="s">
        <v>82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6.4004806999999997E-2</v>
      </c>
      <c r="I67" s="6">
        <v>0</v>
      </c>
      <c r="J67" s="6">
        <v>0</v>
      </c>
      <c r="K67" s="6">
        <v>0</v>
      </c>
      <c r="L67" s="6">
        <v>1.1143996E-2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2.8141400000000001E-3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3.7885696759999998</v>
      </c>
      <c r="AC67" s="6">
        <v>0.91288325199999998</v>
      </c>
      <c r="AD67" s="6">
        <v>0</v>
      </c>
      <c r="AE67" s="6">
        <v>0</v>
      </c>
      <c r="AF67" s="6">
        <v>10.274834981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1.848412449</v>
      </c>
      <c r="AM67" s="6">
        <v>0.222654452</v>
      </c>
      <c r="AN67" s="6">
        <v>0</v>
      </c>
      <c r="AO67" s="6">
        <v>0</v>
      </c>
      <c r="AP67" s="6">
        <v>4.7193347719999998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1.414319353</v>
      </c>
      <c r="AW67" s="6">
        <v>0.38964528999999998</v>
      </c>
      <c r="AX67" s="6">
        <v>0</v>
      </c>
      <c r="AY67" s="6">
        <v>0</v>
      </c>
      <c r="AZ67" s="6">
        <v>5.11134354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0.79095457300000005</v>
      </c>
      <c r="BG67" s="6">
        <v>0.33398167699999998</v>
      </c>
      <c r="BH67" s="6">
        <v>0</v>
      </c>
      <c r="BI67" s="6">
        <v>0</v>
      </c>
      <c r="BJ67" s="6">
        <v>0.86389927300000002</v>
      </c>
      <c r="BK67" s="6">
        <v>30.748796231</v>
      </c>
    </row>
    <row r="68" spans="1:63" ht="25.5" x14ac:dyDescent="0.2">
      <c r="A68" s="5"/>
      <c r="B68" s="4" t="s">
        <v>51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0.16694577999999999</v>
      </c>
      <c r="I68" s="6">
        <v>2.9628996000000001E-2</v>
      </c>
      <c r="J68" s="6">
        <v>0</v>
      </c>
      <c r="K68" s="6">
        <v>0</v>
      </c>
      <c r="L68" s="6">
        <v>0.41106875900000001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1.105024E-3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10.347260192</v>
      </c>
      <c r="AC68" s="6">
        <v>1.886273498</v>
      </c>
      <c r="AD68" s="6">
        <v>0</v>
      </c>
      <c r="AE68" s="6">
        <v>0</v>
      </c>
      <c r="AF68" s="6">
        <v>35.319290039999998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4.1561315270000003</v>
      </c>
      <c r="AM68" s="6">
        <v>0.109543</v>
      </c>
      <c r="AN68" s="6">
        <v>0</v>
      </c>
      <c r="AO68" s="6">
        <v>0</v>
      </c>
      <c r="AP68" s="6">
        <v>7.2641512500000003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1.63239296</v>
      </c>
      <c r="AW68" s="6">
        <v>0.65861852399999998</v>
      </c>
      <c r="AX68" s="6">
        <v>0</v>
      </c>
      <c r="AY68" s="6">
        <v>0</v>
      </c>
      <c r="AZ68" s="6">
        <v>3.366146847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0.681905176</v>
      </c>
      <c r="BG68" s="6">
        <v>0</v>
      </c>
      <c r="BH68" s="6">
        <v>0</v>
      </c>
      <c r="BI68" s="6">
        <v>0</v>
      </c>
      <c r="BJ68" s="6">
        <v>0.41845426000000002</v>
      </c>
      <c r="BK68" s="6">
        <v>66.448915833000001</v>
      </c>
    </row>
    <row r="69" spans="1:63" ht="17.649999999999999" customHeight="1" x14ac:dyDescent="0.2">
      <c r="A69" s="5"/>
      <c r="B69" s="4" t="s">
        <v>83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8.499263655</v>
      </c>
      <c r="I69" s="6">
        <v>279.05500082100002</v>
      </c>
      <c r="J69" s="6">
        <v>0</v>
      </c>
      <c r="K69" s="6">
        <v>0</v>
      </c>
      <c r="L69" s="6">
        <v>196.54331118499999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4.2783488710000004</v>
      </c>
      <c r="S69" s="6">
        <v>58.230221575999998</v>
      </c>
      <c r="T69" s="6">
        <v>3.073640707</v>
      </c>
      <c r="U69" s="6">
        <v>0</v>
      </c>
      <c r="V69" s="6">
        <v>60.728767140000002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26.958438039000001</v>
      </c>
      <c r="AC69" s="6">
        <v>350.357606336</v>
      </c>
      <c r="AD69" s="6">
        <v>0.56075881999999999</v>
      </c>
      <c r="AE69" s="6">
        <v>0</v>
      </c>
      <c r="AF69" s="6">
        <v>947.47636800400005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10.502174491</v>
      </c>
      <c r="AM69" s="6">
        <v>47.601889849000003</v>
      </c>
      <c r="AN69" s="6">
        <v>3.2822909010000001</v>
      </c>
      <c r="AO69" s="6">
        <v>0</v>
      </c>
      <c r="AP69" s="6">
        <v>105.403148117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85.155914945999996</v>
      </c>
      <c r="AW69" s="6">
        <v>684.98182710599997</v>
      </c>
      <c r="AX69" s="6">
        <v>1.8132510749999999</v>
      </c>
      <c r="AY69" s="6">
        <v>12.907019839</v>
      </c>
      <c r="AZ69" s="6">
        <v>1534.6400238900001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27.964616511999999</v>
      </c>
      <c r="BG69" s="6">
        <v>131.30327349000001</v>
      </c>
      <c r="BH69" s="6">
        <v>3.4810569720000002</v>
      </c>
      <c r="BI69" s="6">
        <v>0</v>
      </c>
      <c r="BJ69" s="6">
        <v>173.52223664900001</v>
      </c>
      <c r="BK69" s="6">
        <v>4758.3204489910004</v>
      </c>
    </row>
    <row r="70" spans="1:63" ht="17.649999999999999" customHeight="1" x14ac:dyDescent="0.2">
      <c r="A70" s="5"/>
      <c r="B70" s="4" t="s">
        <v>84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10.206456940000001</v>
      </c>
      <c r="I70" s="6">
        <v>369.90550974400003</v>
      </c>
      <c r="J70" s="6">
        <v>0</v>
      </c>
      <c r="K70" s="6">
        <v>0</v>
      </c>
      <c r="L70" s="6">
        <v>34.707911801000002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3.9711025449999999</v>
      </c>
      <c r="S70" s="6">
        <v>4.7229580159999998</v>
      </c>
      <c r="T70" s="6">
        <v>0</v>
      </c>
      <c r="U70" s="6">
        <v>0</v>
      </c>
      <c r="V70" s="6">
        <v>7.641665025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0.82015483199999994</v>
      </c>
      <c r="AC70" s="6">
        <v>12.396713473</v>
      </c>
      <c r="AD70" s="6">
        <v>1.30477613</v>
      </c>
      <c r="AE70" s="6">
        <v>0</v>
      </c>
      <c r="AF70" s="6">
        <v>20.329121432000001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0.22027666900000001</v>
      </c>
      <c r="AM70" s="6">
        <v>1.8774370819999999</v>
      </c>
      <c r="AN70" s="6">
        <v>0</v>
      </c>
      <c r="AO70" s="6">
        <v>0</v>
      </c>
      <c r="AP70" s="6">
        <v>0.33998199099999998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16.995731292999999</v>
      </c>
      <c r="AW70" s="6">
        <v>439.54034374999998</v>
      </c>
      <c r="AX70" s="6">
        <v>9.1945322279999999</v>
      </c>
      <c r="AY70" s="6">
        <v>0</v>
      </c>
      <c r="AZ70" s="6">
        <v>194.07332717099999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10.622493188</v>
      </c>
      <c r="BG70" s="6">
        <v>35.349810738000002</v>
      </c>
      <c r="BH70" s="6">
        <v>0.167283562</v>
      </c>
      <c r="BI70" s="6">
        <v>0</v>
      </c>
      <c r="BJ70" s="6">
        <v>117.86329050099999</v>
      </c>
      <c r="BK70" s="6">
        <v>1292.250878111</v>
      </c>
    </row>
    <row r="71" spans="1:63" ht="17.649999999999999" customHeight="1" x14ac:dyDescent="0.2">
      <c r="A71" s="5"/>
      <c r="B71" s="7" t="s">
        <v>85</v>
      </c>
      <c r="C71" s="6">
        <v>0</v>
      </c>
      <c r="D71" s="6">
        <v>18.587788768999999</v>
      </c>
      <c r="E71" s="6">
        <v>0</v>
      </c>
      <c r="F71" s="6">
        <v>0</v>
      </c>
      <c r="G71" s="6">
        <v>0</v>
      </c>
      <c r="H71" s="6">
        <v>70.443781583000003</v>
      </c>
      <c r="I71" s="6">
        <v>16018.59227675</v>
      </c>
      <c r="J71" s="6">
        <v>1216.370800143</v>
      </c>
      <c r="K71" s="6">
        <v>2095.1397388320001</v>
      </c>
      <c r="L71" s="6">
        <v>1331.8141594320002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38.811440362000006</v>
      </c>
      <c r="S71" s="6">
        <v>399.588005641</v>
      </c>
      <c r="T71" s="6">
        <v>112.29463846199999</v>
      </c>
      <c r="U71" s="6">
        <v>0</v>
      </c>
      <c r="V71" s="6">
        <v>307.57357497799995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94.583532215000005</v>
      </c>
      <c r="AC71" s="6">
        <v>886.57020508200003</v>
      </c>
      <c r="AD71" s="6">
        <v>2.0531103480000001</v>
      </c>
      <c r="AE71" s="6">
        <v>0</v>
      </c>
      <c r="AF71" s="6">
        <v>1734.6699979160001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34.924632940999999</v>
      </c>
      <c r="AM71" s="6">
        <v>97.707464880000003</v>
      </c>
      <c r="AN71" s="6">
        <v>3.2822909010000001</v>
      </c>
      <c r="AO71" s="6">
        <v>0</v>
      </c>
      <c r="AP71" s="6">
        <v>193.41848123699998</v>
      </c>
      <c r="AQ71" s="6">
        <v>0</v>
      </c>
      <c r="AR71" s="6">
        <v>2.463080567</v>
      </c>
      <c r="AS71" s="6">
        <v>0</v>
      </c>
      <c r="AT71" s="6">
        <v>0</v>
      </c>
      <c r="AU71" s="6">
        <v>0</v>
      </c>
      <c r="AV71" s="6">
        <v>495.72344827299992</v>
      </c>
      <c r="AW71" s="6">
        <v>6784.1757544820002</v>
      </c>
      <c r="AX71" s="6">
        <v>74.527828417999999</v>
      </c>
      <c r="AY71" s="6">
        <v>563.85037407499999</v>
      </c>
      <c r="AZ71" s="6">
        <v>5273.2357268979995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306.28792624900007</v>
      </c>
      <c r="BG71" s="6">
        <v>1054.711230996</v>
      </c>
      <c r="BH71" s="6">
        <v>130.03875180399999</v>
      </c>
      <c r="BI71" s="6">
        <v>0</v>
      </c>
      <c r="BJ71" s="6">
        <v>1212.9014193339999</v>
      </c>
      <c r="BK71" s="6">
        <v>40554.349450697002</v>
      </c>
    </row>
    <row r="72" spans="1:63" ht="17.649999999999999" customHeight="1" x14ac:dyDescent="0.2">
      <c r="A72" s="5"/>
      <c r="B72" s="8" t="s">
        <v>86</v>
      </c>
      <c r="C72" s="6">
        <v>0</v>
      </c>
      <c r="D72" s="6">
        <v>953.47640349400001</v>
      </c>
      <c r="E72" s="6">
        <v>225.817646225</v>
      </c>
      <c r="F72" s="6">
        <v>0</v>
      </c>
      <c r="G72" s="6">
        <v>0</v>
      </c>
      <c r="H72" s="6">
        <v>93.575371603000008</v>
      </c>
      <c r="I72" s="6">
        <v>30045.51874399</v>
      </c>
      <c r="J72" s="6">
        <v>2858.4545570780001</v>
      </c>
      <c r="K72" s="6">
        <v>2098.9031269110001</v>
      </c>
      <c r="L72" s="6">
        <v>3339.6499062130001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47.278187829000004</v>
      </c>
      <c r="S72" s="6">
        <v>1420.1790000840001</v>
      </c>
      <c r="T72" s="6">
        <v>275.62243243800003</v>
      </c>
      <c r="U72" s="6">
        <v>0</v>
      </c>
      <c r="V72" s="6">
        <v>392.64937024699998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137.57712038700001</v>
      </c>
      <c r="AC72" s="6">
        <v>2037.6994447229999</v>
      </c>
      <c r="AD72" s="6">
        <v>2.1294467840000002</v>
      </c>
      <c r="AE72" s="6">
        <v>0</v>
      </c>
      <c r="AF72" s="6">
        <v>3975.1033917120003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44.507506045</v>
      </c>
      <c r="AM72" s="6">
        <v>176.14774893500001</v>
      </c>
      <c r="AN72" s="6">
        <v>3.2822909010000001</v>
      </c>
      <c r="AO72" s="6">
        <v>0</v>
      </c>
      <c r="AP72" s="6">
        <v>304.44586779799999</v>
      </c>
      <c r="AQ72" s="6">
        <v>0</v>
      </c>
      <c r="AR72" s="6">
        <v>41.139307332000001</v>
      </c>
      <c r="AS72" s="6">
        <v>0</v>
      </c>
      <c r="AT72" s="6">
        <v>0</v>
      </c>
      <c r="AU72" s="6">
        <v>0</v>
      </c>
      <c r="AV72" s="6">
        <v>606.06994272399993</v>
      </c>
      <c r="AW72" s="6">
        <v>13804.163973881001</v>
      </c>
      <c r="AX72" s="6">
        <v>420.60076684400002</v>
      </c>
      <c r="AY72" s="6">
        <v>579.61379170600003</v>
      </c>
      <c r="AZ72" s="6">
        <v>6949.2292481409995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337.20541919300007</v>
      </c>
      <c r="BG72" s="6">
        <v>1299.3802482880001</v>
      </c>
      <c r="BH72" s="6">
        <v>161.61289861099999</v>
      </c>
      <c r="BI72" s="6">
        <v>0</v>
      </c>
      <c r="BJ72" s="6">
        <v>1304.637615207</v>
      </c>
      <c r="BK72" s="6">
        <v>73935.673643293005</v>
      </c>
    </row>
    <row r="73" spans="1:63" ht="17.649999999999999" customHeight="1" x14ac:dyDescent="0.2">
      <c r="A73" s="2" t="s">
        <v>87</v>
      </c>
      <c r="B73" s="3" t="s">
        <v>88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</row>
    <row r="74" spans="1:63" ht="17.649999999999999" customHeight="1" x14ac:dyDescent="0.2">
      <c r="A74" s="2" t="s">
        <v>18</v>
      </c>
      <c r="B74" s="4" t="s">
        <v>89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</row>
    <row r="75" spans="1:63" ht="17.649999999999999" customHeight="1" x14ac:dyDescent="0.2">
      <c r="A75" s="5"/>
      <c r="B75" s="4" t="s">
        <v>90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11.04956831</v>
      </c>
      <c r="I75" s="6">
        <v>0.74050207599999995</v>
      </c>
      <c r="J75" s="6">
        <v>0</v>
      </c>
      <c r="K75" s="6">
        <v>0</v>
      </c>
      <c r="L75" s="6">
        <v>2.404389798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10.048815902999999</v>
      </c>
      <c r="S75" s="6">
        <v>0</v>
      </c>
      <c r="T75" s="6">
        <v>0</v>
      </c>
      <c r="U75" s="6">
        <v>0</v>
      </c>
      <c r="V75" s="6">
        <v>1.0645698910000001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12.159367288</v>
      </c>
      <c r="AC75" s="6">
        <v>6.4935949999999996E-3</v>
      </c>
      <c r="AD75" s="6">
        <v>0</v>
      </c>
      <c r="AE75" s="6">
        <v>0</v>
      </c>
      <c r="AF75" s="6">
        <v>0.89219664099999996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4.6993581999999998</v>
      </c>
      <c r="AM75" s="6">
        <v>8.6849600000000002E-3</v>
      </c>
      <c r="AN75" s="6">
        <v>0</v>
      </c>
      <c r="AO75" s="6">
        <v>0</v>
      </c>
      <c r="AP75" s="6">
        <v>6.3366675999999997E-2</v>
      </c>
      <c r="AQ75" s="6">
        <v>0</v>
      </c>
      <c r="AR75" s="6">
        <v>2.41936E-4</v>
      </c>
      <c r="AS75" s="6">
        <v>0</v>
      </c>
      <c r="AT75" s="6">
        <v>0</v>
      </c>
      <c r="AU75" s="6">
        <v>0</v>
      </c>
      <c r="AV75" s="6">
        <v>321.02634596799999</v>
      </c>
      <c r="AW75" s="6">
        <v>21.292015439</v>
      </c>
      <c r="AX75" s="6">
        <v>0</v>
      </c>
      <c r="AY75" s="6">
        <v>0</v>
      </c>
      <c r="AZ75" s="6">
        <v>81.021616117999997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202.13700638</v>
      </c>
      <c r="BG75" s="6">
        <v>35.166245549999999</v>
      </c>
      <c r="BH75" s="6">
        <v>0</v>
      </c>
      <c r="BI75" s="6">
        <v>0</v>
      </c>
      <c r="BJ75" s="6">
        <v>25.014043753999999</v>
      </c>
      <c r="BK75" s="6">
        <v>728.79482848299995</v>
      </c>
    </row>
    <row r="76" spans="1:63" ht="17.649999999999999" customHeight="1" x14ac:dyDescent="0.2">
      <c r="A76" s="5"/>
      <c r="B76" s="7" t="s">
        <v>21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11.04956831</v>
      </c>
      <c r="I76" s="6">
        <v>0.74050207599999995</v>
      </c>
      <c r="J76" s="6">
        <v>0</v>
      </c>
      <c r="K76" s="6">
        <v>0</v>
      </c>
      <c r="L76" s="6">
        <v>2.404389798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10.048815902999999</v>
      </c>
      <c r="S76" s="6">
        <v>0</v>
      </c>
      <c r="T76" s="6">
        <v>0</v>
      </c>
      <c r="U76" s="6">
        <v>0</v>
      </c>
      <c r="V76" s="6">
        <v>1.0645698910000001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12.159367288</v>
      </c>
      <c r="AC76" s="6">
        <v>6.4935949999999996E-3</v>
      </c>
      <c r="AD76" s="6">
        <v>0</v>
      </c>
      <c r="AE76" s="6">
        <v>0</v>
      </c>
      <c r="AF76" s="6">
        <v>0.89219664099999996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4.6993581999999998</v>
      </c>
      <c r="AM76" s="6">
        <v>8.6849600000000002E-3</v>
      </c>
      <c r="AN76" s="6">
        <v>0</v>
      </c>
      <c r="AO76" s="6">
        <v>0</v>
      </c>
      <c r="AP76" s="6">
        <v>6.3366675999999997E-2</v>
      </c>
      <c r="AQ76" s="6">
        <v>0</v>
      </c>
      <c r="AR76" s="6">
        <v>2.41936E-4</v>
      </c>
      <c r="AS76" s="6">
        <v>0</v>
      </c>
      <c r="AT76" s="6">
        <v>0</v>
      </c>
      <c r="AU76" s="6">
        <v>0</v>
      </c>
      <c r="AV76" s="6">
        <v>321.02634596799999</v>
      </c>
      <c r="AW76" s="6">
        <v>21.292015439</v>
      </c>
      <c r="AX76" s="6">
        <v>0</v>
      </c>
      <c r="AY76" s="6">
        <v>0</v>
      </c>
      <c r="AZ76" s="6">
        <v>81.021616117999997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202.13700638</v>
      </c>
      <c r="BG76" s="6">
        <v>35.166245549999999</v>
      </c>
      <c r="BH76" s="6">
        <v>0</v>
      </c>
      <c r="BI76" s="6">
        <v>0</v>
      </c>
      <c r="BJ76" s="6">
        <v>25.014043753999999</v>
      </c>
      <c r="BK76" s="6">
        <v>728.79482848299995</v>
      </c>
    </row>
    <row r="77" spans="1:63" ht="17.649999999999999" customHeight="1" x14ac:dyDescent="0.2">
      <c r="A77" s="2" t="s">
        <v>22</v>
      </c>
      <c r="B77" s="4" t="s">
        <v>91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</row>
    <row r="78" spans="1:63" ht="17.649999999999999" customHeight="1" x14ac:dyDescent="0.2">
      <c r="A78" s="5"/>
      <c r="B78" s="4" t="s">
        <v>92</v>
      </c>
      <c r="C78" s="6">
        <v>0</v>
      </c>
      <c r="D78" s="6">
        <v>20.097506456000001</v>
      </c>
      <c r="E78" s="6">
        <v>0</v>
      </c>
      <c r="F78" s="6">
        <v>0</v>
      </c>
      <c r="G78" s="6">
        <v>0</v>
      </c>
      <c r="H78" s="6">
        <v>19.383550682999999</v>
      </c>
      <c r="I78" s="6">
        <v>4555.6829132490002</v>
      </c>
      <c r="J78" s="6">
        <v>0</v>
      </c>
      <c r="K78" s="6">
        <v>0</v>
      </c>
      <c r="L78" s="6">
        <v>2177.0227373100001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5.82140944</v>
      </c>
      <c r="S78" s="6">
        <v>295.40195140999998</v>
      </c>
      <c r="T78" s="6">
        <v>0</v>
      </c>
      <c r="U78" s="6">
        <v>0</v>
      </c>
      <c r="V78" s="6">
        <v>112.088475398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1.9252798719999999</v>
      </c>
      <c r="AC78" s="6">
        <v>163.72811008299999</v>
      </c>
      <c r="AD78" s="6">
        <v>0</v>
      </c>
      <c r="AE78" s="6">
        <v>0</v>
      </c>
      <c r="AF78" s="6">
        <v>386.92719002400003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0.33699854699999998</v>
      </c>
      <c r="AM78" s="6">
        <v>5.296098915</v>
      </c>
      <c r="AN78" s="6">
        <v>0</v>
      </c>
      <c r="AO78" s="6">
        <v>0</v>
      </c>
      <c r="AP78" s="6">
        <v>13.899939755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82.581104730000007</v>
      </c>
      <c r="AW78" s="6">
        <v>1398.378807201</v>
      </c>
      <c r="AX78" s="6">
        <v>1.6788427960000001</v>
      </c>
      <c r="AY78" s="6">
        <v>0</v>
      </c>
      <c r="AZ78" s="6">
        <v>2540.979664902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19.895410122000001</v>
      </c>
      <c r="BG78" s="6">
        <v>260.820057292</v>
      </c>
      <c r="BH78" s="6">
        <v>0</v>
      </c>
      <c r="BI78" s="6">
        <v>0</v>
      </c>
      <c r="BJ78" s="6">
        <v>160.271399331</v>
      </c>
      <c r="BK78" s="6">
        <v>12222.217447516001</v>
      </c>
    </row>
    <row r="79" spans="1:63" ht="17.649999999999999" customHeight="1" x14ac:dyDescent="0.2">
      <c r="A79" s="5"/>
      <c r="B79" s="4" t="s">
        <v>93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4.1086359999999997E-3</v>
      </c>
      <c r="I79" s="6">
        <v>0.62717528499999997</v>
      </c>
      <c r="J79" s="6">
        <v>0</v>
      </c>
      <c r="K79" s="6">
        <v>0</v>
      </c>
      <c r="L79" s="6">
        <v>2.8024269689999999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9.7621200000000009E-3</v>
      </c>
      <c r="S79" s="6">
        <v>0</v>
      </c>
      <c r="T79" s="6">
        <v>0</v>
      </c>
      <c r="U79" s="6">
        <v>0</v>
      </c>
      <c r="V79" s="6">
        <v>6.8477274000000005E-2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8.118684859</v>
      </c>
      <c r="AC79" s="6">
        <v>104.42856895200001</v>
      </c>
      <c r="AD79" s="6">
        <v>0</v>
      </c>
      <c r="AE79" s="6">
        <v>0</v>
      </c>
      <c r="AF79" s="6">
        <v>298.88087803299999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2.1484914100000001</v>
      </c>
      <c r="AM79" s="6">
        <v>16.476236609000001</v>
      </c>
      <c r="AN79" s="6">
        <v>0</v>
      </c>
      <c r="AO79" s="6">
        <v>0</v>
      </c>
      <c r="AP79" s="6">
        <v>9.6436854620000005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1.785109101</v>
      </c>
      <c r="AW79" s="6">
        <v>6.8529256829999996</v>
      </c>
      <c r="AX79" s="6">
        <v>0</v>
      </c>
      <c r="AY79" s="6">
        <v>0</v>
      </c>
      <c r="AZ79" s="6">
        <v>23.765901553999999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0.71911277799999995</v>
      </c>
      <c r="BG79" s="6">
        <v>0</v>
      </c>
      <c r="BH79" s="6">
        <v>0</v>
      </c>
      <c r="BI79" s="6">
        <v>0</v>
      </c>
      <c r="BJ79" s="6">
        <v>0.85214616300000001</v>
      </c>
      <c r="BK79" s="6">
        <v>477.183690888</v>
      </c>
    </row>
    <row r="80" spans="1:63" ht="17.649999999999999" customHeight="1" x14ac:dyDescent="0.2">
      <c r="A80" s="5"/>
      <c r="B80" s="4" t="s">
        <v>94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12.135995113</v>
      </c>
      <c r="I80" s="6">
        <v>156.50265803900001</v>
      </c>
      <c r="J80" s="6">
        <v>0</v>
      </c>
      <c r="K80" s="6">
        <v>0</v>
      </c>
      <c r="L80" s="6">
        <v>74.101762995000001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7.3049404750000004</v>
      </c>
      <c r="S80" s="6">
        <v>10.380288472</v>
      </c>
      <c r="T80" s="6">
        <v>0</v>
      </c>
      <c r="U80" s="6">
        <v>0</v>
      </c>
      <c r="V80" s="6">
        <v>2.9498798129999999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12.297055773</v>
      </c>
      <c r="AC80" s="6">
        <v>0.70437480100000005</v>
      </c>
      <c r="AD80" s="6">
        <v>1.8550323000000001E-2</v>
      </c>
      <c r="AE80" s="6">
        <v>0</v>
      </c>
      <c r="AF80" s="6">
        <v>7.6087435069999998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5.6281027779999997</v>
      </c>
      <c r="AM80" s="6">
        <v>0.35625903399999997</v>
      </c>
      <c r="AN80" s="6">
        <v>0</v>
      </c>
      <c r="AO80" s="6">
        <v>0</v>
      </c>
      <c r="AP80" s="6">
        <v>1.0745432429999999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408.44068350100002</v>
      </c>
      <c r="AW80" s="6">
        <v>78.33</v>
      </c>
      <c r="AX80" s="6">
        <v>1.2522022000000001E-2</v>
      </c>
      <c r="AY80" s="6">
        <v>2.1772613750000001</v>
      </c>
      <c r="AZ80" s="6">
        <v>295.67188120899999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204.72399094100001</v>
      </c>
      <c r="BG80" s="6">
        <v>29.156282585</v>
      </c>
      <c r="BH80" s="6">
        <v>0</v>
      </c>
      <c r="BI80" s="6">
        <v>0</v>
      </c>
      <c r="BJ80" s="6">
        <v>85.989769742999997</v>
      </c>
      <c r="BK80" s="6">
        <v>1395.57</v>
      </c>
    </row>
    <row r="81" spans="1:63" ht="17.649999999999999" customHeight="1" x14ac:dyDescent="0.2">
      <c r="A81" s="5"/>
      <c r="B81" s="4" t="s">
        <v>95</v>
      </c>
      <c r="C81" s="6">
        <v>0</v>
      </c>
      <c r="D81" s="6">
        <v>0.67510322599999995</v>
      </c>
      <c r="E81" s="6">
        <v>0</v>
      </c>
      <c r="F81" s="6">
        <v>0</v>
      </c>
      <c r="G81" s="6">
        <v>0</v>
      </c>
      <c r="H81" s="6">
        <v>3.1112350090000001</v>
      </c>
      <c r="I81" s="6">
        <v>56.839957357000003</v>
      </c>
      <c r="J81" s="6">
        <v>0</v>
      </c>
      <c r="K81" s="6">
        <v>0</v>
      </c>
      <c r="L81" s="6">
        <v>48.738904429000002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1.4823550029999999</v>
      </c>
      <c r="S81" s="6">
        <v>2.4194314910000001</v>
      </c>
      <c r="T81" s="6">
        <v>0</v>
      </c>
      <c r="U81" s="6">
        <v>0</v>
      </c>
      <c r="V81" s="6">
        <v>6.793821178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1.575395034</v>
      </c>
      <c r="AC81" s="6">
        <v>4.7231106949999999</v>
      </c>
      <c r="AD81" s="6">
        <v>0</v>
      </c>
      <c r="AE81" s="6">
        <v>0</v>
      </c>
      <c r="AF81" s="6">
        <v>21.227246085000001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0.91865126399999997</v>
      </c>
      <c r="AM81" s="6">
        <v>1.6921411790000001</v>
      </c>
      <c r="AN81" s="6">
        <v>0</v>
      </c>
      <c r="AO81" s="6">
        <v>0</v>
      </c>
      <c r="AP81" s="6">
        <v>5.1426925040000002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63.022456030000001</v>
      </c>
      <c r="AW81" s="6">
        <v>181.63790720599999</v>
      </c>
      <c r="AX81" s="6">
        <v>0</v>
      </c>
      <c r="AY81" s="6">
        <v>0</v>
      </c>
      <c r="AZ81" s="6">
        <v>855.39127019099999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19.253789520000002</v>
      </c>
      <c r="BG81" s="6">
        <v>59.890459599000003</v>
      </c>
      <c r="BH81" s="6">
        <v>0</v>
      </c>
      <c r="BI81" s="6">
        <v>0</v>
      </c>
      <c r="BJ81" s="6">
        <v>74.634900211000001</v>
      </c>
      <c r="BK81" s="6">
        <v>1409.170827211</v>
      </c>
    </row>
    <row r="82" spans="1:63" ht="17.649999999999999" customHeight="1" x14ac:dyDescent="0.2">
      <c r="A82" s="5"/>
      <c r="B82" s="4" t="s">
        <v>96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32.196835854</v>
      </c>
      <c r="I82" s="6">
        <v>51.670390271000002</v>
      </c>
      <c r="J82" s="6">
        <v>12.345351182</v>
      </c>
      <c r="K82" s="6">
        <v>0</v>
      </c>
      <c r="L82" s="6">
        <v>70.965491580999995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21.490722456</v>
      </c>
      <c r="S82" s="6">
        <v>5.1721435060000003</v>
      </c>
      <c r="T82" s="6">
        <v>0</v>
      </c>
      <c r="U82" s="6">
        <v>0</v>
      </c>
      <c r="V82" s="6">
        <v>35.055546210999999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100.425802933</v>
      </c>
      <c r="AC82" s="6">
        <v>27.098053111999999</v>
      </c>
      <c r="AD82" s="6">
        <v>0</v>
      </c>
      <c r="AE82" s="6">
        <v>0</v>
      </c>
      <c r="AF82" s="6">
        <v>140.107780322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33.118305130000003</v>
      </c>
      <c r="AM82" s="6">
        <v>2.242725063</v>
      </c>
      <c r="AN82" s="6">
        <v>0</v>
      </c>
      <c r="AO82" s="6">
        <v>0</v>
      </c>
      <c r="AP82" s="6">
        <v>13.818692819000001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598.226498752</v>
      </c>
      <c r="AW82" s="6">
        <v>192.401486111</v>
      </c>
      <c r="AX82" s="6">
        <v>2.5060551E-2</v>
      </c>
      <c r="AY82" s="6">
        <v>0</v>
      </c>
      <c r="AZ82" s="6">
        <v>917.58370548699997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372.96079544600002</v>
      </c>
      <c r="BG82" s="6">
        <v>79.908707231999998</v>
      </c>
      <c r="BH82" s="6">
        <v>0</v>
      </c>
      <c r="BI82" s="6">
        <v>0</v>
      </c>
      <c r="BJ82" s="6">
        <v>197.63334521900001</v>
      </c>
      <c r="BK82" s="6">
        <v>2904.4474392379998</v>
      </c>
    </row>
    <row r="83" spans="1:63" ht="17.649999999999999" customHeight="1" x14ac:dyDescent="0.2">
      <c r="A83" s="5"/>
      <c r="B83" s="4" t="s">
        <v>97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228.29466111900001</v>
      </c>
      <c r="I83" s="6">
        <v>2438.8370460269998</v>
      </c>
      <c r="J83" s="6">
        <v>32.233199470000002</v>
      </c>
      <c r="K83" s="6">
        <v>0</v>
      </c>
      <c r="L83" s="6">
        <v>1095.622872612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114.109292161</v>
      </c>
      <c r="S83" s="6">
        <v>108.512733117</v>
      </c>
      <c r="T83" s="6">
        <v>0</v>
      </c>
      <c r="U83" s="6">
        <v>0</v>
      </c>
      <c r="V83" s="6">
        <v>119.347711663</v>
      </c>
      <c r="W83" s="6">
        <v>0</v>
      </c>
      <c r="X83" s="6">
        <v>0.49768630400000002</v>
      </c>
      <c r="Y83" s="6">
        <v>0</v>
      </c>
      <c r="Z83" s="6">
        <v>0</v>
      </c>
      <c r="AA83" s="6">
        <v>0</v>
      </c>
      <c r="AB83" s="6">
        <v>298.684579617</v>
      </c>
      <c r="AC83" s="6">
        <v>392.15075356</v>
      </c>
      <c r="AD83" s="6">
        <v>2.0177048759999998</v>
      </c>
      <c r="AE83" s="6">
        <v>0</v>
      </c>
      <c r="AF83" s="6">
        <v>1082.0364165020001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93.062457590999998</v>
      </c>
      <c r="AM83" s="6">
        <v>21.455878413000001</v>
      </c>
      <c r="AN83" s="6">
        <v>0</v>
      </c>
      <c r="AO83" s="6">
        <v>0</v>
      </c>
      <c r="AP83" s="6">
        <v>79.348518221999996</v>
      </c>
      <c r="AQ83" s="6">
        <v>0</v>
      </c>
      <c r="AR83" s="6">
        <v>5.6056270000000002E-3</v>
      </c>
      <c r="AS83" s="6">
        <v>0</v>
      </c>
      <c r="AT83" s="6">
        <v>0</v>
      </c>
      <c r="AU83" s="6">
        <v>0</v>
      </c>
      <c r="AV83" s="6">
        <v>2483.677748218</v>
      </c>
      <c r="AW83" s="6">
        <v>978.32584823100001</v>
      </c>
      <c r="AX83" s="6">
        <v>5.1756622009999997</v>
      </c>
      <c r="AY83" s="6">
        <v>28.245091486</v>
      </c>
      <c r="AZ83" s="6">
        <v>4924.4455906949997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1165.305371556</v>
      </c>
      <c r="BG83" s="6">
        <v>216.46044083500001</v>
      </c>
      <c r="BH83" s="6">
        <v>0</v>
      </c>
      <c r="BI83" s="6">
        <v>0</v>
      </c>
      <c r="BJ83" s="6">
        <v>604.74301909200005</v>
      </c>
      <c r="BK83" s="6">
        <v>16512.595985570999</v>
      </c>
    </row>
    <row r="84" spans="1:63" ht="17.649999999999999" customHeight="1" x14ac:dyDescent="0.2">
      <c r="A84" s="5"/>
      <c r="B84" s="4" t="s">
        <v>98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15.137948725999999</v>
      </c>
      <c r="I84" s="6">
        <v>35.366481948999997</v>
      </c>
      <c r="J84" s="6">
        <v>0</v>
      </c>
      <c r="K84" s="6">
        <v>0</v>
      </c>
      <c r="L84" s="6">
        <v>26.129844010999999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8.8679257820000004</v>
      </c>
      <c r="S84" s="6">
        <v>3.4184126149999998</v>
      </c>
      <c r="T84" s="6">
        <v>0</v>
      </c>
      <c r="U84" s="6">
        <v>0</v>
      </c>
      <c r="V84" s="6">
        <v>4.4325188689999999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22.108258128999999</v>
      </c>
      <c r="AC84" s="6">
        <v>2.206594623</v>
      </c>
      <c r="AD84" s="6">
        <v>0</v>
      </c>
      <c r="AE84" s="6">
        <v>0</v>
      </c>
      <c r="AF84" s="6">
        <v>18.804252514000002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8.0356582359999997</v>
      </c>
      <c r="AM84" s="6">
        <v>0.98727128500000005</v>
      </c>
      <c r="AN84" s="6">
        <v>0</v>
      </c>
      <c r="AO84" s="6">
        <v>0</v>
      </c>
      <c r="AP84" s="6">
        <v>3.7829035320000002</v>
      </c>
      <c r="AQ84" s="6">
        <v>0</v>
      </c>
      <c r="AR84" s="6">
        <v>4.1936E-5</v>
      </c>
      <c r="AS84" s="6">
        <v>0</v>
      </c>
      <c r="AT84" s="6">
        <v>0</v>
      </c>
      <c r="AU84" s="6">
        <v>0</v>
      </c>
      <c r="AV84" s="6">
        <v>513.56137942600003</v>
      </c>
      <c r="AW84" s="6">
        <v>193.489403791</v>
      </c>
      <c r="AX84" s="6">
        <v>0</v>
      </c>
      <c r="AY84" s="6">
        <v>1.1828061249999999</v>
      </c>
      <c r="AZ84" s="6">
        <v>907.53687528900002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264.61900251700001</v>
      </c>
      <c r="BG84" s="6">
        <v>69.117301846000004</v>
      </c>
      <c r="BH84" s="6">
        <v>0</v>
      </c>
      <c r="BI84" s="6">
        <v>0</v>
      </c>
      <c r="BJ84" s="6">
        <v>146.81259902299999</v>
      </c>
      <c r="BK84" s="6">
        <v>2245.598472529</v>
      </c>
    </row>
    <row r="85" spans="1:63" ht="17.649999999999999" customHeight="1" x14ac:dyDescent="0.2">
      <c r="A85" s="5"/>
      <c r="B85" s="4" t="s">
        <v>99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9.930310918</v>
      </c>
      <c r="I85" s="6">
        <v>17.398598311000001</v>
      </c>
      <c r="J85" s="6">
        <v>0</v>
      </c>
      <c r="K85" s="6">
        <v>0</v>
      </c>
      <c r="L85" s="6">
        <v>9.878307757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5.8211972239999996</v>
      </c>
      <c r="S85" s="6">
        <v>0.74045940499999996</v>
      </c>
      <c r="T85" s="6">
        <v>0</v>
      </c>
      <c r="U85" s="6">
        <v>0</v>
      </c>
      <c r="V85" s="6">
        <v>1.681350506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7.8463956269999997</v>
      </c>
      <c r="AC85" s="6">
        <v>0.62977318000000004</v>
      </c>
      <c r="AD85" s="6">
        <v>0</v>
      </c>
      <c r="AE85" s="6">
        <v>0</v>
      </c>
      <c r="AF85" s="6">
        <v>8.8841016279999998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2.6102211139999998</v>
      </c>
      <c r="AM85" s="6">
        <v>0</v>
      </c>
      <c r="AN85" s="6">
        <v>0</v>
      </c>
      <c r="AO85" s="6">
        <v>0</v>
      </c>
      <c r="AP85" s="6">
        <v>0.82426781000000005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222.02454589800001</v>
      </c>
      <c r="AW85" s="6">
        <v>85.779231597000006</v>
      </c>
      <c r="AX85" s="6">
        <v>0</v>
      </c>
      <c r="AY85" s="6">
        <v>0</v>
      </c>
      <c r="AZ85" s="6">
        <v>238.57956921799999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134.650880212</v>
      </c>
      <c r="BG85" s="6">
        <v>11.006466781</v>
      </c>
      <c r="BH85" s="6">
        <v>0</v>
      </c>
      <c r="BI85" s="6">
        <v>0</v>
      </c>
      <c r="BJ85" s="6">
        <v>67.188607814999997</v>
      </c>
      <c r="BK85" s="6">
        <v>825.47487406200003</v>
      </c>
    </row>
    <row r="86" spans="1:63" ht="17.649999999999999" customHeight="1" x14ac:dyDescent="0.2">
      <c r="A86" s="5"/>
      <c r="B86" s="4" t="s">
        <v>100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7.4144650309999998</v>
      </c>
      <c r="I86" s="6">
        <v>23.277002461999999</v>
      </c>
      <c r="J86" s="6">
        <v>0</v>
      </c>
      <c r="K86" s="6">
        <v>0</v>
      </c>
      <c r="L86" s="6">
        <v>19.763570140999999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3.5395219999999998</v>
      </c>
      <c r="S86" s="6">
        <v>8.1007575999999998E-2</v>
      </c>
      <c r="T86" s="6">
        <v>0</v>
      </c>
      <c r="U86" s="6">
        <v>0</v>
      </c>
      <c r="V86" s="6">
        <v>2.5324024449999998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0.563346071</v>
      </c>
      <c r="AC86" s="6">
        <v>0.12608381699999999</v>
      </c>
      <c r="AD86" s="6">
        <v>0</v>
      </c>
      <c r="AE86" s="6">
        <v>0</v>
      </c>
      <c r="AF86" s="6">
        <v>0.55872080999999996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0.13745565600000001</v>
      </c>
      <c r="AM86" s="6">
        <v>0</v>
      </c>
      <c r="AN86" s="6">
        <v>0</v>
      </c>
      <c r="AO86" s="6">
        <v>0</v>
      </c>
      <c r="AP86" s="6">
        <v>0.31907723799999999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92.695913927000007</v>
      </c>
      <c r="AW86" s="6">
        <v>38.076535696999997</v>
      </c>
      <c r="AX86" s="6">
        <v>0</v>
      </c>
      <c r="AY86" s="6">
        <v>0</v>
      </c>
      <c r="AZ86" s="6">
        <v>164.78787453699999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40.860339590999999</v>
      </c>
      <c r="BG86" s="6">
        <v>14.308222421</v>
      </c>
      <c r="BH86" s="6">
        <v>0</v>
      </c>
      <c r="BI86" s="6">
        <v>0</v>
      </c>
      <c r="BJ86" s="6">
        <v>48.636155484</v>
      </c>
      <c r="BK86" s="6">
        <v>457.67769490400002</v>
      </c>
    </row>
    <row r="87" spans="1:63" ht="17.649999999999999" customHeight="1" x14ac:dyDescent="0.2">
      <c r="A87" s="5"/>
      <c r="B87" s="4" t="s">
        <v>101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1.9179600750000001</v>
      </c>
      <c r="I87" s="6">
        <v>0.98671199200000004</v>
      </c>
      <c r="J87" s="6">
        <v>0</v>
      </c>
      <c r="K87" s="6">
        <v>0</v>
      </c>
      <c r="L87" s="6">
        <v>4.4313716679999997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1.2696035699999999</v>
      </c>
      <c r="S87" s="6">
        <v>0.17120058399999999</v>
      </c>
      <c r="T87" s="6">
        <v>0</v>
      </c>
      <c r="U87" s="6">
        <v>0</v>
      </c>
      <c r="V87" s="6">
        <v>2.28784418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2.8601242610000002</v>
      </c>
      <c r="AC87" s="6">
        <v>0</v>
      </c>
      <c r="AD87" s="6">
        <v>0</v>
      </c>
      <c r="AE87" s="6">
        <v>0</v>
      </c>
      <c r="AF87" s="6">
        <v>0.27526107999999999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0.89670033299999996</v>
      </c>
      <c r="AM87" s="6">
        <v>1.424286401</v>
      </c>
      <c r="AN87" s="6">
        <v>0</v>
      </c>
      <c r="AO87" s="6">
        <v>0</v>
      </c>
      <c r="AP87" s="6">
        <v>7.6037639999999998E-3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44.551371738</v>
      </c>
      <c r="AW87" s="6">
        <v>4.027855271</v>
      </c>
      <c r="AX87" s="6">
        <v>0</v>
      </c>
      <c r="AY87" s="6">
        <v>0</v>
      </c>
      <c r="AZ87" s="6">
        <v>27.010563747999999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27.506154166000002</v>
      </c>
      <c r="BG87" s="6">
        <v>7.0758575449999999</v>
      </c>
      <c r="BH87" s="6">
        <v>0</v>
      </c>
      <c r="BI87" s="6">
        <v>0</v>
      </c>
      <c r="BJ87" s="6">
        <v>7.4056314739999998</v>
      </c>
      <c r="BK87" s="6">
        <v>134.106317719</v>
      </c>
    </row>
    <row r="88" spans="1:63" ht="17.649999999999999" customHeight="1" x14ac:dyDescent="0.2">
      <c r="A88" s="5"/>
      <c r="B88" s="4" t="s">
        <v>102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0.17423708199999999</v>
      </c>
      <c r="I88" s="6">
        <v>0.53551046999999996</v>
      </c>
      <c r="J88" s="6">
        <v>0</v>
      </c>
      <c r="K88" s="6">
        <v>0</v>
      </c>
      <c r="L88" s="6">
        <v>0.119365639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0.11121413099999999</v>
      </c>
      <c r="S88" s="6">
        <v>0</v>
      </c>
      <c r="T88" s="6">
        <v>0</v>
      </c>
      <c r="U88" s="6">
        <v>0</v>
      </c>
      <c r="V88" s="6">
        <v>0.20015393500000001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2.558562083</v>
      </c>
      <c r="AC88" s="6">
        <v>0.54947647899999996</v>
      </c>
      <c r="AD88" s="6">
        <v>0</v>
      </c>
      <c r="AE88" s="6">
        <v>0</v>
      </c>
      <c r="AF88" s="6">
        <v>1.7369738669999999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1.3505474500000001</v>
      </c>
      <c r="AM88" s="6">
        <v>1.6122935000000001E-2</v>
      </c>
      <c r="AN88" s="6">
        <v>0</v>
      </c>
      <c r="AO88" s="6">
        <v>0</v>
      </c>
      <c r="AP88" s="6">
        <v>0.17914896299999999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10.599529556</v>
      </c>
      <c r="AW88" s="6">
        <v>0.76536584399999996</v>
      </c>
      <c r="AX88" s="6">
        <v>0</v>
      </c>
      <c r="AY88" s="6">
        <v>0</v>
      </c>
      <c r="AZ88" s="6">
        <v>2.235985055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8.4639284119999996</v>
      </c>
      <c r="BG88" s="6">
        <v>0.39182329399999999</v>
      </c>
      <c r="BH88" s="6">
        <v>0</v>
      </c>
      <c r="BI88" s="6">
        <v>0</v>
      </c>
      <c r="BJ88" s="6">
        <v>8.8591586999999999E-2</v>
      </c>
      <c r="BK88" s="6">
        <v>30.076536782000002</v>
      </c>
    </row>
    <row r="89" spans="1:63" ht="17.649999999999999" customHeight="1" x14ac:dyDescent="0.2">
      <c r="A89" s="5"/>
      <c r="B89" s="7" t="s">
        <v>25</v>
      </c>
      <c r="C89" s="6">
        <v>0</v>
      </c>
      <c r="D89" s="6">
        <v>20.772609681999999</v>
      </c>
      <c r="E89" s="6">
        <v>0</v>
      </c>
      <c r="F89" s="6">
        <v>0</v>
      </c>
      <c r="G89" s="6">
        <v>0</v>
      </c>
      <c r="H89" s="6">
        <v>329.701308246</v>
      </c>
      <c r="I89" s="6">
        <v>7337.724445412</v>
      </c>
      <c r="J89" s="6">
        <v>44.578550651999997</v>
      </c>
      <c r="K89" s="6">
        <v>0</v>
      </c>
      <c r="L89" s="6">
        <v>3529.576655112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169.82794436200001</v>
      </c>
      <c r="S89" s="6">
        <v>426.29762817599999</v>
      </c>
      <c r="T89" s="6">
        <v>0</v>
      </c>
      <c r="U89" s="6">
        <v>0</v>
      </c>
      <c r="V89" s="6">
        <v>287.438181472</v>
      </c>
      <c r="W89" s="6">
        <v>0</v>
      </c>
      <c r="X89" s="6">
        <v>0.49768630400000002</v>
      </c>
      <c r="Y89" s="6">
        <v>0</v>
      </c>
      <c r="Z89" s="6">
        <v>0</v>
      </c>
      <c r="AA89" s="6">
        <v>0</v>
      </c>
      <c r="AB89" s="6">
        <v>458.96348425899998</v>
      </c>
      <c r="AC89" s="6">
        <v>696.34489930200004</v>
      </c>
      <c r="AD89" s="6">
        <v>2.0362551990000002</v>
      </c>
      <c r="AE89" s="6">
        <v>0</v>
      </c>
      <c r="AF89" s="6">
        <v>1967.0475643719999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148.243589509</v>
      </c>
      <c r="AM89" s="6">
        <v>49.947019834000002</v>
      </c>
      <c r="AN89" s="6">
        <v>0</v>
      </c>
      <c r="AO89" s="6">
        <v>0</v>
      </c>
      <c r="AP89" s="6">
        <v>128.04107331200001</v>
      </c>
      <c r="AQ89" s="6">
        <v>0</v>
      </c>
      <c r="AR89" s="6">
        <v>5.6475630000000004E-3</v>
      </c>
      <c r="AS89" s="6">
        <v>0</v>
      </c>
      <c r="AT89" s="6">
        <v>0</v>
      </c>
      <c r="AU89" s="6">
        <v>0</v>
      </c>
      <c r="AV89" s="6">
        <v>4521.166340877</v>
      </c>
      <c r="AW89" s="6">
        <v>3158.0699999999997</v>
      </c>
      <c r="AX89" s="6">
        <v>6.8920875700000002</v>
      </c>
      <c r="AY89" s="6">
        <v>31.605158985999999</v>
      </c>
      <c r="AZ89" s="6">
        <v>10897.988881885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2258.958775261</v>
      </c>
      <c r="BG89" s="6">
        <v>748.13561943000002</v>
      </c>
      <c r="BH89" s="6">
        <v>0</v>
      </c>
      <c r="BI89" s="6">
        <v>0</v>
      </c>
      <c r="BJ89" s="6">
        <v>1394.2561651420001</v>
      </c>
      <c r="BK89" s="6">
        <v>38614.120000000003</v>
      </c>
    </row>
    <row r="90" spans="1:63" ht="17.649999999999999" customHeight="1" x14ac:dyDescent="0.2">
      <c r="A90" s="5"/>
      <c r="B90" s="8" t="s">
        <v>103</v>
      </c>
      <c r="C90" s="6">
        <v>0</v>
      </c>
      <c r="D90" s="6">
        <v>20.772609681999999</v>
      </c>
      <c r="E90" s="6">
        <v>0</v>
      </c>
      <c r="F90" s="6">
        <v>0</v>
      </c>
      <c r="G90" s="6">
        <v>0</v>
      </c>
      <c r="H90" s="6">
        <v>340.75087655599998</v>
      </c>
      <c r="I90" s="6">
        <v>7338.4649474879998</v>
      </c>
      <c r="J90" s="6">
        <v>44.578550651999997</v>
      </c>
      <c r="K90" s="6">
        <v>0</v>
      </c>
      <c r="L90" s="6">
        <v>3531.98104491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179.876760265</v>
      </c>
      <c r="S90" s="6">
        <v>426.29762817599999</v>
      </c>
      <c r="T90" s="6">
        <v>0</v>
      </c>
      <c r="U90" s="6">
        <v>0</v>
      </c>
      <c r="V90" s="6">
        <v>288.50275136300002</v>
      </c>
      <c r="W90" s="6">
        <v>0</v>
      </c>
      <c r="X90" s="6">
        <v>0.49768630400000002</v>
      </c>
      <c r="Y90" s="6">
        <v>0</v>
      </c>
      <c r="Z90" s="6">
        <v>0</v>
      </c>
      <c r="AA90" s="6">
        <v>0</v>
      </c>
      <c r="AB90" s="6">
        <v>471.12285154699998</v>
      </c>
      <c r="AC90" s="6">
        <v>696.35139289699998</v>
      </c>
      <c r="AD90" s="6">
        <v>2.0362551990000002</v>
      </c>
      <c r="AE90" s="6">
        <v>0</v>
      </c>
      <c r="AF90" s="6">
        <v>1967.939761013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152.94294770900001</v>
      </c>
      <c r="AM90" s="6">
        <v>49.955704793999999</v>
      </c>
      <c r="AN90" s="6">
        <v>0</v>
      </c>
      <c r="AO90" s="6">
        <v>0</v>
      </c>
      <c r="AP90" s="6">
        <v>128.104439988</v>
      </c>
      <c r="AQ90" s="6">
        <v>0</v>
      </c>
      <c r="AR90" s="6">
        <v>5.8894990000000003E-3</v>
      </c>
      <c r="AS90" s="6">
        <v>0</v>
      </c>
      <c r="AT90" s="6">
        <v>0</v>
      </c>
      <c r="AU90" s="6">
        <v>0</v>
      </c>
      <c r="AV90" s="6">
        <v>4842.192686845</v>
      </c>
      <c r="AW90" s="6">
        <v>3179.3599999999997</v>
      </c>
      <c r="AX90" s="6">
        <v>6.8920875700000002</v>
      </c>
      <c r="AY90" s="6">
        <v>31.605158985999999</v>
      </c>
      <c r="AZ90" s="6">
        <v>10979.010498002999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2461.095781641</v>
      </c>
      <c r="BG90" s="6">
        <v>783.30186498</v>
      </c>
      <c r="BH90" s="6">
        <v>0</v>
      </c>
      <c r="BI90" s="6">
        <v>0</v>
      </c>
      <c r="BJ90" s="6">
        <v>1419.270208896</v>
      </c>
      <c r="BK90" s="6">
        <v>39342.920000000006</v>
      </c>
    </row>
    <row r="91" spans="1:63" ht="17.649999999999999" customHeight="1" x14ac:dyDescent="0.2">
      <c r="A91" s="2" t="s">
        <v>104</v>
      </c>
      <c r="B91" s="3" t="s">
        <v>105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</row>
    <row r="92" spans="1:63" ht="17.649999999999999" customHeight="1" x14ac:dyDescent="0.2">
      <c r="A92" s="2" t="s">
        <v>18</v>
      </c>
      <c r="B92" s="4" t="s">
        <v>106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</row>
    <row r="93" spans="1:63" ht="17.649999999999999" customHeight="1" x14ac:dyDescent="0.2">
      <c r="A93" s="5"/>
      <c r="B93" s="4" t="s">
        <v>107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4.4572872520000004</v>
      </c>
      <c r="I93" s="6">
        <v>14.959674048</v>
      </c>
      <c r="J93" s="6">
        <v>0</v>
      </c>
      <c r="K93" s="6">
        <v>0</v>
      </c>
      <c r="L93" s="6">
        <v>20.821113601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4.3275397440000001</v>
      </c>
      <c r="S93" s="6">
        <v>17.113708857999999</v>
      </c>
      <c r="T93" s="6">
        <v>0</v>
      </c>
      <c r="U93" s="6">
        <v>0</v>
      </c>
      <c r="V93" s="6">
        <v>5.7979222479999999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32.063362560000002</v>
      </c>
      <c r="AC93" s="6">
        <v>23.706611955</v>
      </c>
      <c r="AD93" s="6">
        <v>0</v>
      </c>
      <c r="AE93" s="6">
        <v>0</v>
      </c>
      <c r="AF93" s="6">
        <v>295.858911707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12.242371658</v>
      </c>
      <c r="AM93" s="6">
        <v>6.8366282509999996</v>
      </c>
      <c r="AN93" s="6">
        <v>0</v>
      </c>
      <c r="AO93" s="6">
        <v>0</v>
      </c>
      <c r="AP93" s="6">
        <v>48.378664071000003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236.757714639</v>
      </c>
      <c r="AW93" s="6">
        <v>130.745957949</v>
      </c>
      <c r="AX93" s="6">
        <v>0</v>
      </c>
      <c r="AY93" s="6">
        <v>0</v>
      </c>
      <c r="AZ93" s="6">
        <v>798.39076861599995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177.477338557</v>
      </c>
      <c r="BG93" s="6">
        <v>95.123199878999998</v>
      </c>
      <c r="BH93" s="6">
        <v>0</v>
      </c>
      <c r="BI93" s="6">
        <v>0</v>
      </c>
      <c r="BJ93" s="6">
        <v>321.27636023999997</v>
      </c>
      <c r="BK93" s="6">
        <v>2246.3351367959999</v>
      </c>
    </row>
    <row r="94" spans="1:63" ht="17.649999999999999" customHeight="1" x14ac:dyDescent="0.2">
      <c r="A94" s="5"/>
      <c r="B94" s="7" t="s">
        <v>21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4.4572872520000004</v>
      </c>
      <c r="I94" s="6">
        <v>14.959674048</v>
      </c>
      <c r="J94" s="6">
        <v>0</v>
      </c>
      <c r="K94" s="6">
        <v>0</v>
      </c>
      <c r="L94" s="6">
        <v>20.821113601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4.3275397440000001</v>
      </c>
      <c r="S94" s="6">
        <v>17.113708857999999</v>
      </c>
      <c r="T94" s="6">
        <v>0</v>
      </c>
      <c r="U94" s="6">
        <v>0</v>
      </c>
      <c r="V94" s="6">
        <v>5.7979222479999999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32.063362560000002</v>
      </c>
      <c r="AC94" s="6">
        <v>23.706611955</v>
      </c>
      <c r="AD94" s="6">
        <v>0</v>
      </c>
      <c r="AE94" s="6">
        <v>0</v>
      </c>
      <c r="AF94" s="6">
        <v>295.858911707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12.242371658</v>
      </c>
      <c r="AM94" s="6">
        <v>6.8366282509999996</v>
      </c>
      <c r="AN94" s="6">
        <v>0</v>
      </c>
      <c r="AO94" s="6">
        <v>0</v>
      </c>
      <c r="AP94" s="6">
        <v>48.378664071000003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236.757714639</v>
      </c>
      <c r="AW94" s="6">
        <v>130.745957949</v>
      </c>
      <c r="AX94" s="6">
        <v>0</v>
      </c>
      <c r="AY94" s="6">
        <v>0</v>
      </c>
      <c r="AZ94" s="6">
        <v>798.39076861599995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177.477338557</v>
      </c>
      <c r="BG94" s="6">
        <v>95.123199878999998</v>
      </c>
      <c r="BH94" s="6">
        <v>0</v>
      </c>
      <c r="BI94" s="6">
        <v>0</v>
      </c>
      <c r="BJ94" s="6">
        <v>321.27636023999997</v>
      </c>
      <c r="BK94" s="6">
        <v>2246.3351367959999</v>
      </c>
    </row>
    <row r="95" spans="1:63" ht="17.649999999999999" customHeight="1" x14ac:dyDescent="0.2">
      <c r="A95" s="5"/>
      <c r="B95" s="8" t="s">
        <v>108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4.4572872520000004</v>
      </c>
      <c r="I95" s="6">
        <v>14.959674048</v>
      </c>
      <c r="J95" s="6">
        <v>0</v>
      </c>
      <c r="K95" s="6">
        <v>0</v>
      </c>
      <c r="L95" s="6">
        <v>20.821113601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4.3275397440000001</v>
      </c>
      <c r="S95" s="6">
        <v>17.113708857999999</v>
      </c>
      <c r="T95" s="6">
        <v>0</v>
      </c>
      <c r="U95" s="6">
        <v>0</v>
      </c>
      <c r="V95" s="6">
        <v>5.7979222479999999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32.063362560000002</v>
      </c>
      <c r="AC95" s="6">
        <v>23.706611955</v>
      </c>
      <c r="AD95" s="6">
        <v>0</v>
      </c>
      <c r="AE95" s="6">
        <v>0</v>
      </c>
      <c r="AF95" s="6">
        <v>295.858911707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12.242371658</v>
      </c>
      <c r="AM95" s="6">
        <v>6.8366282509999996</v>
      </c>
      <c r="AN95" s="6">
        <v>0</v>
      </c>
      <c r="AO95" s="6">
        <v>0</v>
      </c>
      <c r="AP95" s="6">
        <v>48.378664071000003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236.757714639</v>
      </c>
      <c r="AW95" s="6">
        <v>130.745957949</v>
      </c>
      <c r="AX95" s="6">
        <v>0</v>
      </c>
      <c r="AY95" s="6">
        <v>0</v>
      </c>
      <c r="AZ95" s="6">
        <v>798.39076861599995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177.477338557</v>
      </c>
      <c r="BG95" s="6">
        <v>95.123199878999998</v>
      </c>
      <c r="BH95" s="6">
        <v>0</v>
      </c>
      <c r="BI95" s="6">
        <v>0</v>
      </c>
      <c r="BJ95" s="6">
        <v>321.27636023999997</v>
      </c>
      <c r="BK95" s="6">
        <v>2246.3351367959999</v>
      </c>
    </row>
    <row r="96" spans="1:63" ht="17.649999999999999" customHeight="1" x14ac:dyDescent="0.2">
      <c r="A96" s="2" t="s">
        <v>109</v>
      </c>
      <c r="B96" s="3" t="s">
        <v>110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</row>
    <row r="97" spans="1:63" ht="17.649999999999999" customHeight="1" x14ac:dyDescent="0.2">
      <c r="A97" s="2" t="s">
        <v>18</v>
      </c>
      <c r="B97" s="4" t="s">
        <v>111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</row>
    <row r="98" spans="1:63" ht="17.649999999999999" customHeight="1" x14ac:dyDescent="0.2">
      <c r="A98" s="5"/>
      <c r="B98" s="4" t="s">
        <v>112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0.99275876100000005</v>
      </c>
      <c r="AS98" s="6">
        <v>0</v>
      </c>
      <c r="AT98" s="6">
        <v>0</v>
      </c>
      <c r="AU98" s="6">
        <v>0</v>
      </c>
      <c r="AV98" s="6">
        <v>0</v>
      </c>
      <c r="AW98" s="6">
        <v>397.19909944400001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398.19185820500002</v>
      </c>
    </row>
    <row r="99" spans="1:63" ht="17.649999999999999" customHeight="1" x14ac:dyDescent="0.2">
      <c r="A99" s="5"/>
      <c r="B99" s="7" t="s">
        <v>21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0.99275876100000005</v>
      </c>
      <c r="AS99" s="6">
        <v>0</v>
      </c>
      <c r="AT99" s="6">
        <v>0</v>
      </c>
      <c r="AU99" s="6">
        <v>0</v>
      </c>
      <c r="AV99" s="6">
        <v>0</v>
      </c>
      <c r="AW99" s="6">
        <v>397.19909944400001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398.19185820500002</v>
      </c>
    </row>
    <row r="100" spans="1:63" ht="17.649999999999999" customHeight="1" x14ac:dyDescent="0.2">
      <c r="A100" s="2" t="s">
        <v>22</v>
      </c>
      <c r="B100" s="4" t="s">
        <v>113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</row>
    <row r="101" spans="1:63" ht="17.649999999999999" customHeight="1" x14ac:dyDescent="0.2">
      <c r="A101" s="5"/>
      <c r="B101" s="4" t="s">
        <v>114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5.4191500000000002E-4</v>
      </c>
      <c r="AW101" s="6">
        <v>11.246289515999999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11.246831431</v>
      </c>
    </row>
    <row r="102" spans="1:63" ht="17.649999999999999" customHeight="1" x14ac:dyDescent="0.2">
      <c r="A102" s="5"/>
      <c r="B102" s="4" t="s">
        <v>115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0.53708351899999995</v>
      </c>
      <c r="AS102" s="6">
        <v>0</v>
      </c>
      <c r="AT102" s="6">
        <v>0</v>
      </c>
      <c r="AU102" s="6">
        <v>0</v>
      </c>
      <c r="AV102" s="6">
        <v>3.1921445E-2</v>
      </c>
      <c r="AW102" s="6">
        <v>147.302595123</v>
      </c>
      <c r="AX102" s="6">
        <v>4.0949018400000003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2.6475100000000003E-4</v>
      </c>
      <c r="BG102" s="6">
        <v>0</v>
      </c>
      <c r="BH102" s="6">
        <v>0</v>
      </c>
      <c r="BI102" s="6">
        <v>0</v>
      </c>
      <c r="BJ102" s="6">
        <v>0</v>
      </c>
      <c r="BK102" s="6">
        <v>151.966766678</v>
      </c>
    </row>
    <row r="103" spans="1:63" ht="17.649999999999999" customHeight="1" x14ac:dyDescent="0.2">
      <c r="A103" s="5"/>
      <c r="B103" s="4" t="s">
        <v>116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110.737219791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2.14513899</v>
      </c>
      <c r="AS103" s="6">
        <v>0</v>
      </c>
      <c r="AT103" s="6">
        <v>0</v>
      </c>
      <c r="AU103" s="6">
        <v>0</v>
      </c>
      <c r="AV103" s="6">
        <v>0</v>
      </c>
      <c r="AW103" s="6">
        <v>3730.9153542419999</v>
      </c>
      <c r="AX103" s="6">
        <v>0.78919166600000001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3844.5869046890002</v>
      </c>
    </row>
    <row r="104" spans="1:63" ht="17.649999999999999" customHeight="1" x14ac:dyDescent="0.2">
      <c r="A104" s="5"/>
      <c r="B104" s="4" t="s">
        <v>117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4.1309395640000002</v>
      </c>
      <c r="AS104" s="6">
        <v>0</v>
      </c>
      <c r="AT104" s="6">
        <v>0</v>
      </c>
      <c r="AU104" s="6">
        <v>0</v>
      </c>
      <c r="AV104" s="6">
        <v>0</v>
      </c>
      <c r="AW104" s="6">
        <v>541.29708963799999</v>
      </c>
      <c r="AX104" s="6">
        <v>17.072412225000001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1.5684308709999999</v>
      </c>
      <c r="BH104" s="6">
        <v>0</v>
      </c>
      <c r="BI104" s="6">
        <v>0</v>
      </c>
      <c r="BJ104" s="6">
        <v>0</v>
      </c>
      <c r="BK104" s="6">
        <v>564.06887229799997</v>
      </c>
    </row>
    <row r="105" spans="1:63" ht="17.649999999999999" customHeight="1" x14ac:dyDescent="0.2">
      <c r="A105" s="5"/>
      <c r="B105" s="4" t="s">
        <v>118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2.7893872019999999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2.7893872019999999</v>
      </c>
    </row>
    <row r="106" spans="1:63" ht="17.649999999999999" customHeight="1" x14ac:dyDescent="0.2">
      <c r="A106" s="5"/>
      <c r="B106" s="7" t="s">
        <v>25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110.737219791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6.813162073</v>
      </c>
      <c r="AS106" s="6">
        <v>0</v>
      </c>
      <c r="AT106" s="6">
        <v>0</v>
      </c>
      <c r="AU106" s="6">
        <v>0</v>
      </c>
      <c r="AV106" s="6">
        <v>3.2463359999999997E-2</v>
      </c>
      <c r="AW106" s="6">
        <v>4433.5507157210004</v>
      </c>
      <c r="AX106" s="6">
        <v>21.956505731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2.6475100000000003E-4</v>
      </c>
      <c r="BG106" s="6">
        <v>1.5684308709999999</v>
      </c>
      <c r="BH106" s="6">
        <v>0</v>
      </c>
      <c r="BI106" s="6">
        <v>0</v>
      </c>
      <c r="BJ106" s="6">
        <v>0</v>
      </c>
      <c r="BK106" s="6">
        <v>4574.6587622979996</v>
      </c>
    </row>
    <row r="107" spans="1:63" ht="17.649999999999999" customHeight="1" x14ac:dyDescent="0.2">
      <c r="A107" s="5"/>
      <c r="B107" s="8" t="s">
        <v>103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110.737219791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7.8059208340000001</v>
      </c>
      <c r="AS107" s="6">
        <v>0</v>
      </c>
      <c r="AT107" s="6">
        <v>0</v>
      </c>
      <c r="AU107" s="6">
        <v>0</v>
      </c>
      <c r="AV107" s="6">
        <v>3.2463359999999997E-2</v>
      </c>
      <c r="AW107" s="6">
        <v>4830.7498151649997</v>
      </c>
      <c r="AX107" s="6">
        <v>21.956505731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2.6475100000000003E-4</v>
      </c>
      <c r="BG107" s="6">
        <v>1.5684308709999999</v>
      </c>
      <c r="BH107" s="6">
        <v>0</v>
      </c>
      <c r="BI107" s="6">
        <v>0</v>
      </c>
      <c r="BJ107" s="6">
        <v>0</v>
      </c>
      <c r="BK107" s="6">
        <v>4972.8506205029998</v>
      </c>
    </row>
    <row r="108" spans="1:63" ht="17.649999999999999" customHeight="1" x14ac:dyDescent="0.2">
      <c r="A108" s="2" t="s">
        <v>119</v>
      </c>
      <c r="B108" s="3" t="s">
        <v>120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</row>
    <row r="109" spans="1:63" ht="17.649999999999999" customHeight="1" x14ac:dyDescent="0.2">
      <c r="A109" s="2" t="s">
        <v>18</v>
      </c>
      <c r="B109" s="4" t="s">
        <v>121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</row>
    <row r="110" spans="1:63" ht="17.649999999999999" customHeight="1" x14ac:dyDescent="0.2">
      <c r="A110" s="5"/>
      <c r="B110" s="4" t="s">
        <v>122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1.1525641200000001</v>
      </c>
      <c r="I110" s="6">
        <v>0.521841161</v>
      </c>
      <c r="J110" s="6">
        <v>0</v>
      </c>
      <c r="K110" s="6">
        <v>0</v>
      </c>
      <c r="L110" s="6">
        <v>0.87461475700000002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0.381638792</v>
      </c>
      <c r="S110" s="6">
        <v>0</v>
      </c>
      <c r="T110" s="6">
        <v>0</v>
      </c>
      <c r="U110" s="6">
        <v>0</v>
      </c>
      <c r="V110" s="6">
        <v>0.940072189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0.16738414099999999</v>
      </c>
      <c r="AC110" s="6">
        <v>6.8928349999999999E-3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8.6379098000000001E-2</v>
      </c>
      <c r="AM110" s="6">
        <v>0</v>
      </c>
      <c r="AN110" s="6">
        <v>0</v>
      </c>
      <c r="AO110" s="6">
        <v>0</v>
      </c>
      <c r="AP110" s="6">
        <v>2.1300999999999998E-3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17.200546674000002</v>
      </c>
      <c r="AW110" s="6">
        <v>1.113131334</v>
      </c>
      <c r="AX110" s="6">
        <v>0</v>
      </c>
      <c r="AY110" s="6">
        <v>0</v>
      </c>
      <c r="AZ110" s="6">
        <v>8.2512702680000007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4.9109341649999996</v>
      </c>
      <c r="BG110" s="6">
        <v>0.19932412499999999</v>
      </c>
      <c r="BH110" s="6">
        <v>0</v>
      </c>
      <c r="BI110" s="6">
        <v>0</v>
      </c>
      <c r="BJ110" s="6">
        <v>1.0737520970000001</v>
      </c>
      <c r="BK110" s="6">
        <v>36.882475855999999</v>
      </c>
    </row>
    <row r="111" spans="1:63" ht="17.649999999999999" customHeight="1" x14ac:dyDescent="0.2">
      <c r="A111" s="5"/>
      <c r="B111" s="4" t="s">
        <v>123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0.26605413300000003</v>
      </c>
      <c r="I111" s="6">
        <v>0.12847303400000001</v>
      </c>
      <c r="J111" s="6">
        <v>0</v>
      </c>
      <c r="K111" s="6">
        <v>0</v>
      </c>
      <c r="L111" s="6">
        <v>0.30785256999999999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9.9785192999999994E-2</v>
      </c>
      <c r="S111" s="6">
        <v>0</v>
      </c>
      <c r="T111" s="6">
        <v>0</v>
      </c>
      <c r="U111" s="6">
        <v>0</v>
      </c>
      <c r="V111" s="6">
        <v>0.30996811800000001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4.2142876000000003E-2</v>
      </c>
      <c r="AC111" s="6">
        <v>0</v>
      </c>
      <c r="AD111" s="6">
        <v>0</v>
      </c>
      <c r="AE111" s="6">
        <v>0</v>
      </c>
      <c r="AF111" s="6">
        <v>1.8780921999999999E-2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2.3652759999999999E-3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1.2590190939999999</v>
      </c>
      <c r="AW111" s="6">
        <v>2.7260700000000001E-4</v>
      </c>
      <c r="AX111" s="6">
        <v>0</v>
      </c>
      <c r="AY111" s="6">
        <v>0</v>
      </c>
      <c r="AZ111" s="6">
        <v>1.324670429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0.243648377</v>
      </c>
      <c r="BG111" s="6">
        <v>0</v>
      </c>
      <c r="BH111" s="6">
        <v>0</v>
      </c>
      <c r="BI111" s="6">
        <v>0</v>
      </c>
      <c r="BJ111" s="6">
        <v>0.23531664499999999</v>
      </c>
      <c r="BK111" s="6">
        <v>4.2383492739999999</v>
      </c>
    </row>
    <row r="112" spans="1:63" ht="17.649999999999999" customHeight="1" x14ac:dyDescent="0.2">
      <c r="A112" s="5"/>
      <c r="B112" s="7" t="s">
        <v>21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1.418618253</v>
      </c>
      <c r="I112" s="6">
        <v>0.65031419499999998</v>
      </c>
      <c r="J112" s="6">
        <v>0</v>
      </c>
      <c r="K112" s="6">
        <v>0</v>
      </c>
      <c r="L112" s="6">
        <v>1.1824673269999999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0.481423985</v>
      </c>
      <c r="S112" s="6">
        <v>0</v>
      </c>
      <c r="T112" s="6">
        <v>0</v>
      </c>
      <c r="U112" s="6">
        <v>0</v>
      </c>
      <c r="V112" s="6">
        <v>1.2500403069999999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0.20952701700000001</v>
      </c>
      <c r="AC112" s="6">
        <v>6.8928349999999999E-3</v>
      </c>
      <c r="AD112" s="6">
        <v>0</v>
      </c>
      <c r="AE112" s="6">
        <v>0</v>
      </c>
      <c r="AF112" s="6">
        <v>1.8780921999999999E-2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8.8744374000000001E-2</v>
      </c>
      <c r="AM112" s="6">
        <v>0</v>
      </c>
      <c r="AN112" s="6">
        <v>0</v>
      </c>
      <c r="AO112" s="6">
        <v>0</v>
      </c>
      <c r="AP112" s="6">
        <v>2.1300999999999998E-3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18.459565768000001</v>
      </c>
      <c r="AW112" s="6">
        <v>1.1134039410000001</v>
      </c>
      <c r="AX112" s="6">
        <v>0</v>
      </c>
      <c r="AY112" s="6">
        <v>0</v>
      </c>
      <c r="AZ112" s="6">
        <v>9.5759406970000001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5.154582542</v>
      </c>
      <c r="BG112" s="6">
        <v>0.19932412499999999</v>
      </c>
      <c r="BH112" s="6">
        <v>0</v>
      </c>
      <c r="BI112" s="6">
        <v>0</v>
      </c>
      <c r="BJ112" s="6">
        <v>1.309068742</v>
      </c>
      <c r="BK112" s="6">
        <v>41.12082513</v>
      </c>
    </row>
    <row r="113" spans="1:63" ht="17.649999999999999" customHeight="1" x14ac:dyDescent="0.2">
      <c r="A113" s="5"/>
      <c r="B113" s="8" t="s">
        <v>108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1.418618253</v>
      </c>
      <c r="I113" s="6">
        <v>0.65031419499999998</v>
      </c>
      <c r="J113" s="6">
        <v>0</v>
      </c>
      <c r="K113" s="6">
        <v>0</v>
      </c>
      <c r="L113" s="6">
        <v>1.1824673269999999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0.481423985</v>
      </c>
      <c r="S113" s="6">
        <v>0</v>
      </c>
      <c r="T113" s="6">
        <v>0</v>
      </c>
      <c r="U113" s="6">
        <v>0</v>
      </c>
      <c r="V113" s="6">
        <v>1.2500403069999999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0.20952701700000001</v>
      </c>
      <c r="AC113" s="6">
        <v>6.8928349999999999E-3</v>
      </c>
      <c r="AD113" s="6">
        <v>0</v>
      </c>
      <c r="AE113" s="6">
        <v>0</v>
      </c>
      <c r="AF113" s="6">
        <v>1.8780921999999999E-2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8.8744374000000001E-2</v>
      </c>
      <c r="AM113" s="6">
        <v>0</v>
      </c>
      <c r="AN113" s="6">
        <v>0</v>
      </c>
      <c r="AO113" s="6">
        <v>0</v>
      </c>
      <c r="AP113" s="6">
        <v>2.1300999999999998E-3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18.459565768000001</v>
      </c>
      <c r="AW113" s="6">
        <v>1.1134039410000001</v>
      </c>
      <c r="AX113" s="6">
        <v>0</v>
      </c>
      <c r="AY113" s="6">
        <v>0</v>
      </c>
      <c r="AZ113" s="6">
        <v>9.5759406970000001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5.154582542</v>
      </c>
      <c r="BG113" s="6">
        <v>0.19932412499999999</v>
      </c>
      <c r="BH113" s="6">
        <v>0</v>
      </c>
      <c r="BI113" s="6">
        <v>0</v>
      </c>
      <c r="BJ113" s="6">
        <v>1.309068742</v>
      </c>
      <c r="BK113" s="6">
        <v>41.12082513</v>
      </c>
    </row>
    <row r="114" spans="1:63" ht="17.649999999999999" customHeight="1" x14ac:dyDescent="0.2">
      <c r="A114" s="5"/>
      <c r="B114" s="8" t="s">
        <v>124</v>
      </c>
      <c r="C114" s="6">
        <v>0</v>
      </c>
      <c r="D114" s="6">
        <v>974.24901317599995</v>
      </c>
      <c r="E114" s="6">
        <v>225.817646225</v>
      </c>
      <c r="F114" s="6">
        <v>0</v>
      </c>
      <c r="G114" s="6">
        <v>0</v>
      </c>
      <c r="H114" s="6">
        <v>440.20215366399998</v>
      </c>
      <c r="I114" s="6">
        <v>37399.589999999997</v>
      </c>
      <c r="J114" s="6">
        <v>2903.0331077300002</v>
      </c>
      <c r="K114" s="6">
        <v>2098.9031269110001</v>
      </c>
      <c r="L114" s="6">
        <v>6893.634532051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231.96391182299999</v>
      </c>
      <c r="S114" s="6">
        <v>1863.590337118</v>
      </c>
      <c r="T114" s="6">
        <v>275.62243243799998</v>
      </c>
      <c r="U114" s="6">
        <v>0</v>
      </c>
      <c r="V114" s="6">
        <v>688.20008416500002</v>
      </c>
      <c r="W114" s="6">
        <v>0</v>
      </c>
      <c r="X114" s="6">
        <v>0.49768630400000002</v>
      </c>
      <c r="Y114" s="6">
        <v>0</v>
      </c>
      <c r="Z114" s="6">
        <v>0</v>
      </c>
      <c r="AA114" s="6">
        <v>0</v>
      </c>
      <c r="AB114" s="6">
        <v>640.97286151100002</v>
      </c>
      <c r="AC114" s="6">
        <v>2868.5015622010001</v>
      </c>
      <c r="AD114" s="6">
        <v>4.1657019829999999</v>
      </c>
      <c r="AE114" s="9">
        <v>0</v>
      </c>
      <c r="AF114" s="6">
        <v>6238.9208453540004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209.78156978600001</v>
      </c>
      <c r="AM114" s="6">
        <v>232.94008198</v>
      </c>
      <c r="AN114" s="6">
        <v>3.2822909010000001</v>
      </c>
      <c r="AO114" s="6">
        <v>0</v>
      </c>
      <c r="AP114" s="6">
        <v>480.93110195700001</v>
      </c>
      <c r="AQ114" s="6">
        <v>0</v>
      </c>
      <c r="AR114" s="6">
        <v>48.951117664999998</v>
      </c>
      <c r="AS114" s="6">
        <v>0</v>
      </c>
      <c r="AT114" s="6">
        <v>0</v>
      </c>
      <c r="AU114" s="6">
        <v>0</v>
      </c>
      <c r="AV114" s="6">
        <v>5703.5123733359997</v>
      </c>
      <c r="AW114" s="6">
        <v>21946.129999999997</v>
      </c>
      <c r="AX114" s="6">
        <v>449.44936014500001</v>
      </c>
      <c r="AY114" s="6">
        <v>611.21895069200002</v>
      </c>
      <c r="AZ114" s="6">
        <v>18736.206455456999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2980.9333866840002</v>
      </c>
      <c r="BG114" s="6">
        <v>2179.573068143</v>
      </c>
      <c r="BH114" s="6">
        <v>161.61289861099999</v>
      </c>
      <c r="BI114" s="6">
        <v>0</v>
      </c>
      <c r="BJ114" s="6">
        <v>3046.4932530850001</v>
      </c>
      <c r="BK114" s="6">
        <v>120538.9</v>
      </c>
    </row>
    <row r="115" spans="1:63" ht="17.649999999999999" customHeight="1" x14ac:dyDescent="0.2">
      <c r="A115" s="2" t="s">
        <v>125</v>
      </c>
      <c r="B115" s="3" t="s">
        <v>126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</row>
    <row r="116" spans="1:63" ht="17.649999999999999" customHeight="1" x14ac:dyDescent="0.2">
      <c r="A116" s="5"/>
      <c r="B116" s="4" t="s">
        <v>127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2.1482732090000001</v>
      </c>
      <c r="I116" s="6">
        <v>0.51273386799999998</v>
      </c>
      <c r="J116" s="6">
        <v>0</v>
      </c>
      <c r="K116" s="6">
        <v>0</v>
      </c>
      <c r="L116" s="6">
        <v>0.66203420599999996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1.2413602939999999</v>
      </c>
      <c r="S116" s="6">
        <v>0</v>
      </c>
      <c r="T116" s="6">
        <v>0</v>
      </c>
      <c r="U116" s="6">
        <v>0</v>
      </c>
      <c r="V116" s="6">
        <v>0.203935279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4.0672452430000003</v>
      </c>
      <c r="AC116" s="6">
        <v>3.3020629000000003E-2</v>
      </c>
      <c r="AD116" s="6">
        <v>0</v>
      </c>
      <c r="AE116" s="6">
        <v>0</v>
      </c>
      <c r="AF116" s="6">
        <v>3.2417256820000002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1.5557998909999999</v>
      </c>
      <c r="AM116" s="6">
        <v>1.2094064999999999E-2</v>
      </c>
      <c r="AN116" s="6">
        <v>0</v>
      </c>
      <c r="AO116" s="6">
        <v>0</v>
      </c>
      <c r="AP116" s="6">
        <v>0.32826754499999999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60.798589116999999</v>
      </c>
      <c r="AW116" s="6">
        <v>8.175216507</v>
      </c>
      <c r="AX116" s="6">
        <v>0</v>
      </c>
      <c r="AY116" s="6">
        <v>0</v>
      </c>
      <c r="AZ116" s="6">
        <v>38.903323831999998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33.824992760999997</v>
      </c>
      <c r="BG116" s="6">
        <v>0.49605262999999999</v>
      </c>
      <c r="BH116" s="6">
        <v>0</v>
      </c>
      <c r="BI116" s="6">
        <v>0</v>
      </c>
      <c r="BJ116" s="6">
        <v>2.7130298850000001</v>
      </c>
      <c r="BK116" s="6">
        <v>158.918279996</v>
      </c>
    </row>
    <row r="117" spans="1:63" ht="17.649999999999999" customHeight="1" x14ac:dyDescent="0.2">
      <c r="A117" s="5"/>
      <c r="B117" s="4" t="s">
        <v>128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0.48859075299999999</v>
      </c>
      <c r="I117" s="6">
        <v>0.32490948800000002</v>
      </c>
      <c r="J117" s="6">
        <v>0</v>
      </c>
      <c r="K117" s="6">
        <v>0</v>
      </c>
      <c r="L117" s="6">
        <v>0.88744419500000005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0.29561399100000002</v>
      </c>
      <c r="S117" s="6">
        <v>0</v>
      </c>
      <c r="T117" s="6">
        <v>0</v>
      </c>
      <c r="U117" s="6">
        <v>0</v>
      </c>
      <c r="V117" s="6">
        <v>0.12754586300000001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0.65171495000000002</v>
      </c>
      <c r="AC117" s="6">
        <v>5.940513E-2</v>
      </c>
      <c r="AD117" s="6">
        <v>0</v>
      </c>
      <c r="AE117" s="6">
        <v>0</v>
      </c>
      <c r="AF117" s="6">
        <v>4.4310130000000003E-2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0.10064495800000001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14.947498454</v>
      </c>
      <c r="AW117" s="6">
        <v>1.2105745240000001</v>
      </c>
      <c r="AX117" s="6">
        <v>0</v>
      </c>
      <c r="AY117" s="6">
        <v>0</v>
      </c>
      <c r="AZ117" s="6">
        <v>8.2686973300000002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4.6701378690000004</v>
      </c>
      <c r="BG117" s="6">
        <v>6.3972079000000001E-2</v>
      </c>
      <c r="BH117" s="6">
        <v>0</v>
      </c>
      <c r="BI117" s="6">
        <v>0</v>
      </c>
      <c r="BJ117" s="6">
        <v>1.2855168530000001</v>
      </c>
      <c r="BK117" s="6">
        <v>33.426576566999998</v>
      </c>
    </row>
    <row r="118" spans="1:63" ht="17.649999999999999" customHeight="1" x14ac:dyDescent="0.2">
      <c r="A118" s="5"/>
      <c r="B118" s="8" t="s">
        <v>108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2.6368639620000001</v>
      </c>
      <c r="I118" s="6">
        <v>0.83764335599999995</v>
      </c>
      <c r="J118" s="6">
        <v>0</v>
      </c>
      <c r="K118" s="6">
        <v>0</v>
      </c>
      <c r="L118" s="6">
        <v>1.549478401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1.5369742850000001</v>
      </c>
      <c r="S118" s="6">
        <v>0</v>
      </c>
      <c r="T118" s="6">
        <v>0</v>
      </c>
      <c r="U118" s="6">
        <v>0</v>
      </c>
      <c r="V118" s="6">
        <v>0.33148114200000001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4.718960193</v>
      </c>
      <c r="AC118" s="6">
        <v>9.2425758999999996E-2</v>
      </c>
      <c r="AD118" s="6">
        <v>0</v>
      </c>
      <c r="AE118" s="6">
        <v>0</v>
      </c>
      <c r="AF118" s="6">
        <v>3.2860358120000002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1.6564448490000001</v>
      </c>
      <c r="AM118" s="6">
        <v>1.2094064999999999E-2</v>
      </c>
      <c r="AN118" s="6">
        <v>0</v>
      </c>
      <c r="AO118" s="6">
        <v>0</v>
      </c>
      <c r="AP118" s="6">
        <v>0.32826754499999999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75.746087571000004</v>
      </c>
      <c r="AW118" s="6">
        <v>9.3857910310000001</v>
      </c>
      <c r="AX118" s="6">
        <v>0</v>
      </c>
      <c r="AY118" s="6">
        <v>0</v>
      </c>
      <c r="AZ118" s="6">
        <v>47.172021162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38.495130629999998</v>
      </c>
      <c r="BG118" s="6">
        <v>0.56002470900000001</v>
      </c>
      <c r="BH118" s="6">
        <v>0</v>
      </c>
      <c r="BI118" s="6">
        <v>0</v>
      </c>
      <c r="BJ118" s="6">
        <v>3.9985467379999999</v>
      </c>
      <c r="BK118" s="6">
        <v>192.34485656300001</v>
      </c>
    </row>
    <row r="119" spans="1:63" ht="17.649999999999999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</row>
    <row r="120" spans="1:63" ht="17.649999999999999" customHeight="1" x14ac:dyDescent="0.2">
      <c r="B120" s="22" t="s">
        <v>129</v>
      </c>
      <c r="C120" s="22"/>
      <c r="D120" s="22"/>
      <c r="E120" s="22"/>
      <c r="H120" s="21" t="s">
        <v>130</v>
      </c>
      <c r="I120" s="21"/>
      <c r="J120" s="21"/>
    </row>
    <row r="121" spans="1:63" ht="17.649999999999999" customHeight="1" x14ac:dyDescent="0.2">
      <c r="B121" s="22" t="s">
        <v>131</v>
      </c>
      <c r="C121" s="22"/>
      <c r="D121" s="22"/>
      <c r="E121" s="22"/>
      <c r="H121" s="21" t="s">
        <v>132</v>
      </c>
      <c r="I121" s="21"/>
      <c r="J121" s="21"/>
    </row>
    <row r="122" spans="1:63" ht="17.649999999999999" customHeight="1" x14ac:dyDescent="0.2">
      <c r="H122" s="21" t="s">
        <v>133</v>
      </c>
      <c r="I122" s="21"/>
      <c r="J122" s="21"/>
    </row>
    <row r="123" spans="1:63" ht="17.649999999999999" customHeight="1" x14ac:dyDescent="0.2">
      <c r="B123" s="22" t="s">
        <v>134</v>
      </c>
      <c r="C123" s="22"/>
      <c r="D123" s="22"/>
      <c r="E123" s="22"/>
      <c r="H123" s="21" t="s">
        <v>135</v>
      </c>
      <c r="I123" s="21"/>
      <c r="J123" s="21"/>
    </row>
    <row r="124" spans="1:63" ht="17.649999999999999" customHeight="1" x14ac:dyDescent="0.2">
      <c r="B124" s="22" t="s">
        <v>136</v>
      </c>
      <c r="C124" s="22"/>
      <c r="D124" s="22"/>
      <c r="E124" s="22"/>
      <c r="H124" s="21" t="s">
        <v>137</v>
      </c>
      <c r="I124" s="21"/>
      <c r="J124" s="21"/>
    </row>
    <row r="125" spans="1:63" ht="17.649999999999999" customHeight="1" x14ac:dyDescent="0.2">
      <c r="H125" s="21" t="s">
        <v>138</v>
      </c>
      <c r="I125" s="21"/>
      <c r="J125" s="21"/>
    </row>
    <row r="126" spans="1:63" ht="17.649999999999999" customHeight="1" x14ac:dyDescent="0.2"/>
    <row r="127" spans="1:63" ht="0.75" customHeight="1" x14ac:dyDescent="0.2"/>
  </sheetData>
  <mergeCells count="53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56:BK56"/>
    <mergeCell ref="AL4:AP4"/>
    <mergeCell ref="AQ4:AU4"/>
    <mergeCell ref="AV4:AZ4"/>
    <mergeCell ref="BA4:BE4"/>
    <mergeCell ref="BF4:BJ4"/>
    <mergeCell ref="C6:BK6"/>
    <mergeCell ref="C7:BK7"/>
    <mergeCell ref="C11:BK11"/>
    <mergeCell ref="C14:BK14"/>
    <mergeCell ref="C50:BK50"/>
    <mergeCell ref="C53:BK53"/>
    <mergeCell ref="B120:E120"/>
    <mergeCell ref="H120:J120"/>
    <mergeCell ref="C73:BK73"/>
    <mergeCell ref="C74:BK74"/>
    <mergeCell ref="C77:BK77"/>
    <mergeCell ref="C91:BK91"/>
    <mergeCell ref="C92:BK92"/>
    <mergeCell ref="C96:BK96"/>
    <mergeCell ref="C97:BK97"/>
    <mergeCell ref="C100:BK100"/>
    <mergeCell ref="C108:BK108"/>
    <mergeCell ref="C109:BK109"/>
    <mergeCell ref="C115:BK115"/>
    <mergeCell ref="H125:J125"/>
    <mergeCell ref="B121:E121"/>
    <mergeCell ref="H121:J121"/>
    <mergeCell ref="H122:J122"/>
    <mergeCell ref="B123:E123"/>
    <mergeCell ref="H123:J123"/>
    <mergeCell ref="B124:E124"/>
    <mergeCell ref="H124:J124"/>
  </mergeCells>
  <pageMargins left="0.39" right="0.39" top="0.39" bottom="0.39" header="0" footer="0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F22" workbookViewId="0">
      <selection activeCell="F37" sqref="F37"/>
    </sheetView>
  </sheetViews>
  <sheetFormatPr defaultRowHeight="12.75" x14ac:dyDescent="0.2"/>
  <cols>
    <col min="1" max="1" width="9.28515625" customWidth="1"/>
    <col min="2" max="2" width="29.85546875" customWidth="1"/>
    <col min="3" max="10" width="38.5703125" customWidth="1"/>
    <col min="11" max="11" width="25.140625" customWidth="1"/>
  </cols>
  <sheetData>
    <row r="1" spans="1:11" ht="25.7" customHeight="1" x14ac:dyDescent="0.2">
      <c r="A1" s="27" t="s">
        <v>139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25.7" customHeight="1" x14ac:dyDescent="0.2">
      <c r="A2" s="27" t="s">
        <v>140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44.1" customHeight="1" x14ac:dyDescent="0.2">
      <c r="A3" s="11" t="s">
        <v>0</v>
      </c>
      <c r="B3" s="12" t="s">
        <v>141</v>
      </c>
      <c r="C3" s="12" t="s">
        <v>142</v>
      </c>
      <c r="D3" s="12" t="s">
        <v>143</v>
      </c>
      <c r="E3" s="12" t="s">
        <v>144</v>
      </c>
      <c r="F3" s="12" t="s">
        <v>105</v>
      </c>
      <c r="G3" s="12" t="s">
        <v>145</v>
      </c>
      <c r="H3" s="12" t="s">
        <v>146</v>
      </c>
      <c r="I3" s="12" t="s">
        <v>147</v>
      </c>
      <c r="J3" s="12" t="s">
        <v>149</v>
      </c>
      <c r="K3" s="12" t="s">
        <v>148</v>
      </c>
    </row>
    <row r="4" spans="1:11" ht="17.649999999999999" customHeight="1" x14ac:dyDescent="0.2">
      <c r="A4" s="13" t="s">
        <v>11</v>
      </c>
      <c r="B4" s="14" t="s">
        <v>150</v>
      </c>
      <c r="C4" s="15">
        <v>6.0681318999999997E-2</v>
      </c>
      <c r="D4" s="15">
        <v>0.54363292600000002</v>
      </c>
      <c r="E4" s="15">
        <v>0.68641508900000003</v>
      </c>
      <c r="F4" s="15">
        <v>2.7709437E-2</v>
      </c>
      <c r="G4" s="15">
        <v>1.202984E-3</v>
      </c>
      <c r="H4" s="15">
        <v>0</v>
      </c>
      <c r="I4" s="15">
        <v>0</v>
      </c>
      <c r="J4" s="15">
        <v>3.2330695999999999E-2</v>
      </c>
      <c r="K4" s="15">
        <f>SUM(C4:J4)</f>
        <v>1.351972451</v>
      </c>
    </row>
    <row r="5" spans="1:11" ht="17.649999999999999" customHeight="1" x14ac:dyDescent="0.2">
      <c r="A5" s="13" t="s">
        <v>12</v>
      </c>
      <c r="B5" s="14" t="s">
        <v>151</v>
      </c>
      <c r="C5" s="15">
        <v>564.98688291799999</v>
      </c>
      <c r="D5" s="15">
        <v>533.99986051400003</v>
      </c>
      <c r="E5" s="15">
        <v>778.772492016</v>
      </c>
      <c r="F5" s="15">
        <v>34.290299105999999</v>
      </c>
      <c r="G5" s="15">
        <v>0.82449212599999999</v>
      </c>
      <c r="H5" s="15">
        <v>0</v>
      </c>
      <c r="I5" s="15">
        <v>0</v>
      </c>
      <c r="J5" s="15">
        <v>4.8540419469999998</v>
      </c>
      <c r="K5" s="15">
        <f t="shared" ref="K5:K41" si="0">SUM(C5:J5)</f>
        <v>1917.7280686269999</v>
      </c>
    </row>
    <row r="6" spans="1:11" ht="17.649999999999999" customHeight="1" x14ac:dyDescent="0.2">
      <c r="A6" s="13" t="s">
        <v>13</v>
      </c>
      <c r="B6" s="14" t="s">
        <v>152</v>
      </c>
      <c r="C6" s="15">
        <v>2.729558E-3</v>
      </c>
      <c r="D6" s="15">
        <v>0.157156825</v>
      </c>
      <c r="E6" s="15">
        <v>1.637534128</v>
      </c>
      <c r="F6" s="15">
        <v>0.88298212099999995</v>
      </c>
      <c r="G6" s="15">
        <v>0</v>
      </c>
      <c r="H6" s="15">
        <v>0</v>
      </c>
      <c r="I6" s="15">
        <v>0</v>
      </c>
      <c r="J6" s="15">
        <v>4.4186850000000003E-3</v>
      </c>
      <c r="K6" s="15">
        <f t="shared" si="0"/>
        <v>2.6848213169999999</v>
      </c>
    </row>
    <row r="7" spans="1:11" ht="17.649999999999999" customHeight="1" x14ac:dyDescent="0.2">
      <c r="A7" s="13" t="s">
        <v>14</v>
      </c>
      <c r="B7" s="14" t="s">
        <v>153</v>
      </c>
      <c r="C7" s="15">
        <v>4.0478589630000004</v>
      </c>
      <c r="D7" s="15">
        <v>74.075382864999995</v>
      </c>
      <c r="E7" s="15">
        <v>92.833024850000001</v>
      </c>
      <c r="F7" s="15">
        <v>6.0014545459999997</v>
      </c>
      <c r="G7" s="15">
        <v>0.15427770800000001</v>
      </c>
      <c r="H7" s="15">
        <v>0</v>
      </c>
      <c r="I7" s="15">
        <v>0</v>
      </c>
      <c r="J7" s="15">
        <v>1.0217691419999999</v>
      </c>
      <c r="K7" s="15">
        <f t="shared" si="0"/>
        <v>178.13376807399999</v>
      </c>
    </row>
    <row r="8" spans="1:11" ht="17.649999999999999" customHeight="1" x14ac:dyDescent="0.2">
      <c r="A8" s="13" t="s">
        <v>15</v>
      </c>
      <c r="B8" s="14" t="s">
        <v>154</v>
      </c>
      <c r="C8" s="15">
        <v>1.43626995</v>
      </c>
      <c r="D8" s="15">
        <v>56.363180792999998</v>
      </c>
      <c r="E8" s="15">
        <v>135.953731906</v>
      </c>
      <c r="F8" s="15">
        <v>17.90139872</v>
      </c>
      <c r="G8" s="15">
        <v>0.21292802899999999</v>
      </c>
      <c r="H8" s="15">
        <v>0</v>
      </c>
      <c r="I8" s="15">
        <v>0</v>
      </c>
      <c r="J8" s="15">
        <v>1.0738266400000001</v>
      </c>
      <c r="K8" s="15">
        <f t="shared" si="0"/>
        <v>212.941336038</v>
      </c>
    </row>
    <row r="9" spans="1:11" ht="17.649999999999999" customHeight="1" x14ac:dyDescent="0.2">
      <c r="A9" s="13" t="s">
        <v>155</v>
      </c>
      <c r="B9" s="14" t="s">
        <v>156</v>
      </c>
      <c r="C9" s="15">
        <v>9.743961487</v>
      </c>
      <c r="D9" s="15">
        <v>69.069761667999998</v>
      </c>
      <c r="E9" s="15">
        <v>174.15520480000001</v>
      </c>
      <c r="F9" s="15">
        <v>14.657483672</v>
      </c>
      <c r="G9" s="15">
        <v>0.229135059</v>
      </c>
      <c r="H9" s="15">
        <v>0</v>
      </c>
      <c r="I9" s="15">
        <v>0</v>
      </c>
      <c r="J9" s="15">
        <v>0.61607354199999997</v>
      </c>
      <c r="K9" s="15">
        <f t="shared" si="0"/>
        <v>268.47162022799995</v>
      </c>
    </row>
    <row r="10" spans="1:11" ht="17.649999999999999" customHeight="1" x14ac:dyDescent="0.2">
      <c r="A10" s="13" t="s">
        <v>157</v>
      </c>
      <c r="B10" s="14" t="s">
        <v>158</v>
      </c>
      <c r="C10" s="15">
        <v>8.1321097049999995</v>
      </c>
      <c r="D10" s="15">
        <v>106.470819659</v>
      </c>
      <c r="E10" s="15">
        <v>77.825250045000004</v>
      </c>
      <c r="F10" s="15">
        <v>4.382122539</v>
      </c>
      <c r="G10" s="15">
        <v>4.4796889999999999E-2</v>
      </c>
      <c r="H10" s="15">
        <v>0</v>
      </c>
      <c r="I10" s="15">
        <v>0</v>
      </c>
      <c r="J10" s="15">
        <v>1.0876373669999999</v>
      </c>
      <c r="K10" s="15">
        <f t="shared" si="0"/>
        <v>197.94273620499999</v>
      </c>
    </row>
    <row r="11" spans="1:11" ht="17.649999999999999" customHeight="1" x14ac:dyDescent="0.2">
      <c r="A11" s="13" t="s">
        <v>159</v>
      </c>
      <c r="B11" s="14" t="s">
        <v>160</v>
      </c>
      <c r="C11" s="15">
        <v>3.6971254000000002E-2</v>
      </c>
      <c r="D11" s="15">
        <v>0.74934280399999997</v>
      </c>
      <c r="E11" s="15">
        <v>3.3617007920000002</v>
      </c>
      <c r="F11" s="15">
        <v>0.21841126699999999</v>
      </c>
      <c r="G11" s="15">
        <v>1.6644139999999999E-3</v>
      </c>
      <c r="H11" s="15">
        <v>0</v>
      </c>
      <c r="I11" s="15">
        <v>0</v>
      </c>
      <c r="J11" s="15">
        <v>4.7001381000000002E-2</v>
      </c>
      <c r="K11" s="15">
        <f t="shared" si="0"/>
        <v>4.4150919120000003</v>
      </c>
    </row>
    <row r="12" spans="1:11" ht="17.649999999999999" customHeight="1" x14ac:dyDescent="0.2">
      <c r="A12" s="13" t="s">
        <v>161</v>
      </c>
      <c r="B12" s="14" t="s">
        <v>162</v>
      </c>
      <c r="C12" s="15">
        <v>0.12679386300000001</v>
      </c>
      <c r="D12" s="15">
        <v>0.46002438000000001</v>
      </c>
      <c r="E12" s="15">
        <v>2.2911508610000002</v>
      </c>
      <c r="F12" s="15">
        <v>0.26240598100000001</v>
      </c>
      <c r="G12" s="15">
        <v>5.785437E-3</v>
      </c>
      <c r="H12" s="15">
        <v>0</v>
      </c>
      <c r="I12" s="15">
        <v>0</v>
      </c>
      <c r="J12" s="15">
        <v>7.3107024000000007E-2</v>
      </c>
      <c r="K12" s="15">
        <f t="shared" si="0"/>
        <v>3.2192675460000002</v>
      </c>
    </row>
    <row r="13" spans="1:11" ht="17.649999999999999" customHeight="1" x14ac:dyDescent="0.2">
      <c r="A13" s="13">
        <v>10</v>
      </c>
      <c r="B13" s="14" t="s">
        <v>164</v>
      </c>
      <c r="C13" s="15">
        <v>68.098443857000007</v>
      </c>
      <c r="D13" s="15">
        <v>545.47259865299998</v>
      </c>
      <c r="E13" s="15">
        <v>520.521703065</v>
      </c>
      <c r="F13" s="15">
        <v>29.440668699</v>
      </c>
      <c r="G13" s="15">
        <v>0.44091332300000002</v>
      </c>
      <c r="H13" s="15">
        <v>0</v>
      </c>
      <c r="I13" s="15">
        <v>0</v>
      </c>
      <c r="J13" s="15">
        <v>2.3162456570000001</v>
      </c>
      <c r="K13" s="15">
        <f t="shared" si="0"/>
        <v>1166.290573254</v>
      </c>
    </row>
    <row r="14" spans="1:11" ht="17.649999999999999" customHeight="1" x14ac:dyDescent="0.2">
      <c r="A14" s="13">
        <v>11</v>
      </c>
      <c r="B14" s="14" t="s">
        <v>165</v>
      </c>
      <c r="C14" s="15">
        <v>885.66108075299996</v>
      </c>
      <c r="D14" s="15">
        <v>2106.4971509500001</v>
      </c>
      <c r="E14" s="15">
        <v>2885.5459339240001</v>
      </c>
      <c r="F14" s="15">
        <v>196.48816310999999</v>
      </c>
      <c r="G14" s="15">
        <v>2.6265702559999999</v>
      </c>
      <c r="H14" s="15">
        <v>0</v>
      </c>
      <c r="I14" s="15">
        <v>0</v>
      </c>
      <c r="J14" s="15">
        <v>8.8931019490000001</v>
      </c>
      <c r="K14" s="15">
        <f t="shared" si="0"/>
        <v>6085.7120009420005</v>
      </c>
    </row>
    <row r="15" spans="1:11" ht="17.649999999999999" customHeight="1" x14ac:dyDescent="0.2">
      <c r="A15" s="13">
        <v>12</v>
      </c>
      <c r="B15" s="14" t="s">
        <v>166</v>
      </c>
      <c r="C15" s="15">
        <v>673.44902186599995</v>
      </c>
      <c r="D15" s="15">
        <v>4299.7237834019998</v>
      </c>
      <c r="E15" s="15">
        <v>1171.346804952</v>
      </c>
      <c r="F15" s="15">
        <v>70.137675891000001</v>
      </c>
      <c r="G15" s="15">
        <v>0.99094494300000002</v>
      </c>
      <c r="H15" s="15">
        <v>0</v>
      </c>
      <c r="I15" s="15">
        <v>0</v>
      </c>
      <c r="J15" s="15">
        <v>6.2138695869999996</v>
      </c>
      <c r="K15" s="15">
        <f t="shared" si="0"/>
        <v>6221.8621006409994</v>
      </c>
    </row>
    <row r="16" spans="1:11" ht="17.649999999999999" customHeight="1" x14ac:dyDescent="0.2">
      <c r="A16" s="13">
        <v>13</v>
      </c>
      <c r="B16" s="14" t="s">
        <v>167</v>
      </c>
      <c r="C16" s="15">
        <v>42.282298222000001</v>
      </c>
      <c r="D16" s="15">
        <v>37.826899957000002</v>
      </c>
      <c r="E16" s="15">
        <v>57.251604637</v>
      </c>
      <c r="F16" s="15">
        <v>10.113792806999999</v>
      </c>
      <c r="G16" s="15">
        <v>3.3152863999999997E-2</v>
      </c>
      <c r="H16" s="15">
        <v>0</v>
      </c>
      <c r="I16" s="15">
        <v>0</v>
      </c>
      <c r="J16" s="15">
        <v>0.301823226</v>
      </c>
      <c r="K16" s="15">
        <f t="shared" si="0"/>
        <v>147.809571713</v>
      </c>
    </row>
    <row r="17" spans="1:11" ht="17.649999999999999" customHeight="1" x14ac:dyDescent="0.2">
      <c r="A17" s="13">
        <v>14</v>
      </c>
      <c r="B17" s="14" t="s">
        <v>168</v>
      </c>
      <c r="C17" s="15">
        <v>1.1140389989999999</v>
      </c>
      <c r="D17" s="15">
        <v>8.7511623539999999</v>
      </c>
      <c r="E17" s="15">
        <v>33.663780903999999</v>
      </c>
      <c r="F17" s="15">
        <v>3.4365323669999999</v>
      </c>
      <c r="G17" s="15">
        <v>3.4545522000000002E-2</v>
      </c>
      <c r="H17" s="15">
        <v>0</v>
      </c>
      <c r="I17" s="15">
        <v>0</v>
      </c>
      <c r="J17" s="15">
        <v>0.16014218599999999</v>
      </c>
      <c r="K17" s="15">
        <f t="shared" si="0"/>
        <v>47.160202331999997</v>
      </c>
    </row>
    <row r="18" spans="1:11" ht="17.649999999999999" customHeight="1" x14ac:dyDescent="0.2">
      <c r="A18" s="13">
        <v>15</v>
      </c>
      <c r="B18" s="14" t="s">
        <v>169</v>
      </c>
      <c r="C18" s="15">
        <v>10.268717447</v>
      </c>
      <c r="D18" s="15">
        <v>111.262543605</v>
      </c>
      <c r="E18" s="15">
        <v>218.653410159</v>
      </c>
      <c r="F18" s="15">
        <v>30.456947705000001</v>
      </c>
      <c r="G18" s="15">
        <v>0.16530792399999999</v>
      </c>
      <c r="H18" s="15">
        <v>0</v>
      </c>
      <c r="I18" s="15">
        <v>0</v>
      </c>
      <c r="J18" s="15">
        <v>1.0920832920000001</v>
      </c>
      <c r="K18" s="15">
        <f t="shared" si="0"/>
        <v>371.899010132</v>
      </c>
    </row>
    <row r="19" spans="1:11" ht="17.649999999999999" customHeight="1" x14ac:dyDescent="0.2">
      <c r="A19" s="13">
        <v>16</v>
      </c>
      <c r="B19" s="14" t="s">
        <v>170</v>
      </c>
      <c r="C19" s="15">
        <v>2654.2638334469998</v>
      </c>
      <c r="D19" s="15">
        <v>3016.0790368879998</v>
      </c>
      <c r="E19" s="15">
        <v>2667.5139170749999</v>
      </c>
      <c r="F19" s="15">
        <v>85.226290362</v>
      </c>
      <c r="G19" s="15">
        <v>4.3817786380000001</v>
      </c>
      <c r="H19" s="15">
        <v>0</v>
      </c>
      <c r="I19" s="15">
        <v>10.456205806</v>
      </c>
      <c r="J19" s="15">
        <v>12.592371452</v>
      </c>
      <c r="K19" s="15">
        <f t="shared" si="0"/>
        <v>8450.5134336680003</v>
      </c>
    </row>
    <row r="20" spans="1:11" ht="17.649999999999999" customHeight="1" x14ac:dyDescent="0.2">
      <c r="A20" s="13">
        <v>17</v>
      </c>
      <c r="B20" s="14" t="s">
        <v>171</v>
      </c>
      <c r="C20" s="15">
        <v>61.116944326000002</v>
      </c>
      <c r="D20" s="15">
        <v>143.38776065799999</v>
      </c>
      <c r="E20" s="15">
        <v>313.54838299300002</v>
      </c>
      <c r="F20" s="15">
        <v>15.058241987000001</v>
      </c>
      <c r="G20" s="15">
        <v>0.43490875499999998</v>
      </c>
      <c r="H20" s="15">
        <v>0</v>
      </c>
      <c r="I20" s="15">
        <v>0</v>
      </c>
      <c r="J20" s="15">
        <v>5.1485214350000001</v>
      </c>
      <c r="K20" s="15">
        <f t="shared" si="0"/>
        <v>538.69476015400005</v>
      </c>
    </row>
    <row r="21" spans="1:11" ht="17.649999999999999" customHeight="1" x14ac:dyDescent="0.2">
      <c r="A21" s="13">
        <v>18</v>
      </c>
      <c r="B21" s="14" t="s">
        <v>172</v>
      </c>
      <c r="C21" s="15">
        <v>0</v>
      </c>
      <c r="D21" s="15">
        <v>3.7911755999999998E-2</v>
      </c>
      <c r="E21" s="15">
        <v>8.6961076999999998E-2</v>
      </c>
      <c r="F21" s="15">
        <v>1.2974935999999999E-2</v>
      </c>
      <c r="G21" s="15">
        <v>0</v>
      </c>
      <c r="H21" s="15">
        <v>0</v>
      </c>
      <c r="I21" s="15">
        <v>0</v>
      </c>
      <c r="J21" s="15">
        <v>0</v>
      </c>
      <c r="K21" s="15">
        <f t="shared" si="0"/>
        <v>0.13784776899999998</v>
      </c>
    </row>
    <row r="22" spans="1:11" ht="17.649999999999999" customHeight="1" x14ac:dyDescent="0.2">
      <c r="A22" s="13">
        <v>19</v>
      </c>
      <c r="B22" s="14" t="s">
        <v>173</v>
      </c>
      <c r="C22" s="15">
        <v>80.282016987999995</v>
      </c>
      <c r="D22" s="15">
        <v>160.628138347</v>
      </c>
      <c r="E22" s="15">
        <v>367.59992683299998</v>
      </c>
      <c r="F22" s="15">
        <v>28.239727966</v>
      </c>
      <c r="G22" s="15">
        <v>0.19250674700000001</v>
      </c>
      <c r="H22" s="15">
        <v>0</v>
      </c>
      <c r="I22" s="15">
        <v>0</v>
      </c>
      <c r="J22" s="15">
        <v>3.3110669860000002</v>
      </c>
      <c r="K22" s="15">
        <f t="shared" si="0"/>
        <v>640.25338386700014</v>
      </c>
    </row>
    <row r="23" spans="1:11" s="18" customFormat="1" ht="17.649999999999999" customHeight="1" x14ac:dyDescent="0.2">
      <c r="A23" s="13">
        <v>20</v>
      </c>
      <c r="B23" s="20" t="s">
        <v>174</v>
      </c>
      <c r="C23" s="15">
        <f>17802.094268178-1380.32-2.81</f>
        <v>16418.964268177999</v>
      </c>
      <c r="D23" s="15">
        <f>20038.263943237-52.26</f>
        <v>19986.003943237003</v>
      </c>
      <c r="E23" s="15">
        <f>14998.511978141-0.38</f>
        <v>14998.131978141</v>
      </c>
      <c r="F23" s="15">
        <v>781.05341038200004</v>
      </c>
      <c r="G23" s="15">
        <v>15.300144617000001</v>
      </c>
      <c r="H23" s="15">
        <v>398.19185820500002</v>
      </c>
      <c r="I23" s="15">
        <v>4545.3043008289997</v>
      </c>
      <c r="J23" s="15">
        <v>61.072717582000003</v>
      </c>
      <c r="K23" s="15">
        <f t="shared" si="0"/>
        <v>57204.022621171003</v>
      </c>
    </row>
    <row r="24" spans="1:11" ht="17.649999999999999" customHeight="1" x14ac:dyDescent="0.2">
      <c r="A24" s="13">
        <v>21</v>
      </c>
      <c r="B24" s="14" t="s">
        <v>175</v>
      </c>
      <c r="C24" s="15">
        <v>0.205098318</v>
      </c>
      <c r="D24" s="15">
        <v>8.1664106E-2</v>
      </c>
      <c r="E24" s="15">
        <v>1.859809708</v>
      </c>
      <c r="F24" s="15">
        <v>2.0741346000000001E-2</v>
      </c>
      <c r="G24" s="15">
        <v>3.4037289999999999E-3</v>
      </c>
      <c r="H24" s="15">
        <v>0</v>
      </c>
      <c r="I24" s="15">
        <v>0</v>
      </c>
      <c r="J24" s="15">
        <v>1.3557224999999999E-2</v>
      </c>
      <c r="K24" s="15">
        <f t="shared" si="0"/>
        <v>2.184274432</v>
      </c>
    </row>
    <row r="25" spans="1:11" ht="17.649999999999999" customHeight="1" x14ac:dyDescent="0.2">
      <c r="A25" s="13">
        <v>22</v>
      </c>
      <c r="B25" s="14" t="s">
        <v>176</v>
      </c>
      <c r="C25" s="15">
        <v>3.4397498999999998E-2</v>
      </c>
      <c r="D25" s="15">
        <v>5.7458233449999998</v>
      </c>
      <c r="E25" s="15">
        <v>17.512374642000001</v>
      </c>
      <c r="F25" s="15">
        <v>5.6964100889999996</v>
      </c>
      <c r="G25" s="15">
        <v>1.248313E-3</v>
      </c>
      <c r="H25" s="15">
        <v>0</v>
      </c>
      <c r="I25" s="15">
        <v>0</v>
      </c>
      <c r="J25" s="15">
        <v>4.6688491999999998E-2</v>
      </c>
      <c r="K25" s="15">
        <f t="shared" si="0"/>
        <v>29.036942380000003</v>
      </c>
    </row>
    <row r="26" spans="1:11" ht="17.649999999999999" customHeight="1" x14ac:dyDescent="0.2">
      <c r="A26" s="13">
        <v>23</v>
      </c>
      <c r="B26" s="14" t="s">
        <v>177</v>
      </c>
      <c r="C26" s="15">
        <v>0</v>
      </c>
      <c r="D26" s="15">
        <v>5.5717270999999999E-2</v>
      </c>
      <c r="E26" s="15">
        <v>0.73196735599999996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f t="shared" si="0"/>
        <v>0.78768462699999997</v>
      </c>
    </row>
    <row r="27" spans="1:11" ht="17.649999999999999" customHeight="1" x14ac:dyDescent="0.2">
      <c r="A27" s="13">
        <v>24</v>
      </c>
      <c r="B27" s="14" t="s">
        <v>178</v>
      </c>
      <c r="C27" s="15">
        <v>6.6899199999999998E-4</v>
      </c>
      <c r="D27" s="15">
        <v>1.154296566</v>
      </c>
      <c r="E27" s="15">
        <v>10.879440081</v>
      </c>
      <c r="F27" s="15">
        <v>7.5684277999999994E-2</v>
      </c>
      <c r="G27" s="15">
        <v>4.1610370000000002E-3</v>
      </c>
      <c r="H27" s="15">
        <v>0</v>
      </c>
      <c r="I27" s="15">
        <v>0</v>
      </c>
      <c r="J27" s="15">
        <v>1.3316331000000001E-2</v>
      </c>
      <c r="K27" s="15">
        <f t="shared" si="0"/>
        <v>12.127567285000001</v>
      </c>
    </row>
    <row r="28" spans="1:11" ht="17.649999999999999" customHeight="1" x14ac:dyDescent="0.2">
      <c r="A28" s="13">
        <v>25</v>
      </c>
      <c r="B28" s="20" t="s">
        <v>163</v>
      </c>
      <c r="C28" s="15">
        <v>1607.149170357</v>
      </c>
      <c r="D28" s="15">
        <v>5086.0557515029996</v>
      </c>
      <c r="E28" s="15">
        <v>6179.7838652520004</v>
      </c>
      <c r="F28" s="15">
        <v>210.33213979199999</v>
      </c>
      <c r="G28" s="15">
        <v>3.3527577819999999</v>
      </c>
      <c r="H28" s="15">
        <v>0</v>
      </c>
      <c r="I28" s="15">
        <v>6.4283517579999998</v>
      </c>
      <c r="J28" s="15">
        <v>37.777579776000003</v>
      </c>
      <c r="K28" s="15">
        <f t="shared" si="0"/>
        <v>13130.879616220003</v>
      </c>
    </row>
    <row r="29" spans="1:11" ht="17.649999999999999" customHeight="1" x14ac:dyDescent="0.2">
      <c r="A29" s="13">
        <v>26</v>
      </c>
      <c r="B29" s="14" t="s">
        <v>179</v>
      </c>
      <c r="C29" s="15">
        <v>9.8553623399999992</v>
      </c>
      <c r="D29" s="15">
        <v>304.82235679199999</v>
      </c>
      <c r="E29" s="15">
        <v>265.25196395400002</v>
      </c>
      <c r="F29" s="15">
        <v>56.398644347000001</v>
      </c>
      <c r="G29" s="15">
        <v>0.16436579000000001</v>
      </c>
      <c r="H29" s="15">
        <v>0</v>
      </c>
      <c r="I29" s="15">
        <v>1.5684308709999999</v>
      </c>
      <c r="J29" s="15">
        <v>1.1390417370000001</v>
      </c>
      <c r="K29" s="15">
        <f t="shared" si="0"/>
        <v>639.20016583100005</v>
      </c>
    </row>
    <row r="30" spans="1:11" ht="17.649999999999999" customHeight="1" x14ac:dyDescent="0.2">
      <c r="A30" s="13">
        <v>27</v>
      </c>
      <c r="B30" s="14" t="s">
        <v>91</v>
      </c>
      <c r="C30" s="15">
        <v>434.93601966400001</v>
      </c>
      <c r="D30" s="15">
        <v>4167.2305012240004</v>
      </c>
      <c r="E30" s="15">
        <v>2093.2885705990002</v>
      </c>
      <c r="F30" s="15">
        <v>108.31070546399999</v>
      </c>
      <c r="G30" s="15">
        <v>1.4283539730000001</v>
      </c>
      <c r="H30" s="15">
        <v>0</v>
      </c>
      <c r="I30" s="15">
        <v>3.9270038700000001</v>
      </c>
      <c r="J30" s="15">
        <v>7.2632841289999996</v>
      </c>
      <c r="K30" s="15">
        <f t="shared" si="0"/>
        <v>6816.3844389230007</v>
      </c>
    </row>
    <row r="31" spans="1:11" ht="17.649999999999999" customHeight="1" x14ac:dyDescent="0.2">
      <c r="A31" s="13">
        <v>28</v>
      </c>
      <c r="B31" s="14" t="s">
        <v>180</v>
      </c>
      <c r="C31" s="15">
        <v>0.83016102400000003</v>
      </c>
      <c r="D31" s="15">
        <v>4.58715516</v>
      </c>
      <c r="E31" s="15">
        <v>13.463357050999999</v>
      </c>
      <c r="F31" s="15">
        <v>0.29468873099999998</v>
      </c>
      <c r="G31" s="15">
        <v>2.2316956999999998E-2</v>
      </c>
      <c r="H31" s="15">
        <v>0</v>
      </c>
      <c r="I31" s="15">
        <v>0</v>
      </c>
      <c r="J31" s="15">
        <v>0.150672111</v>
      </c>
      <c r="K31" s="15">
        <f t="shared" si="0"/>
        <v>19.348351034</v>
      </c>
    </row>
    <row r="32" spans="1:11" ht="17.649999999999999" customHeight="1" x14ac:dyDescent="0.2">
      <c r="A32" s="13">
        <v>29</v>
      </c>
      <c r="B32" s="14" t="s">
        <v>181</v>
      </c>
      <c r="C32" s="15">
        <v>163.94815388200001</v>
      </c>
      <c r="D32" s="15">
        <v>616.54238754000005</v>
      </c>
      <c r="E32" s="15">
        <v>586.24184315599996</v>
      </c>
      <c r="F32" s="15">
        <v>48.703247245999997</v>
      </c>
      <c r="G32" s="15">
        <v>1.123286488</v>
      </c>
      <c r="H32" s="15">
        <v>0</v>
      </c>
      <c r="I32" s="15">
        <v>0</v>
      </c>
      <c r="J32" s="15">
        <v>2.432728284</v>
      </c>
      <c r="K32" s="15">
        <f t="shared" si="0"/>
        <v>1418.9916465960002</v>
      </c>
    </row>
    <row r="33" spans="1:11" ht="17.649999999999999" customHeight="1" x14ac:dyDescent="0.2">
      <c r="A33" s="13">
        <v>30</v>
      </c>
      <c r="B33" s="14" t="s">
        <v>182</v>
      </c>
      <c r="C33" s="15">
        <v>30.245125926</v>
      </c>
      <c r="D33" s="15">
        <v>1032.3275934549999</v>
      </c>
      <c r="E33" s="15">
        <v>447.19194066599999</v>
      </c>
      <c r="F33" s="15">
        <v>62.445543909999998</v>
      </c>
      <c r="G33" s="15">
        <v>0.23412110999999999</v>
      </c>
      <c r="H33" s="15">
        <v>0</v>
      </c>
      <c r="I33" s="15">
        <v>0</v>
      </c>
      <c r="J33" s="15">
        <v>4.1567230500000001</v>
      </c>
      <c r="K33" s="15">
        <f t="shared" si="0"/>
        <v>1576.6010481169997</v>
      </c>
    </row>
    <row r="34" spans="1:11" ht="17.649999999999999" customHeight="1" x14ac:dyDescent="0.2">
      <c r="A34" s="13">
        <v>31</v>
      </c>
      <c r="B34" s="14" t="s">
        <v>183</v>
      </c>
      <c r="C34" s="15">
        <v>0.75476346999999999</v>
      </c>
      <c r="D34" s="15">
        <v>5.0882803010000002</v>
      </c>
      <c r="E34" s="15">
        <v>18.844395855999998</v>
      </c>
      <c r="F34" s="15">
        <v>1.1191099579999999</v>
      </c>
      <c r="G34" s="15">
        <v>3.0290599999999998E-4</v>
      </c>
      <c r="H34" s="15">
        <v>0</v>
      </c>
      <c r="I34" s="15">
        <v>0</v>
      </c>
      <c r="J34" s="15">
        <v>0.26551445899999998</v>
      </c>
      <c r="K34" s="15">
        <f t="shared" si="0"/>
        <v>26.072366949999999</v>
      </c>
    </row>
    <row r="35" spans="1:11" ht="17.649999999999999" customHeight="1" x14ac:dyDescent="0.2">
      <c r="A35" s="13">
        <v>32</v>
      </c>
      <c r="B35" s="14" t="s">
        <v>184</v>
      </c>
      <c r="C35" s="15">
        <v>675.28175386299995</v>
      </c>
      <c r="D35" s="15">
        <v>1622.179953738</v>
      </c>
      <c r="E35" s="15">
        <v>1761.8978765679999</v>
      </c>
      <c r="F35" s="15">
        <v>48.954402375999997</v>
      </c>
      <c r="G35" s="15">
        <v>2.726563665</v>
      </c>
      <c r="H35" s="15">
        <v>0</v>
      </c>
      <c r="I35" s="15">
        <v>0</v>
      </c>
      <c r="J35" s="15">
        <v>9.0498282490000008</v>
      </c>
      <c r="K35" s="15">
        <f t="shared" si="0"/>
        <v>4120.090378459</v>
      </c>
    </row>
    <row r="36" spans="1:11" ht="17.649999999999999" customHeight="1" x14ac:dyDescent="0.2">
      <c r="A36" s="13">
        <v>33</v>
      </c>
      <c r="B36" s="14" t="s">
        <v>185</v>
      </c>
      <c r="C36" s="15">
        <v>7.9426252000000003E-2</v>
      </c>
      <c r="D36" s="15">
        <v>3.2943834220000001</v>
      </c>
      <c r="E36" s="15">
        <v>1.485488194</v>
      </c>
      <c r="F36" s="15">
        <v>0.443652251</v>
      </c>
      <c r="G36" s="15">
        <v>2.680478E-3</v>
      </c>
      <c r="H36" s="15">
        <v>0</v>
      </c>
      <c r="I36" s="15">
        <v>0</v>
      </c>
      <c r="J36" s="15">
        <v>0</v>
      </c>
      <c r="K36" s="15">
        <f t="shared" si="0"/>
        <v>5.3056305970000004</v>
      </c>
    </row>
    <row r="37" spans="1:11" ht="17.649999999999999" customHeight="1" x14ac:dyDescent="0.2">
      <c r="A37" s="13">
        <v>34</v>
      </c>
      <c r="B37" s="14" t="s">
        <v>186</v>
      </c>
      <c r="C37" s="15">
        <v>3.3842212000000003E-2</v>
      </c>
      <c r="D37" s="15">
        <v>0.61210277499999999</v>
      </c>
      <c r="E37" s="15">
        <v>1.069670525</v>
      </c>
      <c r="F37" s="15">
        <v>4.9751960000000003E-3</v>
      </c>
      <c r="G37" s="15">
        <v>4.2229909999999997E-3</v>
      </c>
      <c r="H37" s="15">
        <v>0</v>
      </c>
      <c r="I37" s="15">
        <v>0</v>
      </c>
      <c r="J37" s="15">
        <v>9.8247200000000008E-4</v>
      </c>
      <c r="K37" s="15">
        <f t="shared" si="0"/>
        <v>1.725796171</v>
      </c>
    </row>
    <row r="38" spans="1:11" ht="17.649999999999999" customHeight="1" x14ac:dyDescent="0.2">
      <c r="A38" s="13">
        <v>35</v>
      </c>
      <c r="B38" s="14" t="s">
        <v>187</v>
      </c>
      <c r="C38" s="15">
        <v>322.47946177699998</v>
      </c>
      <c r="D38" s="15">
        <v>1418.0160728369999</v>
      </c>
      <c r="E38" s="15">
        <v>1499.9133584379999</v>
      </c>
      <c r="F38" s="15">
        <v>242.75222638599999</v>
      </c>
      <c r="G38" s="15">
        <v>2.3678360139999999</v>
      </c>
      <c r="H38" s="15">
        <v>0</v>
      </c>
      <c r="I38" s="15">
        <v>0</v>
      </c>
      <c r="J38" s="15">
        <v>11.37782195</v>
      </c>
      <c r="K38" s="15">
        <f t="shared" si="0"/>
        <v>3496.9067774020004</v>
      </c>
    </row>
    <row r="39" spans="1:11" ht="17.649999999999999" customHeight="1" x14ac:dyDescent="0.2">
      <c r="A39" s="13">
        <v>36</v>
      </c>
      <c r="B39" s="14" t="s">
        <v>188</v>
      </c>
      <c r="C39" s="15">
        <v>9.9190907609999996</v>
      </c>
      <c r="D39" s="15">
        <v>205.88864901100001</v>
      </c>
      <c r="E39" s="15">
        <v>159.608090726</v>
      </c>
      <c r="F39" s="15">
        <v>16.062064962000001</v>
      </c>
      <c r="G39" s="15">
        <v>9.0748282999999999E-2</v>
      </c>
      <c r="H39" s="15">
        <v>0</v>
      </c>
      <c r="I39" s="15">
        <v>0</v>
      </c>
      <c r="J39" s="15">
        <v>1.514208765</v>
      </c>
      <c r="K39" s="15">
        <f t="shared" si="0"/>
        <v>393.08285250799997</v>
      </c>
    </row>
    <row r="40" spans="1:11" ht="17.649999999999999" customHeight="1" x14ac:dyDescent="0.2">
      <c r="A40" s="13">
        <v>37</v>
      </c>
      <c r="B40" s="14" t="s">
        <v>189</v>
      </c>
      <c r="C40" s="15">
        <v>629.46626325900002</v>
      </c>
      <c r="D40" s="15">
        <v>2835.1359610330001</v>
      </c>
      <c r="E40" s="15">
        <v>1782.5138836260001</v>
      </c>
      <c r="F40" s="15">
        <v>116.432206863</v>
      </c>
      <c r="G40" s="15">
        <v>3.5193993780000001</v>
      </c>
      <c r="H40" s="15">
        <v>0</v>
      </c>
      <c r="I40" s="15">
        <v>6.9744691640000003</v>
      </c>
      <c r="J40" s="15">
        <v>7.2307597570000004</v>
      </c>
      <c r="K40" s="15">
        <f t="shared" si="0"/>
        <v>5381.27294308</v>
      </c>
    </row>
    <row r="41" spans="1:11" ht="16.899999999999999" customHeight="1" x14ac:dyDescent="0.2">
      <c r="A41" s="16" t="s">
        <v>190</v>
      </c>
      <c r="B41" s="14"/>
      <c r="C41" s="15">
        <f>SUM(C4:C40)</f>
        <v>25369.293682695999</v>
      </c>
      <c r="D41" s="15">
        <f t="shared" ref="D41:I41" si="1">SUM(D4:D40)</f>
        <v>48566.378742320012</v>
      </c>
      <c r="E41" s="15">
        <f t="shared" si="1"/>
        <v>39342.918804645</v>
      </c>
      <c r="F41" s="15">
        <f t="shared" si="1"/>
        <v>2246.3351367959999</v>
      </c>
      <c r="G41" s="15">
        <f t="shared" si="1"/>
        <v>41.120825130000007</v>
      </c>
      <c r="H41" s="15">
        <f t="shared" si="1"/>
        <v>398.19185820500002</v>
      </c>
      <c r="I41" s="15">
        <f t="shared" si="1"/>
        <v>4574.6587622979987</v>
      </c>
      <c r="J41" s="15">
        <f t="shared" ref="J41" si="2">SUM(J4:J40)</f>
        <v>192.34485656300004</v>
      </c>
      <c r="K41" s="15">
        <f t="shared" si="0"/>
        <v>120731.24266865299</v>
      </c>
    </row>
    <row r="42" spans="1:11" ht="0.75" customHeight="1" x14ac:dyDescent="0.2">
      <c r="A42" s="28" t="s">
        <v>191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</row>
    <row r="43" spans="1:11" ht="16.899999999999999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6" spans="1:11" x14ac:dyDescent="0.2">
      <c r="E46" s="17"/>
    </row>
  </sheetData>
  <mergeCells count="3">
    <mergeCell ref="A1:K1"/>
    <mergeCell ref="A2:K2"/>
    <mergeCell ref="A42:K43"/>
  </mergeCells>
  <pageMargins left="0.39" right="0.39" top="0.39" bottom="0.39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Anex A1 Frmt for AUM Disclosur</vt:lpstr>
      <vt:lpstr> Anex A2 Frmt for AUM stateUT w</vt:lpstr>
      <vt:lpstr>' Anex A1 Frmt for AUM Disclosur'!Print_Area</vt:lpstr>
      <vt:lpstr>' Anex A2 Frmt for AUM stateUT 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Chandramouli</dc:creator>
  <cp:lastModifiedBy>Amol Kolte (DS, KMAMC)</cp:lastModifiedBy>
  <dcterms:created xsi:type="dcterms:W3CDTF">2018-01-09T11:43:13Z</dcterms:created>
  <dcterms:modified xsi:type="dcterms:W3CDTF">2018-01-10T11:14:41Z</dcterms:modified>
</cp:coreProperties>
</file>