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0" yWindow="0" windowWidth="24000" windowHeight="9510"/>
  </bookViews>
  <sheets>
    <sheet name=" Anex A1 Frmt for AUM Disclosur" sheetId="1" r:id="rId1"/>
    <sheet name=" Anex A2 Frmt for AUM stateUT w" sheetId="2" r:id="rId2"/>
  </sheets>
  <definedNames>
    <definedName name="_xlnm.Print_Area" localSheetId="0">' Anex A1 Frmt for AUM Disclosur'!$A$1:$BK$132</definedName>
    <definedName name="_xlnm.Print_Area" localSheetId="1">' Anex A2 Frmt for AUM stateUT w'!$A$1:$K$43</definedName>
  </definedNames>
  <calcPr calcId="152511"/>
</workbook>
</file>

<file path=xl/calcChain.xml><?xml version="1.0" encoding="utf-8"?>
<calcChain xmlns="http://schemas.openxmlformats.org/spreadsheetml/2006/main">
  <c r="BK76" i="1" l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E23" i="2"/>
  <c r="D23" i="2"/>
  <c r="C23" i="2"/>
</calcChain>
</file>

<file path=xl/sharedStrings.xml><?xml version="1.0" encoding="utf-8"?>
<sst xmlns="http://schemas.openxmlformats.org/spreadsheetml/2006/main" count="304" uniqueCount="211">
  <si>
    <t>Sl. No.</t>
  </si>
  <si>
    <t>Scheme Category/ Scheme Name</t>
  </si>
  <si>
    <t>Kotak Mutual Fund: Average Assets Under Management (AAUM) as on 28-Feb-2018 (All figures in Rs. Crore)</t>
  </si>
  <si>
    <t>Through Direct Plan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</si>
  <si>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</si>
  <si>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</si>
  <si>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</si>
  <si>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</si>
  <si>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</si>
  <si>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</si>
  <si>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</si>
  <si>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1</t>
  </si>
  <si>
    <t>2</t>
  </si>
  <si>
    <t>3</t>
  </si>
  <si>
    <t>4</t>
  </si>
  <si>
    <t>5</t>
  </si>
  <si>
    <t>A</t>
  </si>
  <si>
    <t>INCOME/DEBT ORIENTED SCHEMES</t>
  </si>
  <si>
    <t>(i)</t>
  </si>
  <si>
    <t>Liquid/Money Market</t>
  </si>
  <si>
    <t>K-Floater</t>
  </si>
  <si>
    <t>K Liquid (Ins-Pre)</t>
  </si>
  <si>
    <t>(a) Sub-Total</t>
  </si>
  <si>
    <t>(ii)</t>
  </si>
  <si>
    <t>Gilt</t>
  </si>
  <si>
    <t>K Gilt - Inv</t>
  </si>
  <si>
    <t>(b) Sub-Total</t>
  </si>
  <si>
    <t>(iii)</t>
  </si>
  <si>
    <t>FMP</t>
  </si>
  <si>
    <t>Kotak FMP Series 214 - 1230 Days</t>
  </si>
  <si>
    <t>Kotak FMP Series 189</t>
  </si>
  <si>
    <t>Kotak FMP Series 211 - 1105 Days</t>
  </si>
  <si>
    <t>Kotak FMP Series 108</t>
  </si>
  <si>
    <t>Kotak FMP Series 183</t>
  </si>
  <si>
    <t>Kotak FMP Series 193</t>
  </si>
  <si>
    <t>Kotak FMP Series 190</t>
  </si>
  <si>
    <t>Kotak FMP Series 180</t>
  </si>
  <si>
    <t>Kotak FMP Series 199</t>
  </si>
  <si>
    <t>Kotak FMP Series 187</t>
  </si>
  <si>
    <t>Kotak FMP Series 203</t>
  </si>
  <si>
    <t>Kotak FMP Series 192</t>
  </si>
  <si>
    <t>Kotak FMP Series 145</t>
  </si>
  <si>
    <t>Kotak FMP Series 196</t>
  </si>
  <si>
    <t>Kotak FMP Series 147</t>
  </si>
  <si>
    <t>Kotak FMP Series 171</t>
  </si>
  <si>
    <t>Kotak FMP Series 194</t>
  </si>
  <si>
    <t>Kotak FMP Series 127</t>
  </si>
  <si>
    <t>Kotak FMP Series 181</t>
  </si>
  <si>
    <t>Kotak FMP Series 204</t>
  </si>
  <si>
    <t>Kotak FMP Series 200</t>
  </si>
  <si>
    <t>Kotak FMP Series 202</t>
  </si>
  <si>
    <t>Kotak FMP Series 185</t>
  </si>
  <si>
    <t>Kotak FMP Series 178</t>
  </si>
  <si>
    <t>Kotak FMP Series 186</t>
  </si>
  <si>
    <t>Kotak FMP Series 175</t>
  </si>
  <si>
    <t>Kotak FMP Series 146</t>
  </si>
  <si>
    <t>Kotak FMP Series 191</t>
  </si>
  <si>
    <t>Kotak FMP Series 182</t>
  </si>
  <si>
    <t>Kotak FMP Series 179</t>
  </si>
  <si>
    <t>Kotak FMP Series 176</t>
  </si>
  <si>
    <t>Kotak FMP Series 210 - 1127 Days</t>
  </si>
  <si>
    <t>Kotak FMP Series 216 - 1240 Days</t>
  </si>
  <si>
    <t>Kotak FMP Series 212 - 1260 Days</t>
  </si>
  <si>
    <t>Kotak FMP Series 217 - 1239 Days</t>
  </si>
  <si>
    <t>Kotak Capital Protection Oriented Scheme Series 4</t>
  </si>
  <si>
    <t>Kotak FMP Series 172</t>
  </si>
  <si>
    <t>Kotak FMP Series 213 - 1230 Days</t>
  </si>
  <si>
    <t>Kotak FMP Series 215 - 1240 Days</t>
  </si>
  <si>
    <t>(c) Sub-Total</t>
  </si>
  <si>
    <t>(iv)</t>
  </si>
  <si>
    <t>Debt (Assured Return)</t>
  </si>
  <si>
    <t>Scheme Names</t>
  </si>
  <si>
    <t>(d) Sub-Total</t>
  </si>
  <si>
    <t>(v)</t>
  </si>
  <si>
    <t>Infrastructure Debt Funds</t>
  </si>
  <si>
    <t>(e) Sub-Total</t>
  </si>
  <si>
    <t>(vi)</t>
  </si>
  <si>
    <t>Other Debt Schemes</t>
  </si>
  <si>
    <t>K Bond (Who)</t>
  </si>
  <si>
    <t>Kotak Low Duration Fund Standard</t>
  </si>
  <si>
    <t>K Bond - ST</t>
  </si>
  <si>
    <t>Kotak Capital Protection Oriented Scheme Series 1</t>
  </si>
  <si>
    <t>Kotak Treasury Advantage Fund</t>
  </si>
  <si>
    <t>Kotak Capital Protection Oriented Scheme Series 2</t>
  </si>
  <si>
    <t>Kotak MIP Fund</t>
  </si>
  <si>
    <t>Kotak Capital Protection Oriented Scheme Series 3</t>
  </si>
  <si>
    <t>Kotak Flexi Debt Scheme</t>
  </si>
  <si>
    <t>Kotak Income Opportunities Fund</t>
  </si>
  <si>
    <t>Kotak Corporate Bond Fund Standard</t>
  </si>
  <si>
    <t>Kotak Banking and PSU Debt fund</t>
  </si>
  <si>
    <t>Kotak Medium Term Fund</t>
  </si>
  <si>
    <t>(f) Sub-Total</t>
  </si>
  <si>
    <t>Grand Sub-Total(a+b+c+d+e+f)</t>
  </si>
  <si>
    <t>B</t>
  </si>
  <si>
    <t>GROWTH/EQUITY ORIENTED SCHEMES</t>
  </si>
  <si>
    <t>ELSS</t>
  </si>
  <si>
    <t>Kotak Tax Saver Scheme</t>
  </si>
  <si>
    <t>Others</t>
  </si>
  <si>
    <t>Kotak Equity Savings Fund</t>
  </si>
  <si>
    <t>Kotak India Growth Fund Series 4</t>
  </si>
  <si>
    <t>Kotak India Growth Fund Series 1</t>
  </si>
  <si>
    <t>Kotak Select Focus Scheme</t>
  </si>
  <si>
    <t>Kotak Opportunities</t>
  </si>
  <si>
    <t>Kotak Global Emerging Market Fund</t>
  </si>
  <si>
    <t>Kotak Emerging Equity Scheme</t>
  </si>
  <si>
    <t>Kotak Equity Arbitrage Fund</t>
  </si>
  <si>
    <t>Kotak Infra &amp; Eco Fund Std</t>
  </si>
  <si>
    <t>Kotak Midcap Scheme</t>
  </si>
  <si>
    <t>Kotak Classic Equity Fund</t>
  </si>
  <si>
    <t>K 50</t>
  </si>
  <si>
    <t>Grand Sub-Total(a+b)</t>
  </si>
  <si>
    <t>C</t>
  </si>
  <si>
    <t>BALANCED SCHEMES</t>
  </si>
  <si>
    <t>Balanced Schemes</t>
  </si>
  <si>
    <t>K Balance</t>
  </si>
  <si>
    <t>Grand Sub-Total</t>
  </si>
  <si>
    <t>D</t>
  </si>
  <si>
    <t>EXCHANGE TRADED FUND</t>
  </si>
  <si>
    <t>GOLD ETF</t>
  </si>
  <si>
    <t>Kotak Gold ETF</t>
  </si>
  <si>
    <t>Other ETFs</t>
  </si>
  <si>
    <t>Kotak Sensex ETF</t>
  </si>
  <si>
    <t>Kotak NV 20 ETF</t>
  </si>
  <si>
    <t>Kotak PSU Bank ETF</t>
  </si>
  <si>
    <t>Kotak Banking ETF</t>
  </si>
  <si>
    <t>Kotak Nifty ETF</t>
  </si>
  <si>
    <t>E</t>
  </si>
  <si>
    <t>FUND OF FUND INVESTING OVERSEAS</t>
  </si>
  <si>
    <t>Fund Of Funds Investing Overseas</t>
  </si>
  <si>
    <t>Kotak World Gold Fund</t>
  </si>
  <si>
    <t>Kotak US Equity Fund Standard</t>
  </si>
  <si>
    <t>GRAND TOTAL (A+B+C+D+E)</t>
  </si>
  <si>
    <t>F</t>
  </si>
  <si>
    <t>FUND OF FUNDS SCHEME (DOMESTIC)</t>
  </si>
  <si>
    <t>Kotak Equity FOF</t>
  </si>
  <si>
    <t>Kotak Gold Fund Open ended Fund of Funds</t>
  </si>
  <si>
    <t>T15 : Top 15 cities as identified by AMFI</t>
  </si>
  <si>
    <t>Category of Investor</t>
  </si>
  <si>
    <t>B15 : Other than T15</t>
  </si>
  <si>
    <t>1 : Retail Investor</t>
  </si>
  <si>
    <t>2 : Corporates</t>
  </si>
  <si>
    <t>I : Contribution of sponsor and its associates in Monthly AAUM</t>
  </si>
  <si>
    <t>3 : Banks/FIs</t>
  </si>
  <si>
    <t>II : Contribution of other than sponsor and its associates in Monthly AAUM</t>
  </si>
  <si>
    <t>4 : FIIs/FPIs</t>
  </si>
  <si>
    <t>5 : High Networth Individuals</t>
  </si>
  <si>
    <t>Table showing State wise/ Union Territory wise contribution to Monthly AAUM of category of Schemes as on 28-Feb-2018</t>
  </si>
  <si>
    <t>Kotak Mutual Fund (All figures in Rs. Crore)</t>
  </si>
  <si>
    <t>Name of the States/ Union Territories</t>
  </si>
  <si>
    <t>LIQUID SCHEMES</t>
  </si>
  <si>
    <t>OTHER DEBT ORIENTED SCHEMES</t>
  </si>
  <si>
    <t>GROWTH / EQUITY ORIENTED SCHEMES</t>
  </si>
  <si>
    <t>FUND OF FUNDS INVESTING OVERSEAS</t>
  </si>
  <si>
    <t>GOLD EXCHANGE TRADED FUND</t>
  </si>
  <si>
    <t>OTHER EXCHANGE TRADED FUND</t>
  </si>
  <si>
    <t>TOTAL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</si>
  <si>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</si>
  <si>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</si>
  <si>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</si>
  <si>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</si>
  <si>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</si>
  <si>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</si>
  <si>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6</t>
  </si>
  <si>
    <t>Chandigarh</t>
  </si>
  <si>
    <t>7</t>
  </si>
  <si>
    <t>Chhattisgarh</t>
  </si>
  <si>
    <t>8</t>
  </si>
  <si>
    <t>Dadra and Nagar Haveli</t>
  </si>
  <si>
    <t>9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</si>
  <si>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</si>
  <si>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</si>
  <si>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</si>
  <si>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</si>
  <si>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</si>
  <si>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</si>
  <si>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</si>
  <si>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</si>
  <si>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</si>
  <si>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</si>
  <si>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</si>
  <si>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</si>
  <si>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</si>
  <si>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</si>
  <si>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</si>
  <si>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</si>
  <si>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26</t>
  </si>
  <si>
    <t>ODISHA</t>
  </si>
  <si>
    <t>27</t>
  </si>
  <si>
    <t>28</t>
  </si>
  <si>
    <t>Puducherry</t>
  </si>
  <si>
    <t>29</t>
  </si>
  <si>
    <t>Punjab</t>
  </si>
  <si>
    <t>30</t>
  </si>
  <si>
    <t>Rajasthan</t>
  </si>
  <si>
    <t>31</t>
  </si>
  <si>
    <t>Sikkim</t>
  </si>
  <si>
    <t>32</t>
  </si>
  <si>
    <t>Tamil Nadu</t>
  </si>
  <si>
    <t>33</t>
  </si>
  <si>
    <t>Telangana</t>
  </si>
  <si>
    <t>34</t>
  </si>
  <si>
    <t>Tripura</t>
  </si>
  <si>
    <t>35</t>
  </si>
  <si>
    <t>Uttar Pradesh</t>
  </si>
  <si>
    <t>36</t>
  </si>
  <si>
    <t>Uttarakhand</t>
  </si>
  <si>
    <t>37</t>
  </si>
  <si>
    <t>West Bengal</t>
  </si>
  <si>
    <t>Total</t>
  </si>
  <si>
    <t>Note: Name of new states / union territories shall be added alphabetically</t>
  </si>
  <si>
    <t>New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</si>
</sst>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Trebuchet MS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2" fillId="0" borderId="1" xfId="0" applyNumberFormat="1" applyFont="1" applyFill="1" applyBorder="1" applyAlignment="1" applyProtection="1">
      <alignment horizontal="center" vertical="top" readingOrder="1"/>
    </xf>
    <xf numFmtId="0" fontId="2" fillId="0" borderId="1" xfId="0" applyNumberFormat="1" applyFont="1" applyFill="1" applyBorder="1" applyAlignment="1" applyProtection="1">
      <alignment horizontal="left" vertical="top" wrapText="1" readingOrder="1"/>
    </xf>
    <xf numFmtId="2" fontId="2" fillId="0" borderId="1" xfId="0" applyNumberFormat="1" applyFont="1" applyFill="1" applyBorder="1" applyAlignment="1" applyProtection="1">
      <alignment horizontal="right" vertical="top" wrapText="1" readingOrder="1"/>
    </xf>
    <xf numFmtId="0" fontId="3" fillId="0" borderId="1" xfId="0" applyNumberFormat="1" applyFont="1" applyFill="1" applyBorder="1" applyAlignment="1" applyProtection="1">
      <alignment horizontal="center" vertical="top" readingOrder="1"/>
    </xf>
    <xf numFmtId="0" fontId="7" fillId="0" borderId="1" xfId="0" applyNumberFormat="1" applyFont="1" applyFill="1" applyBorder="1" applyAlignment="1" applyProtection="1">
      <alignment horizontal="center" vertical="center" wrapText="1" readingOrder="1"/>
    </xf>
    <xf numFmtId="0" fontId="8" fillId="0" borderId="1" xfId="0" applyNumberFormat="1" applyFont="1" applyFill="1" applyBorder="1" applyAlignment="1" applyProtection="1">
      <alignment horizontal="left" vertical="center" readingOrder="1"/>
    </xf>
    <xf numFmtId="0" fontId="8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0" fontId="8" fillId="0" borderId="1" xfId="0" applyNumberFormat="1" applyFont="1" applyFill="1" applyBorder="1" applyAlignment="1" applyProtection="1">
      <alignment horizontal="left" vertical="top" readingOrder="1"/>
    </xf>
    <xf numFmtId="2" fontId="4" fillId="0" borderId="1" xfId="0" applyNumberFormat="1" applyFont="1" applyFill="1" applyBorder="1" applyAlignment="1" applyProtection="1">
      <alignment horizontal="right" vertical="center" wrapText="1" readingOrder="1"/>
    </xf>
    <xf numFmtId="0" fontId="4" fillId="0" borderId="1" xfId="0" applyNumberFormat="1" applyFont="1" applyFill="1" applyBorder="1" applyAlignment="1" applyProtection="1">
      <alignment horizontal="right" vertical="center" wrapText="1" readingOrder="1"/>
    </xf>
    <xf numFmtId="0" fontId="8" fillId="0" borderId="1" xfId="0" applyNumberFormat="1" applyFont="1" applyFill="1" applyBorder="1" applyAlignment="1" applyProtection="1">
      <alignment horizontal="right" vertical="center" wrapText="1" readingOrder="1"/>
    </xf>
    <xf numFmtId="4" fontId="4" fillId="0" borderId="1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vertical="top"/>
    </xf>
    <xf numFmtId="0" fontId="4" fillId="0" borderId="0" xfId="0" applyFont="1" applyFill="1"/>
    <xf numFmtId="0" fontId="0" fillId="0" borderId="0" xfId="0" applyFill="1"/>
    <xf numFmtId="2" fontId="0" fillId="0" borderId="0" xfId="0" applyNumberFormat="1" applyFill="1"/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0" fontId="8" fillId="0" borderId="0" xfId="0" applyNumberFormat="1" applyFont="1" applyFill="1" applyBorder="1" applyAlignment="1" applyProtection="1">
      <alignment horizontal="left" vertical="center" wrapText="1" readingOrder="1"/>
    </xf>
    <xf numFmtId="0" fontId="8" fillId="0" borderId="0" xfId="0" applyNumberFormat="1" applyFont="1" applyFill="1" applyBorder="1" applyAlignment="1" applyProtection="1">
      <alignment horizontal="left" vertical="top" readingOrder="1"/>
    </xf>
    <xf numFmtId="0" fontId="7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center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2" fillId="0" borderId="1" xfId="0" applyNumberFormat="1" applyFont="1" applyFill="1" applyBorder="1" applyAlignment="1" applyProtection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2"/>
  <sheetViews>
    <sheetView tabSelected="1" workbookViewId="0">
      <selection sqref="A1:A5"/>
    </sheetView>
  </sheetViews>
  <sheetFormatPr defaultRowHeight="12.75" x14ac:dyDescent="0.2"/>
  <cols>
    <col min="1" max="1" width="19.7109375" style="17" customWidth="1"/>
    <col min="2" max="2" width="42.42578125" style="17" customWidth="1"/>
    <col min="3" max="62" width="9" style="17" customWidth="1"/>
    <col min="63" max="63" width="30.7109375" style="17" customWidth="1"/>
    <col min="64" max="16384" width="9.140625" style="17"/>
  </cols>
  <sheetData>
    <row r="1" spans="1:63" ht="17.649999999999999" customHeight="1" x14ac:dyDescent="0.2">
      <c r="A1" s="24" t="s">
        <v>0</v>
      </c>
      <c r="B1" s="24" t="s">
        <v>1</v>
      </c>
      <c r="C1" s="25" t="s">
        <v>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</row>
    <row r="2" spans="1:63" ht="17.649999999999999" customHeight="1" x14ac:dyDescent="0.2">
      <c r="A2" s="24"/>
      <c r="B2" s="24"/>
      <c r="C2" s="23" t="s">
        <v>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 t="s">
        <v>4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 t="s">
        <v>5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 t="s">
        <v>6</v>
      </c>
    </row>
    <row r="3" spans="1:63" ht="17.649999999999999" customHeight="1" x14ac:dyDescent="0.2">
      <c r="A3" s="24"/>
      <c r="B3" s="24"/>
      <c r="C3" s="23" t="s">
        <v>7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8</v>
      </c>
      <c r="N3" s="23"/>
      <c r="O3" s="23"/>
      <c r="P3" s="23"/>
      <c r="Q3" s="23"/>
      <c r="R3" s="23"/>
      <c r="S3" s="23"/>
      <c r="T3" s="23"/>
      <c r="U3" s="23"/>
      <c r="V3" s="23"/>
      <c r="W3" s="23" t="s">
        <v>7</v>
      </c>
      <c r="X3" s="23"/>
      <c r="Y3" s="23"/>
      <c r="Z3" s="23"/>
      <c r="AA3" s="23"/>
      <c r="AB3" s="23"/>
      <c r="AC3" s="23"/>
      <c r="AD3" s="23"/>
      <c r="AE3" s="23"/>
      <c r="AF3" s="23"/>
      <c r="AG3" s="23" t="s">
        <v>8</v>
      </c>
      <c r="AH3" s="23"/>
      <c r="AI3" s="23"/>
      <c r="AJ3" s="23"/>
      <c r="AK3" s="23"/>
      <c r="AL3" s="23"/>
      <c r="AM3" s="23"/>
      <c r="AN3" s="23"/>
      <c r="AO3" s="23"/>
      <c r="AP3" s="23"/>
      <c r="AQ3" s="23" t="s">
        <v>7</v>
      </c>
      <c r="AR3" s="23"/>
      <c r="AS3" s="23"/>
      <c r="AT3" s="23"/>
      <c r="AU3" s="23"/>
      <c r="AV3" s="23"/>
      <c r="AW3" s="23"/>
      <c r="AX3" s="23"/>
      <c r="AY3" s="23"/>
      <c r="AZ3" s="23"/>
      <c r="BA3" s="23" t="s">
        <v>8</v>
      </c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63" ht="17.649999999999999" customHeight="1" x14ac:dyDescent="0.2">
      <c r="A4" s="24"/>
      <c r="B4" s="24"/>
      <c r="C4" s="23" t="s">
        <v>9</v>
      </c>
      <c r="D4" s="23"/>
      <c r="E4" s="23"/>
      <c r="F4" s="23"/>
      <c r="G4" s="23"/>
      <c r="H4" s="23" t="s">
        <v>10</v>
      </c>
      <c r="I4" s="23"/>
      <c r="J4" s="23"/>
      <c r="K4" s="23"/>
      <c r="L4" s="23"/>
      <c r="M4" s="23" t="s">
        <v>9</v>
      </c>
      <c r="N4" s="23"/>
      <c r="O4" s="23"/>
      <c r="P4" s="23"/>
      <c r="Q4" s="23"/>
      <c r="R4" s="23" t="s">
        <v>10</v>
      </c>
      <c r="S4" s="23"/>
      <c r="T4" s="23"/>
      <c r="U4" s="23"/>
      <c r="V4" s="23"/>
      <c r="W4" s="23" t="s">
        <v>9</v>
      </c>
      <c r="X4" s="23"/>
      <c r="Y4" s="23"/>
      <c r="Z4" s="23"/>
      <c r="AA4" s="23"/>
      <c r="AB4" s="23" t="s">
        <v>10</v>
      </c>
      <c r="AC4" s="23"/>
      <c r="AD4" s="23"/>
      <c r="AE4" s="23"/>
      <c r="AF4" s="23"/>
      <c r="AG4" s="23" t="s">
        <v>9</v>
      </c>
      <c r="AH4" s="23"/>
      <c r="AI4" s="23"/>
      <c r="AJ4" s="23"/>
      <c r="AK4" s="23"/>
      <c r="AL4" s="23" t="s">
        <v>10</v>
      </c>
      <c r="AM4" s="23"/>
      <c r="AN4" s="23"/>
      <c r="AO4" s="23"/>
      <c r="AP4" s="23"/>
      <c r="AQ4" s="23" t="s">
        <v>9</v>
      </c>
      <c r="AR4" s="23"/>
      <c r="AS4" s="23"/>
      <c r="AT4" s="23"/>
      <c r="AU4" s="23"/>
      <c r="AV4" s="23" t="s">
        <v>10</v>
      </c>
      <c r="AW4" s="23"/>
      <c r="AX4" s="23"/>
      <c r="AY4" s="23"/>
      <c r="AZ4" s="23"/>
      <c r="BA4" s="23" t="s">
        <v>9</v>
      </c>
      <c r="BB4" s="23"/>
      <c r="BC4" s="23"/>
      <c r="BD4" s="23"/>
      <c r="BE4" s="23"/>
      <c r="BF4" s="23" t="s">
        <v>10</v>
      </c>
      <c r="BG4" s="23"/>
      <c r="BH4" s="23"/>
      <c r="BI4" s="23"/>
      <c r="BJ4" s="23"/>
      <c r="BK4" s="23"/>
    </row>
    <row r="5" spans="1:63" ht="17.649999999999999" customHeight="1" x14ac:dyDescent="0.2">
      <c r="A5" s="24"/>
      <c r="B5" s="24"/>
      <c r="C5" s="7" t="s">
        <v>11</v>
      </c>
      <c r="D5" s="7" t="s">
        <v>12</v>
      </c>
      <c r="E5" s="7" t="s">
        <v>13</v>
      </c>
      <c r="F5" s="7" t="s">
        <v>14</v>
      </c>
      <c r="G5" s="7" t="s">
        <v>15</v>
      </c>
      <c r="H5" s="7" t="s">
        <v>11</v>
      </c>
      <c r="I5" s="7" t="s">
        <v>12</v>
      </c>
      <c r="J5" s="7" t="s">
        <v>13</v>
      </c>
      <c r="K5" s="7" t="s">
        <v>14</v>
      </c>
      <c r="L5" s="7" t="s">
        <v>15</v>
      </c>
      <c r="M5" s="7" t="s">
        <v>11</v>
      </c>
      <c r="N5" s="7" t="s">
        <v>12</v>
      </c>
      <c r="O5" s="7" t="s">
        <v>13</v>
      </c>
      <c r="P5" s="7" t="s">
        <v>14</v>
      </c>
      <c r="Q5" s="7" t="s">
        <v>15</v>
      </c>
      <c r="R5" s="7" t="s">
        <v>11</v>
      </c>
      <c r="S5" s="7" t="s">
        <v>12</v>
      </c>
      <c r="T5" s="7" t="s">
        <v>13</v>
      </c>
      <c r="U5" s="7" t="s">
        <v>14</v>
      </c>
      <c r="V5" s="7" t="s">
        <v>15</v>
      </c>
      <c r="W5" s="7" t="s">
        <v>11</v>
      </c>
      <c r="X5" s="7" t="s">
        <v>12</v>
      </c>
      <c r="Y5" s="7" t="s">
        <v>13</v>
      </c>
      <c r="Z5" s="7" t="s">
        <v>14</v>
      </c>
      <c r="AA5" s="7" t="s">
        <v>15</v>
      </c>
      <c r="AB5" s="7" t="s">
        <v>11</v>
      </c>
      <c r="AC5" s="7" t="s">
        <v>12</v>
      </c>
      <c r="AD5" s="7" t="s">
        <v>13</v>
      </c>
      <c r="AE5" s="7" t="s">
        <v>14</v>
      </c>
      <c r="AF5" s="7" t="s">
        <v>15</v>
      </c>
      <c r="AG5" s="7" t="s">
        <v>11</v>
      </c>
      <c r="AH5" s="7" t="s">
        <v>12</v>
      </c>
      <c r="AI5" s="7" t="s">
        <v>13</v>
      </c>
      <c r="AJ5" s="7" t="s">
        <v>14</v>
      </c>
      <c r="AK5" s="7" t="s">
        <v>15</v>
      </c>
      <c r="AL5" s="7" t="s">
        <v>11</v>
      </c>
      <c r="AM5" s="7" t="s">
        <v>12</v>
      </c>
      <c r="AN5" s="7" t="s">
        <v>13</v>
      </c>
      <c r="AO5" s="7" t="s">
        <v>14</v>
      </c>
      <c r="AP5" s="7" t="s">
        <v>15</v>
      </c>
      <c r="AQ5" s="7" t="s">
        <v>11</v>
      </c>
      <c r="AR5" s="7" t="s">
        <v>12</v>
      </c>
      <c r="AS5" s="7" t="s">
        <v>13</v>
      </c>
      <c r="AT5" s="7" t="s">
        <v>14</v>
      </c>
      <c r="AU5" s="7" t="s">
        <v>15</v>
      </c>
      <c r="AV5" s="7" t="s">
        <v>11</v>
      </c>
      <c r="AW5" s="7" t="s">
        <v>12</v>
      </c>
      <c r="AX5" s="7" t="s">
        <v>13</v>
      </c>
      <c r="AY5" s="7" t="s">
        <v>14</v>
      </c>
      <c r="AZ5" s="7" t="s">
        <v>15</v>
      </c>
      <c r="BA5" s="7" t="s">
        <v>11</v>
      </c>
      <c r="BB5" s="7" t="s">
        <v>12</v>
      </c>
      <c r="BC5" s="7" t="s">
        <v>13</v>
      </c>
      <c r="BD5" s="7" t="s">
        <v>14</v>
      </c>
      <c r="BE5" s="7" t="s">
        <v>15</v>
      </c>
      <c r="BF5" s="7" t="s">
        <v>11</v>
      </c>
      <c r="BG5" s="7" t="s">
        <v>12</v>
      </c>
      <c r="BH5" s="7" t="s">
        <v>13</v>
      </c>
      <c r="BI5" s="7" t="s">
        <v>14</v>
      </c>
      <c r="BJ5" s="7" t="s">
        <v>15</v>
      </c>
      <c r="BK5" s="23"/>
    </row>
    <row r="6" spans="1:63" ht="17.649999999999999" customHeight="1" x14ac:dyDescent="0.2">
      <c r="A6" s="8" t="s">
        <v>16</v>
      </c>
      <c r="B6" s="9" t="s">
        <v>17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</row>
    <row r="7" spans="1:63" ht="17.649999999999999" customHeight="1" x14ac:dyDescent="0.2">
      <c r="A7" s="8" t="s">
        <v>18</v>
      </c>
      <c r="B7" s="10" t="s">
        <v>19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</row>
    <row r="8" spans="1:63" ht="17.649999999999999" customHeight="1" x14ac:dyDescent="0.2">
      <c r="A8" s="11"/>
      <c r="B8" s="10" t="s">
        <v>20</v>
      </c>
      <c r="C8" s="12">
        <v>0</v>
      </c>
      <c r="D8" s="12">
        <v>567.173181806</v>
      </c>
      <c r="E8" s="12">
        <v>357.164177016</v>
      </c>
      <c r="F8" s="12">
        <v>0</v>
      </c>
      <c r="G8" s="12">
        <v>0</v>
      </c>
      <c r="H8" s="12">
        <v>9.9840894329999994</v>
      </c>
      <c r="I8" s="12">
        <v>6451.92</v>
      </c>
      <c r="J8" s="12">
        <v>989.68812395400005</v>
      </c>
      <c r="K8" s="12">
        <v>0</v>
      </c>
      <c r="L8" s="12">
        <v>1257.8458171360001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3.346585852</v>
      </c>
      <c r="S8" s="12">
        <v>44.637928526000003</v>
      </c>
      <c r="T8" s="12">
        <v>174.75987487099999</v>
      </c>
      <c r="U8" s="12">
        <v>0</v>
      </c>
      <c r="V8" s="12">
        <v>32.375591548999999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3.010796917</v>
      </c>
      <c r="AC8" s="12">
        <v>750.31843366800001</v>
      </c>
      <c r="AD8" s="12">
        <v>0.56145068499999995</v>
      </c>
      <c r="AE8" s="12">
        <v>0</v>
      </c>
      <c r="AF8" s="12">
        <v>944.44369309599995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0.62218271800000002</v>
      </c>
      <c r="AM8" s="12">
        <v>38.131198413</v>
      </c>
      <c r="AN8" s="12">
        <v>0</v>
      </c>
      <c r="AO8" s="12">
        <v>0</v>
      </c>
      <c r="AP8" s="12">
        <v>58.264920838000002</v>
      </c>
      <c r="AQ8" s="12">
        <v>0</v>
      </c>
      <c r="AR8" s="12">
        <v>56.560828927999999</v>
      </c>
      <c r="AS8" s="12">
        <v>0</v>
      </c>
      <c r="AT8" s="12">
        <v>0</v>
      </c>
      <c r="AU8" s="12">
        <v>0</v>
      </c>
      <c r="AV8" s="12">
        <v>26.003508509</v>
      </c>
      <c r="AW8" s="12">
        <v>3631.8805062659999</v>
      </c>
      <c r="AX8" s="12">
        <v>24.731847151</v>
      </c>
      <c r="AY8" s="12">
        <v>0</v>
      </c>
      <c r="AZ8" s="12">
        <v>369.59197890199999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8.5464788299999999</v>
      </c>
      <c r="BG8" s="12">
        <v>205.83580769299999</v>
      </c>
      <c r="BH8" s="12">
        <v>12.700100075</v>
      </c>
      <c r="BI8" s="12">
        <v>0</v>
      </c>
      <c r="BJ8" s="12">
        <v>21.67667707</v>
      </c>
      <c r="BK8" s="12">
        <v>16041.78</v>
      </c>
    </row>
    <row r="9" spans="1:63" ht="17.649999999999999" customHeight="1" x14ac:dyDescent="0.2">
      <c r="A9" s="11"/>
      <c r="B9" s="10" t="s">
        <v>21</v>
      </c>
      <c r="C9" s="12">
        <v>0</v>
      </c>
      <c r="D9" s="12">
        <v>494.41268529199999</v>
      </c>
      <c r="E9" s="12">
        <v>357.16445588800002</v>
      </c>
      <c r="F9" s="12">
        <v>0</v>
      </c>
      <c r="G9" s="12">
        <v>0</v>
      </c>
      <c r="H9" s="12">
        <v>14.63558905</v>
      </c>
      <c r="I9" s="12">
        <v>7519.4930498960002</v>
      </c>
      <c r="J9" s="12">
        <v>596.77695528699996</v>
      </c>
      <c r="K9" s="12">
        <v>4.5182205000000003E-2</v>
      </c>
      <c r="L9" s="12">
        <v>277.35834203000002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6.5776776349999997</v>
      </c>
      <c r="S9" s="12">
        <v>174.974405104</v>
      </c>
      <c r="T9" s="12">
        <v>27.740282688000001</v>
      </c>
      <c r="U9" s="12">
        <v>0</v>
      </c>
      <c r="V9" s="12">
        <v>18.341576959000001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0.746376873</v>
      </c>
      <c r="AC9" s="12">
        <v>37.491223024</v>
      </c>
      <c r="AD9" s="12">
        <v>0</v>
      </c>
      <c r="AE9" s="12">
        <v>0</v>
      </c>
      <c r="AF9" s="12">
        <v>19.018266345000001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0.33780497199999998</v>
      </c>
      <c r="AM9" s="12">
        <v>1.4490957579999999</v>
      </c>
      <c r="AN9" s="12">
        <v>0</v>
      </c>
      <c r="AO9" s="12">
        <v>0</v>
      </c>
      <c r="AP9" s="12">
        <v>0.73439791600000004</v>
      </c>
      <c r="AQ9" s="12">
        <v>0</v>
      </c>
      <c r="AR9" s="12">
        <v>1.0715290000000001E-2</v>
      </c>
      <c r="AS9" s="12">
        <v>0</v>
      </c>
      <c r="AT9" s="12">
        <v>0</v>
      </c>
      <c r="AU9" s="12">
        <v>0</v>
      </c>
      <c r="AV9" s="12">
        <v>60.667779750999998</v>
      </c>
      <c r="AW9" s="12">
        <v>3590.51</v>
      </c>
      <c r="AX9" s="12">
        <v>2.3426881860000002</v>
      </c>
      <c r="AY9" s="12">
        <v>15.925276056</v>
      </c>
      <c r="AZ9" s="12">
        <v>754.36565172099995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18.588715234999999</v>
      </c>
      <c r="BG9" s="12">
        <v>41.345042401000001</v>
      </c>
      <c r="BH9" s="12">
        <v>7.9149863639999998</v>
      </c>
      <c r="BI9" s="12">
        <v>0</v>
      </c>
      <c r="BJ9" s="12">
        <v>39.435349195000001</v>
      </c>
      <c r="BK9" s="12">
        <v>14078.41</v>
      </c>
    </row>
    <row r="10" spans="1:63" ht="17.649999999999999" customHeight="1" x14ac:dyDescent="0.2">
      <c r="A10" s="11"/>
      <c r="B10" s="13" t="s">
        <v>22</v>
      </c>
      <c r="C10" s="12">
        <v>0</v>
      </c>
      <c r="D10" s="12">
        <v>1061.5858670980001</v>
      </c>
      <c r="E10" s="12">
        <v>714.32863290399996</v>
      </c>
      <c r="F10" s="12">
        <v>0</v>
      </c>
      <c r="G10" s="12">
        <v>0</v>
      </c>
      <c r="H10" s="12">
        <v>24.619678483000001</v>
      </c>
      <c r="I10" s="12">
        <v>13971.409999999998</v>
      </c>
      <c r="J10" s="12">
        <v>1586.465079241</v>
      </c>
      <c r="K10" s="12">
        <v>4.5182205000000003E-2</v>
      </c>
      <c r="L10" s="12">
        <v>1535.204159166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9.9242634869999993</v>
      </c>
      <c r="S10" s="12">
        <v>219.61233362999999</v>
      </c>
      <c r="T10" s="12">
        <v>202.500157559</v>
      </c>
      <c r="U10" s="12">
        <v>0</v>
      </c>
      <c r="V10" s="12">
        <v>50.717168508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3.75717379</v>
      </c>
      <c r="AC10" s="12">
        <v>787.80965669199998</v>
      </c>
      <c r="AD10" s="12">
        <v>0.56145068499999995</v>
      </c>
      <c r="AE10" s="12">
        <v>0</v>
      </c>
      <c r="AF10" s="12">
        <v>963.46195944099998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0.95998768999999995</v>
      </c>
      <c r="AM10" s="12">
        <v>39.580294170999998</v>
      </c>
      <c r="AN10" s="12">
        <v>0</v>
      </c>
      <c r="AO10" s="12">
        <v>0</v>
      </c>
      <c r="AP10" s="12">
        <v>58.999318754000001</v>
      </c>
      <c r="AQ10" s="12">
        <v>0</v>
      </c>
      <c r="AR10" s="12">
        <v>56.571544218</v>
      </c>
      <c r="AS10" s="12">
        <v>0</v>
      </c>
      <c r="AT10" s="12">
        <v>0</v>
      </c>
      <c r="AU10" s="12">
        <v>0</v>
      </c>
      <c r="AV10" s="12">
        <v>86.671288259999997</v>
      </c>
      <c r="AW10" s="12">
        <v>7222.3899999999994</v>
      </c>
      <c r="AX10" s="12">
        <v>27.074535337</v>
      </c>
      <c r="AY10" s="12">
        <v>15.925276056</v>
      </c>
      <c r="AZ10" s="12">
        <v>1123.9576306230001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27.135194065</v>
      </c>
      <c r="BG10" s="12">
        <v>247.18085009399999</v>
      </c>
      <c r="BH10" s="12">
        <v>20.615086438999999</v>
      </c>
      <c r="BI10" s="12">
        <v>0</v>
      </c>
      <c r="BJ10" s="12">
        <v>61.112026264999997</v>
      </c>
      <c r="BK10" s="12">
        <v>30120.18</v>
      </c>
    </row>
    <row r="11" spans="1:63" ht="17.649999999999999" customHeight="1" x14ac:dyDescent="0.2">
      <c r="A11" s="8" t="s">
        <v>23</v>
      </c>
      <c r="B11" s="10" t="s">
        <v>24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</row>
    <row r="12" spans="1:63" ht="17.649999999999999" customHeight="1" x14ac:dyDescent="0.2">
      <c r="A12" s="11"/>
      <c r="B12" s="10" t="s">
        <v>25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1.0907429369999999</v>
      </c>
      <c r="I12" s="12">
        <v>217.03904694900001</v>
      </c>
      <c r="J12" s="12">
        <v>34.118310544000003</v>
      </c>
      <c r="K12" s="12">
        <v>0</v>
      </c>
      <c r="L12" s="12">
        <v>12.740733091999999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0.28815042200000002</v>
      </c>
      <c r="S12" s="12">
        <v>42.845722518000002</v>
      </c>
      <c r="T12" s="12">
        <v>0</v>
      </c>
      <c r="U12" s="12">
        <v>0</v>
      </c>
      <c r="V12" s="12">
        <v>0.951723333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0.24256134500000001</v>
      </c>
      <c r="AC12" s="12">
        <v>13.247191427000001</v>
      </c>
      <c r="AD12" s="12">
        <v>0</v>
      </c>
      <c r="AE12" s="12">
        <v>0</v>
      </c>
      <c r="AF12" s="12">
        <v>7.5002400470000001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6.8632099999999998E-3</v>
      </c>
      <c r="AM12" s="12">
        <v>0</v>
      </c>
      <c r="AN12" s="12">
        <v>0</v>
      </c>
      <c r="AO12" s="12">
        <v>0</v>
      </c>
      <c r="AP12" s="12">
        <v>0.80666370300000001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7.679138987</v>
      </c>
      <c r="AW12" s="12">
        <v>135.427949205</v>
      </c>
      <c r="AX12" s="12">
        <v>0</v>
      </c>
      <c r="AY12" s="12">
        <v>0</v>
      </c>
      <c r="AZ12" s="12">
        <v>79.649969850000005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1.858616483</v>
      </c>
      <c r="BG12" s="12">
        <v>25.480700299999999</v>
      </c>
      <c r="BH12" s="12">
        <v>0</v>
      </c>
      <c r="BI12" s="12">
        <v>0</v>
      </c>
      <c r="BJ12" s="12">
        <v>4.6770499389999998</v>
      </c>
      <c r="BK12" s="12">
        <v>585.65137429100002</v>
      </c>
    </row>
    <row r="13" spans="1:63" ht="17.649999999999999" customHeight="1" x14ac:dyDescent="0.2">
      <c r="A13" s="11"/>
      <c r="B13" s="13" t="s">
        <v>26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1.0907429369999999</v>
      </c>
      <c r="I13" s="12">
        <v>217.03904694900001</v>
      </c>
      <c r="J13" s="12">
        <v>34.118310544000003</v>
      </c>
      <c r="K13" s="12">
        <v>0</v>
      </c>
      <c r="L13" s="12">
        <v>12.740733091999999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0.28815042200000002</v>
      </c>
      <c r="S13" s="12">
        <v>42.845722518000002</v>
      </c>
      <c r="T13" s="12">
        <v>0</v>
      </c>
      <c r="U13" s="12">
        <v>0</v>
      </c>
      <c r="V13" s="12">
        <v>0.951723333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0.24256134500000001</v>
      </c>
      <c r="AC13" s="12">
        <v>13.247191427000001</v>
      </c>
      <c r="AD13" s="12">
        <v>0</v>
      </c>
      <c r="AE13" s="12">
        <v>0</v>
      </c>
      <c r="AF13" s="12">
        <v>7.5002400470000001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6.8632099999999998E-3</v>
      </c>
      <c r="AM13" s="12">
        <v>0</v>
      </c>
      <c r="AN13" s="12">
        <v>0</v>
      </c>
      <c r="AO13" s="12">
        <v>0</v>
      </c>
      <c r="AP13" s="12">
        <v>0.80666370300000001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7.679138987</v>
      </c>
      <c r="AW13" s="12">
        <v>135.427949205</v>
      </c>
      <c r="AX13" s="12">
        <v>0</v>
      </c>
      <c r="AY13" s="12">
        <v>0</v>
      </c>
      <c r="AZ13" s="12">
        <v>79.649969850000005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1.858616483</v>
      </c>
      <c r="BG13" s="12">
        <v>25.480700299999999</v>
      </c>
      <c r="BH13" s="12">
        <v>0</v>
      </c>
      <c r="BI13" s="12">
        <v>0</v>
      </c>
      <c r="BJ13" s="12">
        <v>4.6770499389999998</v>
      </c>
      <c r="BK13" s="12">
        <v>585.65137429100002</v>
      </c>
    </row>
    <row r="14" spans="1:63" ht="17.649999999999999" customHeight="1" x14ac:dyDescent="0.2">
      <c r="A14" s="8" t="s">
        <v>27</v>
      </c>
      <c r="B14" s="10" t="s">
        <v>28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</row>
    <row r="15" spans="1:63" ht="17.649999999999999" customHeight="1" x14ac:dyDescent="0.2">
      <c r="A15" s="11"/>
      <c r="B15" s="10" t="s">
        <v>29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5.9641019000000003E-2</v>
      </c>
      <c r="I15" s="12">
        <v>99.986407499999999</v>
      </c>
      <c r="J15" s="12">
        <v>0</v>
      </c>
      <c r="K15" s="12">
        <v>0</v>
      </c>
      <c r="L15" s="12">
        <v>2.3974685660000001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2.0047406E-2</v>
      </c>
      <c r="S15" s="12">
        <v>30.071100000000001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3.006072858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0.18396163900000001</v>
      </c>
      <c r="AW15" s="12">
        <v>4.8830517240000004</v>
      </c>
      <c r="AX15" s="12">
        <v>0</v>
      </c>
      <c r="AY15" s="12">
        <v>0</v>
      </c>
      <c r="AZ15" s="12">
        <v>1.283092098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3.5078866E-2</v>
      </c>
      <c r="BG15" s="12">
        <v>0</v>
      </c>
      <c r="BH15" s="12">
        <v>0</v>
      </c>
      <c r="BI15" s="12">
        <v>0</v>
      </c>
      <c r="BJ15" s="12">
        <v>9.0182185999999998E-2</v>
      </c>
      <c r="BK15" s="12">
        <v>142.01610386199999</v>
      </c>
    </row>
    <row r="16" spans="1:63" ht="17.649999999999999" customHeight="1" x14ac:dyDescent="0.2">
      <c r="A16" s="11"/>
      <c r="B16" s="10" t="s">
        <v>30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0.108530369</v>
      </c>
      <c r="I16" s="12">
        <v>1.1630389059999999</v>
      </c>
      <c r="J16" s="12">
        <v>0</v>
      </c>
      <c r="K16" s="12">
        <v>0</v>
      </c>
      <c r="L16" s="12">
        <v>4.0969707809999996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6.0892089000000003E-2</v>
      </c>
      <c r="S16" s="12">
        <v>0</v>
      </c>
      <c r="T16" s="12">
        <v>0</v>
      </c>
      <c r="U16" s="12">
        <v>0</v>
      </c>
      <c r="V16" s="12">
        <v>0.24356835700000001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1.2106179E-2</v>
      </c>
      <c r="AC16" s="12">
        <v>0</v>
      </c>
      <c r="AD16" s="12">
        <v>0</v>
      </c>
      <c r="AE16" s="12">
        <v>0</v>
      </c>
      <c r="AF16" s="12">
        <v>0.30265446400000001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0.24151826200000001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2.8067606020000002</v>
      </c>
      <c r="AW16" s="12">
        <v>53.454027625000002</v>
      </c>
      <c r="AX16" s="12">
        <v>0</v>
      </c>
      <c r="AY16" s="12">
        <v>0</v>
      </c>
      <c r="AZ16" s="12">
        <v>45.246429585999998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0.812917785</v>
      </c>
      <c r="BG16" s="12">
        <v>0</v>
      </c>
      <c r="BH16" s="12">
        <v>0</v>
      </c>
      <c r="BI16" s="12">
        <v>0</v>
      </c>
      <c r="BJ16" s="12">
        <v>2.8752053040000001</v>
      </c>
      <c r="BK16" s="12">
        <v>111.42462030900001</v>
      </c>
    </row>
    <row r="17" spans="1:63" ht="17.649999999999999" customHeight="1" x14ac:dyDescent="0.2">
      <c r="A17" s="11"/>
      <c r="B17" s="10" t="s">
        <v>31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0.21480321199999999</v>
      </c>
      <c r="I17" s="12">
        <v>73.649927914000003</v>
      </c>
      <c r="J17" s="12">
        <v>0</v>
      </c>
      <c r="K17" s="12">
        <v>0</v>
      </c>
      <c r="L17" s="12">
        <v>6.9789913209999996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0.112663614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0.48678722600000002</v>
      </c>
      <c r="AW17" s="12">
        <v>2.920501684</v>
      </c>
      <c r="AX17" s="12">
        <v>0</v>
      </c>
      <c r="AY17" s="12">
        <v>0</v>
      </c>
      <c r="AZ17" s="12">
        <v>8.5826375499999994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7.7181448E-2</v>
      </c>
      <c r="BG17" s="12">
        <v>0</v>
      </c>
      <c r="BH17" s="12">
        <v>0</v>
      </c>
      <c r="BI17" s="12">
        <v>0</v>
      </c>
      <c r="BJ17" s="12">
        <v>0.60455442800000003</v>
      </c>
      <c r="BK17" s="12">
        <v>93.628048397000001</v>
      </c>
    </row>
    <row r="18" spans="1:63" ht="17.649999999999999" customHeight="1" x14ac:dyDescent="0.2">
      <c r="A18" s="11"/>
      <c r="B18" s="10" t="s">
        <v>32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2.2855331E-2</v>
      </c>
      <c r="I18" s="12">
        <v>0.14745374999999999</v>
      </c>
      <c r="J18" s="12">
        <v>0</v>
      </c>
      <c r="K18" s="12">
        <v>0</v>
      </c>
      <c r="L18" s="12">
        <v>1.5198058029999999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1.4745375E-2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0.340586685</v>
      </c>
      <c r="AC18" s="12">
        <v>3.4277460890000002</v>
      </c>
      <c r="AD18" s="12">
        <v>0</v>
      </c>
      <c r="AE18" s="12">
        <v>0</v>
      </c>
      <c r="AF18" s="12">
        <v>42.186287771000003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1.4586154E-2</v>
      </c>
      <c r="AM18" s="12">
        <v>0</v>
      </c>
      <c r="AN18" s="12">
        <v>0</v>
      </c>
      <c r="AO18" s="12">
        <v>0</v>
      </c>
      <c r="AP18" s="12">
        <v>0.14586153600000001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0.42006663700000002</v>
      </c>
      <c r="AW18" s="12">
        <v>6.2029339219999997</v>
      </c>
      <c r="AX18" s="12">
        <v>0</v>
      </c>
      <c r="AY18" s="12">
        <v>0</v>
      </c>
      <c r="AZ18" s="12">
        <v>11.751814510000001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0.23611627900000001</v>
      </c>
      <c r="BG18" s="12">
        <v>0.36465383899999998</v>
      </c>
      <c r="BH18" s="12">
        <v>0</v>
      </c>
      <c r="BI18" s="12">
        <v>0</v>
      </c>
      <c r="BJ18" s="12">
        <v>3.1743670989999999</v>
      </c>
      <c r="BK18" s="12">
        <v>69.969880779999997</v>
      </c>
    </row>
    <row r="19" spans="1:63" ht="17.649999999999999" customHeight="1" x14ac:dyDescent="0.2">
      <c r="A19" s="11"/>
      <c r="B19" s="10" t="s">
        <v>33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0.13726727399999999</v>
      </c>
      <c r="I19" s="12">
        <v>9.7083191079999995</v>
      </c>
      <c r="J19" s="12">
        <v>0</v>
      </c>
      <c r="K19" s="12">
        <v>0</v>
      </c>
      <c r="L19" s="12">
        <v>1.3331932209999999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4.0086903E-2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8.3488558229999992</v>
      </c>
      <c r="AC19" s="12">
        <v>124.93152209599999</v>
      </c>
      <c r="AD19" s="12">
        <v>0</v>
      </c>
      <c r="AE19" s="12">
        <v>0</v>
      </c>
      <c r="AF19" s="12">
        <v>322.73174777700001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2.2524671820000002</v>
      </c>
      <c r="AM19" s="12">
        <v>29.441434857000001</v>
      </c>
      <c r="AN19" s="12">
        <v>0</v>
      </c>
      <c r="AO19" s="12">
        <v>0</v>
      </c>
      <c r="AP19" s="12">
        <v>15.621869801000001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0.78409517500000003</v>
      </c>
      <c r="AW19" s="12">
        <v>8.9697533979999999</v>
      </c>
      <c r="AX19" s="12">
        <v>0</v>
      </c>
      <c r="AY19" s="12">
        <v>0</v>
      </c>
      <c r="AZ19" s="12">
        <v>24.675920759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0.49944712400000002</v>
      </c>
      <c r="BG19" s="12">
        <v>0</v>
      </c>
      <c r="BH19" s="12">
        <v>0</v>
      </c>
      <c r="BI19" s="12">
        <v>0</v>
      </c>
      <c r="BJ19" s="12">
        <v>2.609522187</v>
      </c>
      <c r="BK19" s="12">
        <v>552.08550268500005</v>
      </c>
    </row>
    <row r="20" spans="1:63" ht="17.649999999999999" customHeight="1" x14ac:dyDescent="0.2">
      <c r="A20" s="11"/>
      <c r="B20" s="10" t="s">
        <v>34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0.123879685</v>
      </c>
      <c r="I20" s="12">
        <v>0.33017185199999999</v>
      </c>
      <c r="J20" s="12">
        <v>0</v>
      </c>
      <c r="K20" s="12">
        <v>0</v>
      </c>
      <c r="L20" s="12">
        <v>0.59737068000000004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3.5586020000000001E-3</v>
      </c>
      <c r="S20" s="12">
        <v>0</v>
      </c>
      <c r="T20" s="12">
        <v>0</v>
      </c>
      <c r="U20" s="12">
        <v>0</v>
      </c>
      <c r="V20" s="12">
        <v>2.6689516E-2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6.631550539</v>
      </c>
      <c r="AC20" s="12">
        <v>43.559093576999999</v>
      </c>
      <c r="AD20" s="12">
        <v>5.8984750000000002E-2</v>
      </c>
      <c r="AE20" s="12">
        <v>0</v>
      </c>
      <c r="AF20" s="12">
        <v>145.65519297099999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1.082252223</v>
      </c>
      <c r="AM20" s="12">
        <v>1.2386800360000001</v>
      </c>
      <c r="AN20" s="12">
        <v>0</v>
      </c>
      <c r="AO20" s="12">
        <v>0</v>
      </c>
      <c r="AP20" s="12">
        <v>9.7814788430000004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1.71362499</v>
      </c>
      <c r="AW20" s="12">
        <v>5.8966606290000003</v>
      </c>
      <c r="AX20" s="12">
        <v>0</v>
      </c>
      <c r="AY20" s="12">
        <v>0</v>
      </c>
      <c r="AZ20" s="12">
        <v>23.444776440999998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0.33969081699999998</v>
      </c>
      <c r="BG20" s="12">
        <v>0</v>
      </c>
      <c r="BH20" s="12">
        <v>0</v>
      </c>
      <c r="BI20" s="12">
        <v>0</v>
      </c>
      <c r="BJ20" s="12">
        <v>0.98610705099999996</v>
      </c>
      <c r="BK20" s="12">
        <v>241.469763202</v>
      </c>
    </row>
    <row r="21" spans="1:63" ht="17.649999999999999" customHeight="1" x14ac:dyDescent="0.2">
      <c r="A21" s="11"/>
      <c r="B21" s="10" t="s">
        <v>35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9.4001710000000006E-3</v>
      </c>
      <c r="I21" s="12">
        <v>55.931020019999998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12.925235719</v>
      </c>
      <c r="T21" s="12">
        <v>0</v>
      </c>
      <c r="U21" s="12">
        <v>0</v>
      </c>
      <c r="V21" s="12">
        <v>5.8751071450000003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1.2370089000000001E-2</v>
      </c>
      <c r="AW21" s="12">
        <v>8.7524250000000006</v>
      </c>
      <c r="AX21" s="12">
        <v>0</v>
      </c>
      <c r="AY21" s="12">
        <v>0</v>
      </c>
      <c r="AZ21" s="12">
        <v>0.75270855000000003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0.11668733000000001</v>
      </c>
      <c r="BK21" s="12">
        <v>84.374954024000004</v>
      </c>
    </row>
    <row r="22" spans="1:63" ht="17.649999999999999" customHeight="1" x14ac:dyDescent="0.2">
      <c r="A22" s="11"/>
      <c r="B22" s="10" t="s">
        <v>36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9.1337539999999991E-3</v>
      </c>
      <c r="I22" s="12">
        <v>98.872879330000004</v>
      </c>
      <c r="J22" s="12">
        <v>0</v>
      </c>
      <c r="K22" s="12">
        <v>0</v>
      </c>
      <c r="L22" s="12">
        <v>0.35777872999999999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1.2619002000000001E-2</v>
      </c>
      <c r="S22" s="12">
        <v>77.300613764999994</v>
      </c>
      <c r="T22" s="12">
        <v>0</v>
      </c>
      <c r="U22" s="12">
        <v>0</v>
      </c>
      <c r="V22" s="12">
        <v>1.8665305569999999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2.9884460000000001E-3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6.8136560000000004E-3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0.10520523599999999</v>
      </c>
      <c r="AW22" s="12">
        <v>3.1318909210000001</v>
      </c>
      <c r="AX22" s="12">
        <v>0</v>
      </c>
      <c r="AY22" s="12">
        <v>0</v>
      </c>
      <c r="AZ22" s="12">
        <v>20.534218913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1.7332983999999999E-2</v>
      </c>
      <c r="BG22" s="12">
        <v>0</v>
      </c>
      <c r="BH22" s="12">
        <v>0</v>
      </c>
      <c r="BI22" s="12">
        <v>0</v>
      </c>
      <c r="BJ22" s="12">
        <v>0.32275211799999998</v>
      </c>
      <c r="BK22" s="12">
        <v>202.540757412</v>
      </c>
    </row>
    <row r="23" spans="1:63" ht="17.649999999999999" customHeight="1" x14ac:dyDescent="0.2">
      <c r="A23" s="11"/>
      <c r="B23" s="10" t="s">
        <v>37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9.6217490000000003E-2</v>
      </c>
      <c r="I23" s="12">
        <v>155.31797004800001</v>
      </c>
      <c r="J23" s="12">
        <v>0</v>
      </c>
      <c r="K23" s="12">
        <v>0</v>
      </c>
      <c r="L23" s="12">
        <v>1.5914118159999999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6.3720192840000003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0.16866342600000001</v>
      </c>
      <c r="AW23" s="12">
        <v>5.8931615260000001</v>
      </c>
      <c r="AX23" s="12">
        <v>0</v>
      </c>
      <c r="AY23" s="12">
        <v>0</v>
      </c>
      <c r="AZ23" s="12">
        <v>2.7734704670000001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1.1646564E-2</v>
      </c>
      <c r="BG23" s="12">
        <v>0</v>
      </c>
      <c r="BH23" s="12">
        <v>0</v>
      </c>
      <c r="BI23" s="12">
        <v>0</v>
      </c>
      <c r="BJ23" s="12">
        <v>0</v>
      </c>
      <c r="BK23" s="12">
        <v>172.22456062099999</v>
      </c>
    </row>
    <row r="24" spans="1:63" ht="17.649999999999999" customHeight="1" x14ac:dyDescent="0.2">
      <c r="A24" s="11"/>
      <c r="B24" s="10" t="s">
        <v>38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8.0642800000000001E-2</v>
      </c>
      <c r="I24" s="12">
        <v>3.5894421419999998</v>
      </c>
      <c r="J24" s="12">
        <v>0</v>
      </c>
      <c r="K24" s="12">
        <v>0</v>
      </c>
      <c r="L24" s="12">
        <v>1.826786754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2.5843979999999999E-3</v>
      </c>
      <c r="S24" s="12">
        <v>0</v>
      </c>
      <c r="T24" s="12">
        <v>0</v>
      </c>
      <c r="U24" s="12">
        <v>0</v>
      </c>
      <c r="V24" s="12">
        <v>0.17947210699999999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11.446551469999999</v>
      </c>
      <c r="AC24" s="12">
        <v>76.909127503999997</v>
      </c>
      <c r="AD24" s="12">
        <v>0</v>
      </c>
      <c r="AE24" s="12">
        <v>0</v>
      </c>
      <c r="AF24" s="12">
        <v>301.85853774499998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3.039711311</v>
      </c>
      <c r="AM24" s="12">
        <v>0.57025949899999995</v>
      </c>
      <c r="AN24" s="12">
        <v>0</v>
      </c>
      <c r="AO24" s="12">
        <v>0</v>
      </c>
      <c r="AP24" s="12">
        <v>17.251424138000001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1.1230902410000001</v>
      </c>
      <c r="AW24" s="12">
        <v>5.0460125739999997</v>
      </c>
      <c r="AX24" s="12">
        <v>0</v>
      </c>
      <c r="AY24" s="12">
        <v>0</v>
      </c>
      <c r="AZ24" s="12">
        <v>22.616976040000001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0.55385505099999999</v>
      </c>
      <c r="BG24" s="12">
        <v>1.338385983</v>
      </c>
      <c r="BH24" s="12">
        <v>0</v>
      </c>
      <c r="BI24" s="12">
        <v>0</v>
      </c>
      <c r="BJ24" s="12">
        <v>5.9799823310000004</v>
      </c>
      <c r="BK24" s="12">
        <v>453.41284208799999</v>
      </c>
    </row>
    <row r="25" spans="1:63" ht="17.649999999999999" customHeight="1" x14ac:dyDescent="0.2">
      <c r="A25" s="11"/>
      <c r="B25" s="10" t="s">
        <v>39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9.7158353000000003E-2</v>
      </c>
      <c r="I25" s="12">
        <v>91.389897739000006</v>
      </c>
      <c r="J25" s="12">
        <v>0</v>
      </c>
      <c r="K25" s="12">
        <v>0</v>
      </c>
      <c r="L25" s="12">
        <v>3.0194299920000001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6.6027105019999999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0.31406736099999999</v>
      </c>
      <c r="AW25" s="12">
        <v>0.217391051</v>
      </c>
      <c r="AX25" s="12">
        <v>0</v>
      </c>
      <c r="AY25" s="12">
        <v>0</v>
      </c>
      <c r="AZ25" s="12">
        <v>4.7742419390000004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3.5796364999999997E-2</v>
      </c>
      <c r="BG25" s="12">
        <v>2.612873215</v>
      </c>
      <c r="BH25" s="12">
        <v>0</v>
      </c>
      <c r="BI25" s="12">
        <v>0</v>
      </c>
      <c r="BJ25" s="12">
        <v>0.34489926399999998</v>
      </c>
      <c r="BK25" s="12">
        <v>109.408465781</v>
      </c>
    </row>
    <row r="26" spans="1:63" ht="17.649999999999999" customHeight="1" x14ac:dyDescent="0.2">
      <c r="A26" s="11"/>
      <c r="B26" s="10" t="s">
        <v>40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0.111027719</v>
      </c>
      <c r="I26" s="12">
        <v>9.4831657119999999</v>
      </c>
      <c r="J26" s="12">
        <v>0</v>
      </c>
      <c r="K26" s="12">
        <v>0</v>
      </c>
      <c r="L26" s="12">
        <v>5.3596517370000001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7.2901836999999997E-2</v>
      </c>
      <c r="S26" s="12">
        <v>0</v>
      </c>
      <c r="T26" s="12">
        <v>0</v>
      </c>
      <c r="U26" s="12">
        <v>0</v>
      </c>
      <c r="V26" s="12">
        <v>1.256519457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3.2002374050000002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4.7148985999999997E-2</v>
      </c>
      <c r="AM26" s="12">
        <v>0</v>
      </c>
      <c r="AN26" s="12">
        <v>0</v>
      </c>
      <c r="AO26" s="12">
        <v>0</v>
      </c>
      <c r="AP26" s="12">
        <v>5.8936229999999997E-3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4.6747594189999999</v>
      </c>
      <c r="AW26" s="12">
        <v>27.201458055</v>
      </c>
      <c r="AX26" s="12">
        <v>0</v>
      </c>
      <c r="AY26" s="12">
        <v>0</v>
      </c>
      <c r="AZ26" s="12">
        <v>165.39089127599999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1.082434626</v>
      </c>
      <c r="BG26" s="12">
        <v>1.1669373970000001</v>
      </c>
      <c r="BH26" s="12">
        <v>0</v>
      </c>
      <c r="BI26" s="12">
        <v>0</v>
      </c>
      <c r="BJ26" s="12">
        <v>9.3272480640000008</v>
      </c>
      <c r="BK26" s="12">
        <v>228.380275313</v>
      </c>
    </row>
    <row r="27" spans="1:63" ht="17.649999999999999" customHeight="1" x14ac:dyDescent="0.2">
      <c r="A27" s="11"/>
      <c r="B27" s="10" t="s">
        <v>41</v>
      </c>
      <c r="C27" s="12">
        <v>0</v>
      </c>
      <c r="D27" s="12">
        <v>34.601169650000003</v>
      </c>
      <c r="E27" s="12">
        <v>0</v>
      </c>
      <c r="F27" s="12">
        <v>0</v>
      </c>
      <c r="G27" s="12">
        <v>0</v>
      </c>
      <c r="H27" s="12">
        <v>1.1072373999999999E-2</v>
      </c>
      <c r="I27" s="12">
        <v>353.949282031</v>
      </c>
      <c r="J27" s="12">
        <v>0</v>
      </c>
      <c r="K27" s="12">
        <v>0</v>
      </c>
      <c r="L27" s="12">
        <v>0.15916538099999999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1.3840468E-2</v>
      </c>
      <c r="S27" s="12">
        <v>134.601686543</v>
      </c>
      <c r="T27" s="12">
        <v>0</v>
      </c>
      <c r="U27" s="12">
        <v>0</v>
      </c>
      <c r="V27" s="12">
        <v>1.3840467860000001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0.271992556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0.284237042</v>
      </c>
      <c r="AW27" s="12">
        <v>5.6523289559999998</v>
      </c>
      <c r="AX27" s="12">
        <v>0</v>
      </c>
      <c r="AY27" s="12">
        <v>0</v>
      </c>
      <c r="AZ27" s="12">
        <v>15.317692736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8.5798158999999999E-2</v>
      </c>
      <c r="BG27" s="12">
        <v>0</v>
      </c>
      <c r="BH27" s="12">
        <v>0</v>
      </c>
      <c r="BI27" s="12">
        <v>0</v>
      </c>
      <c r="BJ27" s="12">
        <v>0.11590463600000001</v>
      </c>
      <c r="BK27" s="12">
        <v>546.44821731800005</v>
      </c>
    </row>
    <row r="28" spans="1:63" ht="17.649999999999999" customHeight="1" x14ac:dyDescent="0.2">
      <c r="A28" s="11"/>
      <c r="B28" s="10" t="s">
        <v>42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1.0651341999999999E-2</v>
      </c>
      <c r="I28" s="12">
        <v>60.608269278000002</v>
      </c>
      <c r="J28" s="12">
        <v>0</v>
      </c>
      <c r="K28" s="12">
        <v>0</v>
      </c>
      <c r="L28" s="12">
        <v>0.666690962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37.038386781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3.7535064E-2</v>
      </c>
      <c r="AC28" s="12">
        <v>5.86485375</v>
      </c>
      <c r="AD28" s="12">
        <v>0</v>
      </c>
      <c r="AE28" s="12">
        <v>0</v>
      </c>
      <c r="AF28" s="12">
        <v>2.2342299999999999E-2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2.2342299999999999E-2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0.446387955</v>
      </c>
      <c r="AW28" s="12">
        <v>3.3785959029999999</v>
      </c>
      <c r="AX28" s="12">
        <v>0</v>
      </c>
      <c r="AY28" s="12">
        <v>0</v>
      </c>
      <c r="AZ28" s="12">
        <v>2.294531868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3.4642854000000001E-2</v>
      </c>
      <c r="BG28" s="12">
        <v>0</v>
      </c>
      <c r="BH28" s="12">
        <v>0</v>
      </c>
      <c r="BI28" s="12">
        <v>0</v>
      </c>
      <c r="BJ28" s="12">
        <v>0</v>
      </c>
      <c r="BK28" s="12">
        <v>110.425230357</v>
      </c>
    </row>
    <row r="29" spans="1:63" ht="17.649999999999999" customHeight="1" x14ac:dyDescent="0.2">
      <c r="A29" s="11"/>
      <c r="B29" s="10" t="s">
        <v>43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3.4434106999999999E-2</v>
      </c>
      <c r="I29" s="12">
        <v>201.82775567300001</v>
      </c>
      <c r="J29" s="12">
        <v>0</v>
      </c>
      <c r="K29" s="12">
        <v>0</v>
      </c>
      <c r="L29" s="12">
        <v>0.90096841400000005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1.2396279E-2</v>
      </c>
      <c r="S29" s="12">
        <v>0</v>
      </c>
      <c r="T29" s="12">
        <v>0</v>
      </c>
      <c r="U29" s="12">
        <v>0</v>
      </c>
      <c r="V29" s="12">
        <v>0.117075964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0.191056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5.0466077999999998E-2</v>
      </c>
      <c r="AW29" s="12">
        <v>1.8819016</v>
      </c>
      <c r="AX29" s="12">
        <v>0</v>
      </c>
      <c r="AY29" s="12">
        <v>0</v>
      </c>
      <c r="AZ29" s="12">
        <v>4.6905571730000002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0.415093724</v>
      </c>
      <c r="BK29" s="12">
        <v>210.12170501200001</v>
      </c>
    </row>
    <row r="30" spans="1:63" ht="17.649999999999999" customHeight="1" x14ac:dyDescent="0.2">
      <c r="A30" s="11"/>
      <c r="B30" s="10" t="s">
        <v>44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6.8114100000000002E-4</v>
      </c>
      <c r="I30" s="12">
        <v>30.106435326</v>
      </c>
      <c r="J30" s="12">
        <v>0</v>
      </c>
      <c r="K30" s="12">
        <v>0</v>
      </c>
      <c r="L30" s="12">
        <v>3.4601965999999998E-2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1.3622800000000001E-4</v>
      </c>
      <c r="S30" s="12">
        <v>1.089825713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2.7016035729999999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1.0045844E-2</v>
      </c>
      <c r="AW30" s="12">
        <v>4.9524513999999999E-2</v>
      </c>
      <c r="AX30" s="12">
        <v>0</v>
      </c>
      <c r="AY30" s="12">
        <v>0</v>
      </c>
      <c r="AZ30" s="12">
        <v>0.55382873200000005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10.266093576999999</v>
      </c>
      <c r="BH30" s="12">
        <v>0</v>
      </c>
      <c r="BI30" s="12">
        <v>0</v>
      </c>
      <c r="BJ30" s="12">
        <v>0</v>
      </c>
      <c r="BK30" s="12">
        <v>44.812776614000001</v>
      </c>
    </row>
    <row r="31" spans="1:63" ht="17.649999999999999" customHeight="1" x14ac:dyDescent="0.2">
      <c r="A31" s="11"/>
      <c r="B31" s="10" t="s">
        <v>45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0.29362489600000002</v>
      </c>
      <c r="I31" s="12">
        <v>1.3944435070000001</v>
      </c>
      <c r="J31" s="12">
        <v>0</v>
      </c>
      <c r="K31" s="12">
        <v>0</v>
      </c>
      <c r="L31" s="12">
        <v>1.8228212800000001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2.9543289999999999E-3</v>
      </c>
      <c r="S31" s="12">
        <v>0.59086589300000003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10.81913623</v>
      </c>
      <c r="AC31" s="12">
        <v>30.93935767</v>
      </c>
      <c r="AD31" s="12">
        <v>0</v>
      </c>
      <c r="AE31" s="12">
        <v>0</v>
      </c>
      <c r="AF31" s="12">
        <v>138.842643283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1.8960462229999999</v>
      </c>
      <c r="AM31" s="12">
        <v>4.1141887500000003</v>
      </c>
      <c r="AN31" s="12">
        <v>0</v>
      </c>
      <c r="AO31" s="12">
        <v>0</v>
      </c>
      <c r="AP31" s="12">
        <v>6.1623494589999996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0.99965147799999998</v>
      </c>
      <c r="AW31" s="12">
        <v>2.3180279800000001</v>
      </c>
      <c r="AX31" s="12">
        <v>0</v>
      </c>
      <c r="AY31" s="12">
        <v>0</v>
      </c>
      <c r="AZ31" s="12">
        <v>10.298035433000001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0.29523418699999998</v>
      </c>
      <c r="BG31" s="12">
        <v>0</v>
      </c>
      <c r="BH31" s="12">
        <v>0</v>
      </c>
      <c r="BI31" s="12">
        <v>0</v>
      </c>
      <c r="BJ31" s="12">
        <v>1.7279592749999999</v>
      </c>
      <c r="BK31" s="12">
        <v>212.517339873</v>
      </c>
    </row>
    <row r="32" spans="1:63" ht="17.649999999999999" customHeight="1" x14ac:dyDescent="0.2">
      <c r="A32" s="11"/>
      <c r="B32" s="10" t="s">
        <v>46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5.0133605999999997E-2</v>
      </c>
      <c r="I32" s="12">
        <v>18.286734935999998</v>
      </c>
      <c r="J32" s="12">
        <v>0</v>
      </c>
      <c r="K32" s="12">
        <v>0</v>
      </c>
      <c r="L32" s="12">
        <v>0.35901053999999999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3.7573527000000002E-2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1.0545948679999999</v>
      </c>
      <c r="AC32" s="12">
        <v>148.92107707599999</v>
      </c>
      <c r="AD32" s="12">
        <v>0</v>
      </c>
      <c r="AE32" s="12">
        <v>0</v>
      </c>
      <c r="AF32" s="12">
        <v>185.31124775699999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5.8284827999999997E-2</v>
      </c>
      <c r="AM32" s="12">
        <v>0</v>
      </c>
      <c r="AN32" s="12">
        <v>0</v>
      </c>
      <c r="AO32" s="12">
        <v>0</v>
      </c>
      <c r="AP32" s="12">
        <v>14.47371848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0.93757688299999997</v>
      </c>
      <c r="AW32" s="12">
        <v>5.5044512660000002</v>
      </c>
      <c r="AX32" s="12">
        <v>0</v>
      </c>
      <c r="AY32" s="12">
        <v>0</v>
      </c>
      <c r="AZ32" s="12">
        <v>33.319791045000002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0.37252602499999998</v>
      </c>
      <c r="BG32" s="12">
        <v>0</v>
      </c>
      <c r="BH32" s="12">
        <v>0</v>
      </c>
      <c r="BI32" s="12">
        <v>0</v>
      </c>
      <c r="BJ32" s="12">
        <v>2.182111124</v>
      </c>
      <c r="BK32" s="12">
        <v>410.86883196100001</v>
      </c>
    </row>
    <row r="33" spans="1:63" ht="17.649999999999999" customHeight="1" x14ac:dyDescent="0.2">
      <c r="A33" s="11"/>
      <c r="B33" s="10" t="s">
        <v>47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1.6985365999999998E-2</v>
      </c>
      <c r="I33" s="12">
        <v>17.164049141</v>
      </c>
      <c r="J33" s="12">
        <v>0</v>
      </c>
      <c r="K33" s="12">
        <v>0</v>
      </c>
      <c r="L33" s="12">
        <v>1.1919479E-2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5.9597399999999998E-4</v>
      </c>
      <c r="S33" s="12">
        <v>11.919478570000001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8.9600227140000008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0.105001207</v>
      </c>
      <c r="AW33" s="12">
        <v>0.35512184099999999</v>
      </c>
      <c r="AX33" s="12">
        <v>0</v>
      </c>
      <c r="AY33" s="12">
        <v>0</v>
      </c>
      <c r="AZ33" s="12">
        <v>16.711407141999999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3.9064700000000004E-3</v>
      </c>
      <c r="BG33" s="12">
        <v>0</v>
      </c>
      <c r="BH33" s="12">
        <v>0</v>
      </c>
      <c r="BI33" s="12">
        <v>0</v>
      </c>
      <c r="BJ33" s="12">
        <v>0</v>
      </c>
      <c r="BK33" s="12">
        <v>55.248487904000001</v>
      </c>
    </row>
    <row r="34" spans="1:63" ht="17.649999999999999" customHeight="1" x14ac:dyDescent="0.2">
      <c r="A34" s="11"/>
      <c r="B34" s="10" t="s">
        <v>48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0.12143737</v>
      </c>
      <c r="I34" s="12">
        <v>44.884413553000002</v>
      </c>
      <c r="J34" s="12">
        <v>0</v>
      </c>
      <c r="K34" s="12">
        <v>0</v>
      </c>
      <c r="L34" s="12">
        <v>2.1030957309999998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2.6095509999999999E-3</v>
      </c>
      <c r="S34" s="12">
        <v>0</v>
      </c>
      <c r="T34" s="12">
        <v>0</v>
      </c>
      <c r="U34" s="12">
        <v>0</v>
      </c>
      <c r="V34" s="12">
        <v>1.0438236E-2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0.135349361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0.43072435199999998</v>
      </c>
      <c r="AW34" s="12">
        <v>2.134147075</v>
      </c>
      <c r="AX34" s="12">
        <v>0</v>
      </c>
      <c r="AY34" s="12">
        <v>0</v>
      </c>
      <c r="AZ34" s="12">
        <v>18.213982218999998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6.4863578000000005E-2</v>
      </c>
      <c r="BG34" s="12">
        <v>0</v>
      </c>
      <c r="BH34" s="12">
        <v>0</v>
      </c>
      <c r="BI34" s="12">
        <v>0</v>
      </c>
      <c r="BJ34" s="12">
        <v>0</v>
      </c>
      <c r="BK34" s="12">
        <v>68.101061025999996</v>
      </c>
    </row>
    <row r="35" spans="1:63" ht="17.649999999999999" customHeight="1" x14ac:dyDescent="0.2">
      <c r="A35" s="11"/>
      <c r="B35" s="10" t="s">
        <v>49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0.111396118</v>
      </c>
      <c r="I35" s="12">
        <v>103.91923498600001</v>
      </c>
      <c r="J35" s="12">
        <v>0</v>
      </c>
      <c r="K35" s="12">
        <v>0</v>
      </c>
      <c r="L35" s="12">
        <v>2.3122029789999998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3.4976238999999999E-2</v>
      </c>
      <c r="S35" s="12">
        <v>47.718016065</v>
      </c>
      <c r="T35" s="12">
        <v>0</v>
      </c>
      <c r="U35" s="12">
        <v>0</v>
      </c>
      <c r="V35" s="12">
        <v>1.049902E-2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6.4970621000000006E-2</v>
      </c>
      <c r="AW35" s="12">
        <v>12.900946764</v>
      </c>
      <c r="AX35" s="12">
        <v>0</v>
      </c>
      <c r="AY35" s="12">
        <v>0</v>
      </c>
      <c r="AZ35" s="12">
        <v>9.882929378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0.31692985699999998</v>
      </c>
      <c r="BK35" s="12">
        <v>177.27210202699999</v>
      </c>
    </row>
    <row r="36" spans="1:63" ht="17.649999999999999" customHeight="1" x14ac:dyDescent="0.2">
      <c r="A36" s="11"/>
      <c r="B36" s="10" t="s">
        <v>50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0.13965203900000001</v>
      </c>
      <c r="I36" s="12">
        <v>163.89914916500001</v>
      </c>
      <c r="J36" s="12">
        <v>0</v>
      </c>
      <c r="K36" s="12">
        <v>0</v>
      </c>
      <c r="L36" s="12">
        <v>8.0914385949999996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44.859053578000001</v>
      </c>
      <c r="T36" s="12">
        <v>0</v>
      </c>
      <c r="U36" s="12">
        <v>0</v>
      </c>
      <c r="V36" s="12">
        <v>2.3115131529999999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6.8542359999999997E-3</v>
      </c>
      <c r="AW36" s="12">
        <v>5.1605070370000004</v>
      </c>
      <c r="AX36" s="12">
        <v>0</v>
      </c>
      <c r="AY36" s="12">
        <v>0</v>
      </c>
      <c r="AZ36" s="12">
        <v>17.993573612999999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0.53663475000000005</v>
      </c>
      <c r="BK36" s="12">
        <v>242.99837616600001</v>
      </c>
    </row>
    <row r="37" spans="1:63" ht="17.649999999999999" customHeight="1" x14ac:dyDescent="0.2">
      <c r="A37" s="11"/>
      <c r="B37" s="10" t="s">
        <v>51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9.7598960000000005E-3</v>
      </c>
      <c r="I37" s="12">
        <v>211.028287734</v>
      </c>
      <c r="J37" s="12">
        <v>0</v>
      </c>
      <c r="K37" s="12">
        <v>0</v>
      </c>
      <c r="L37" s="12">
        <v>1.2612426290000001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5.8936600000000002E-4</v>
      </c>
      <c r="S37" s="12">
        <v>64.830228594999994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5.8510890000000003E-3</v>
      </c>
      <c r="AC37" s="12">
        <v>0.111170696</v>
      </c>
      <c r="AD37" s="12">
        <v>0</v>
      </c>
      <c r="AE37" s="12">
        <v>0</v>
      </c>
      <c r="AF37" s="12">
        <v>0.40957624999999998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3.4521422000000003E-2</v>
      </c>
      <c r="AW37" s="12">
        <v>4.0969327169999996</v>
      </c>
      <c r="AX37" s="12">
        <v>0</v>
      </c>
      <c r="AY37" s="12">
        <v>0</v>
      </c>
      <c r="AZ37" s="12">
        <v>7.6532247739999999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5.6170459999999997E-3</v>
      </c>
      <c r="BG37" s="12">
        <v>0</v>
      </c>
      <c r="BH37" s="12">
        <v>0</v>
      </c>
      <c r="BI37" s="12">
        <v>0</v>
      </c>
      <c r="BJ37" s="12">
        <v>2.7500119999999999E-2</v>
      </c>
      <c r="BK37" s="12">
        <v>289.47450233400002</v>
      </c>
    </row>
    <row r="38" spans="1:63" ht="17.649999999999999" customHeight="1" x14ac:dyDescent="0.2">
      <c r="A38" s="11"/>
      <c r="B38" s="10" t="s">
        <v>52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7.8388530999999997E-2</v>
      </c>
      <c r="I38" s="12">
        <v>226.62906974500001</v>
      </c>
      <c r="J38" s="12">
        <v>0</v>
      </c>
      <c r="K38" s="12">
        <v>0</v>
      </c>
      <c r="L38" s="12">
        <v>24.580490999999999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2.2012379999999999E-3</v>
      </c>
      <c r="S38" s="12">
        <v>154.08665999999999</v>
      </c>
      <c r="T38" s="12">
        <v>0</v>
      </c>
      <c r="U38" s="12">
        <v>0</v>
      </c>
      <c r="V38" s="12">
        <v>0.2812693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1.823893E-3</v>
      </c>
      <c r="AC38" s="12">
        <v>0</v>
      </c>
      <c r="AD38" s="12">
        <v>0</v>
      </c>
      <c r="AE38" s="12">
        <v>0</v>
      </c>
      <c r="AF38" s="12">
        <v>9.7274286000000001E-2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0.102502792</v>
      </c>
      <c r="AW38" s="12">
        <v>0.91194642800000003</v>
      </c>
      <c r="AX38" s="12">
        <v>0</v>
      </c>
      <c r="AY38" s="12">
        <v>0</v>
      </c>
      <c r="AZ38" s="12">
        <v>0.31674946100000001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3.6964229000000001E-2</v>
      </c>
      <c r="BG38" s="12">
        <v>0</v>
      </c>
      <c r="BH38" s="12">
        <v>0</v>
      </c>
      <c r="BI38" s="12">
        <v>0</v>
      </c>
      <c r="BJ38" s="12">
        <v>1.2159289999999999E-3</v>
      </c>
      <c r="BK38" s="12">
        <v>407.12655683200001</v>
      </c>
    </row>
    <row r="39" spans="1:63" ht="17.649999999999999" customHeight="1" x14ac:dyDescent="0.2">
      <c r="A39" s="11"/>
      <c r="B39" s="10" t="s">
        <v>53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1.0986666000000001E-2</v>
      </c>
      <c r="I39" s="12">
        <v>244.33125390699999</v>
      </c>
      <c r="J39" s="12">
        <v>0</v>
      </c>
      <c r="K39" s="12">
        <v>0</v>
      </c>
      <c r="L39" s="12">
        <v>2.1498891969999998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0.43580443499999999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6.0974890000000002E-3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1.2195015999999999E-2</v>
      </c>
      <c r="AW39" s="12">
        <v>0.804868586</v>
      </c>
      <c r="AX39" s="12">
        <v>0</v>
      </c>
      <c r="AY39" s="12">
        <v>0</v>
      </c>
      <c r="AZ39" s="12">
        <v>0.57498104400000005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0.244509321</v>
      </c>
      <c r="BG39" s="12">
        <v>0</v>
      </c>
      <c r="BH39" s="12">
        <v>0</v>
      </c>
      <c r="BI39" s="12">
        <v>0</v>
      </c>
      <c r="BJ39" s="12">
        <v>0.24755806499999999</v>
      </c>
      <c r="BK39" s="12">
        <v>248.81814372599999</v>
      </c>
    </row>
    <row r="40" spans="1:63" ht="17.649999999999999" customHeight="1" x14ac:dyDescent="0.2">
      <c r="A40" s="11"/>
      <c r="B40" s="10" t="s">
        <v>54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1.2418200000000001E-2</v>
      </c>
      <c r="I40" s="12">
        <v>63.332819999999998</v>
      </c>
      <c r="J40" s="12">
        <v>0</v>
      </c>
      <c r="K40" s="12">
        <v>0</v>
      </c>
      <c r="L40" s="12">
        <v>0.37254599999999999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29.80368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6.5143856E-2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0.156842855</v>
      </c>
      <c r="AW40" s="12">
        <v>2.3203621170000002</v>
      </c>
      <c r="AX40" s="12">
        <v>0</v>
      </c>
      <c r="AY40" s="12">
        <v>0</v>
      </c>
      <c r="AZ40" s="12">
        <v>33.774297582000003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3.1020919999999999E-3</v>
      </c>
      <c r="BG40" s="12">
        <v>0</v>
      </c>
      <c r="BH40" s="12">
        <v>0</v>
      </c>
      <c r="BI40" s="12">
        <v>0</v>
      </c>
      <c r="BJ40" s="12">
        <v>0</v>
      </c>
      <c r="BK40" s="12">
        <v>129.84121270200001</v>
      </c>
    </row>
    <row r="41" spans="1:63" ht="17.649999999999999" customHeight="1" x14ac:dyDescent="0.2">
      <c r="A41" s="11"/>
      <c r="B41" s="10" t="s">
        <v>55</v>
      </c>
      <c r="C41" s="12">
        <v>0</v>
      </c>
      <c r="D41" s="12">
        <v>20.736080354999999</v>
      </c>
      <c r="E41" s="12">
        <v>0</v>
      </c>
      <c r="F41" s="12">
        <v>0</v>
      </c>
      <c r="G41" s="12">
        <v>0</v>
      </c>
      <c r="H41" s="12">
        <v>2.7648109999999998E-3</v>
      </c>
      <c r="I41" s="12">
        <v>76.604251426000005</v>
      </c>
      <c r="J41" s="12">
        <v>0</v>
      </c>
      <c r="K41" s="12">
        <v>0</v>
      </c>
      <c r="L41" s="12">
        <v>0.302746774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2.2065955000000002E-2</v>
      </c>
      <c r="S41" s="12">
        <v>11.059242855999999</v>
      </c>
      <c r="T41" s="12">
        <v>0</v>
      </c>
      <c r="U41" s="12">
        <v>0</v>
      </c>
      <c r="V41" s="12">
        <v>6.9120267850000001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4.1277390000000001E-3</v>
      </c>
      <c r="AC41" s="12">
        <v>0</v>
      </c>
      <c r="AD41" s="12">
        <v>0</v>
      </c>
      <c r="AE41" s="12">
        <v>0</v>
      </c>
      <c r="AF41" s="12">
        <v>6.8795642849999998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2.7518257000000001E-2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0.353026218</v>
      </c>
      <c r="AW41" s="12">
        <v>6.1916080000000004E-3</v>
      </c>
      <c r="AX41" s="12">
        <v>0</v>
      </c>
      <c r="AY41" s="12">
        <v>0</v>
      </c>
      <c r="AZ41" s="12">
        <v>13.075287497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1.0319346E-2</v>
      </c>
      <c r="BG41" s="12">
        <v>0</v>
      </c>
      <c r="BH41" s="12">
        <v>0</v>
      </c>
      <c r="BI41" s="12">
        <v>0</v>
      </c>
      <c r="BJ41" s="12">
        <v>8.5503353000000004E-2</v>
      </c>
      <c r="BK41" s="12">
        <v>136.080717265</v>
      </c>
    </row>
    <row r="42" spans="1:63" ht="17.649999999999999" customHeight="1" x14ac:dyDescent="0.2">
      <c r="A42" s="11"/>
      <c r="B42" s="10" t="s">
        <v>56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4.2048874E-2</v>
      </c>
      <c r="I42" s="12">
        <v>121.021261974</v>
      </c>
      <c r="J42" s="12">
        <v>0</v>
      </c>
      <c r="K42" s="12">
        <v>0</v>
      </c>
      <c r="L42" s="12">
        <v>0.90861829000000005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3.4866396000000001E-2</v>
      </c>
      <c r="S42" s="12">
        <v>38.353036062000001</v>
      </c>
      <c r="T42" s="12">
        <v>0</v>
      </c>
      <c r="U42" s="12">
        <v>0</v>
      </c>
      <c r="V42" s="12">
        <v>0.58110660700000005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3.4668600000000001E-2</v>
      </c>
      <c r="AC42" s="12">
        <v>7.5693109999999999</v>
      </c>
      <c r="AD42" s="12">
        <v>0</v>
      </c>
      <c r="AE42" s="12">
        <v>0</v>
      </c>
      <c r="AF42" s="12">
        <v>1.2249572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0.23184049800000001</v>
      </c>
      <c r="AW42" s="12">
        <v>11.92715402</v>
      </c>
      <c r="AX42" s="12">
        <v>0</v>
      </c>
      <c r="AY42" s="12">
        <v>0</v>
      </c>
      <c r="AZ42" s="12">
        <v>14.982475781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2.3667098000000001E-2</v>
      </c>
      <c r="BG42" s="12">
        <v>0</v>
      </c>
      <c r="BH42" s="12">
        <v>0</v>
      </c>
      <c r="BI42" s="12">
        <v>0</v>
      </c>
      <c r="BJ42" s="12">
        <v>0.25134735000000002</v>
      </c>
      <c r="BK42" s="12">
        <v>197.18635975000001</v>
      </c>
    </row>
    <row r="43" spans="1:63" ht="17.649999999999999" customHeight="1" x14ac:dyDescent="0.2">
      <c r="A43" s="11"/>
      <c r="B43" s="10" t="s">
        <v>57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1.6364262000000001E-2</v>
      </c>
      <c r="I43" s="12">
        <v>109.848903545</v>
      </c>
      <c r="J43" s="12">
        <v>0</v>
      </c>
      <c r="K43" s="12">
        <v>0</v>
      </c>
      <c r="L43" s="12">
        <v>7.1253342999999997E-2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1.7813340000000001E-3</v>
      </c>
      <c r="S43" s="12">
        <v>29.688892849999998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0.41271550000000001</v>
      </c>
      <c r="AD43" s="12">
        <v>0</v>
      </c>
      <c r="AE43" s="12">
        <v>0</v>
      </c>
      <c r="AF43" s="12">
        <v>5.8959356999999997E-2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0.109664389</v>
      </c>
      <c r="AW43" s="12">
        <v>0.90797410000000001</v>
      </c>
      <c r="AX43" s="12">
        <v>0</v>
      </c>
      <c r="AY43" s="12">
        <v>0</v>
      </c>
      <c r="AZ43" s="12">
        <v>26.751780041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4.9525840000000003E-3</v>
      </c>
      <c r="BG43" s="12">
        <v>5.8959360000000001E-3</v>
      </c>
      <c r="BH43" s="12">
        <v>0</v>
      </c>
      <c r="BI43" s="12">
        <v>0</v>
      </c>
      <c r="BJ43" s="12">
        <v>0.86750086000000004</v>
      </c>
      <c r="BK43" s="12">
        <v>168.746638101</v>
      </c>
    </row>
    <row r="44" spans="1:63" ht="17.649999999999999" customHeight="1" x14ac:dyDescent="0.2">
      <c r="A44" s="11"/>
      <c r="B44" s="10" t="s">
        <v>58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0.34215443699999998</v>
      </c>
      <c r="I44" s="12">
        <v>62.286858907000003</v>
      </c>
      <c r="J44" s="12">
        <v>0</v>
      </c>
      <c r="K44" s="12">
        <v>0</v>
      </c>
      <c r="L44" s="12">
        <v>24.573586946999999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1.209454E-3</v>
      </c>
      <c r="S44" s="12">
        <v>29.026885704000001</v>
      </c>
      <c r="T44" s="12">
        <v>0</v>
      </c>
      <c r="U44" s="12">
        <v>0</v>
      </c>
      <c r="V44" s="12">
        <v>4.8378142999999998E-2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5.4127150000000002E-3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0.26906002299999998</v>
      </c>
      <c r="AW44" s="12">
        <v>5.5931258819999998</v>
      </c>
      <c r="AX44" s="12">
        <v>0</v>
      </c>
      <c r="AY44" s="12">
        <v>0</v>
      </c>
      <c r="AZ44" s="12">
        <v>6.2300339359999999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5.9913934000000002E-2</v>
      </c>
      <c r="BG44" s="12">
        <v>0</v>
      </c>
      <c r="BH44" s="12">
        <v>0</v>
      </c>
      <c r="BI44" s="12">
        <v>0</v>
      </c>
      <c r="BJ44" s="12">
        <v>0.71387685199999995</v>
      </c>
      <c r="BK44" s="12">
        <v>129.15049693399999</v>
      </c>
    </row>
    <row r="45" spans="1:63" ht="17.649999999999999" customHeight="1" x14ac:dyDescent="0.2">
      <c r="A45" s="11"/>
      <c r="B45" s="10" t="s">
        <v>59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2.1595744E-2</v>
      </c>
      <c r="I45" s="12">
        <v>182.63829000000001</v>
      </c>
      <c r="J45" s="12">
        <v>0</v>
      </c>
      <c r="K45" s="12">
        <v>0</v>
      </c>
      <c r="L45" s="12">
        <v>0.40069359999999998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1.332766E-2</v>
      </c>
      <c r="S45" s="12">
        <v>71.574465000000004</v>
      </c>
      <c r="T45" s="12">
        <v>0</v>
      </c>
      <c r="U45" s="12">
        <v>0</v>
      </c>
      <c r="V45" s="12">
        <v>0.24680849999999999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0.158164525</v>
      </c>
      <c r="AW45" s="12">
        <v>0.63773054200000001</v>
      </c>
      <c r="AX45" s="12">
        <v>0</v>
      </c>
      <c r="AY45" s="12">
        <v>0</v>
      </c>
      <c r="AZ45" s="12">
        <v>55.831134185000003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6.1261340000000001E-3</v>
      </c>
      <c r="BG45" s="12">
        <v>0</v>
      </c>
      <c r="BH45" s="12">
        <v>0</v>
      </c>
      <c r="BI45" s="12">
        <v>0</v>
      </c>
      <c r="BJ45" s="12">
        <v>3.1855897000000001E-2</v>
      </c>
      <c r="BK45" s="12">
        <v>311.56019178700001</v>
      </c>
    </row>
    <row r="46" spans="1:63" ht="17.649999999999999" customHeight="1" x14ac:dyDescent="0.2">
      <c r="A46" s="11"/>
      <c r="B46" s="10" t="s">
        <v>60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0.195176657</v>
      </c>
      <c r="I46" s="12">
        <v>80.622632582999998</v>
      </c>
      <c r="J46" s="12">
        <v>0</v>
      </c>
      <c r="K46" s="12">
        <v>0</v>
      </c>
      <c r="L46" s="12">
        <v>16.014602215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0.123365796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1.2141956000000001E-2</v>
      </c>
      <c r="AC46" s="12">
        <v>0</v>
      </c>
      <c r="AD46" s="12">
        <v>0</v>
      </c>
      <c r="AE46" s="12">
        <v>0</v>
      </c>
      <c r="AF46" s="12">
        <v>0.40473185699999997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2.0236590000000001E-3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0.58228772200000001</v>
      </c>
      <c r="AW46" s="12">
        <v>5.5939001819999996</v>
      </c>
      <c r="AX46" s="12">
        <v>0</v>
      </c>
      <c r="AY46" s="12">
        <v>0</v>
      </c>
      <c r="AZ46" s="12">
        <v>4.4839230629999998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9.3290692999999994E-2</v>
      </c>
      <c r="BG46" s="12">
        <v>0</v>
      </c>
      <c r="BH46" s="12">
        <v>0</v>
      </c>
      <c r="BI46" s="12">
        <v>0</v>
      </c>
      <c r="BJ46" s="12">
        <v>0.202365929</v>
      </c>
      <c r="BK46" s="12">
        <v>108.330442312</v>
      </c>
    </row>
    <row r="47" spans="1:63" ht="17.649999999999999" customHeight="1" x14ac:dyDescent="0.2">
      <c r="A47" s="11"/>
      <c r="B47" s="10" t="s">
        <v>61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0.11131725000000001</v>
      </c>
      <c r="I47" s="12">
        <v>229.99090714299999</v>
      </c>
      <c r="J47" s="12">
        <v>0</v>
      </c>
      <c r="K47" s="12">
        <v>0</v>
      </c>
      <c r="L47" s="12">
        <v>5.1733174540000002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4.7646698000000001E-2</v>
      </c>
      <c r="S47" s="12">
        <v>2.4278571430000002</v>
      </c>
      <c r="T47" s="12">
        <v>0</v>
      </c>
      <c r="U47" s="12">
        <v>0</v>
      </c>
      <c r="V47" s="12">
        <v>6.0696429000000003E-2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1.0924958570000001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2.9493746000000001E-2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0.18469249700000001</v>
      </c>
      <c r="AW47" s="12">
        <v>14.393632918</v>
      </c>
      <c r="AX47" s="12">
        <v>0</v>
      </c>
      <c r="AY47" s="12">
        <v>0</v>
      </c>
      <c r="AZ47" s="12">
        <v>10.968461756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5.4564097999999998E-2</v>
      </c>
      <c r="BG47" s="12">
        <v>0.45520660699999999</v>
      </c>
      <c r="BH47" s="12">
        <v>0</v>
      </c>
      <c r="BI47" s="12">
        <v>0</v>
      </c>
      <c r="BJ47" s="12">
        <v>0.62272263800000005</v>
      </c>
      <c r="BK47" s="12">
        <v>265.613012234</v>
      </c>
    </row>
    <row r="48" spans="1:63" ht="17.649999999999999" customHeight="1" x14ac:dyDescent="0.2">
      <c r="A48" s="11"/>
      <c r="B48" s="10" t="s">
        <v>62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0.30085208699999999</v>
      </c>
      <c r="I48" s="12">
        <v>57.427602383</v>
      </c>
      <c r="J48" s="12">
        <v>0</v>
      </c>
      <c r="K48" s="12">
        <v>0</v>
      </c>
      <c r="L48" s="12">
        <v>5.891494207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0.19002823199999999</v>
      </c>
      <c r="S48" s="12">
        <v>0</v>
      </c>
      <c r="T48" s="12">
        <v>0</v>
      </c>
      <c r="U48" s="12">
        <v>0</v>
      </c>
      <c r="V48" s="12">
        <v>0.72165291399999998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3.5054425E-2</v>
      </c>
      <c r="AC48" s="12">
        <v>0</v>
      </c>
      <c r="AD48" s="12">
        <v>0</v>
      </c>
      <c r="AE48" s="12">
        <v>0</v>
      </c>
      <c r="AF48" s="12">
        <v>0.18027989999999999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5.0077749999999999E-3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0.48496295</v>
      </c>
      <c r="AW48" s="12">
        <v>2.5712420740000002</v>
      </c>
      <c r="AX48" s="12">
        <v>0</v>
      </c>
      <c r="AY48" s="12">
        <v>0</v>
      </c>
      <c r="AZ48" s="12">
        <v>7.8039242609999997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0.198408048</v>
      </c>
      <c r="BG48" s="12">
        <v>0</v>
      </c>
      <c r="BH48" s="12">
        <v>0</v>
      </c>
      <c r="BI48" s="12">
        <v>0</v>
      </c>
      <c r="BJ48" s="12">
        <v>2.4938719499999999</v>
      </c>
      <c r="BK48" s="12">
        <v>78.304381206000002</v>
      </c>
    </row>
    <row r="49" spans="1:63" ht="17.649999999999999" customHeight="1" x14ac:dyDescent="0.2">
      <c r="A49" s="11"/>
      <c r="B49" s="10" t="s">
        <v>63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1.8285531000000001E-2</v>
      </c>
      <c r="I49" s="12">
        <v>42.878001249999997</v>
      </c>
      <c r="J49" s="12">
        <v>0</v>
      </c>
      <c r="K49" s="12">
        <v>0</v>
      </c>
      <c r="L49" s="12">
        <v>5.4838830950000004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2.7501940000000001E-3</v>
      </c>
      <c r="S49" s="12">
        <v>1.2500875</v>
      </c>
      <c r="T49" s="12">
        <v>0</v>
      </c>
      <c r="U49" s="12">
        <v>0</v>
      </c>
      <c r="V49" s="12">
        <v>0.482533775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9.7991799000000004E-2</v>
      </c>
      <c r="AW49" s="12">
        <v>2.0376309830000001</v>
      </c>
      <c r="AX49" s="12">
        <v>0</v>
      </c>
      <c r="AY49" s="12">
        <v>0</v>
      </c>
      <c r="AZ49" s="12">
        <v>1.8347354389999999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3.7502400000000001E-4</v>
      </c>
      <c r="BG49" s="12">
        <v>0</v>
      </c>
      <c r="BH49" s="12">
        <v>0</v>
      </c>
      <c r="BI49" s="12">
        <v>0</v>
      </c>
      <c r="BJ49" s="12">
        <v>1.5000964E-2</v>
      </c>
      <c r="BK49" s="12">
        <v>54.101275553999997</v>
      </c>
    </row>
    <row r="50" spans="1:63" ht="17.649999999999999" customHeight="1" x14ac:dyDescent="0.2">
      <c r="A50" s="11"/>
      <c r="B50" s="10" t="s">
        <v>65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5.0714151999999998E-2</v>
      </c>
      <c r="I50" s="12">
        <v>2.6208864279999999</v>
      </c>
      <c r="J50" s="12">
        <v>0</v>
      </c>
      <c r="K50" s="12">
        <v>0</v>
      </c>
      <c r="L50" s="12">
        <v>2.2526518850000001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2.0312047999999999E-2</v>
      </c>
      <c r="S50" s="12">
        <v>6.5522160700000001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0.25008774900000003</v>
      </c>
      <c r="AC50" s="12">
        <v>135.39467050600001</v>
      </c>
      <c r="AD50" s="12">
        <v>0</v>
      </c>
      <c r="AE50" s="12">
        <v>0</v>
      </c>
      <c r="AF50" s="12">
        <v>265.79510293499999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9.7306870000000004E-2</v>
      </c>
      <c r="AM50" s="12">
        <v>6.1709964299999998</v>
      </c>
      <c r="AN50" s="12">
        <v>0</v>
      </c>
      <c r="AO50" s="12">
        <v>0</v>
      </c>
      <c r="AP50" s="12">
        <v>5.8332155720000003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0.73219197400000002</v>
      </c>
      <c r="AW50" s="12">
        <v>38.156466147000003</v>
      </c>
      <c r="AX50" s="12">
        <v>0</v>
      </c>
      <c r="AY50" s="12">
        <v>0</v>
      </c>
      <c r="AZ50" s="12">
        <v>18.792097609999999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7.5338123000000007E-2</v>
      </c>
      <c r="BG50" s="12">
        <v>1.9487357E-2</v>
      </c>
      <c r="BH50" s="12">
        <v>0</v>
      </c>
      <c r="BI50" s="12">
        <v>0</v>
      </c>
      <c r="BJ50" s="12">
        <v>0.65737351399999999</v>
      </c>
      <c r="BK50" s="12">
        <v>483.47111537000001</v>
      </c>
    </row>
    <row r="51" spans="1:63" ht="17.649999999999999" customHeight="1" x14ac:dyDescent="0.2">
      <c r="A51" s="11"/>
      <c r="B51" s="10" t="s">
        <v>66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0.12536396299999999</v>
      </c>
      <c r="I51" s="12">
        <v>93.751982499999997</v>
      </c>
      <c r="J51" s="12">
        <v>0</v>
      </c>
      <c r="K51" s="12">
        <v>0</v>
      </c>
      <c r="L51" s="12">
        <v>28.596450295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7.0189668999999996E-2</v>
      </c>
      <c r="S51" s="12">
        <v>0</v>
      </c>
      <c r="T51" s="12">
        <v>0</v>
      </c>
      <c r="U51" s="12">
        <v>0</v>
      </c>
      <c r="V51" s="12">
        <v>2.0053899999999998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0.26258258600000001</v>
      </c>
      <c r="AW51" s="12">
        <v>4.1590692320000002</v>
      </c>
      <c r="AX51" s="12">
        <v>0</v>
      </c>
      <c r="AY51" s="12">
        <v>0</v>
      </c>
      <c r="AZ51" s="12">
        <v>2.5946578890000001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3.4077309E-2</v>
      </c>
      <c r="BG51" s="12">
        <v>0</v>
      </c>
      <c r="BH51" s="12">
        <v>0</v>
      </c>
      <c r="BI51" s="12">
        <v>0</v>
      </c>
      <c r="BJ51" s="12">
        <v>0.30065560699999999</v>
      </c>
      <c r="BK51" s="12">
        <v>131.90041905000001</v>
      </c>
    </row>
    <row r="52" spans="1:63" ht="17.649999999999999" customHeight="1" x14ac:dyDescent="0.2">
      <c r="A52" s="11"/>
      <c r="B52" s="10" t="s">
        <v>67</v>
      </c>
      <c r="C52" s="12">
        <v>0</v>
      </c>
      <c r="D52" s="12">
        <v>0</v>
      </c>
      <c r="E52" s="12">
        <v>0</v>
      </c>
      <c r="F52" s="12">
        <v>0</v>
      </c>
      <c r="G52" s="12">
        <v>0</v>
      </c>
      <c r="H52" s="12">
        <v>0.101690534</v>
      </c>
      <c r="I52" s="12">
        <v>72.636092868000006</v>
      </c>
      <c r="J52" s="12">
        <v>0</v>
      </c>
      <c r="K52" s="12">
        <v>0</v>
      </c>
      <c r="L52" s="12">
        <v>2.399495757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5.2698743999999999E-2</v>
      </c>
      <c r="S52" s="12">
        <v>25.046928574999999</v>
      </c>
      <c r="T52" s="12">
        <v>0</v>
      </c>
      <c r="U52" s="12">
        <v>0</v>
      </c>
      <c r="V52" s="12">
        <v>0.100187714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1.2521955E-2</v>
      </c>
      <c r="AC52" s="12">
        <v>0</v>
      </c>
      <c r="AD52" s="12">
        <v>0</v>
      </c>
      <c r="AE52" s="12">
        <v>0</v>
      </c>
      <c r="AF52" s="12">
        <v>3.0052692999999998E-2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0.27456140099999998</v>
      </c>
      <c r="AW52" s="12">
        <v>9.2161591470000008</v>
      </c>
      <c r="AX52" s="12">
        <v>0</v>
      </c>
      <c r="AY52" s="12">
        <v>0</v>
      </c>
      <c r="AZ52" s="12">
        <v>3.34183941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8.4598329999999999E-2</v>
      </c>
      <c r="BG52" s="12">
        <v>9.0158079000000002E-2</v>
      </c>
      <c r="BH52" s="12">
        <v>0</v>
      </c>
      <c r="BI52" s="12">
        <v>0</v>
      </c>
      <c r="BJ52" s="12">
        <v>0</v>
      </c>
      <c r="BK52" s="12">
        <v>113.386985207</v>
      </c>
    </row>
    <row r="53" spans="1:63" ht="17.649999999999999" customHeight="1" x14ac:dyDescent="0.2">
      <c r="A53" s="11"/>
      <c r="B53" s="13" t="s">
        <v>68</v>
      </c>
      <c r="C53" s="12">
        <v>0</v>
      </c>
      <c r="D53" s="12">
        <v>55.337250005000001</v>
      </c>
      <c r="E53" s="12">
        <v>0</v>
      </c>
      <c r="F53" s="12">
        <v>0</v>
      </c>
      <c r="G53" s="12">
        <v>0</v>
      </c>
      <c r="H53" s="12">
        <v>3.3005071310000003</v>
      </c>
      <c r="I53" s="12">
        <v>3473.2585640100001</v>
      </c>
      <c r="J53" s="12">
        <v>0</v>
      </c>
      <c r="K53" s="12">
        <v>0</v>
      </c>
      <c r="L53" s="12">
        <v>165.97373741600001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0.9906410779999999</v>
      </c>
      <c r="S53" s="12">
        <v>831.14807548499994</v>
      </c>
      <c r="T53" s="12">
        <v>0</v>
      </c>
      <c r="U53" s="12">
        <v>0</v>
      </c>
      <c r="V53" s="12">
        <v>68.835985709999989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39.055595424999993</v>
      </c>
      <c r="AC53" s="12">
        <v>583.748321895</v>
      </c>
      <c r="AD53" s="12">
        <v>5.8984750000000002E-2</v>
      </c>
      <c r="AE53" s="12">
        <v>0</v>
      </c>
      <c r="AF53" s="12">
        <v>1425.8423067239999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8.5595824020000002</v>
      </c>
      <c r="AM53" s="12">
        <v>41.535559572000004</v>
      </c>
      <c r="AN53" s="12">
        <v>0</v>
      </c>
      <c r="AO53" s="12">
        <v>0</v>
      </c>
      <c r="AP53" s="12">
        <v>69.609991827000002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20.176456404000003</v>
      </c>
      <c r="AW53" s="12">
        <v>275.23920772799994</v>
      </c>
      <c r="AX53" s="12">
        <v>0</v>
      </c>
      <c r="AY53" s="12">
        <v>0</v>
      </c>
      <c r="AZ53" s="12">
        <v>670.11311119700019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5.4942925909999989</v>
      </c>
      <c r="BG53" s="12">
        <v>16.319691989999995</v>
      </c>
      <c r="BH53" s="12">
        <v>0</v>
      </c>
      <c r="BI53" s="12">
        <v>0</v>
      </c>
      <c r="BJ53" s="12">
        <v>38.244489756000007</v>
      </c>
      <c r="BK53" s="12">
        <v>7792.8423530959981</v>
      </c>
    </row>
    <row r="54" spans="1:63" ht="17.649999999999999" customHeight="1" x14ac:dyDescent="0.2">
      <c r="A54" s="8" t="s">
        <v>69</v>
      </c>
      <c r="B54" s="10" t="s">
        <v>70</v>
      </c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</row>
    <row r="55" spans="1:63" ht="17.649999999999999" customHeight="1" x14ac:dyDescent="0.2">
      <c r="A55" s="11"/>
      <c r="B55" s="10" t="s">
        <v>71</v>
      </c>
      <c r="C55" s="12">
        <v>0</v>
      </c>
      <c r="D55" s="12">
        <v>0</v>
      </c>
      <c r="E55" s="12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</row>
    <row r="56" spans="1:63" ht="17.649999999999999" customHeight="1" x14ac:dyDescent="0.2">
      <c r="A56" s="11"/>
      <c r="B56" s="13" t="s">
        <v>72</v>
      </c>
      <c r="C56" s="12">
        <v>0</v>
      </c>
      <c r="D56" s="12">
        <v>0</v>
      </c>
      <c r="E56" s="12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</row>
    <row r="57" spans="1:63" ht="17.649999999999999" customHeight="1" x14ac:dyDescent="0.2">
      <c r="A57" s="8" t="s">
        <v>73</v>
      </c>
      <c r="B57" s="10" t="s">
        <v>74</v>
      </c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</row>
    <row r="58" spans="1:63" ht="17.649999999999999" customHeight="1" x14ac:dyDescent="0.2">
      <c r="A58" s="11"/>
      <c r="B58" s="10" t="s">
        <v>71</v>
      </c>
      <c r="C58" s="12">
        <v>0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</row>
    <row r="59" spans="1:63" ht="17.649999999999999" customHeight="1" x14ac:dyDescent="0.2">
      <c r="A59" s="11"/>
      <c r="B59" s="13" t="s">
        <v>75</v>
      </c>
      <c r="C59" s="12">
        <v>0</v>
      </c>
      <c r="D59" s="12">
        <v>0</v>
      </c>
      <c r="E59" s="12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</row>
    <row r="60" spans="1:63" ht="17.649999999999999" customHeight="1" x14ac:dyDescent="0.2">
      <c r="A60" s="8" t="s">
        <v>76</v>
      </c>
      <c r="B60" s="10" t="s">
        <v>77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</row>
    <row r="61" spans="1:63" ht="17.649999999999999" customHeight="1" x14ac:dyDescent="0.2">
      <c r="A61" s="11"/>
      <c r="B61" s="10" t="s">
        <v>78</v>
      </c>
      <c r="C61" s="12">
        <v>0</v>
      </c>
      <c r="D61" s="12">
        <v>0</v>
      </c>
      <c r="E61" s="12">
        <v>0</v>
      </c>
      <c r="F61" s="12">
        <v>0</v>
      </c>
      <c r="G61" s="12">
        <v>0</v>
      </c>
      <c r="H61" s="12">
        <v>1.31382712</v>
      </c>
      <c r="I61" s="12">
        <v>403.55503677299998</v>
      </c>
      <c r="J61" s="12">
        <v>0</v>
      </c>
      <c r="K61" s="12">
        <v>362.79681320200001</v>
      </c>
      <c r="L61" s="12">
        <v>79.927670664999994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0.74679436700000001</v>
      </c>
      <c r="S61" s="12">
        <v>7.8645897000000006E-2</v>
      </c>
      <c r="T61" s="12">
        <v>0</v>
      </c>
      <c r="U61" s="12">
        <v>0</v>
      </c>
      <c r="V61" s="12">
        <v>26.447251385000001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3.0541918020000001</v>
      </c>
      <c r="AC61" s="12">
        <v>22.102722065999998</v>
      </c>
      <c r="AD61" s="12">
        <v>0</v>
      </c>
      <c r="AE61" s="12">
        <v>0</v>
      </c>
      <c r="AF61" s="12">
        <v>62.953893280999999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0.62386153600000005</v>
      </c>
      <c r="AM61" s="12">
        <v>0.63311215899999995</v>
      </c>
      <c r="AN61" s="12">
        <v>0</v>
      </c>
      <c r="AO61" s="12">
        <v>0</v>
      </c>
      <c r="AP61" s="12">
        <v>1.460767849</v>
      </c>
      <c r="AQ61" s="12">
        <v>0</v>
      </c>
      <c r="AR61" s="12">
        <v>0.33488040600000002</v>
      </c>
      <c r="AS61" s="12">
        <v>0</v>
      </c>
      <c r="AT61" s="12">
        <v>0</v>
      </c>
      <c r="AU61" s="12">
        <v>0</v>
      </c>
      <c r="AV61" s="12">
        <v>31.037491535000001</v>
      </c>
      <c r="AW61" s="12">
        <v>317.84242709</v>
      </c>
      <c r="AX61" s="12">
        <v>0.974587333</v>
      </c>
      <c r="AY61" s="12">
        <v>440.91109779999999</v>
      </c>
      <c r="AZ61" s="12">
        <v>278.811248476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8.0370117259999994</v>
      </c>
      <c r="BG61" s="12">
        <v>5.708825204</v>
      </c>
      <c r="BH61" s="12">
        <v>5.3722830000000003E-3</v>
      </c>
      <c r="BI61" s="12">
        <v>0</v>
      </c>
      <c r="BJ61" s="12">
        <v>23.816103524999999</v>
      </c>
      <c r="BK61" s="12">
        <v>2073.1736334799998</v>
      </c>
    </row>
    <row r="62" spans="1:63" ht="17.649999999999999" customHeight="1" x14ac:dyDescent="0.2">
      <c r="A62" s="11"/>
      <c r="B62" s="10" t="s">
        <v>79</v>
      </c>
      <c r="C62" s="12">
        <v>0</v>
      </c>
      <c r="D62" s="12">
        <v>0.16591734299999999</v>
      </c>
      <c r="E62" s="12">
        <v>0</v>
      </c>
      <c r="F62" s="12">
        <v>0</v>
      </c>
      <c r="G62" s="12">
        <v>0</v>
      </c>
      <c r="H62" s="12">
        <v>28.421855230999999</v>
      </c>
      <c r="I62" s="12">
        <v>1570.166940696</v>
      </c>
      <c r="J62" s="12">
        <v>53.595162440000003</v>
      </c>
      <c r="K62" s="12">
        <v>0</v>
      </c>
      <c r="L62" s="12">
        <v>219.94053149800001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18.811114606</v>
      </c>
      <c r="S62" s="12">
        <v>168.74848664999999</v>
      </c>
      <c r="T62" s="12">
        <v>5.9360483970000004</v>
      </c>
      <c r="U62" s="12">
        <v>0</v>
      </c>
      <c r="V62" s="12">
        <v>57.576136996999999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0.27141083999999999</v>
      </c>
      <c r="AC62" s="12">
        <v>60.441270907000003</v>
      </c>
      <c r="AD62" s="12">
        <v>0</v>
      </c>
      <c r="AE62" s="12">
        <v>0</v>
      </c>
      <c r="AF62" s="12">
        <v>9.4074066920000003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0.17942075199999999</v>
      </c>
      <c r="AM62" s="12">
        <v>0.93145140900000001</v>
      </c>
      <c r="AN62" s="12">
        <v>0</v>
      </c>
      <c r="AO62" s="12">
        <v>0</v>
      </c>
      <c r="AP62" s="12">
        <v>3.0634343510000002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137.59040266900001</v>
      </c>
      <c r="AW62" s="12">
        <v>1789.2718075590001</v>
      </c>
      <c r="AX62" s="12">
        <v>13.611706242</v>
      </c>
      <c r="AY62" s="12">
        <v>0</v>
      </c>
      <c r="AZ62" s="12">
        <v>727.51724351799999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106.109124678</v>
      </c>
      <c r="BG62" s="12">
        <v>279.46162326799998</v>
      </c>
      <c r="BH62" s="12">
        <v>47.031363308000003</v>
      </c>
      <c r="BI62" s="12">
        <v>0</v>
      </c>
      <c r="BJ62" s="12">
        <v>285.91554564799998</v>
      </c>
      <c r="BK62" s="12">
        <v>5584.1654056990001</v>
      </c>
    </row>
    <row r="63" spans="1:63" ht="17.649999999999999" customHeight="1" x14ac:dyDescent="0.2">
      <c r="A63" s="11"/>
      <c r="B63" s="10" t="s">
        <v>80</v>
      </c>
      <c r="C63" s="12">
        <v>0</v>
      </c>
      <c r="D63" s="12">
        <v>0</v>
      </c>
      <c r="E63" s="12">
        <v>0</v>
      </c>
      <c r="F63" s="12">
        <v>0</v>
      </c>
      <c r="G63" s="12">
        <v>0</v>
      </c>
      <c r="H63" s="12">
        <v>2.340179461</v>
      </c>
      <c r="I63" s="12">
        <v>6727.3219873429998</v>
      </c>
      <c r="J63" s="12">
        <v>10.011730751</v>
      </c>
      <c r="K63" s="12">
        <v>1325.2211849380001</v>
      </c>
      <c r="L63" s="12">
        <v>243.68775729500001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1.10153831</v>
      </c>
      <c r="S63" s="12">
        <v>73.589954648000003</v>
      </c>
      <c r="T63" s="12">
        <v>55.724620964000003</v>
      </c>
      <c r="U63" s="12">
        <v>0</v>
      </c>
      <c r="V63" s="12">
        <v>69.499502559999996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0.57603879999999996</v>
      </c>
      <c r="AC63" s="12">
        <v>2.2078956199999999</v>
      </c>
      <c r="AD63" s="12">
        <v>0</v>
      </c>
      <c r="AE63" s="12">
        <v>0</v>
      </c>
      <c r="AF63" s="12">
        <v>20.470078965999999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8.5630650000000003E-2</v>
      </c>
      <c r="AM63" s="12">
        <v>5.0434424829999998</v>
      </c>
      <c r="AN63" s="12">
        <v>0</v>
      </c>
      <c r="AO63" s="12">
        <v>0</v>
      </c>
      <c r="AP63" s="12">
        <v>1.7003652389999999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11.281705329999999</v>
      </c>
      <c r="AW63" s="12">
        <v>847.33420459199999</v>
      </c>
      <c r="AX63" s="12">
        <v>1.0093270620000001</v>
      </c>
      <c r="AY63" s="12">
        <v>0</v>
      </c>
      <c r="AZ63" s="12">
        <v>218.59189149700001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6.4398503170000003</v>
      </c>
      <c r="BG63" s="12">
        <v>73.472764053000006</v>
      </c>
      <c r="BH63" s="12">
        <v>0.89959340700000001</v>
      </c>
      <c r="BI63" s="12">
        <v>0</v>
      </c>
      <c r="BJ63" s="12">
        <v>29.012409726000001</v>
      </c>
      <c r="BK63" s="12">
        <v>9726.6236540120008</v>
      </c>
    </row>
    <row r="64" spans="1:63" ht="25.5" x14ac:dyDescent="0.2">
      <c r="A64" s="11"/>
      <c r="B64" s="10" t="s">
        <v>81</v>
      </c>
      <c r="C64" s="12">
        <v>0</v>
      </c>
      <c r="D64" s="12">
        <v>0</v>
      </c>
      <c r="E64" s="12">
        <v>0</v>
      </c>
      <c r="F64" s="12">
        <v>0</v>
      </c>
      <c r="G64" s="12">
        <v>0</v>
      </c>
      <c r="H64" s="12">
        <v>0.11915672300000001</v>
      </c>
      <c r="I64" s="12">
        <v>0</v>
      </c>
      <c r="J64" s="12">
        <v>0</v>
      </c>
      <c r="K64" s="12">
        <v>0</v>
      </c>
      <c r="L64" s="12">
        <v>0.152614522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5.4119481999999997E-2</v>
      </c>
      <c r="S64" s="12">
        <v>0</v>
      </c>
      <c r="T64" s="12">
        <v>0</v>
      </c>
      <c r="U64" s="12">
        <v>0</v>
      </c>
      <c r="V64" s="12">
        <v>4.6958310000000001E-3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17.423239379000002</v>
      </c>
      <c r="AC64" s="12">
        <v>12.860066756</v>
      </c>
      <c r="AD64" s="12">
        <v>0.12743515699999999</v>
      </c>
      <c r="AE64" s="12">
        <v>0</v>
      </c>
      <c r="AF64" s="12">
        <v>63.177821719000001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6.1186547400000002</v>
      </c>
      <c r="AM64" s="12">
        <v>1.0774063300000001</v>
      </c>
      <c r="AN64" s="12">
        <v>0</v>
      </c>
      <c r="AO64" s="12">
        <v>0</v>
      </c>
      <c r="AP64" s="12">
        <v>10.109088101999999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9.2308084780000002</v>
      </c>
      <c r="AW64" s="12">
        <v>8.0275112709999998</v>
      </c>
      <c r="AX64" s="12">
        <v>0</v>
      </c>
      <c r="AY64" s="12">
        <v>0</v>
      </c>
      <c r="AZ64" s="12">
        <v>55.741723215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2.7940721069999999</v>
      </c>
      <c r="BG64" s="12">
        <v>1.274351572</v>
      </c>
      <c r="BH64" s="12">
        <v>0</v>
      </c>
      <c r="BI64" s="12">
        <v>0</v>
      </c>
      <c r="BJ64" s="12">
        <v>5.6565720639999997</v>
      </c>
      <c r="BK64" s="12">
        <v>193.94933744799999</v>
      </c>
    </row>
    <row r="65" spans="1:63" x14ac:dyDescent="0.2">
      <c r="A65" s="11"/>
      <c r="B65" s="10" t="s">
        <v>82</v>
      </c>
      <c r="C65" s="12">
        <v>0</v>
      </c>
      <c r="D65" s="12">
        <v>0</v>
      </c>
      <c r="E65" s="12">
        <v>0</v>
      </c>
      <c r="F65" s="12">
        <v>0</v>
      </c>
      <c r="G65" s="12">
        <v>0</v>
      </c>
      <c r="H65" s="12">
        <v>3.9420331160000002</v>
      </c>
      <c r="I65" s="12">
        <v>4294.8151765929997</v>
      </c>
      <c r="J65" s="12">
        <v>27.694892317000001</v>
      </c>
      <c r="K65" s="12">
        <v>53.388566154000003</v>
      </c>
      <c r="L65" s="12">
        <v>92.718285917000003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2.2239277469999998</v>
      </c>
      <c r="S65" s="12">
        <v>24.948454988999998</v>
      </c>
      <c r="T65" s="12">
        <v>15.512033554</v>
      </c>
      <c r="U65" s="12">
        <v>0</v>
      </c>
      <c r="V65" s="12">
        <v>45.751856371000002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0.955869933</v>
      </c>
      <c r="AC65" s="12">
        <v>163.571979927</v>
      </c>
      <c r="AD65" s="12">
        <v>0</v>
      </c>
      <c r="AE65" s="12">
        <v>0</v>
      </c>
      <c r="AF65" s="12">
        <v>147.89440034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0.19346422299999999</v>
      </c>
      <c r="AM65" s="12">
        <v>0.98534065900000001</v>
      </c>
      <c r="AN65" s="12">
        <v>0</v>
      </c>
      <c r="AO65" s="12">
        <v>0</v>
      </c>
      <c r="AP65" s="12">
        <v>3.5095976539999998</v>
      </c>
      <c r="AQ65" s="12">
        <v>0</v>
      </c>
      <c r="AR65" s="12">
        <v>2.1425603409999998</v>
      </c>
      <c r="AS65" s="12">
        <v>0</v>
      </c>
      <c r="AT65" s="12">
        <v>0</v>
      </c>
      <c r="AU65" s="12">
        <v>0</v>
      </c>
      <c r="AV65" s="12">
        <v>46.238786322000003</v>
      </c>
      <c r="AW65" s="12">
        <v>560.44460485699994</v>
      </c>
      <c r="AX65" s="12">
        <v>5.4367853650000004</v>
      </c>
      <c r="AY65" s="12">
        <v>88.151439522000004</v>
      </c>
      <c r="AZ65" s="12">
        <v>522.83647451499996</v>
      </c>
      <c r="BA65" s="12">
        <v>0</v>
      </c>
      <c r="BB65" s="12">
        <v>0</v>
      </c>
      <c r="BC65" s="12">
        <v>0</v>
      </c>
      <c r="BD65" s="12">
        <v>0</v>
      </c>
      <c r="BE65" s="12">
        <v>0</v>
      </c>
      <c r="BF65" s="12">
        <v>13.105280259000001</v>
      </c>
      <c r="BG65" s="12">
        <v>42.082296366000001</v>
      </c>
      <c r="BH65" s="12">
        <v>4.6580182670000001</v>
      </c>
      <c r="BI65" s="12">
        <v>0</v>
      </c>
      <c r="BJ65" s="12">
        <v>51.024758245999998</v>
      </c>
      <c r="BK65" s="12">
        <v>6214.2268835539999</v>
      </c>
    </row>
    <row r="66" spans="1:63" ht="25.5" x14ac:dyDescent="0.2">
      <c r="A66" s="11"/>
      <c r="B66" s="10" t="s">
        <v>83</v>
      </c>
      <c r="C66" s="12">
        <v>0</v>
      </c>
      <c r="D66" s="12">
        <v>0</v>
      </c>
      <c r="E66" s="12">
        <v>0</v>
      </c>
      <c r="F66" s="12">
        <v>0</v>
      </c>
      <c r="G66" s="12">
        <v>0</v>
      </c>
      <c r="H66" s="12">
        <v>0.16570069700000001</v>
      </c>
      <c r="I66" s="12">
        <v>2.3470364000000001E-2</v>
      </c>
      <c r="J66" s="12">
        <v>0</v>
      </c>
      <c r="K66" s="12">
        <v>0</v>
      </c>
      <c r="L66" s="12">
        <v>0.71584610999999998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9.388146E-3</v>
      </c>
      <c r="S66" s="12">
        <v>0</v>
      </c>
      <c r="T66" s="12">
        <v>0</v>
      </c>
      <c r="U66" s="12">
        <v>0</v>
      </c>
      <c r="V66" s="12">
        <v>2.9337954999999999E-2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11.981872855000001</v>
      </c>
      <c r="AC66" s="12">
        <v>1.891924983</v>
      </c>
      <c r="AD66" s="12">
        <v>5.7983589000000002E-2</v>
      </c>
      <c r="AE66" s="12">
        <v>0</v>
      </c>
      <c r="AF66" s="12">
        <v>49.669432767000004</v>
      </c>
      <c r="AG66" s="12">
        <v>0</v>
      </c>
      <c r="AH66" s="12">
        <v>0</v>
      </c>
      <c r="AI66" s="12">
        <v>0</v>
      </c>
      <c r="AJ66" s="12">
        <v>0</v>
      </c>
      <c r="AK66" s="12">
        <v>0</v>
      </c>
      <c r="AL66" s="12">
        <v>4.2618475890000003</v>
      </c>
      <c r="AM66" s="12">
        <v>0.87964699999999996</v>
      </c>
      <c r="AN66" s="12">
        <v>0</v>
      </c>
      <c r="AO66" s="12">
        <v>0</v>
      </c>
      <c r="AP66" s="12">
        <v>6.6613284110000004</v>
      </c>
      <c r="AQ66" s="12">
        <v>0</v>
      </c>
      <c r="AR66" s="12">
        <v>0</v>
      </c>
      <c r="AS66" s="12">
        <v>0</v>
      </c>
      <c r="AT66" s="12">
        <v>0</v>
      </c>
      <c r="AU66" s="12">
        <v>0</v>
      </c>
      <c r="AV66" s="12">
        <v>6.4463748799999996</v>
      </c>
      <c r="AW66" s="12">
        <v>7.8329908049999997</v>
      </c>
      <c r="AX66" s="12">
        <v>0</v>
      </c>
      <c r="AY66" s="12">
        <v>0</v>
      </c>
      <c r="AZ66" s="12">
        <v>46.707128355999998</v>
      </c>
      <c r="BA66" s="12">
        <v>0</v>
      </c>
      <c r="BB66" s="12">
        <v>0</v>
      </c>
      <c r="BC66" s="12">
        <v>0</v>
      </c>
      <c r="BD66" s="12">
        <v>0</v>
      </c>
      <c r="BE66" s="12">
        <v>0</v>
      </c>
      <c r="BF66" s="12">
        <v>2.5267346179999999</v>
      </c>
      <c r="BG66" s="12">
        <v>4.6386871000000003E-2</v>
      </c>
      <c r="BH66" s="12">
        <v>0</v>
      </c>
      <c r="BI66" s="12">
        <v>0</v>
      </c>
      <c r="BJ66" s="12">
        <v>4.5995442659999997</v>
      </c>
      <c r="BK66" s="12">
        <v>144.506940262</v>
      </c>
    </row>
    <row r="67" spans="1:63" ht="17.649999999999999" customHeight="1" x14ac:dyDescent="0.2">
      <c r="A67" s="11"/>
      <c r="B67" s="10" t="s">
        <v>84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2.3105536290000002</v>
      </c>
      <c r="I67" s="12">
        <v>0.66002702300000005</v>
      </c>
      <c r="J67" s="12">
        <v>0</v>
      </c>
      <c r="K67" s="12">
        <v>0</v>
      </c>
      <c r="L67" s="12">
        <v>4.5645318699999997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1.1549018609999999</v>
      </c>
      <c r="S67" s="12">
        <v>0</v>
      </c>
      <c r="T67" s="12">
        <v>0</v>
      </c>
      <c r="U67" s="12">
        <v>0</v>
      </c>
      <c r="V67" s="12">
        <v>1.298096768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9.6562624380000006</v>
      </c>
      <c r="AC67" s="12">
        <v>12.96989254</v>
      </c>
      <c r="AD67" s="12">
        <v>0</v>
      </c>
      <c r="AE67" s="12">
        <v>0</v>
      </c>
      <c r="AF67" s="12">
        <v>60.348365432999998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3.7268214730000002</v>
      </c>
      <c r="AM67" s="12">
        <v>2.1631403260000002</v>
      </c>
      <c r="AN67" s="12">
        <v>0</v>
      </c>
      <c r="AO67" s="12">
        <v>0</v>
      </c>
      <c r="AP67" s="12">
        <v>23.474719681</v>
      </c>
      <c r="AQ67" s="12">
        <v>0</v>
      </c>
      <c r="AR67" s="12">
        <v>0</v>
      </c>
      <c r="AS67" s="12">
        <v>0</v>
      </c>
      <c r="AT67" s="12">
        <v>0</v>
      </c>
      <c r="AU67" s="12">
        <v>0</v>
      </c>
      <c r="AV67" s="12">
        <v>23.355931838</v>
      </c>
      <c r="AW67" s="12">
        <v>51.213231184000001</v>
      </c>
      <c r="AX67" s="12">
        <v>0</v>
      </c>
      <c r="AY67" s="12">
        <v>0</v>
      </c>
      <c r="AZ67" s="12">
        <v>83.734705059999996</v>
      </c>
      <c r="BA67" s="12">
        <v>0</v>
      </c>
      <c r="BB67" s="12">
        <v>0</v>
      </c>
      <c r="BC67" s="12">
        <v>0</v>
      </c>
      <c r="BD67" s="12">
        <v>0</v>
      </c>
      <c r="BE67" s="12">
        <v>0</v>
      </c>
      <c r="BF67" s="12">
        <v>16.595937964000001</v>
      </c>
      <c r="BG67" s="12">
        <v>34.296737188999998</v>
      </c>
      <c r="BH67" s="12">
        <v>4.2539358180000004</v>
      </c>
      <c r="BI67" s="12">
        <v>0</v>
      </c>
      <c r="BJ67" s="12">
        <v>45.085896374000001</v>
      </c>
      <c r="BK67" s="12">
        <v>380.86368846900001</v>
      </c>
    </row>
    <row r="68" spans="1:63" ht="25.5" x14ac:dyDescent="0.2">
      <c r="A68" s="11"/>
      <c r="B68" s="10" t="s">
        <v>85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6.4358860000000004E-2</v>
      </c>
      <c r="I68" s="12">
        <v>0</v>
      </c>
      <c r="J68" s="12">
        <v>0</v>
      </c>
      <c r="K68" s="12">
        <v>0</v>
      </c>
      <c r="L68" s="12">
        <v>1.1205639999999999E-2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2.8297069999999999E-3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3.7471982760000002</v>
      </c>
      <c r="AC68" s="12">
        <v>0.94499699699999995</v>
      </c>
      <c r="AD68" s="12">
        <v>0</v>
      </c>
      <c r="AE68" s="12">
        <v>0</v>
      </c>
      <c r="AF68" s="12">
        <v>10.281662721</v>
      </c>
      <c r="AG68" s="12">
        <v>0</v>
      </c>
      <c r="AH68" s="12">
        <v>0</v>
      </c>
      <c r="AI68" s="12">
        <v>0</v>
      </c>
      <c r="AJ68" s="12">
        <v>0</v>
      </c>
      <c r="AK68" s="12">
        <v>0</v>
      </c>
      <c r="AL68" s="12">
        <v>1.853224108</v>
      </c>
      <c r="AM68" s="12">
        <v>0.22366792899999999</v>
      </c>
      <c r="AN68" s="12">
        <v>0</v>
      </c>
      <c r="AO68" s="12">
        <v>0</v>
      </c>
      <c r="AP68" s="12">
        <v>4.7408162069999999</v>
      </c>
      <c r="AQ68" s="12">
        <v>0</v>
      </c>
      <c r="AR68" s="12">
        <v>0</v>
      </c>
      <c r="AS68" s="12">
        <v>0</v>
      </c>
      <c r="AT68" s="12">
        <v>0</v>
      </c>
      <c r="AU68" s="12">
        <v>0</v>
      </c>
      <c r="AV68" s="12">
        <v>1.333429907</v>
      </c>
      <c r="AW68" s="12">
        <v>0.54573856300000001</v>
      </c>
      <c r="AX68" s="12">
        <v>0</v>
      </c>
      <c r="AY68" s="12">
        <v>0</v>
      </c>
      <c r="AZ68" s="12">
        <v>5.1521837039999996</v>
      </c>
      <c r="BA68" s="12">
        <v>0</v>
      </c>
      <c r="BB68" s="12">
        <v>0</v>
      </c>
      <c r="BC68" s="12">
        <v>0</v>
      </c>
      <c r="BD68" s="12">
        <v>0</v>
      </c>
      <c r="BE68" s="12">
        <v>0</v>
      </c>
      <c r="BF68" s="12">
        <v>0.78418870500000004</v>
      </c>
      <c r="BG68" s="12">
        <v>0.335501893</v>
      </c>
      <c r="BH68" s="12">
        <v>0</v>
      </c>
      <c r="BI68" s="12">
        <v>0</v>
      </c>
      <c r="BJ68" s="12">
        <v>0.867831562</v>
      </c>
      <c r="BK68" s="12">
        <v>30.888834779</v>
      </c>
    </row>
    <row r="69" spans="1:63" ht="25.5" x14ac:dyDescent="0.2">
      <c r="A69" s="11"/>
      <c r="B69" s="10" t="s">
        <v>64</v>
      </c>
      <c r="C69" s="12">
        <v>0</v>
      </c>
      <c r="D69" s="12">
        <v>0</v>
      </c>
      <c r="E69" s="12">
        <v>0</v>
      </c>
      <c r="F69" s="12">
        <v>0</v>
      </c>
      <c r="G69" s="12">
        <v>0</v>
      </c>
      <c r="H69" s="12">
        <v>0.167800909</v>
      </c>
      <c r="I69" s="12">
        <v>2.9780748999999999E-2</v>
      </c>
      <c r="J69" s="12">
        <v>0</v>
      </c>
      <c r="K69" s="12">
        <v>0</v>
      </c>
      <c r="L69" s="12">
        <v>0.41317415600000001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1.110684E-3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10.34019767</v>
      </c>
      <c r="AC69" s="12">
        <v>2.257408088</v>
      </c>
      <c r="AD69" s="12">
        <v>0</v>
      </c>
      <c r="AE69" s="12">
        <v>0</v>
      </c>
      <c r="AF69" s="12">
        <v>35.162368575999999</v>
      </c>
      <c r="AG69" s="12">
        <v>0</v>
      </c>
      <c r="AH69" s="12">
        <v>0</v>
      </c>
      <c r="AI69" s="12">
        <v>0</v>
      </c>
      <c r="AJ69" s="12">
        <v>0</v>
      </c>
      <c r="AK69" s="12">
        <v>0</v>
      </c>
      <c r="AL69" s="12">
        <v>4.1409570410000001</v>
      </c>
      <c r="AM69" s="12">
        <v>0.110012929</v>
      </c>
      <c r="AN69" s="12">
        <v>0</v>
      </c>
      <c r="AO69" s="12">
        <v>0</v>
      </c>
      <c r="AP69" s="12">
        <v>7.295313739</v>
      </c>
      <c r="AQ69" s="12">
        <v>0</v>
      </c>
      <c r="AR69" s="12">
        <v>0</v>
      </c>
      <c r="AS69" s="12">
        <v>0</v>
      </c>
      <c r="AT69" s="12">
        <v>0</v>
      </c>
      <c r="AU69" s="12">
        <v>0</v>
      </c>
      <c r="AV69" s="12">
        <v>1.571482979</v>
      </c>
      <c r="AW69" s="12">
        <v>0.78630860700000005</v>
      </c>
      <c r="AX69" s="12">
        <v>0</v>
      </c>
      <c r="AY69" s="12">
        <v>0</v>
      </c>
      <c r="AZ69" s="12">
        <v>3.358986212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v>0.67932983499999999</v>
      </c>
      <c r="BG69" s="12">
        <v>0</v>
      </c>
      <c r="BH69" s="12">
        <v>0</v>
      </c>
      <c r="BI69" s="12">
        <v>0</v>
      </c>
      <c r="BJ69" s="12">
        <v>0.42024938699999997</v>
      </c>
      <c r="BK69" s="12">
        <v>66.734481560999996</v>
      </c>
    </row>
    <row r="70" spans="1:63" ht="17.649999999999999" customHeight="1" x14ac:dyDescent="0.2">
      <c r="A70" s="11"/>
      <c r="B70" s="10" t="s">
        <v>86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9.0198189039999992</v>
      </c>
      <c r="I70" s="12">
        <v>230.91336870800001</v>
      </c>
      <c r="J70" s="12">
        <v>0</v>
      </c>
      <c r="K70" s="12">
        <v>0</v>
      </c>
      <c r="L70" s="12">
        <v>32.232207332000002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2.930884351</v>
      </c>
      <c r="S70" s="12">
        <v>3.816887565</v>
      </c>
      <c r="T70" s="12">
        <v>24.99502781</v>
      </c>
      <c r="U70" s="12">
        <v>0</v>
      </c>
      <c r="V70" s="12">
        <v>4.8970287370000003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0.810504012</v>
      </c>
      <c r="AC70" s="12">
        <v>9.4583346329999998</v>
      </c>
      <c r="AD70" s="12">
        <v>0</v>
      </c>
      <c r="AE70" s="12">
        <v>0</v>
      </c>
      <c r="AF70" s="12">
        <v>18.481027024999999</v>
      </c>
      <c r="AG70" s="12">
        <v>0</v>
      </c>
      <c r="AH70" s="12">
        <v>0</v>
      </c>
      <c r="AI70" s="12">
        <v>0</v>
      </c>
      <c r="AJ70" s="12">
        <v>0</v>
      </c>
      <c r="AK70" s="12">
        <v>0</v>
      </c>
      <c r="AL70" s="12">
        <v>0.34190942899999999</v>
      </c>
      <c r="AM70" s="12">
        <v>1.780307466</v>
      </c>
      <c r="AN70" s="12">
        <v>0</v>
      </c>
      <c r="AO70" s="12">
        <v>0</v>
      </c>
      <c r="AP70" s="12">
        <v>0.29761973400000002</v>
      </c>
      <c r="AQ70" s="12">
        <v>0</v>
      </c>
      <c r="AR70" s="12">
        <v>0</v>
      </c>
      <c r="AS70" s="12">
        <v>0</v>
      </c>
      <c r="AT70" s="12">
        <v>0</v>
      </c>
      <c r="AU70" s="12">
        <v>0</v>
      </c>
      <c r="AV70" s="12">
        <v>14.527149176</v>
      </c>
      <c r="AW70" s="12">
        <v>397.44386649799998</v>
      </c>
      <c r="AX70" s="12">
        <v>3.006687082</v>
      </c>
      <c r="AY70" s="12">
        <v>0</v>
      </c>
      <c r="AZ70" s="12">
        <v>168.203252515</v>
      </c>
      <c r="BA70" s="12">
        <v>0</v>
      </c>
      <c r="BB70" s="12">
        <v>0</v>
      </c>
      <c r="BC70" s="12">
        <v>0</v>
      </c>
      <c r="BD70" s="12">
        <v>0</v>
      </c>
      <c r="BE70" s="12">
        <v>0</v>
      </c>
      <c r="BF70" s="12">
        <v>9.9129553529999992</v>
      </c>
      <c r="BG70" s="12">
        <v>21.909254197999999</v>
      </c>
      <c r="BH70" s="12">
        <v>0.16747684099999999</v>
      </c>
      <c r="BI70" s="12">
        <v>0</v>
      </c>
      <c r="BJ70" s="12">
        <v>98.267981673999998</v>
      </c>
      <c r="BK70" s="12">
        <v>1053.4135490430001</v>
      </c>
    </row>
    <row r="71" spans="1:63" ht="17.649999999999999" customHeight="1" x14ac:dyDescent="0.2">
      <c r="A71" s="11"/>
      <c r="B71" s="10" t="s">
        <v>87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9.3310938920000002</v>
      </c>
      <c r="I71" s="12">
        <v>597.72884353699999</v>
      </c>
      <c r="J71" s="12">
        <v>2.114686131</v>
      </c>
      <c r="K71" s="12">
        <v>0</v>
      </c>
      <c r="L71" s="12">
        <v>265.07556210500002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4.6400553059999998</v>
      </c>
      <c r="S71" s="12">
        <v>24.018220176</v>
      </c>
      <c r="T71" s="12">
        <v>7.8850872909999996</v>
      </c>
      <c r="U71" s="12">
        <v>0</v>
      </c>
      <c r="V71" s="12">
        <v>21.402681822000002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6.2942433849999997</v>
      </c>
      <c r="AC71" s="12">
        <v>120.78458605900001</v>
      </c>
      <c r="AD71" s="12">
        <v>2.8038329999999999E-3</v>
      </c>
      <c r="AE71" s="12">
        <v>0</v>
      </c>
      <c r="AF71" s="12">
        <v>245.430476591</v>
      </c>
      <c r="AG71" s="12">
        <v>0</v>
      </c>
      <c r="AH71" s="12">
        <v>0</v>
      </c>
      <c r="AI71" s="12">
        <v>0</v>
      </c>
      <c r="AJ71" s="12">
        <v>0</v>
      </c>
      <c r="AK71" s="12">
        <v>0</v>
      </c>
      <c r="AL71" s="12">
        <v>2.4160699129999998</v>
      </c>
      <c r="AM71" s="12">
        <v>33.381856302000003</v>
      </c>
      <c r="AN71" s="12">
        <v>0</v>
      </c>
      <c r="AO71" s="12">
        <v>0</v>
      </c>
      <c r="AP71" s="12">
        <v>22.021618621999998</v>
      </c>
      <c r="AQ71" s="12">
        <v>0</v>
      </c>
      <c r="AR71" s="12">
        <v>0</v>
      </c>
      <c r="AS71" s="12">
        <v>0</v>
      </c>
      <c r="AT71" s="12">
        <v>0</v>
      </c>
      <c r="AU71" s="12">
        <v>0</v>
      </c>
      <c r="AV71" s="12">
        <v>101.322569386</v>
      </c>
      <c r="AW71" s="12">
        <v>1139.0204827509999</v>
      </c>
      <c r="AX71" s="12">
        <v>38.266078610000001</v>
      </c>
      <c r="AY71" s="12">
        <v>0</v>
      </c>
      <c r="AZ71" s="12">
        <v>1431.8547811339999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v>100.45685179500001</v>
      </c>
      <c r="BG71" s="12">
        <v>387.59799091299999</v>
      </c>
      <c r="BH71" s="12">
        <v>76.646624817000003</v>
      </c>
      <c r="BI71" s="12">
        <v>0</v>
      </c>
      <c r="BJ71" s="12">
        <v>432.893064606</v>
      </c>
      <c r="BK71" s="12">
        <v>5070.5863289770004</v>
      </c>
    </row>
    <row r="72" spans="1:63" ht="17.649999999999999" customHeight="1" x14ac:dyDescent="0.2">
      <c r="A72" s="11"/>
      <c r="B72" s="10" t="s">
        <v>88</v>
      </c>
      <c r="C72" s="12">
        <v>0</v>
      </c>
      <c r="D72" s="12">
        <v>0</v>
      </c>
      <c r="E72" s="12">
        <v>0</v>
      </c>
      <c r="F72" s="12">
        <v>0</v>
      </c>
      <c r="G72" s="12">
        <v>0</v>
      </c>
      <c r="H72" s="12">
        <v>3.6303665180000002</v>
      </c>
      <c r="I72" s="12">
        <v>404.5</v>
      </c>
      <c r="J72" s="12">
        <v>211.32245789199999</v>
      </c>
      <c r="K72" s="12">
        <v>0</v>
      </c>
      <c r="L72" s="12">
        <v>24.596307194000001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1.755626371</v>
      </c>
      <c r="S72" s="12">
        <v>13.335541258999999</v>
      </c>
      <c r="T72" s="12">
        <v>11.189205254999999</v>
      </c>
      <c r="U72" s="12">
        <v>0</v>
      </c>
      <c r="V72" s="12">
        <v>18.953624456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9.3903866000000003E-2</v>
      </c>
      <c r="AC72" s="12">
        <v>77.787342121999998</v>
      </c>
      <c r="AD72" s="12">
        <v>0</v>
      </c>
      <c r="AE72" s="12">
        <v>0</v>
      </c>
      <c r="AF72" s="12">
        <v>13.750131864</v>
      </c>
      <c r="AG72" s="12">
        <v>0</v>
      </c>
      <c r="AH72" s="12">
        <v>0</v>
      </c>
      <c r="AI72" s="12">
        <v>0</v>
      </c>
      <c r="AJ72" s="12">
        <v>0</v>
      </c>
      <c r="AK72" s="12">
        <v>0</v>
      </c>
      <c r="AL72" s="12">
        <v>7.8842889999999992E-3</v>
      </c>
      <c r="AM72" s="12">
        <v>0</v>
      </c>
      <c r="AN72" s="12">
        <v>0</v>
      </c>
      <c r="AO72" s="12">
        <v>0</v>
      </c>
      <c r="AP72" s="12">
        <v>7.4118913869999998</v>
      </c>
      <c r="AQ72" s="12">
        <v>0</v>
      </c>
      <c r="AR72" s="12">
        <v>0</v>
      </c>
      <c r="AS72" s="12">
        <v>0</v>
      </c>
      <c r="AT72" s="12">
        <v>0</v>
      </c>
      <c r="AU72" s="12">
        <v>0</v>
      </c>
      <c r="AV72" s="12">
        <v>4.2299580409999997</v>
      </c>
      <c r="AW72" s="12">
        <v>385.401293952</v>
      </c>
      <c r="AX72" s="12">
        <v>0</v>
      </c>
      <c r="AY72" s="12">
        <v>0</v>
      </c>
      <c r="AZ72" s="12">
        <v>31.046766439999999</v>
      </c>
      <c r="BA72" s="12">
        <v>0</v>
      </c>
      <c r="BB72" s="12">
        <v>0</v>
      </c>
      <c r="BC72" s="12">
        <v>0</v>
      </c>
      <c r="BD72" s="12">
        <v>0</v>
      </c>
      <c r="BE72" s="12">
        <v>0</v>
      </c>
      <c r="BF72" s="12">
        <v>1.3290002460000001</v>
      </c>
      <c r="BG72" s="12">
        <v>0.69268639300000001</v>
      </c>
      <c r="BH72" s="12">
        <v>8.4508429999999995E-3</v>
      </c>
      <c r="BI72" s="12">
        <v>0</v>
      </c>
      <c r="BJ72" s="12">
        <v>6.0093187659999998</v>
      </c>
      <c r="BK72" s="12">
        <v>1217.05</v>
      </c>
    </row>
    <row r="73" spans="1:63" ht="17.649999999999999" customHeight="1" x14ac:dyDescent="0.2">
      <c r="A73" s="11"/>
      <c r="B73" s="10" t="s">
        <v>89</v>
      </c>
      <c r="C73" s="12">
        <v>0</v>
      </c>
      <c r="D73" s="12">
        <v>0</v>
      </c>
      <c r="E73" s="12">
        <v>0</v>
      </c>
      <c r="F73" s="12">
        <v>0</v>
      </c>
      <c r="G73" s="12">
        <v>0</v>
      </c>
      <c r="H73" s="12">
        <v>2.390627437</v>
      </c>
      <c r="I73" s="12">
        <v>957.17796131399996</v>
      </c>
      <c r="J73" s="12">
        <v>21.508089241</v>
      </c>
      <c r="K73" s="12">
        <v>0</v>
      </c>
      <c r="L73" s="12">
        <v>51.383978333999998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1.3254466110000001</v>
      </c>
      <c r="S73" s="12">
        <v>2.6286768170000001</v>
      </c>
      <c r="T73" s="12">
        <v>0</v>
      </c>
      <c r="U73" s="12">
        <v>0</v>
      </c>
      <c r="V73" s="12">
        <v>2.3525119440000002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0.24891390399999999</v>
      </c>
      <c r="AC73" s="12">
        <v>39.331544903999998</v>
      </c>
      <c r="AD73" s="12">
        <v>0</v>
      </c>
      <c r="AE73" s="12">
        <v>0</v>
      </c>
      <c r="AF73" s="12">
        <v>4.604711526</v>
      </c>
      <c r="AG73" s="12">
        <v>0</v>
      </c>
      <c r="AH73" s="12">
        <v>0</v>
      </c>
      <c r="AI73" s="12">
        <v>0</v>
      </c>
      <c r="AJ73" s="12">
        <v>0</v>
      </c>
      <c r="AK73" s="12">
        <v>0</v>
      </c>
      <c r="AL73" s="12">
        <v>3.065563E-2</v>
      </c>
      <c r="AM73" s="12">
        <v>8.3475088000000003E-2</v>
      </c>
      <c r="AN73" s="12">
        <v>0</v>
      </c>
      <c r="AO73" s="12">
        <v>0</v>
      </c>
      <c r="AP73" s="12">
        <v>0.83403119999999997</v>
      </c>
      <c r="AQ73" s="12">
        <v>0</v>
      </c>
      <c r="AR73" s="12">
        <v>1.9083199999999999E-4</v>
      </c>
      <c r="AS73" s="12">
        <v>0</v>
      </c>
      <c r="AT73" s="12">
        <v>0</v>
      </c>
      <c r="AU73" s="12">
        <v>0</v>
      </c>
      <c r="AV73" s="12">
        <v>9.9123947309999991</v>
      </c>
      <c r="AW73" s="12">
        <v>46.572593879999999</v>
      </c>
      <c r="AX73" s="12">
        <v>0</v>
      </c>
      <c r="AY73" s="12">
        <v>0</v>
      </c>
      <c r="AZ73" s="12">
        <v>60.864239286999997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v>3.986768767</v>
      </c>
      <c r="BG73" s="12">
        <v>21.424595252</v>
      </c>
      <c r="BH73" s="12">
        <v>0</v>
      </c>
      <c r="BI73" s="12">
        <v>0</v>
      </c>
      <c r="BJ73" s="12">
        <v>5.7259142130000003</v>
      </c>
      <c r="BK73" s="12">
        <v>1232.387320912</v>
      </c>
    </row>
    <row r="74" spans="1:63" ht="17.649999999999999" customHeight="1" x14ac:dyDescent="0.2">
      <c r="A74" s="11"/>
      <c r="B74" s="10" t="s">
        <v>90</v>
      </c>
      <c r="C74" s="12">
        <v>0</v>
      </c>
      <c r="D74" s="12">
        <v>0</v>
      </c>
      <c r="E74" s="12">
        <v>0</v>
      </c>
      <c r="F74" s="12">
        <v>0</v>
      </c>
      <c r="G74" s="12">
        <v>0</v>
      </c>
      <c r="H74" s="12">
        <v>8.446161451</v>
      </c>
      <c r="I74" s="12">
        <v>285.52840979899997</v>
      </c>
      <c r="J74" s="12">
        <v>0</v>
      </c>
      <c r="K74" s="12">
        <v>0</v>
      </c>
      <c r="L74" s="12">
        <v>213.54754906599999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4.4240765570000002</v>
      </c>
      <c r="S74" s="12">
        <v>68.782978258</v>
      </c>
      <c r="T74" s="12">
        <v>3.089933228</v>
      </c>
      <c r="U74" s="12">
        <v>0</v>
      </c>
      <c r="V74" s="12">
        <v>62.745855257999999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24.867570911000001</v>
      </c>
      <c r="AC74" s="12">
        <v>347.47098285300001</v>
      </c>
      <c r="AD74" s="12">
        <v>0.56271138300000001</v>
      </c>
      <c r="AE74" s="12">
        <v>0</v>
      </c>
      <c r="AF74" s="12">
        <v>915.46037849100003</v>
      </c>
      <c r="AG74" s="12">
        <v>0</v>
      </c>
      <c r="AH74" s="12">
        <v>0</v>
      </c>
      <c r="AI74" s="12">
        <v>0</v>
      </c>
      <c r="AJ74" s="12">
        <v>0</v>
      </c>
      <c r="AK74" s="12">
        <v>0</v>
      </c>
      <c r="AL74" s="12">
        <v>9.5637637800000004</v>
      </c>
      <c r="AM74" s="12">
        <v>47.759536306000001</v>
      </c>
      <c r="AN74" s="12">
        <v>3.2950650779999999</v>
      </c>
      <c r="AO74" s="12">
        <v>0</v>
      </c>
      <c r="AP74" s="12">
        <v>101.725781406</v>
      </c>
      <c r="AQ74" s="12">
        <v>0</v>
      </c>
      <c r="AR74" s="12">
        <v>0</v>
      </c>
      <c r="AS74" s="12">
        <v>0</v>
      </c>
      <c r="AT74" s="12">
        <v>0</v>
      </c>
      <c r="AU74" s="12">
        <v>0</v>
      </c>
      <c r="AV74" s="12">
        <v>83.316890720999993</v>
      </c>
      <c r="AW74" s="12">
        <v>695.19065196400004</v>
      </c>
      <c r="AX74" s="12">
        <v>1.819550081</v>
      </c>
      <c r="AY74" s="12">
        <v>12.957251994</v>
      </c>
      <c r="AZ74" s="12">
        <v>1549.447135395</v>
      </c>
      <c r="BA74" s="12">
        <v>0</v>
      </c>
      <c r="BB74" s="12">
        <v>0</v>
      </c>
      <c r="BC74" s="12">
        <v>0</v>
      </c>
      <c r="BD74" s="12">
        <v>0</v>
      </c>
      <c r="BE74" s="12">
        <v>0</v>
      </c>
      <c r="BF74" s="12">
        <v>26.852452914000001</v>
      </c>
      <c r="BG74" s="12">
        <v>162.68378104499999</v>
      </c>
      <c r="BH74" s="12">
        <v>3.4946047149999999</v>
      </c>
      <c r="BI74" s="12">
        <v>0</v>
      </c>
      <c r="BJ74" s="12">
        <v>174.365427125</v>
      </c>
      <c r="BK74" s="12">
        <v>4807.3984997790003</v>
      </c>
    </row>
    <row r="75" spans="1:63" ht="17.649999999999999" customHeight="1" x14ac:dyDescent="0.2">
      <c r="A75" s="11"/>
      <c r="B75" s="13" t="s">
        <v>91</v>
      </c>
      <c r="C75" s="12">
        <v>0</v>
      </c>
      <c r="D75" s="12">
        <v>0.16591734299999999</v>
      </c>
      <c r="E75" s="12">
        <v>0</v>
      </c>
      <c r="F75" s="12">
        <v>0</v>
      </c>
      <c r="G75" s="12">
        <v>0</v>
      </c>
      <c r="H75" s="12">
        <v>71.663533947999994</v>
      </c>
      <c r="I75" s="12">
        <v>15472.421002898998</v>
      </c>
      <c r="J75" s="12">
        <v>326.24701877199999</v>
      </c>
      <c r="K75" s="12">
        <v>1741.4065642940002</v>
      </c>
      <c r="L75" s="12">
        <v>1228.9672217039999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39.181814105999997</v>
      </c>
      <c r="S75" s="12">
        <v>379.94784625900002</v>
      </c>
      <c r="T75" s="12">
        <v>124.33195649900001</v>
      </c>
      <c r="U75" s="12">
        <v>0</v>
      </c>
      <c r="V75" s="12">
        <v>310.958580084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90.321418071000011</v>
      </c>
      <c r="AC75" s="12">
        <v>874.08094845499988</v>
      </c>
      <c r="AD75" s="12">
        <v>0.75093396199999995</v>
      </c>
      <c r="AE75" s="12">
        <v>0</v>
      </c>
      <c r="AF75" s="12">
        <v>1657.0921559919998</v>
      </c>
      <c r="AG75" s="12">
        <v>0</v>
      </c>
      <c r="AH75" s="12">
        <v>0</v>
      </c>
      <c r="AI75" s="12">
        <v>0</v>
      </c>
      <c r="AJ75" s="12">
        <v>0</v>
      </c>
      <c r="AK75" s="12">
        <v>0</v>
      </c>
      <c r="AL75" s="12">
        <v>33.544165153000002</v>
      </c>
      <c r="AM75" s="12">
        <v>95.052396385999998</v>
      </c>
      <c r="AN75" s="12">
        <v>3.2950650779999999</v>
      </c>
      <c r="AO75" s="12">
        <v>0</v>
      </c>
      <c r="AP75" s="12">
        <v>194.30637358199999</v>
      </c>
      <c r="AQ75" s="12">
        <v>0</v>
      </c>
      <c r="AR75" s="12">
        <v>2.4776315789999996</v>
      </c>
      <c r="AS75" s="12">
        <v>0</v>
      </c>
      <c r="AT75" s="12">
        <v>0</v>
      </c>
      <c r="AU75" s="12">
        <v>0</v>
      </c>
      <c r="AV75" s="12">
        <v>481.39537599300002</v>
      </c>
      <c r="AW75" s="12">
        <v>6246.927713572999</v>
      </c>
      <c r="AX75" s="12">
        <v>64.124721774999998</v>
      </c>
      <c r="AY75" s="12">
        <v>542.01978931600001</v>
      </c>
      <c r="AZ75" s="12">
        <v>5183.867759324</v>
      </c>
      <c r="BA75" s="12">
        <v>0</v>
      </c>
      <c r="BB75" s="12">
        <v>0</v>
      </c>
      <c r="BC75" s="12">
        <v>0</v>
      </c>
      <c r="BD75" s="12">
        <v>0</v>
      </c>
      <c r="BE75" s="12">
        <v>0</v>
      </c>
      <c r="BF75" s="12">
        <v>299.60955928400006</v>
      </c>
      <c r="BG75" s="12">
        <v>1030.9867942169999</v>
      </c>
      <c r="BH75" s="12">
        <v>137.16544029900001</v>
      </c>
      <c r="BI75" s="12">
        <v>0</v>
      </c>
      <c r="BJ75" s="12">
        <v>1163.6606171819999</v>
      </c>
      <c r="BK75" s="12">
        <v>37795.968557975015</v>
      </c>
    </row>
    <row r="76" spans="1:63" ht="17.649999999999999" customHeight="1" x14ac:dyDescent="0.2">
      <c r="A76" s="11"/>
      <c r="B76" s="14" t="s">
        <v>92</v>
      </c>
      <c r="C76" s="12">
        <f>C10+C13+C53+C56+C59+C75</f>
        <v>0</v>
      </c>
      <c r="D76" s="12">
        <f t="shared" ref="D76:BK76" si="0">D10+D13+D53+D56+D59+D75</f>
        <v>1117.0890344460001</v>
      </c>
      <c r="E76" s="12">
        <f t="shared" si="0"/>
        <v>714.32863290399996</v>
      </c>
      <c r="F76" s="12">
        <f t="shared" si="0"/>
        <v>0</v>
      </c>
      <c r="G76" s="12">
        <f t="shared" si="0"/>
        <v>0</v>
      </c>
      <c r="H76" s="12">
        <f t="shared" si="0"/>
        <v>100.674462499</v>
      </c>
      <c r="I76" s="12">
        <f t="shared" si="0"/>
        <v>33134.128613857996</v>
      </c>
      <c r="J76" s="12">
        <f t="shared" si="0"/>
        <v>1946.8304085570001</v>
      </c>
      <c r="K76" s="12">
        <f t="shared" si="0"/>
        <v>1741.4517464990001</v>
      </c>
      <c r="L76" s="12">
        <f t="shared" si="0"/>
        <v>2942.8858513779996</v>
      </c>
      <c r="M76" s="12">
        <f t="shared" si="0"/>
        <v>0</v>
      </c>
      <c r="N76" s="12">
        <f t="shared" si="0"/>
        <v>0</v>
      </c>
      <c r="O76" s="12">
        <f t="shared" si="0"/>
        <v>0</v>
      </c>
      <c r="P76" s="12">
        <f t="shared" si="0"/>
        <v>0</v>
      </c>
      <c r="Q76" s="12">
        <f t="shared" si="0"/>
        <v>0</v>
      </c>
      <c r="R76" s="12">
        <f t="shared" si="0"/>
        <v>50.384869092999992</v>
      </c>
      <c r="S76" s="12">
        <f t="shared" si="0"/>
        <v>1473.5539778919999</v>
      </c>
      <c r="T76" s="12">
        <f t="shared" si="0"/>
        <v>326.832114058</v>
      </c>
      <c r="U76" s="12">
        <f t="shared" si="0"/>
        <v>0</v>
      </c>
      <c r="V76" s="12">
        <f t="shared" si="0"/>
        <v>431.463457635</v>
      </c>
      <c r="W76" s="12">
        <f t="shared" si="0"/>
        <v>0</v>
      </c>
      <c r="X76" s="12">
        <f t="shared" si="0"/>
        <v>0</v>
      </c>
      <c r="Y76" s="12">
        <f t="shared" si="0"/>
        <v>0</v>
      </c>
      <c r="Z76" s="12">
        <f t="shared" si="0"/>
        <v>0</v>
      </c>
      <c r="AA76" s="12">
        <f t="shared" si="0"/>
        <v>0</v>
      </c>
      <c r="AB76" s="12">
        <f t="shared" si="0"/>
        <v>133.376748631</v>
      </c>
      <c r="AC76" s="12">
        <f t="shared" si="0"/>
        <v>2258.8861184689999</v>
      </c>
      <c r="AD76" s="12">
        <f t="shared" si="0"/>
        <v>1.371369397</v>
      </c>
      <c r="AE76" s="12">
        <f t="shared" si="0"/>
        <v>0</v>
      </c>
      <c r="AF76" s="12">
        <f t="shared" si="0"/>
        <v>4053.8966622039998</v>
      </c>
      <c r="AG76" s="12">
        <f t="shared" si="0"/>
        <v>0</v>
      </c>
      <c r="AH76" s="12">
        <f t="shared" si="0"/>
        <v>0</v>
      </c>
      <c r="AI76" s="12">
        <f t="shared" si="0"/>
        <v>0</v>
      </c>
      <c r="AJ76" s="12">
        <f t="shared" si="0"/>
        <v>0</v>
      </c>
      <c r="AK76" s="12">
        <f t="shared" si="0"/>
        <v>0</v>
      </c>
      <c r="AL76" s="12">
        <f t="shared" si="0"/>
        <v>43.070598455000003</v>
      </c>
      <c r="AM76" s="12">
        <f t="shared" si="0"/>
        <v>176.168250129</v>
      </c>
      <c r="AN76" s="12">
        <f t="shared" si="0"/>
        <v>3.2950650779999999</v>
      </c>
      <c r="AO76" s="12">
        <f t="shared" si="0"/>
        <v>0</v>
      </c>
      <c r="AP76" s="12">
        <f t="shared" si="0"/>
        <v>323.72234786600001</v>
      </c>
      <c r="AQ76" s="12">
        <f t="shared" si="0"/>
        <v>0</v>
      </c>
      <c r="AR76" s="12">
        <f t="shared" si="0"/>
        <v>59.049175796999997</v>
      </c>
      <c r="AS76" s="12">
        <f t="shared" si="0"/>
        <v>0</v>
      </c>
      <c r="AT76" s="12">
        <f t="shared" si="0"/>
        <v>0</v>
      </c>
      <c r="AU76" s="12">
        <f t="shared" si="0"/>
        <v>0</v>
      </c>
      <c r="AV76" s="12">
        <f t="shared" si="0"/>
        <v>595.92225964400006</v>
      </c>
      <c r="AW76" s="12">
        <f t="shared" si="0"/>
        <v>13879.984870505999</v>
      </c>
      <c r="AX76" s="12">
        <f t="shared" si="0"/>
        <v>91.199257111999998</v>
      </c>
      <c r="AY76" s="12">
        <f t="shared" si="0"/>
        <v>557.94506537200004</v>
      </c>
      <c r="AZ76" s="12">
        <f t="shared" si="0"/>
        <v>7057.5884709940001</v>
      </c>
      <c r="BA76" s="12">
        <f t="shared" si="0"/>
        <v>0</v>
      </c>
      <c r="BB76" s="12">
        <f t="shared" si="0"/>
        <v>0</v>
      </c>
      <c r="BC76" s="12">
        <f t="shared" si="0"/>
        <v>0</v>
      </c>
      <c r="BD76" s="12">
        <f t="shared" si="0"/>
        <v>0</v>
      </c>
      <c r="BE76" s="12">
        <f t="shared" si="0"/>
        <v>0</v>
      </c>
      <c r="BF76" s="12">
        <f t="shared" si="0"/>
        <v>334.09766242300003</v>
      </c>
      <c r="BG76" s="12">
        <f t="shared" si="0"/>
        <v>1319.9680366009998</v>
      </c>
      <c r="BH76" s="12">
        <f t="shared" si="0"/>
        <v>157.78052673800002</v>
      </c>
      <c r="BI76" s="12">
        <f t="shared" si="0"/>
        <v>0</v>
      </c>
      <c r="BJ76" s="12">
        <f t="shared" si="0"/>
        <v>1267.6941831419999</v>
      </c>
      <c r="BK76" s="12">
        <f t="shared" si="0"/>
        <v>76294.642285362002</v>
      </c>
    </row>
    <row r="77" spans="1:63" ht="17.649999999999999" customHeight="1" x14ac:dyDescent="0.2">
      <c r="A77" s="8" t="s">
        <v>93</v>
      </c>
      <c r="B77" s="9" t="s">
        <v>94</v>
      </c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</row>
    <row r="78" spans="1:63" ht="17.649999999999999" customHeight="1" x14ac:dyDescent="0.2">
      <c r="A78" s="8" t="s">
        <v>18</v>
      </c>
      <c r="B78" s="10" t="s">
        <v>95</v>
      </c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</row>
    <row r="79" spans="1:63" ht="17.649999999999999" customHeight="1" x14ac:dyDescent="0.2">
      <c r="A79" s="11"/>
      <c r="B79" s="10" t="s">
        <v>96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12.115579146</v>
      </c>
      <c r="I79" s="12">
        <v>0.719156401</v>
      </c>
      <c r="J79" s="12">
        <v>0</v>
      </c>
      <c r="K79" s="12">
        <v>0</v>
      </c>
      <c r="L79" s="12">
        <v>2.469229238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11.149314384</v>
      </c>
      <c r="S79" s="12">
        <v>0</v>
      </c>
      <c r="T79" s="12">
        <v>0</v>
      </c>
      <c r="U79" s="12">
        <v>0</v>
      </c>
      <c r="V79" s="12">
        <v>1.0936961510000001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11.989171783</v>
      </c>
      <c r="AC79" s="12">
        <v>6.2192899999999997E-3</v>
      </c>
      <c r="AD79" s="12">
        <v>0</v>
      </c>
      <c r="AE79" s="12">
        <v>0</v>
      </c>
      <c r="AF79" s="12">
        <v>0.94651651599999997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4.7748315080000001</v>
      </c>
      <c r="AM79" s="12">
        <v>8.4177190000000006E-3</v>
      </c>
      <c r="AN79" s="12">
        <v>0</v>
      </c>
      <c r="AO79" s="12">
        <v>0</v>
      </c>
      <c r="AP79" s="12">
        <v>6.1083836000000002E-2</v>
      </c>
      <c r="AQ79" s="12">
        <v>0</v>
      </c>
      <c r="AR79" s="12">
        <v>1.42857E-4</v>
      </c>
      <c r="AS79" s="12">
        <v>0</v>
      </c>
      <c r="AT79" s="12">
        <v>0</v>
      </c>
      <c r="AU79" s="12">
        <v>0</v>
      </c>
      <c r="AV79" s="12">
        <v>313.71466369199999</v>
      </c>
      <c r="AW79" s="12">
        <v>20.102989073</v>
      </c>
      <c r="AX79" s="12">
        <v>0</v>
      </c>
      <c r="AY79" s="12">
        <v>0</v>
      </c>
      <c r="AZ79" s="12">
        <v>77.486086835999998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v>202.07251815800001</v>
      </c>
      <c r="BG79" s="12">
        <v>33.676101686000003</v>
      </c>
      <c r="BH79" s="12">
        <v>0</v>
      </c>
      <c r="BI79" s="12">
        <v>0</v>
      </c>
      <c r="BJ79" s="12">
        <v>23.773255562999999</v>
      </c>
      <c r="BK79" s="12">
        <v>716.15897383699996</v>
      </c>
    </row>
    <row r="80" spans="1:63" ht="17.649999999999999" customHeight="1" x14ac:dyDescent="0.2">
      <c r="A80" s="11"/>
      <c r="B80" s="13" t="s">
        <v>22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12.115579146</v>
      </c>
      <c r="I80" s="12">
        <v>0.719156401</v>
      </c>
      <c r="J80" s="12">
        <v>0</v>
      </c>
      <c r="K80" s="12">
        <v>0</v>
      </c>
      <c r="L80" s="12">
        <v>2.469229238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11.149314384</v>
      </c>
      <c r="S80" s="12">
        <v>0</v>
      </c>
      <c r="T80" s="12">
        <v>0</v>
      </c>
      <c r="U80" s="12">
        <v>0</v>
      </c>
      <c r="V80" s="12">
        <v>1.0936961510000001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11.989171783</v>
      </c>
      <c r="AC80" s="12">
        <v>6.2192899999999997E-3</v>
      </c>
      <c r="AD80" s="12">
        <v>0</v>
      </c>
      <c r="AE80" s="12">
        <v>0</v>
      </c>
      <c r="AF80" s="12">
        <v>0.94651651599999997</v>
      </c>
      <c r="AG80" s="12">
        <v>0</v>
      </c>
      <c r="AH80" s="12">
        <v>0</v>
      </c>
      <c r="AI80" s="12">
        <v>0</v>
      </c>
      <c r="AJ80" s="12">
        <v>0</v>
      </c>
      <c r="AK80" s="12">
        <v>0</v>
      </c>
      <c r="AL80" s="12">
        <v>4.7748315080000001</v>
      </c>
      <c r="AM80" s="12">
        <v>8.4177190000000006E-3</v>
      </c>
      <c r="AN80" s="12">
        <v>0</v>
      </c>
      <c r="AO80" s="12">
        <v>0</v>
      </c>
      <c r="AP80" s="12">
        <v>6.1083836000000002E-2</v>
      </c>
      <c r="AQ80" s="12">
        <v>0</v>
      </c>
      <c r="AR80" s="12">
        <v>1.42857E-4</v>
      </c>
      <c r="AS80" s="12">
        <v>0</v>
      </c>
      <c r="AT80" s="12">
        <v>0</v>
      </c>
      <c r="AU80" s="12">
        <v>0</v>
      </c>
      <c r="AV80" s="12">
        <v>313.71466369199999</v>
      </c>
      <c r="AW80" s="12">
        <v>20.102989073</v>
      </c>
      <c r="AX80" s="12">
        <v>0</v>
      </c>
      <c r="AY80" s="12">
        <v>0</v>
      </c>
      <c r="AZ80" s="12">
        <v>77.486086835999998</v>
      </c>
      <c r="BA80" s="12">
        <v>0</v>
      </c>
      <c r="BB80" s="12">
        <v>0</v>
      </c>
      <c r="BC80" s="12">
        <v>0</v>
      </c>
      <c r="BD80" s="12">
        <v>0</v>
      </c>
      <c r="BE80" s="12">
        <v>0</v>
      </c>
      <c r="BF80" s="12">
        <v>202.07251815800001</v>
      </c>
      <c r="BG80" s="12">
        <v>33.676101686000003</v>
      </c>
      <c r="BH80" s="12">
        <v>0</v>
      </c>
      <c r="BI80" s="12">
        <v>0</v>
      </c>
      <c r="BJ80" s="12">
        <v>23.773255562999999</v>
      </c>
      <c r="BK80" s="12">
        <v>716.15897383699996</v>
      </c>
    </row>
    <row r="81" spans="1:63" ht="17.649999999999999" customHeight="1" x14ac:dyDescent="0.2">
      <c r="A81" s="8" t="s">
        <v>23</v>
      </c>
      <c r="B81" s="10" t="s">
        <v>97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</row>
    <row r="82" spans="1:63" ht="17.649999999999999" customHeight="1" x14ac:dyDescent="0.2">
      <c r="A82" s="11"/>
      <c r="B82" s="10" t="s">
        <v>98</v>
      </c>
      <c r="C82" s="12">
        <v>0</v>
      </c>
      <c r="D82" s="12">
        <v>0.67943071499999996</v>
      </c>
      <c r="E82" s="12">
        <v>0</v>
      </c>
      <c r="F82" s="12">
        <v>0</v>
      </c>
      <c r="G82" s="12">
        <v>0</v>
      </c>
      <c r="H82" s="12">
        <v>4.3116486959999998</v>
      </c>
      <c r="I82" s="12">
        <v>84.476972872000005</v>
      </c>
      <c r="J82" s="12">
        <v>0</v>
      </c>
      <c r="K82" s="12">
        <v>0</v>
      </c>
      <c r="L82" s="12">
        <v>62.816307895999998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1.9847507660000001</v>
      </c>
      <c r="S82" s="12">
        <v>2.4349403230000002</v>
      </c>
      <c r="T82" s="12">
        <v>0</v>
      </c>
      <c r="U82" s="12">
        <v>0</v>
      </c>
      <c r="V82" s="12">
        <v>13.740233676000001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1.6244500589999999</v>
      </c>
      <c r="AC82" s="12">
        <v>4.7513435030000002</v>
      </c>
      <c r="AD82" s="12">
        <v>0</v>
      </c>
      <c r="AE82" s="12">
        <v>0</v>
      </c>
      <c r="AF82" s="12">
        <v>22.314943541000002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0.89361463500000005</v>
      </c>
      <c r="AM82" s="12">
        <v>1.560994655</v>
      </c>
      <c r="AN82" s="12">
        <v>0</v>
      </c>
      <c r="AO82" s="12">
        <v>0</v>
      </c>
      <c r="AP82" s="12">
        <v>4.3956554179999996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78.460978076000004</v>
      </c>
      <c r="AW82" s="12">
        <v>226.83131230000001</v>
      </c>
      <c r="AX82" s="12">
        <v>0</v>
      </c>
      <c r="AY82" s="12">
        <v>0</v>
      </c>
      <c r="AZ82" s="12">
        <v>1057.1936322890001</v>
      </c>
      <c r="BA82" s="12">
        <v>0</v>
      </c>
      <c r="BB82" s="12">
        <v>0</v>
      </c>
      <c r="BC82" s="12">
        <v>0</v>
      </c>
      <c r="BD82" s="12">
        <v>0</v>
      </c>
      <c r="BE82" s="12">
        <v>0</v>
      </c>
      <c r="BF82" s="12">
        <v>24.843923026999999</v>
      </c>
      <c r="BG82" s="12">
        <v>54.993018595000002</v>
      </c>
      <c r="BH82" s="12">
        <v>0</v>
      </c>
      <c r="BI82" s="12">
        <v>0</v>
      </c>
      <c r="BJ82" s="12">
        <v>95.062360460999997</v>
      </c>
      <c r="BK82" s="12">
        <v>1743.370511503</v>
      </c>
    </row>
    <row r="83" spans="1:63" ht="17.649999999999999" customHeight="1" x14ac:dyDescent="0.2">
      <c r="A83" s="11"/>
      <c r="B83" s="10" t="s">
        <v>99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0.77694041599999997</v>
      </c>
      <c r="I83" s="12">
        <v>0.56294562500000001</v>
      </c>
      <c r="J83" s="12">
        <v>0</v>
      </c>
      <c r="K83" s="12">
        <v>0</v>
      </c>
      <c r="L83" s="12">
        <v>2.3421069650000002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0.44339302400000002</v>
      </c>
      <c r="S83" s="12">
        <v>0</v>
      </c>
      <c r="T83" s="12">
        <v>0</v>
      </c>
      <c r="U83" s="12">
        <v>0</v>
      </c>
      <c r="V83" s="12">
        <v>0.15874712699999999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>
        <v>6.8700059939999996</v>
      </c>
      <c r="AC83" s="12">
        <v>1.5670927670000001</v>
      </c>
      <c r="AD83" s="12">
        <v>0</v>
      </c>
      <c r="AE83" s="12">
        <v>0</v>
      </c>
      <c r="AF83" s="12">
        <v>26.731147497999999</v>
      </c>
      <c r="AG83" s="12">
        <v>0</v>
      </c>
      <c r="AH83" s="12">
        <v>0</v>
      </c>
      <c r="AI83" s="12">
        <v>0</v>
      </c>
      <c r="AJ83" s="12">
        <v>0</v>
      </c>
      <c r="AK83" s="12">
        <v>0</v>
      </c>
      <c r="AL83" s="12">
        <v>3.0765818469999999</v>
      </c>
      <c r="AM83" s="12">
        <v>0.13091809099999999</v>
      </c>
      <c r="AN83" s="12">
        <v>0</v>
      </c>
      <c r="AO83" s="12">
        <v>0</v>
      </c>
      <c r="AP83" s="12">
        <v>4.3231847209999996</v>
      </c>
      <c r="AQ83" s="12">
        <v>0</v>
      </c>
      <c r="AR83" s="12">
        <v>0</v>
      </c>
      <c r="AS83" s="12">
        <v>0</v>
      </c>
      <c r="AT83" s="12">
        <v>0</v>
      </c>
      <c r="AU83" s="12">
        <v>0</v>
      </c>
      <c r="AV83" s="12">
        <v>16.943505908999999</v>
      </c>
      <c r="AW83" s="12">
        <v>5.25</v>
      </c>
      <c r="AX83" s="12">
        <v>0</v>
      </c>
      <c r="AY83" s="12">
        <v>0</v>
      </c>
      <c r="AZ83" s="12">
        <v>50.516063928999998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v>8.7497139080000004</v>
      </c>
      <c r="BG83" s="12">
        <v>2.3070952139999998</v>
      </c>
      <c r="BH83" s="12">
        <v>0</v>
      </c>
      <c r="BI83" s="12">
        <v>0</v>
      </c>
      <c r="BJ83" s="12">
        <v>6.3176860140000004</v>
      </c>
      <c r="BK83" s="12">
        <v>137.70999999999998</v>
      </c>
    </row>
    <row r="84" spans="1:63" ht="17.649999999999999" customHeight="1" x14ac:dyDescent="0.2">
      <c r="A84" s="11"/>
      <c r="B84" s="10" t="s">
        <v>100</v>
      </c>
      <c r="C84" s="12">
        <v>0</v>
      </c>
      <c r="D84" s="12">
        <v>0</v>
      </c>
      <c r="E84" s="12">
        <v>0</v>
      </c>
      <c r="F84" s="12">
        <v>0</v>
      </c>
      <c r="G84" s="12">
        <v>0</v>
      </c>
      <c r="H84" s="12">
        <v>4.0324799999999997E-3</v>
      </c>
      <c r="I84" s="12">
        <v>0.61555000699999995</v>
      </c>
      <c r="J84" s="12">
        <v>0</v>
      </c>
      <c r="K84" s="12">
        <v>0</v>
      </c>
      <c r="L84" s="12">
        <v>2.750482023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9.5811720000000006E-3</v>
      </c>
      <c r="S84" s="12">
        <v>0</v>
      </c>
      <c r="T84" s="12">
        <v>0</v>
      </c>
      <c r="U84" s="12">
        <v>0</v>
      </c>
      <c r="V84" s="12">
        <v>6.7208000000000004E-2</v>
      </c>
      <c r="W84" s="12">
        <v>0</v>
      </c>
      <c r="X84" s="12">
        <v>0</v>
      </c>
      <c r="Y84" s="12">
        <v>0</v>
      </c>
      <c r="Z84" s="12">
        <v>0</v>
      </c>
      <c r="AA84" s="12">
        <v>0</v>
      </c>
      <c r="AB84" s="12">
        <v>7.8680509829999998</v>
      </c>
      <c r="AC84" s="12">
        <v>109.942527321</v>
      </c>
      <c r="AD84" s="12">
        <v>0</v>
      </c>
      <c r="AE84" s="12">
        <v>0</v>
      </c>
      <c r="AF84" s="12">
        <v>285.27433769200002</v>
      </c>
      <c r="AG84" s="12">
        <v>0</v>
      </c>
      <c r="AH84" s="12">
        <v>0</v>
      </c>
      <c r="AI84" s="12">
        <v>0</v>
      </c>
      <c r="AJ84" s="12">
        <v>0</v>
      </c>
      <c r="AK84" s="12">
        <v>0</v>
      </c>
      <c r="AL84" s="12">
        <v>2.1072114150000001</v>
      </c>
      <c r="AM84" s="12">
        <v>16.159670813999998</v>
      </c>
      <c r="AN84" s="12">
        <v>0</v>
      </c>
      <c r="AO84" s="12">
        <v>0</v>
      </c>
      <c r="AP84" s="12">
        <v>9.1934923009999991</v>
      </c>
      <c r="AQ84" s="12">
        <v>0</v>
      </c>
      <c r="AR84" s="12">
        <v>0</v>
      </c>
      <c r="AS84" s="12">
        <v>0</v>
      </c>
      <c r="AT84" s="12">
        <v>0</v>
      </c>
      <c r="AU84" s="12">
        <v>0</v>
      </c>
      <c r="AV84" s="12">
        <v>1.8454566569999999</v>
      </c>
      <c r="AW84" s="12">
        <v>6.7212571509999997</v>
      </c>
      <c r="AX84" s="12">
        <v>0</v>
      </c>
      <c r="AY84" s="12">
        <v>0</v>
      </c>
      <c r="AZ84" s="12">
        <v>23.859904104000002</v>
      </c>
      <c r="BA84" s="12">
        <v>0</v>
      </c>
      <c r="BB84" s="12">
        <v>0</v>
      </c>
      <c r="BC84" s="12">
        <v>0</v>
      </c>
      <c r="BD84" s="12">
        <v>0</v>
      </c>
      <c r="BE84" s="12">
        <v>0</v>
      </c>
      <c r="BF84" s="12">
        <v>0.70529612100000005</v>
      </c>
      <c r="BG84" s="12">
        <v>0</v>
      </c>
      <c r="BH84" s="12">
        <v>0</v>
      </c>
      <c r="BI84" s="12">
        <v>0</v>
      </c>
      <c r="BJ84" s="12">
        <v>0.893654901</v>
      </c>
      <c r="BK84" s="12">
        <v>468.01771314199999</v>
      </c>
    </row>
    <row r="85" spans="1:63" ht="17.649999999999999" customHeight="1" x14ac:dyDescent="0.2">
      <c r="A85" s="11"/>
      <c r="B85" s="10" t="s">
        <v>101</v>
      </c>
      <c r="C85" s="12">
        <v>0</v>
      </c>
      <c r="D85" s="12">
        <v>0</v>
      </c>
      <c r="E85" s="12">
        <v>0</v>
      </c>
      <c r="F85" s="12">
        <v>0</v>
      </c>
      <c r="G85" s="12">
        <v>0</v>
      </c>
      <c r="H85" s="12">
        <v>281.913978945</v>
      </c>
      <c r="I85" s="12">
        <v>2548.7463356510002</v>
      </c>
      <c r="J85" s="12">
        <v>27.259339328999999</v>
      </c>
      <c r="K85" s="12">
        <v>0</v>
      </c>
      <c r="L85" s="12">
        <v>1179.180583224</v>
      </c>
      <c r="M85" s="12">
        <v>0</v>
      </c>
      <c r="N85" s="12">
        <v>0</v>
      </c>
      <c r="O85" s="12">
        <v>0</v>
      </c>
      <c r="P85" s="12">
        <v>0</v>
      </c>
      <c r="Q85" s="12">
        <v>0</v>
      </c>
      <c r="R85" s="12">
        <v>145.036411517</v>
      </c>
      <c r="S85" s="12">
        <v>109.32069750399999</v>
      </c>
      <c r="T85" s="12">
        <v>0</v>
      </c>
      <c r="U85" s="12">
        <v>0</v>
      </c>
      <c r="V85" s="12">
        <v>124.841847473</v>
      </c>
      <c r="W85" s="12">
        <v>0</v>
      </c>
      <c r="X85" s="12">
        <v>0.493108308</v>
      </c>
      <c r="Y85" s="12">
        <v>0</v>
      </c>
      <c r="Z85" s="12">
        <v>0</v>
      </c>
      <c r="AA85" s="12">
        <v>0</v>
      </c>
      <c r="AB85" s="12">
        <v>318.52119049499998</v>
      </c>
      <c r="AC85" s="12">
        <v>365.873516602</v>
      </c>
      <c r="AD85" s="12">
        <v>0</v>
      </c>
      <c r="AE85" s="12">
        <v>0</v>
      </c>
      <c r="AF85" s="12">
        <v>1049.6411310609999</v>
      </c>
      <c r="AG85" s="12">
        <v>0</v>
      </c>
      <c r="AH85" s="12">
        <v>0</v>
      </c>
      <c r="AI85" s="12">
        <v>0</v>
      </c>
      <c r="AJ85" s="12">
        <v>0</v>
      </c>
      <c r="AK85" s="12">
        <v>0</v>
      </c>
      <c r="AL85" s="12">
        <v>98.739629289999996</v>
      </c>
      <c r="AM85" s="12">
        <v>22.514170481000001</v>
      </c>
      <c r="AN85" s="12">
        <v>0</v>
      </c>
      <c r="AO85" s="12">
        <v>0</v>
      </c>
      <c r="AP85" s="12">
        <v>77.041421821</v>
      </c>
      <c r="AQ85" s="12">
        <v>0</v>
      </c>
      <c r="AR85" s="12">
        <v>2.5808749999999998E-3</v>
      </c>
      <c r="AS85" s="12">
        <v>0</v>
      </c>
      <c r="AT85" s="12">
        <v>0</v>
      </c>
      <c r="AU85" s="12">
        <v>0</v>
      </c>
      <c r="AV85" s="12">
        <v>2746.11665103</v>
      </c>
      <c r="AW85" s="12">
        <v>1007.317518359</v>
      </c>
      <c r="AX85" s="12">
        <v>5.2076135729999997</v>
      </c>
      <c r="AY85" s="12">
        <v>33.447944855000003</v>
      </c>
      <c r="AZ85" s="12">
        <v>5196.7387439909999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v>1286.106942697</v>
      </c>
      <c r="BG85" s="12">
        <v>242.43390751999999</v>
      </c>
      <c r="BH85" s="12">
        <v>0</v>
      </c>
      <c r="BI85" s="12">
        <v>0</v>
      </c>
      <c r="BJ85" s="12">
        <v>645.27230782200002</v>
      </c>
      <c r="BK85" s="12">
        <v>17511.768057959001</v>
      </c>
    </row>
    <row r="86" spans="1:63" ht="17.649999999999999" customHeight="1" x14ac:dyDescent="0.2">
      <c r="A86" s="11"/>
      <c r="B86" s="10" t="s">
        <v>102</v>
      </c>
      <c r="C86" s="12">
        <v>0</v>
      </c>
      <c r="D86" s="12">
        <v>0</v>
      </c>
      <c r="E86" s="12">
        <v>0</v>
      </c>
      <c r="F86" s="12">
        <v>0</v>
      </c>
      <c r="G86" s="12">
        <v>0</v>
      </c>
      <c r="H86" s="12">
        <v>17.34934483</v>
      </c>
      <c r="I86" s="12">
        <v>27.680845912999999</v>
      </c>
      <c r="J86" s="12">
        <v>0</v>
      </c>
      <c r="K86" s="12">
        <v>0</v>
      </c>
      <c r="L86" s="12">
        <v>29.629581380000001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9.7691028299999996</v>
      </c>
      <c r="S86" s="12">
        <v>3.6800044810000001</v>
      </c>
      <c r="T86" s="12">
        <v>0</v>
      </c>
      <c r="U86" s="12">
        <v>0</v>
      </c>
      <c r="V86" s="12">
        <v>5.2675891349999997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24.353482282000002</v>
      </c>
      <c r="AC86" s="12">
        <v>2.654402658</v>
      </c>
      <c r="AD86" s="12">
        <v>0</v>
      </c>
      <c r="AE86" s="12">
        <v>0</v>
      </c>
      <c r="AF86" s="12">
        <v>21.505898684999998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9.1164516469999999</v>
      </c>
      <c r="AM86" s="12">
        <v>1.8546944320000001</v>
      </c>
      <c r="AN86" s="12">
        <v>0</v>
      </c>
      <c r="AO86" s="12">
        <v>0</v>
      </c>
      <c r="AP86" s="12">
        <v>3.8181253339999999</v>
      </c>
      <c r="AQ86" s="12">
        <v>0</v>
      </c>
      <c r="AR86" s="12">
        <v>0</v>
      </c>
      <c r="AS86" s="12">
        <v>0</v>
      </c>
      <c r="AT86" s="12">
        <v>0</v>
      </c>
      <c r="AU86" s="12">
        <v>0</v>
      </c>
      <c r="AV86" s="12">
        <v>526.90483846899997</v>
      </c>
      <c r="AW86" s="12">
        <v>188.61953066300001</v>
      </c>
      <c r="AX86" s="12">
        <v>0</v>
      </c>
      <c r="AY86" s="12">
        <v>0</v>
      </c>
      <c r="AZ86" s="12">
        <v>972.88736508199997</v>
      </c>
      <c r="BA86" s="12">
        <v>0</v>
      </c>
      <c r="BB86" s="12">
        <v>0</v>
      </c>
      <c r="BC86" s="12">
        <v>0</v>
      </c>
      <c r="BD86" s="12">
        <v>0</v>
      </c>
      <c r="BE86" s="12">
        <v>0</v>
      </c>
      <c r="BF86" s="12">
        <v>277.809417586</v>
      </c>
      <c r="BG86" s="12">
        <v>77.189134115000002</v>
      </c>
      <c r="BH86" s="12">
        <v>0</v>
      </c>
      <c r="BI86" s="12">
        <v>0</v>
      </c>
      <c r="BJ86" s="12">
        <v>164.51136815500001</v>
      </c>
      <c r="BK86" s="12">
        <v>2364.6021523049999</v>
      </c>
    </row>
    <row r="87" spans="1:63" ht="17.649999999999999" customHeight="1" x14ac:dyDescent="0.2">
      <c r="A87" s="11"/>
      <c r="B87" s="10" t="s">
        <v>103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0.28460471999999998</v>
      </c>
      <c r="I87" s="12">
        <v>0.56293543400000001</v>
      </c>
      <c r="J87" s="12">
        <v>0</v>
      </c>
      <c r="K87" s="12">
        <v>0</v>
      </c>
      <c r="L87" s="12">
        <v>0.22537521999999999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0.19947796400000001</v>
      </c>
      <c r="S87" s="12">
        <v>0</v>
      </c>
      <c r="T87" s="12">
        <v>0</v>
      </c>
      <c r="U87" s="12">
        <v>0</v>
      </c>
      <c r="V87" s="12">
        <v>5.6143696999999999E-2</v>
      </c>
      <c r="W87" s="12">
        <v>0</v>
      </c>
      <c r="X87" s="12">
        <v>0</v>
      </c>
      <c r="Y87" s="12">
        <v>0</v>
      </c>
      <c r="Z87" s="12">
        <v>0</v>
      </c>
      <c r="AA87" s="12">
        <v>0</v>
      </c>
      <c r="AB87" s="12">
        <v>2.599162926</v>
      </c>
      <c r="AC87" s="12">
        <v>0.54128189299999996</v>
      </c>
      <c r="AD87" s="12">
        <v>0</v>
      </c>
      <c r="AE87" s="12">
        <v>0</v>
      </c>
      <c r="AF87" s="12">
        <v>1.82232269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1.4309605649999999</v>
      </c>
      <c r="AM87" s="12">
        <v>1.6915143000000001E-2</v>
      </c>
      <c r="AN87" s="12">
        <v>0</v>
      </c>
      <c r="AO87" s="12">
        <v>0</v>
      </c>
      <c r="AP87" s="12">
        <v>0.187886728</v>
      </c>
      <c r="AQ87" s="12">
        <v>0</v>
      </c>
      <c r="AR87" s="12">
        <v>0</v>
      </c>
      <c r="AS87" s="12">
        <v>0</v>
      </c>
      <c r="AT87" s="12">
        <v>0</v>
      </c>
      <c r="AU87" s="12">
        <v>0</v>
      </c>
      <c r="AV87" s="12">
        <v>11.075918119000001</v>
      </c>
      <c r="AW87" s="12">
        <v>0.80507394700000001</v>
      </c>
      <c r="AX87" s="12">
        <v>0</v>
      </c>
      <c r="AY87" s="12">
        <v>0</v>
      </c>
      <c r="AZ87" s="12">
        <v>2.3856128769999998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v>8.6875567940000007</v>
      </c>
      <c r="BG87" s="12">
        <v>0.41111165199999999</v>
      </c>
      <c r="BH87" s="12">
        <v>0</v>
      </c>
      <c r="BI87" s="12">
        <v>0</v>
      </c>
      <c r="BJ87" s="12">
        <v>9.2211255000000006E-2</v>
      </c>
      <c r="BK87" s="12">
        <v>31.384551624</v>
      </c>
    </row>
    <row r="88" spans="1:63" ht="17.649999999999999" customHeight="1" x14ac:dyDescent="0.2">
      <c r="A88" s="11"/>
      <c r="B88" s="10" t="s">
        <v>104</v>
      </c>
      <c r="C88" s="12">
        <v>0</v>
      </c>
      <c r="D88" s="12">
        <v>0</v>
      </c>
      <c r="E88" s="12">
        <v>0</v>
      </c>
      <c r="F88" s="12">
        <v>0</v>
      </c>
      <c r="G88" s="12">
        <v>0</v>
      </c>
      <c r="H88" s="12">
        <v>36.406925758</v>
      </c>
      <c r="I88" s="12">
        <v>31.016903281000001</v>
      </c>
      <c r="J88" s="12">
        <v>0</v>
      </c>
      <c r="K88" s="12">
        <v>0</v>
      </c>
      <c r="L88" s="12">
        <v>76.516083484999996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23.830235693999999</v>
      </c>
      <c r="S88" s="12">
        <v>5.4130283480000001</v>
      </c>
      <c r="T88" s="12">
        <v>0</v>
      </c>
      <c r="U88" s="12">
        <v>0</v>
      </c>
      <c r="V88" s="12">
        <v>36.853546510000001</v>
      </c>
      <c r="W88" s="12">
        <v>0</v>
      </c>
      <c r="X88" s="12">
        <v>0</v>
      </c>
      <c r="Y88" s="12">
        <v>0</v>
      </c>
      <c r="Z88" s="12">
        <v>0</v>
      </c>
      <c r="AA88" s="12">
        <v>0</v>
      </c>
      <c r="AB88" s="12">
        <v>107.269633396</v>
      </c>
      <c r="AC88" s="12">
        <v>26.311348787</v>
      </c>
      <c r="AD88" s="12">
        <v>0</v>
      </c>
      <c r="AE88" s="12">
        <v>0</v>
      </c>
      <c r="AF88" s="12">
        <v>135.06937407500001</v>
      </c>
      <c r="AG88" s="12">
        <v>0</v>
      </c>
      <c r="AH88" s="12">
        <v>0</v>
      </c>
      <c r="AI88" s="12">
        <v>0</v>
      </c>
      <c r="AJ88" s="12">
        <v>0</v>
      </c>
      <c r="AK88" s="12">
        <v>0</v>
      </c>
      <c r="AL88" s="12">
        <v>35.392925155</v>
      </c>
      <c r="AM88" s="12">
        <v>2.2950761009999998</v>
      </c>
      <c r="AN88" s="12">
        <v>0</v>
      </c>
      <c r="AO88" s="12">
        <v>0</v>
      </c>
      <c r="AP88" s="12">
        <v>14.383702189999999</v>
      </c>
      <c r="AQ88" s="12">
        <v>0</v>
      </c>
      <c r="AR88" s="12">
        <v>0</v>
      </c>
      <c r="AS88" s="12">
        <v>0</v>
      </c>
      <c r="AT88" s="12">
        <v>0</v>
      </c>
      <c r="AU88" s="12">
        <v>0</v>
      </c>
      <c r="AV88" s="12">
        <v>640.10304362600004</v>
      </c>
      <c r="AW88" s="12">
        <v>192.76258040600001</v>
      </c>
      <c r="AX88" s="12">
        <v>2.5060735000000001E-2</v>
      </c>
      <c r="AY88" s="12">
        <v>0</v>
      </c>
      <c r="AZ88" s="12">
        <v>936.231118272</v>
      </c>
      <c r="BA88" s="12">
        <v>0</v>
      </c>
      <c r="BB88" s="12">
        <v>0</v>
      </c>
      <c r="BC88" s="12">
        <v>0</v>
      </c>
      <c r="BD88" s="12">
        <v>0</v>
      </c>
      <c r="BE88" s="12">
        <v>0</v>
      </c>
      <c r="BF88" s="12">
        <v>394.93330749500001</v>
      </c>
      <c r="BG88" s="12">
        <v>77.731993989000003</v>
      </c>
      <c r="BH88" s="12">
        <v>0</v>
      </c>
      <c r="BI88" s="12">
        <v>0</v>
      </c>
      <c r="BJ88" s="12">
        <v>195.827077086</v>
      </c>
      <c r="BK88" s="12">
        <v>2968.3729643890001</v>
      </c>
    </row>
    <row r="89" spans="1:63" ht="17.649999999999999" customHeight="1" x14ac:dyDescent="0.2">
      <c r="A89" s="11"/>
      <c r="B89" s="10" t="s">
        <v>105</v>
      </c>
      <c r="C89" s="12">
        <v>0</v>
      </c>
      <c r="D89" s="12">
        <v>20.324450782</v>
      </c>
      <c r="E89" s="12">
        <v>0</v>
      </c>
      <c r="F89" s="12">
        <v>0</v>
      </c>
      <c r="G89" s="12">
        <v>0</v>
      </c>
      <c r="H89" s="12">
        <v>24.427461293</v>
      </c>
      <c r="I89" s="12">
        <v>6124.0483371070004</v>
      </c>
      <c r="J89" s="12">
        <v>7.1855323499999999</v>
      </c>
      <c r="K89" s="12">
        <v>0</v>
      </c>
      <c r="L89" s="12">
        <v>2265.0906015629998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7.2615845139999999</v>
      </c>
      <c r="S89" s="12">
        <v>230.04262333</v>
      </c>
      <c r="T89" s="12">
        <v>0</v>
      </c>
      <c r="U89" s="12">
        <v>0</v>
      </c>
      <c r="V89" s="12">
        <v>216.02659810899999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2.034431069</v>
      </c>
      <c r="AC89" s="12">
        <v>193.85089682500001</v>
      </c>
      <c r="AD89" s="12">
        <v>0</v>
      </c>
      <c r="AE89" s="12">
        <v>0</v>
      </c>
      <c r="AF89" s="12">
        <v>422.25052425000001</v>
      </c>
      <c r="AG89" s="12">
        <v>0</v>
      </c>
      <c r="AH89" s="12">
        <v>0</v>
      </c>
      <c r="AI89" s="12">
        <v>0</v>
      </c>
      <c r="AJ89" s="12">
        <v>0</v>
      </c>
      <c r="AK89" s="12">
        <v>0</v>
      </c>
      <c r="AL89" s="12">
        <v>0.40015192900000002</v>
      </c>
      <c r="AM89" s="12">
        <v>5.4431705499999996</v>
      </c>
      <c r="AN89" s="12">
        <v>0</v>
      </c>
      <c r="AO89" s="12">
        <v>0</v>
      </c>
      <c r="AP89" s="12">
        <v>9.8562916049999991</v>
      </c>
      <c r="AQ89" s="12">
        <v>0</v>
      </c>
      <c r="AR89" s="12">
        <v>0</v>
      </c>
      <c r="AS89" s="12">
        <v>0</v>
      </c>
      <c r="AT89" s="12">
        <v>0</v>
      </c>
      <c r="AU89" s="12">
        <v>0</v>
      </c>
      <c r="AV89" s="12">
        <v>90.225760510000001</v>
      </c>
      <c r="AW89" s="12">
        <v>1654.591974685</v>
      </c>
      <c r="AX89" s="12">
        <v>1.434233474</v>
      </c>
      <c r="AY89" s="12">
        <v>0</v>
      </c>
      <c r="AZ89" s="12">
        <v>2890.0368133649999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v>22.367037472</v>
      </c>
      <c r="BG89" s="12">
        <v>273.66018582800001</v>
      </c>
      <c r="BH89" s="12">
        <v>0</v>
      </c>
      <c r="BI89" s="12">
        <v>0</v>
      </c>
      <c r="BJ89" s="12">
        <v>246.51179328399999</v>
      </c>
      <c r="BK89" s="12">
        <v>14707.070453894001</v>
      </c>
    </row>
    <row r="90" spans="1:63" ht="17.649999999999999" customHeight="1" x14ac:dyDescent="0.2">
      <c r="A90" s="11"/>
      <c r="B90" s="10" t="s">
        <v>106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8.5733515170000008</v>
      </c>
      <c r="I90" s="12">
        <v>2.3166011759999998</v>
      </c>
      <c r="J90" s="12">
        <v>0</v>
      </c>
      <c r="K90" s="12">
        <v>0</v>
      </c>
      <c r="L90" s="12">
        <v>20.130841826000001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4.1371381090000003</v>
      </c>
      <c r="S90" s="12">
        <v>9.5390824999999999E-2</v>
      </c>
      <c r="T90" s="12">
        <v>0</v>
      </c>
      <c r="U90" s="12">
        <v>0</v>
      </c>
      <c r="V90" s="12">
        <v>2.7194491319999998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0.62832522300000004</v>
      </c>
      <c r="AC90" s="12">
        <v>0.133361216</v>
      </c>
      <c r="AD90" s="12">
        <v>0</v>
      </c>
      <c r="AE90" s="12">
        <v>0</v>
      </c>
      <c r="AF90" s="12">
        <v>0.32656153999999998</v>
      </c>
      <c r="AG90" s="12">
        <v>0</v>
      </c>
      <c r="AH90" s="12">
        <v>0</v>
      </c>
      <c r="AI90" s="12">
        <v>0</v>
      </c>
      <c r="AJ90" s="12">
        <v>0</v>
      </c>
      <c r="AK90" s="12">
        <v>0</v>
      </c>
      <c r="AL90" s="12">
        <v>0.151539697</v>
      </c>
      <c r="AM90" s="12">
        <v>0</v>
      </c>
      <c r="AN90" s="12">
        <v>0</v>
      </c>
      <c r="AO90" s="12">
        <v>0</v>
      </c>
      <c r="AP90" s="12">
        <v>0.30762121100000001</v>
      </c>
      <c r="AQ90" s="12">
        <v>0</v>
      </c>
      <c r="AR90" s="12">
        <v>0</v>
      </c>
      <c r="AS90" s="12">
        <v>0</v>
      </c>
      <c r="AT90" s="12">
        <v>0</v>
      </c>
      <c r="AU90" s="12">
        <v>0</v>
      </c>
      <c r="AV90" s="12">
        <v>94.454778603999998</v>
      </c>
      <c r="AW90" s="12">
        <v>48.242077266000003</v>
      </c>
      <c r="AX90" s="12">
        <v>0</v>
      </c>
      <c r="AY90" s="12">
        <v>0</v>
      </c>
      <c r="AZ90" s="12">
        <v>170.49940454899999</v>
      </c>
      <c r="BA90" s="12">
        <v>0</v>
      </c>
      <c r="BB90" s="12">
        <v>0</v>
      </c>
      <c r="BC90" s="12">
        <v>0</v>
      </c>
      <c r="BD90" s="12">
        <v>0</v>
      </c>
      <c r="BE90" s="12">
        <v>0</v>
      </c>
      <c r="BF90" s="12">
        <v>47.741584545000002</v>
      </c>
      <c r="BG90" s="12">
        <v>16.268764557000001</v>
      </c>
      <c r="BH90" s="12">
        <v>0</v>
      </c>
      <c r="BI90" s="12">
        <v>0</v>
      </c>
      <c r="BJ90" s="12">
        <v>58.171773508000001</v>
      </c>
      <c r="BK90" s="12">
        <v>474.89856450100001</v>
      </c>
    </row>
    <row r="91" spans="1:63" ht="17.649999999999999" customHeight="1" x14ac:dyDescent="0.2">
      <c r="A91" s="11"/>
      <c r="B91" s="10" t="s">
        <v>107</v>
      </c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11.162080162000001</v>
      </c>
      <c r="I91" s="12">
        <v>17.017637248</v>
      </c>
      <c r="J91" s="12">
        <v>0</v>
      </c>
      <c r="K91" s="12">
        <v>0</v>
      </c>
      <c r="L91" s="12">
        <v>10.58567989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6.3236860459999997</v>
      </c>
      <c r="S91" s="12">
        <v>0.72063234700000001</v>
      </c>
      <c r="T91" s="12">
        <v>0</v>
      </c>
      <c r="U91" s="12">
        <v>0</v>
      </c>
      <c r="V91" s="12">
        <v>1.8345934800000001</v>
      </c>
      <c r="W91" s="12">
        <v>0</v>
      </c>
      <c r="X91" s="12">
        <v>0</v>
      </c>
      <c r="Y91" s="12">
        <v>0</v>
      </c>
      <c r="Z91" s="12">
        <v>0</v>
      </c>
      <c r="AA91" s="12">
        <v>0</v>
      </c>
      <c r="AB91" s="12">
        <v>7.6484971990000004</v>
      </c>
      <c r="AC91" s="12">
        <v>0.61442355599999998</v>
      </c>
      <c r="AD91" s="12">
        <v>0</v>
      </c>
      <c r="AE91" s="12">
        <v>0</v>
      </c>
      <c r="AF91" s="12">
        <v>8.5600666029999992</v>
      </c>
      <c r="AG91" s="12">
        <v>0</v>
      </c>
      <c r="AH91" s="12">
        <v>0</v>
      </c>
      <c r="AI91" s="12">
        <v>0</v>
      </c>
      <c r="AJ91" s="12">
        <v>0</v>
      </c>
      <c r="AK91" s="12">
        <v>0</v>
      </c>
      <c r="AL91" s="12">
        <v>2.4674604819999999</v>
      </c>
      <c r="AM91" s="12">
        <v>0</v>
      </c>
      <c r="AN91" s="12">
        <v>0</v>
      </c>
      <c r="AO91" s="12">
        <v>0</v>
      </c>
      <c r="AP91" s="12">
        <v>0.684126444</v>
      </c>
      <c r="AQ91" s="12">
        <v>0</v>
      </c>
      <c r="AR91" s="12">
        <v>0</v>
      </c>
      <c r="AS91" s="12">
        <v>0</v>
      </c>
      <c r="AT91" s="12">
        <v>0</v>
      </c>
      <c r="AU91" s="12">
        <v>0</v>
      </c>
      <c r="AV91" s="12">
        <v>222.02123932800001</v>
      </c>
      <c r="AW91" s="12">
        <v>83.203079076999998</v>
      </c>
      <c r="AX91" s="12">
        <v>0</v>
      </c>
      <c r="AY91" s="12">
        <v>0</v>
      </c>
      <c r="AZ91" s="12">
        <v>240.525460039</v>
      </c>
      <c r="BA91" s="12">
        <v>0</v>
      </c>
      <c r="BB91" s="12">
        <v>0</v>
      </c>
      <c r="BC91" s="12">
        <v>0</v>
      </c>
      <c r="BD91" s="12">
        <v>0</v>
      </c>
      <c r="BE91" s="12">
        <v>0</v>
      </c>
      <c r="BF91" s="12">
        <v>134.762818587</v>
      </c>
      <c r="BG91" s="12">
        <v>16.128665640000001</v>
      </c>
      <c r="BH91" s="12">
        <v>0</v>
      </c>
      <c r="BI91" s="12">
        <v>0</v>
      </c>
      <c r="BJ91" s="12">
        <v>65.051779617999998</v>
      </c>
      <c r="BK91" s="12">
        <v>829.31250044900003</v>
      </c>
    </row>
    <row r="92" spans="1:63" ht="17.649999999999999" customHeight="1" x14ac:dyDescent="0.2">
      <c r="A92" s="11"/>
      <c r="B92" s="10" t="s">
        <v>108</v>
      </c>
      <c r="C92" s="12">
        <v>0</v>
      </c>
      <c r="D92" s="12">
        <v>0</v>
      </c>
      <c r="E92" s="12">
        <v>0</v>
      </c>
      <c r="F92" s="12">
        <v>0</v>
      </c>
      <c r="G92" s="12">
        <v>0</v>
      </c>
      <c r="H92" s="12">
        <v>2.3406031170000001</v>
      </c>
      <c r="I92" s="12">
        <v>7.89141841</v>
      </c>
      <c r="J92" s="12">
        <v>0</v>
      </c>
      <c r="K92" s="12">
        <v>0</v>
      </c>
      <c r="L92" s="12">
        <v>5.2201808129999998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1.5678907339999999</v>
      </c>
      <c r="S92" s="12">
        <v>6.1776246E-2</v>
      </c>
      <c r="T92" s="12">
        <v>0</v>
      </c>
      <c r="U92" s="12">
        <v>0</v>
      </c>
      <c r="V92" s="12">
        <v>2.2414326579999999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2.8956635479999999</v>
      </c>
      <c r="AC92" s="12">
        <v>0</v>
      </c>
      <c r="AD92" s="12">
        <v>0</v>
      </c>
      <c r="AE92" s="12">
        <v>0</v>
      </c>
      <c r="AF92" s="12">
        <v>0.272564749</v>
      </c>
      <c r="AG92" s="12">
        <v>0</v>
      </c>
      <c r="AH92" s="12">
        <v>0</v>
      </c>
      <c r="AI92" s="12">
        <v>0</v>
      </c>
      <c r="AJ92" s="12">
        <v>0</v>
      </c>
      <c r="AK92" s="12">
        <v>0</v>
      </c>
      <c r="AL92" s="12">
        <v>0.89429074500000005</v>
      </c>
      <c r="AM92" s="12">
        <v>1.42577927</v>
      </c>
      <c r="AN92" s="12">
        <v>0</v>
      </c>
      <c r="AO92" s="12">
        <v>0</v>
      </c>
      <c r="AP92" s="12">
        <v>7.6117340000000002E-3</v>
      </c>
      <c r="AQ92" s="12">
        <v>0</v>
      </c>
      <c r="AR92" s="12">
        <v>0</v>
      </c>
      <c r="AS92" s="12">
        <v>0</v>
      </c>
      <c r="AT92" s="12">
        <v>0</v>
      </c>
      <c r="AU92" s="12">
        <v>0</v>
      </c>
      <c r="AV92" s="12">
        <v>47.411134287000003</v>
      </c>
      <c r="AW92" s="12">
        <v>8.152591825</v>
      </c>
      <c r="AX92" s="12">
        <v>0</v>
      </c>
      <c r="AY92" s="12">
        <v>0</v>
      </c>
      <c r="AZ92" s="12">
        <v>32.774274108</v>
      </c>
      <c r="BA92" s="12">
        <v>0</v>
      </c>
      <c r="BB92" s="12">
        <v>0</v>
      </c>
      <c r="BC92" s="12">
        <v>0</v>
      </c>
      <c r="BD92" s="12">
        <v>0</v>
      </c>
      <c r="BE92" s="12">
        <v>0</v>
      </c>
      <c r="BF92" s="12">
        <v>28.935347345</v>
      </c>
      <c r="BG92" s="12">
        <v>7.4065390940000002</v>
      </c>
      <c r="BH92" s="12">
        <v>0</v>
      </c>
      <c r="BI92" s="12">
        <v>0</v>
      </c>
      <c r="BJ92" s="12">
        <v>12.43244863</v>
      </c>
      <c r="BK92" s="12">
        <v>161.93176340799999</v>
      </c>
    </row>
    <row r="93" spans="1:63" ht="17.649999999999999" customHeight="1" x14ac:dyDescent="0.2">
      <c r="A93" s="11"/>
      <c r="B93" s="10" t="s">
        <v>109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12.697398491</v>
      </c>
      <c r="I93" s="12">
        <v>154.68894287099999</v>
      </c>
      <c r="J93" s="12">
        <v>0</v>
      </c>
      <c r="K93" s="12">
        <v>0</v>
      </c>
      <c r="L93" s="12">
        <v>76.143977179999993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7.6368604729999996</v>
      </c>
      <c r="S93" s="12">
        <v>14.739328992000001</v>
      </c>
      <c r="T93" s="12">
        <v>0</v>
      </c>
      <c r="U93" s="12">
        <v>0</v>
      </c>
      <c r="V93" s="12">
        <v>3.0808181779999999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11.893786104</v>
      </c>
      <c r="AC93" s="12">
        <v>0.70135323800000005</v>
      </c>
      <c r="AD93" s="12">
        <v>1.9097209E-2</v>
      </c>
      <c r="AE93" s="12">
        <v>0</v>
      </c>
      <c r="AF93" s="12">
        <v>7.5200491679999999</v>
      </c>
      <c r="AG93" s="12">
        <v>0</v>
      </c>
      <c r="AH93" s="12">
        <v>0</v>
      </c>
      <c r="AI93" s="12">
        <v>0</v>
      </c>
      <c r="AJ93" s="12">
        <v>0</v>
      </c>
      <c r="AK93" s="12">
        <v>0</v>
      </c>
      <c r="AL93" s="12">
        <v>5.4989470340000004</v>
      </c>
      <c r="AM93" s="12">
        <v>0.34896599</v>
      </c>
      <c r="AN93" s="12">
        <v>0</v>
      </c>
      <c r="AO93" s="12">
        <v>0</v>
      </c>
      <c r="AP93" s="12">
        <v>0.96876837900000001</v>
      </c>
      <c r="AQ93" s="12">
        <v>0</v>
      </c>
      <c r="AR93" s="12">
        <v>0</v>
      </c>
      <c r="AS93" s="12">
        <v>0</v>
      </c>
      <c r="AT93" s="12">
        <v>0</v>
      </c>
      <c r="AU93" s="12">
        <v>0</v>
      </c>
      <c r="AV93" s="12">
        <v>404.33959392000003</v>
      </c>
      <c r="AW93" s="12">
        <v>77.930000000000007</v>
      </c>
      <c r="AX93" s="12">
        <v>1.2546422E-2</v>
      </c>
      <c r="AY93" s="12">
        <v>0</v>
      </c>
      <c r="AZ93" s="12">
        <v>283.79904706799999</v>
      </c>
      <c r="BA93" s="12">
        <v>0</v>
      </c>
      <c r="BB93" s="12">
        <v>0</v>
      </c>
      <c r="BC93" s="12">
        <v>0</v>
      </c>
      <c r="BD93" s="12">
        <v>0</v>
      </c>
      <c r="BE93" s="12">
        <v>0</v>
      </c>
      <c r="BF93" s="12">
        <v>202.32722306100001</v>
      </c>
      <c r="BG93" s="12">
        <v>25.101630069999999</v>
      </c>
      <c r="BH93" s="12">
        <v>0</v>
      </c>
      <c r="BI93" s="12">
        <v>0</v>
      </c>
      <c r="BJ93" s="12">
        <v>85.578013342000006</v>
      </c>
      <c r="BK93" s="12">
        <v>1375.04</v>
      </c>
    </row>
    <row r="94" spans="1:63" ht="17.649999999999999" customHeight="1" x14ac:dyDescent="0.2">
      <c r="A94" s="11"/>
      <c r="B94" s="13" t="s">
        <v>26</v>
      </c>
      <c r="C94" s="12">
        <v>0</v>
      </c>
      <c r="D94" s="12">
        <v>21.003881496999998</v>
      </c>
      <c r="E94" s="12">
        <v>0</v>
      </c>
      <c r="F94" s="12">
        <v>0</v>
      </c>
      <c r="G94" s="12">
        <v>0</v>
      </c>
      <c r="H94" s="12">
        <v>400.24837042500002</v>
      </c>
      <c r="I94" s="12">
        <v>8999.6254255950007</v>
      </c>
      <c r="J94" s="12">
        <v>34.444871679000002</v>
      </c>
      <c r="K94" s="12">
        <v>0</v>
      </c>
      <c r="L94" s="12">
        <v>3730.6318014650001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208.200112843</v>
      </c>
      <c r="S94" s="12">
        <v>366.50842239600001</v>
      </c>
      <c r="T94" s="12">
        <v>0</v>
      </c>
      <c r="U94" s="12">
        <v>0</v>
      </c>
      <c r="V94" s="12">
        <v>406.88820717499999</v>
      </c>
      <c r="W94" s="12">
        <v>0</v>
      </c>
      <c r="X94" s="12">
        <v>0.493108308</v>
      </c>
      <c r="Y94" s="12">
        <v>0</v>
      </c>
      <c r="Z94" s="12">
        <v>0</v>
      </c>
      <c r="AA94" s="12">
        <v>0</v>
      </c>
      <c r="AB94" s="12">
        <v>494.20667927800002</v>
      </c>
      <c r="AC94" s="12">
        <v>706.94154836600001</v>
      </c>
      <c r="AD94" s="12">
        <v>1.9097209E-2</v>
      </c>
      <c r="AE94" s="12">
        <v>0</v>
      </c>
      <c r="AF94" s="12">
        <v>1981.2889215519999</v>
      </c>
      <c r="AG94" s="12">
        <v>0</v>
      </c>
      <c r="AH94" s="12">
        <v>0</v>
      </c>
      <c r="AI94" s="12">
        <v>0</v>
      </c>
      <c r="AJ94" s="12">
        <v>0</v>
      </c>
      <c r="AK94" s="12">
        <v>0</v>
      </c>
      <c r="AL94" s="12">
        <v>160.16976444100001</v>
      </c>
      <c r="AM94" s="12">
        <v>51.750355527000004</v>
      </c>
      <c r="AN94" s="12">
        <v>0</v>
      </c>
      <c r="AO94" s="12">
        <v>0</v>
      </c>
      <c r="AP94" s="12">
        <v>125.167887886</v>
      </c>
      <c r="AQ94" s="12">
        <v>0</v>
      </c>
      <c r="AR94" s="12">
        <v>2.5808749999999998E-3</v>
      </c>
      <c r="AS94" s="12">
        <v>0</v>
      </c>
      <c r="AT94" s="12">
        <v>0</v>
      </c>
      <c r="AU94" s="12">
        <v>0</v>
      </c>
      <c r="AV94" s="12">
        <v>4879.9028985349996</v>
      </c>
      <c r="AW94" s="12">
        <v>3500.4199999999996</v>
      </c>
      <c r="AX94" s="12">
        <v>6.6794542039999998</v>
      </c>
      <c r="AY94" s="12">
        <v>33.447944855000003</v>
      </c>
      <c r="AZ94" s="12">
        <v>11857.447439673</v>
      </c>
      <c r="BA94" s="12">
        <v>0</v>
      </c>
      <c r="BB94" s="12">
        <v>0</v>
      </c>
      <c r="BC94" s="12">
        <v>0</v>
      </c>
      <c r="BD94" s="12">
        <v>0</v>
      </c>
      <c r="BE94" s="12">
        <v>0</v>
      </c>
      <c r="BF94" s="12">
        <v>2437.9701686379999</v>
      </c>
      <c r="BG94" s="12">
        <v>793.632046274</v>
      </c>
      <c r="BH94" s="12">
        <v>0</v>
      </c>
      <c r="BI94" s="12">
        <v>0</v>
      </c>
      <c r="BJ94" s="12">
        <v>1575.722474076</v>
      </c>
      <c r="BK94" s="12">
        <v>42773.48</v>
      </c>
    </row>
    <row r="95" spans="1:63" ht="17.649999999999999" customHeight="1" x14ac:dyDescent="0.2">
      <c r="A95" s="11"/>
      <c r="B95" s="14" t="s">
        <v>110</v>
      </c>
      <c r="C95" s="12">
        <v>0</v>
      </c>
      <c r="D95" s="12">
        <v>21.003881496999998</v>
      </c>
      <c r="E95" s="12">
        <v>0</v>
      </c>
      <c r="F95" s="12">
        <v>0</v>
      </c>
      <c r="G95" s="12">
        <v>0</v>
      </c>
      <c r="H95" s="12">
        <v>412.36394957099998</v>
      </c>
      <c r="I95" s="12">
        <v>9000.3445819959998</v>
      </c>
      <c r="J95" s="12">
        <v>34.444871679000002</v>
      </c>
      <c r="K95" s="12">
        <v>0</v>
      </c>
      <c r="L95" s="12">
        <v>3733.1010307030001</v>
      </c>
      <c r="M95" s="12">
        <v>0</v>
      </c>
      <c r="N95" s="12">
        <v>0</v>
      </c>
      <c r="O95" s="12">
        <v>0</v>
      </c>
      <c r="P95" s="12">
        <v>0</v>
      </c>
      <c r="Q95" s="12">
        <v>0</v>
      </c>
      <c r="R95" s="12">
        <v>219.34942722700001</v>
      </c>
      <c r="S95" s="12">
        <v>366.50842239600001</v>
      </c>
      <c r="T95" s="12">
        <v>0</v>
      </c>
      <c r="U95" s="12">
        <v>0</v>
      </c>
      <c r="V95" s="12">
        <v>407.98190332600001</v>
      </c>
      <c r="W95" s="12">
        <v>0</v>
      </c>
      <c r="X95" s="12">
        <v>0.493108308</v>
      </c>
      <c r="Y95" s="12">
        <v>0</v>
      </c>
      <c r="Z95" s="12">
        <v>0</v>
      </c>
      <c r="AA95" s="12">
        <v>0</v>
      </c>
      <c r="AB95" s="12">
        <v>506.19585106099998</v>
      </c>
      <c r="AC95" s="12">
        <v>706.947767656</v>
      </c>
      <c r="AD95" s="12">
        <v>1.9097209E-2</v>
      </c>
      <c r="AE95" s="12">
        <v>0</v>
      </c>
      <c r="AF95" s="12">
        <v>1982.2354380679999</v>
      </c>
      <c r="AG95" s="12">
        <v>0</v>
      </c>
      <c r="AH95" s="12">
        <v>0</v>
      </c>
      <c r="AI95" s="12">
        <v>0</v>
      </c>
      <c r="AJ95" s="12">
        <v>0</v>
      </c>
      <c r="AK95" s="12">
        <v>0</v>
      </c>
      <c r="AL95" s="12">
        <v>164.94459594899999</v>
      </c>
      <c r="AM95" s="12">
        <v>51.758773245999997</v>
      </c>
      <c r="AN95" s="12">
        <v>0</v>
      </c>
      <c r="AO95" s="12">
        <v>0</v>
      </c>
      <c r="AP95" s="12">
        <v>125.228971722</v>
      </c>
      <c r="AQ95" s="12">
        <v>0</v>
      </c>
      <c r="AR95" s="12">
        <v>2.723732E-3</v>
      </c>
      <c r="AS95" s="12">
        <v>0</v>
      </c>
      <c r="AT95" s="12">
        <v>0</v>
      </c>
      <c r="AU95" s="12">
        <v>0</v>
      </c>
      <c r="AV95" s="12">
        <v>5193.6175622270002</v>
      </c>
      <c r="AW95" s="12">
        <v>3520.5299999999997</v>
      </c>
      <c r="AX95" s="12">
        <v>6.6794542039999998</v>
      </c>
      <c r="AY95" s="12">
        <v>33.447944855000003</v>
      </c>
      <c r="AZ95" s="12">
        <v>11934.933526508999</v>
      </c>
      <c r="BA95" s="12">
        <v>0</v>
      </c>
      <c r="BB95" s="12">
        <v>0</v>
      </c>
      <c r="BC95" s="12">
        <v>0</v>
      </c>
      <c r="BD95" s="12">
        <v>0</v>
      </c>
      <c r="BE95" s="12">
        <v>0</v>
      </c>
      <c r="BF95" s="12">
        <v>2640.042686796</v>
      </c>
      <c r="BG95" s="12">
        <v>827.30814796000004</v>
      </c>
      <c r="BH95" s="12">
        <v>0</v>
      </c>
      <c r="BI95" s="12">
        <v>0</v>
      </c>
      <c r="BJ95" s="12">
        <v>1599.495729639</v>
      </c>
      <c r="BK95" s="12">
        <v>43489.64</v>
      </c>
    </row>
    <row r="96" spans="1:63" ht="17.649999999999999" customHeight="1" x14ac:dyDescent="0.2">
      <c r="A96" s="8" t="s">
        <v>111</v>
      </c>
      <c r="B96" s="9" t="s">
        <v>112</v>
      </c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</row>
    <row r="97" spans="1:63" ht="17.649999999999999" customHeight="1" x14ac:dyDescent="0.2">
      <c r="A97" s="8" t="s">
        <v>18</v>
      </c>
      <c r="B97" s="10" t="s">
        <v>113</v>
      </c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</row>
    <row r="98" spans="1:63" ht="17.649999999999999" customHeight="1" x14ac:dyDescent="0.2">
      <c r="A98" s="11"/>
      <c r="B98" s="10" t="s">
        <v>114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5.2723597440000001</v>
      </c>
      <c r="I98" s="12">
        <v>15.042832989000001</v>
      </c>
      <c r="J98" s="12">
        <v>0</v>
      </c>
      <c r="K98" s="12">
        <v>0</v>
      </c>
      <c r="L98" s="12">
        <v>20.954315152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5.1088110249999996</v>
      </c>
      <c r="S98" s="12">
        <v>15.004801777000001</v>
      </c>
      <c r="T98" s="12">
        <v>0</v>
      </c>
      <c r="U98" s="12">
        <v>0</v>
      </c>
      <c r="V98" s="12">
        <v>6.1089125199999996</v>
      </c>
      <c r="W98" s="12">
        <v>0</v>
      </c>
      <c r="X98" s="12">
        <v>0</v>
      </c>
      <c r="Y98" s="12">
        <v>0</v>
      </c>
      <c r="Z98" s="12">
        <v>0</v>
      </c>
      <c r="AA98" s="12">
        <v>0</v>
      </c>
      <c r="AB98" s="12">
        <v>32.083411466000001</v>
      </c>
      <c r="AC98" s="12">
        <v>24.348823929000002</v>
      </c>
      <c r="AD98" s="12">
        <v>0</v>
      </c>
      <c r="AE98" s="12">
        <v>0</v>
      </c>
      <c r="AF98" s="12">
        <v>292.61901356700002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12.554703523000001</v>
      </c>
      <c r="AM98" s="12">
        <v>7.0519733789999997</v>
      </c>
      <c r="AN98" s="12">
        <v>0</v>
      </c>
      <c r="AO98" s="12">
        <v>0</v>
      </c>
      <c r="AP98" s="12">
        <v>49.232922187</v>
      </c>
      <c r="AQ98" s="12">
        <v>0</v>
      </c>
      <c r="AR98" s="12">
        <v>0</v>
      </c>
      <c r="AS98" s="12">
        <v>0</v>
      </c>
      <c r="AT98" s="12">
        <v>0</v>
      </c>
      <c r="AU98" s="12">
        <v>0</v>
      </c>
      <c r="AV98" s="12">
        <v>247.02873501400001</v>
      </c>
      <c r="AW98" s="12">
        <v>132.37712581100001</v>
      </c>
      <c r="AX98" s="12">
        <v>0.111724842</v>
      </c>
      <c r="AY98" s="12">
        <v>0</v>
      </c>
      <c r="AZ98" s="12">
        <v>804.05235706200006</v>
      </c>
      <c r="BA98" s="12">
        <v>0</v>
      </c>
      <c r="BB98" s="12">
        <v>0</v>
      </c>
      <c r="BC98" s="12">
        <v>0</v>
      </c>
      <c r="BD98" s="12">
        <v>0</v>
      </c>
      <c r="BE98" s="12">
        <v>0</v>
      </c>
      <c r="BF98" s="12">
        <v>185.18322350599999</v>
      </c>
      <c r="BG98" s="12">
        <v>82.872439920999994</v>
      </c>
      <c r="BH98" s="12">
        <v>0</v>
      </c>
      <c r="BI98" s="12">
        <v>0</v>
      </c>
      <c r="BJ98" s="12">
        <v>322.90720439</v>
      </c>
      <c r="BK98" s="12">
        <v>2259.9157040219998</v>
      </c>
    </row>
    <row r="99" spans="1:63" ht="17.649999999999999" customHeight="1" x14ac:dyDescent="0.2">
      <c r="A99" s="11"/>
      <c r="B99" s="13" t="s">
        <v>22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5.2723597440000001</v>
      </c>
      <c r="I99" s="12">
        <v>15.042832989000001</v>
      </c>
      <c r="J99" s="12">
        <v>0</v>
      </c>
      <c r="K99" s="12">
        <v>0</v>
      </c>
      <c r="L99" s="12">
        <v>20.954315152</v>
      </c>
      <c r="M99" s="12">
        <v>0</v>
      </c>
      <c r="N99" s="12">
        <v>0</v>
      </c>
      <c r="O99" s="12">
        <v>0</v>
      </c>
      <c r="P99" s="12">
        <v>0</v>
      </c>
      <c r="Q99" s="12">
        <v>0</v>
      </c>
      <c r="R99" s="12">
        <v>5.1088110249999996</v>
      </c>
      <c r="S99" s="12">
        <v>15.004801777000001</v>
      </c>
      <c r="T99" s="12">
        <v>0</v>
      </c>
      <c r="U99" s="12">
        <v>0</v>
      </c>
      <c r="V99" s="12">
        <v>6.1089125199999996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32.083411466000001</v>
      </c>
      <c r="AC99" s="12">
        <v>24.348823929000002</v>
      </c>
      <c r="AD99" s="12">
        <v>0</v>
      </c>
      <c r="AE99" s="12">
        <v>0</v>
      </c>
      <c r="AF99" s="12">
        <v>292.61901356700002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12.554703523000001</v>
      </c>
      <c r="AM99" s="12">
        <v>7.0519733789999997</v>
      </c>
      <c r="AN99" s="12">
        <v>0</v>
      </c>
      <c r="AO99" s="12">
        <v>0</v>
      </c>
      <c r="AP99" s="12">
        <v>49.232922187</v>
      </c>
      <c r="AQ99" s="12">
        <v>0</v>
      </c>
      <c r="AR99" s="12">
        <v>0</v>
      </c>
      <c r="AS99" s="12">
        <v>0</v>
      </c>
      <c r="AT99" s="12">
        <v>0</v>
      </c>
      <c r="AU99" s="12">
        <v>0</v>
      </c>
      <c r="AV99" s="12">
        <v>247.02873501400001</v>
      </c>
      <c r="AW99" s="12">
        <v>132.37712581100001</v>
      </c>
      <c r="AX99" s="12">
        <v>0.111724842</v>
      </c>
      <c r="AY99" s="12">
        <v>0</v>
      </c>
      <c r="AZ99" s="12">
        <v>804.05235706200006</v>
      </c>
      <c r="BA99" s="12">
        <v>0</v>
      </c>
      <c r="BB99" s="12">
        <v>0</v>
      </c>
      <c r="BC99" s="12">
        <v>0</v>
      </c>
      <c r="BD99" s="12">
        <v>0</v>
      </c>
      <c r="BE99" s="12">
        <v>0</v>
      </c>
      <c r="BF99" s="12">
        <v>185.18322350599999</v>
      </c>
      <c r="BG99" s="12">
        <v>82.872439920999994</v>
      </c>
      <c r="BH99" s="12">
        <v>0</v>
      </c>
      <c r="BI99" s="12">
        <v>0</v>
      </c>
      <c r="BJ99" s="12">
        <v>322.90720439</v>
      </c>
      <c r="BK99" s="12">
        <v>2259.9157040219998</v>
      </c>
    </row>
    <row r="100" spans="1:63" ht="17.649999999999999" customHeight="1" x14ac:dyDescent="0.2">
      <c r="A100" s="11"/>
      <c r="B100" s="14" t="s">
        <v>115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5.2723597440000001</v>
      </c>
      <c r="I100" s="12">
        <v>15.042832989000001</v>
      </c>
      <c r="J100" s="12">
        <v>0</v>
      </c>
      <c r="K100" s="12">
        <v>0</v>
      </c>
      <c r="L100" s="12">
        <v>20.954315152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5.1088110249999996</v>
      </c>
      <c r="S100" s="12">
        <v>15.004801777000001</v>
      </c>
      <c r="T100" s="12">
        <v>0</v>
      </c>
      <c r="U100" s="12">
        <v>0</v>
      </c>
      <c r="V100" s="12">
        <v>6.1089125199999996</v>
      </c>
      <c r="W100" s="12">
        <v>0</v>
      </c>
      <c r="X100" s="12">
        <v>0</v>
      </c>
      <c r="Y100" s="12">
        <v>0</v>
      </c>
      <c r="Z100" s="12">
        <v>0</v>
      </c>
      <c r="AA100" s="12">
        <v>0</v>
      </c>
      <c r="AB100" s="12">
        <v>32.083411466000001</v>
      </c>
      <c r="AC100" s="12">
        <v>24.348823929000002</v>
      </c>
      <c r="AD100" s="12">
        <v>0</v>
      </c>
      <c r="AE100" s="12">
        <v>0</v>
      </c>
      <c r="AF100" s="12">
        <v>292.61901356700002</v>
      </c>
      <c r="AG100" s="12">
        <v>0</v>
      </c>
      <c r="AH100" s="12">
        <v>0</v>
      </c>
      <c r="AI100" s="12">
        <v>0</v>
      </c>
      <c r="AJ100" s="12">
        <v>0</v>
      </c>
      <c r="AK100" s="12">
        <v>0</v>
      </c>
      <c r="AL100" s="12">
        <v>12.554703523000001</v>
      </c>
      <c r="AM100" s="12">
        <v>7.0519733789999997</v>
      </c>
      <c r="AN100" s="12">
        <v>0</v>
      </c>
      <c r="AO100" s="12">
        <v>0</v>
      </c>
      <c r="AP100" s="12">
        <v>49.232922187</v>
      </c>
      <c r="AQ100" s="12">
        <v>0</v>
      </c>
      <c r="AR100" s="12">
        <v>0</v>
      </c>
      <c r="AS100" s="12">
        <v>0</v>
      </c>
      <c r="AT100" s="12">
        <v>0</v>
      </c>
      <c r="AU100" s="12">
        <v>0</v>
      </c>
      <c r="AV100" s="12">
        <v>247.02873501400001</v>
      </c>
      <c r="AW100" s="12">
        <v>132.37712581100001</v>
      </c>
      <c r="AX100" s="12">
        <v>0.111724842</v>
      </c>
      <c r="AY100" s="12">
        <v>0</v>
      </c>
      <c r="AZ100" s="12">
        <v>804.05235706200006</v>
      </c>
      <c r="BA100" s="12">
        <v>0</v>
      </c>
      <c r="BB100" s="12">
        <v>0</v>
      </c>
      <c r="BC100" s="12">
        <v>0</v>
      </c>
      <c r="BD100" s="12">
        <v>0</v>
      </c>
      <c r="BE100" s="12">
        <v>0</v>
      </c>
      <c r="BF100" s="12">
        <v>185.18322350599999</v>
      </c>
      <c r="BG100" s="12">
        <v>82.872439920999994</v>
      </c>
      <c r="BH100" s="12">
        <v>0</v>
      </c>
      <c r="BI100" s="12">
        <v>0</v>
      </c>
      <c r="BJ100" s="12">
        <v>322.90720439</v>
      </c>
      <c r="BK100" s="12">
        <v>2259.9157040219998</v>
      </c>
    </row>
    <row r="101" spans="1:63" ht="17.649999999999999" customHeight="1" x14ac:dyDescent="0.2">
      <c r="A101" s="8" t="s">
        <v>116</v>
      </c>
      <c r="B101" s="9" t="s">
        <v>117</v>
      </c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</row>
    <row r="102" spans="1:63" ht="17.649999999999999" customHeight="1" x14ac:dyDescent="0.2">
      <c r="A102" s="8" t="s">
        <v>18</v>
      </c>
      <c r="B102" s="10" t="s">
        <v>118</v>
      </c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</row>
    <row r="103" spans="1:63" ht="17.649999999999999" customHeight="1" x14ac:dyDescent="0.2">
      <c r="A103" s="11"/>
      <c r="B103" s="10" t="s">
        <v>119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0</v>
      </c>
      <c r="AH103" s="12">
        <v>0</v>
      </c>
      <c r="AI103" s="12">
        <v>0</v>
      </c>
      <c r="AJ103" s="12">
        <v>0</v>
      </c>
      <c r="AK103" s="12">
        <v>0</v>
      </c>
      <c r="AL103" s="12">
        <v>0</v>
      </c>
      <c r="AM103" s="12">
        <v>0</v>
      </c>
      <c r="AN103" s="12">
        <v>0</v>
      </c>
      <c r="AO103" s="12">
        <v>0</v>
      </c>
      <c r="AP103" s="12">
        <v>0</v>
      </c>
      <c r="AQ103" s="12">
        <v>0</v>
      </c>
      <c r="AR103" s="12">
        <v>2.9065554E-2</v>
      </c>
      <c r="AS103" s="12">
        <v>0</v>
      </c>
      <c r="AT103" s="12">
        <v>0</v>
      </c>
      <c r="AU103" s="12">
        <v>0</v>
      </c>
      <c r="AV103" s="12">
        <v>0</v>
      </c>
      <c r="AW103" s="12">
        <v>405.91847685900001</v>
      </c>
      <c r="AX103" s="12">
        <v>0</v>
      </c>
      <c r="AY103" s="12">
        <v>0</v>
      </c>
      <c r="AZ103" s="12">
        <v>0</v>
      </c>
      <c r="BA103" s="12">
        <v>0</v>
      </c>
      <c r="BB103" s="12">
        <v>0</v>
      </c>
      <c r="BC103" s="12">
        <v>0</v>
      </c>
      <c r="BD103" s="12">
        <v>0</v>
      </c>
      <c r="BE103" s="12">
        <v>0</v>
      </c>
      <c r="BF103" s="12">
        <v>9.7668140000000004E-3</v>
      </c>
      <c r="BG103" s="12">
        <v>0</v>
      </c>
      <c r="BH103" s="12">
        <v>0</v>
      </c>
      <c r="BI103" s="12">
        <v>0</v>
      </c>
      <c r="BJ103" s="12">
        <v>0</v>
      </c>
      <c r="BK103" s="12">
        <v>405.957309227</v>
      </c>
    </row>
    <row r="104" spans="1:63" ht="17.649999999999999" customHeight="1" x14ac:dyDescent="0.2">
      <c r="A104" s="11"/>
      <c r="B104" s="13" t="s">
        <v>22</v>
      </c>
      <c r="C104" s="12">
        <v>0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0</v>
      </c>
      <c r="AH104" s="12">
        <v>0</v>
      </c>
      <c r="AI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  <c r="AR104" s="12">
        <v>2.9065554E-2</v>
      </c>
      <c r="AS104" s="12">
        <v>0</v>
      </c>
      <c r="AT104" s="12">
        <v>0</v>
      </c>
      <c r="AU104" s="12">
        <v>0</v>
      </c>
      <c r="AV104" s="12">
        <v>0</v>
      </c>
      <c r="AW104" s="12">
        <v>405.91847685900001</v>
      </c>
      <c r="AX104" s="12">
        <v>0</v>
      </c>
      <c r="AY104" s="12">
        <v>0</v>
      </c>
      <c r="AZ104" s="12">
        <v>0</v>
      </c>
      <c r="BA104" s="12">
        <v>0</v>
      </c>
      <c r="BB104" s="12">
        <v>0</v>
      </c>
      <c r="BC104" s="12">
        <v>0</v>
      </c>
      <c r="BD104" s="12">
        <v>0</v>
      </c>
      <c r="BE104" s="12">
        <v>0</v>
      </c>
      <c r="BF104" s="12">
        <v>9.7668140000000004E-3</v>
      </c>
      <c r="BG104" s="12">
        <v>0</v>
      </c>
      <c r="BH104" s="12">
        <v>0</v>
      </c>
      <c r="BI104" s="12">
        <v>0</v>
      </c>
      <c r="BJ104" s="12">
        <v>0</v>
      </c>
      <c r="BK104" s="12">
        <v>405.957309227</v>
      </c>
    </row>
    <row r="105" spans="1:63" ht="17.649999999999999" customHeight="1" x14ac:dyDescent="0.2">
      <c r="A105" s="8" t="s">
        <v>23</v>
      </c>
      <c r="B105" s="10" t="s">
        <v>120</v>
      </c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</row>
    <row r="106" spans="1:63" ht="17.649999999999999" customHeight="1" x14ac:dyDescent="0.2">
      <c r="A106" s="11"/>
      <c r="B106" s="10" t="s">
        <v>121</v>
      </c>
      <c r="C106" s="12">
        <v>0</v>
      </c>
      <c r="D106" s="12">
        <v>0</v>
      </c>
      <c r="E106" s="12">
        <v>0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  <c r="Q106" s="12">
        <v>0</v>
      </c>
      <c r="R106" s="12">
        <v>0</v>
      </c>
      <c r="S106" s="12">
        <v>0</v>
      </c>
      <c r="T106" s="12">
        <v>0</v>
      </c>
      <c r="U106" s="12">
        <v>0</v>
      </c>
      <c r="V106" s="12">
        <v>0</v>
      </c>
      <c r="W106" s="12">
        <v>0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0</v>
      </c>
      <c r="AH106" s="12">
        <v>0</v>
      </c>
      <c r="AI106" s="12">
        <v>0</v>
      </c>
      <c r="AJ106" s="12">
        <v>0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  <c r="AR106" s="12">
        <v>0</v>
      </c>
      <c r="AS106" s="12">
        <v>0</v>
      </c>
      <c r="AT106" s="12">
        <v>0</v>
      </c>
      <c r="AU106" s="12">
        <v>0</v>
      </c>
      <c r="AV106" s="12">
        <v>0</v>
      </c>
      <c r="AW106" s="12">
        <v>11.869762501</v>
      </c>
      <c r="AX106" s="12">
        <v>0</v>
      </c>
      <c r="AY106" s="12">
        <v>0</v>
      </c>
      <c r="AZ106" s="12">
        <v>0</v>
      </c>
      <c r="BA106" s="12">
        <v>0</v>
      </c>
      <c r="BB106" s="12">
        <v>0</v>
      </c>
      <c r="BC106" s="12">
        <v>0</v>
      </c>
      <c r="BD106" s="12">
        <v>0</v>
      </c>
      <c r="BE106" s="12">
        <v>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11.869762501</v>
      </c>
    </row>
    <row r="107" spans="1:63" ht="17.649999999999999" customHeight="1" x14ac:dyDescent="0.2">
      <c r="A107" s="11"/>
      <c r="B107" s="10" t="s">
        <v>122</v>
      </c>
      <c r="C107" s="12">
        <v>0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0</v>
      </c>
      <c r="AH107" s="12">
        <v>0</v>
      </c>
      <c r="AI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  <c r="AR107" s="12">
        <v>0</v>
      </c>
      <c r="AS107" s="12">
        <v>0</v>
      </c>
      <c r="AT107" s="12">
        <v>0</v>
      </c>
      <c r="AU107" s="12">
        <v>0</v>
      </c>
      <c r="AV107" s="12">
        <v>0</v>
      </c>
      <c r="AW107" s="12">
        <v>2.8718617389999999</v>
      </c>
      <c r="AX107" s="12">
        <v>0</v>
      </c>
      <c r="AY107" s="12">
        <v>0</v>
      </c>
      <c r="AZ107" s="12">
        <v>0</v>
      </c>
      <c r="BA107" s="12">
        <v>0</v>
      </c>
      <c r="BB107" s="12">
        <v>0</v>
      </c>
      <c r="BC107" s="12">
        <v>0</v>
      </c>
      <c r="BD107" s="12">
        <v>0</v>
      </c>
      <c r="BE107" s="12">
        <v>0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12">
        <v>2.8718617389999999</v>
      </c>
    </row>
    <row r="108" spans="1:63" ht="17.649999999999999" customHeight="1" x14ac:dyDescent="0.2">
      <c r="A108" s="11"/>
      <c r="B108" s="10" t="s">
        <v>123</v>
      </c>
      <c r="C108" s="12">
        <v>0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0</v>
      </c>
      <c r="AH108" s="12">
        <v>0</v>
      </c>
      <c r="AI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  <c r="AR108" s="12">
        <v>0.70971750700000003</v>
      </c>
      <c r="AS108" s="12">
        <v>0</v>
      </c>
      <c r="AT108" s="12">
        <v>0</v>
      </c>
      <c r="AU108" s="12">
        <v>0</v>
      </c>
      <c r="AV108" s="12">
        <v>0</v>
      </c>
      <c r="AW108" s="12">
        <v>123.917096121</v>
      </c>
      <c r="AX108" s="12">
        <v>0</v>
      </c>
      <c r="AY108" s="12">
        <v>0</v>
      </c>
      <c r="AZ108" s="12">
        <v>0</v>
      </c>
      <c r="BA108" s="12">
        <v>0</v>
      </c>
      <c r="BB108" s="12">
        <v>0</v>
      </c>
      <c r="BC108" s="12">
        <v>0</v>
      </c>
      <c r="BD108" s="12">
        <v>0</v>
      </c>
      <c r="BE108" s="12">
        <v>0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124.62681362799999</v>
      </c>
    </row>
    <row r="109" spans="1:63" ht="17.649999999999999" customHeight="1" x14ac:dyDescent="0.2">
      <c r="A109" s="11"/>
      <c r="B109" s="10" t="s">
        <v>124</v>
      </c>
      <c r="C109" s="12">
        <v>0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111.507338089</v>
      </c>
      <c r="AD109" s="12">
        <v>0</v>
      </c>
      <c r="AE109" s="12">
        <v>0</v>
      </c>
      <c r="AF109" s="12">
        <v>0</v>
      </c>
      <c r="AG109" s="12">
        <v>0</v>
      </c>
      <c r="AH109" s="12">
        <v>0</v>
      </c>
      <c r="AI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  <c r="AR109" s="12">
        <v>0.82371251099999998</v>
      </c>
      <c r="AS109" s="12">
        <v>0</v>
      </c>
      <c r="AT109" s="12">
        <v>0</v>
      </c>
      <c r="AU109" s="12">
        <v>0</v>
      </c>
      <c r="AV109" s="12">
        <v>0</v>
      </c>
      <c r="AW109" s="12">
        <v>3669.9770744689999</v>
      </c>
      <c r="AX109" s="12">
        <v>0</v>
      </c>
      <c r="AY109" s="12">
        <v>0</v>
      </c>
      <c r="AZ109" s="12">
        <v>0</v>
      </c>
      <c r="BA109" s="12">
        <v>0</v>
      </c>
      <c r="BB109" s="12">
        <v>0</v>
      </c>
      <c r="BC109" s="12">
        <v>0</v>
      </c>
      <c r="BD109" s="12">
        <v>0</v>
      </c>
      <c r="BE109" s="12">
        <v>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3782.3081250690002</v>
      </c>
    </row>
    <row r="110" spans="1:63" ht="17.649999999999999" customHeight="1" x14ac:dyDescent="0.2">
      <c r="A110" s="11"/>
      <c r="B110" s="10" t="s">
        <v>125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0</v>
      </c>
      <c r="S110" s="12">
        <v>0</v>
      </c>
      <c r="T110" s="12">
        <v>0</v>
      </c>
      <c r="U110" s="12">
        <v>0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0</v>
      </c>
      <c r="AH110" s="12">
        <v>0</v>
      </c>
      <c r="AI110" s="12">
        <v>0</v>
      </c>
      <c r="AJ110" s="12">
        <v>0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  <c r="AR110" s="12">
        <v>3.8979916499999998</v>
      </c>
      <c r="AS110" s="12">
        <v>0</v>
      </c>
      <c r="AT110" s="12">
        <v>0</v>
      </c>
      <c r="AU110" s="12">
        <v>0</v>
      </c>
      <c r="AV110" s="12">
        <v>0</v>
      </c>
      <c r="AW110" s="12">
        <v>518.65781720500001</v>
      </c>
      <c r="AX110" s="12">
        <v>6.7303142500000002</v>
      </c>
      <c r="AY110" s="12">
        <v>0</v>
      </c>
      <c r="AZ110" s="12">
        <v>0</v>
      </c>
      <c r="BA110" s="12">
        <v>0</v>
      </c>
      <c r="BB110" s="12">
        <v>0</v>
      </c>
      <c r="BC110" s="12">
        <v>0</v>
      </c>
      <c r="BD110" s="12">
        <v>0</v>
      </c>
      <c r="BE110" s="12">
        <v>0</v>
      </c>
      <c r="BF110" s="12">
        <v>0</v>
      </c>
      <c r="BG110" s="12">
        <v>1.5999648209999999</v>
      </c>
      <c r="BH110" s="12">
        <v>0</v>
      </c>
      <c r="BI110" s="12">
        <v>0</v>
      </c>
      <c r="BJ110" s="12">
        <v>0</v>
      </c>
      <c r="BK110" s="12">
        <v>530.88608792599996</v>
      </c>
    </row>
    <row r="111" spans="1:63" ht="17.649999999999999" customHeight="1" x14ac:dyDescent="0.2">
      <c r="A111" s="11"/>
      <c r="B111" s="13" t="s">
        <v>26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2">
        <v>0</v>
      </c>
      <c r="U111" s="12">
        <v>0</v>
      </c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111.507338089</v>
      </c>
      <c r="AD111" s="12">
        <v>0</v>
      </c>
      <c r="AE111" s="12">
        <v>0</v>
      </c>
      <c r="AF111" s="12">
        <v>0</v>
      </c>
      <c r="AG111" s="12">
        <v>0</v>
      </c>
      <c r="AH111" s="12">
        <v>0</v>
      </c>
      <c r="AI111" s="12">
        <v>0</v>
      </c>
      <c r="AJ111" s="12">
        <v>0</v>
      </c>
      <c r="AK111" s="12">
        <v>0</v>
      </c>
      <c r="AL111" s="12">
        <v>0</v>
      </c>
      <c r="AM111" s="12">
        <v>0</v>
      </c>
      <c r="AN111" s="12">
        <v>0</v>
      </c>
      <c r="AO111" s="12">
        <v>0</v>
      </c>
      <c r="AP111" s="12">
        <v>0</v>
      </c>
      <c r="AQ111" s="12">
        <v>0</v>
      </c>
      <c r="AR111" s="12">
        <v>5.4314216679999996</v>
      </c>
      <c r="AS111" s="12">
        <v>0</v>
      </c>
      <c r="AT111" s="12">
        <v>0</v>
      </c>
      <c r="AU111" s="12">
        <v>0</v>
      </c>
      <c r="AV111" s="12">
        <v>0</v>
      </c>
      <c r="AW111" s="12">
        <v>4327.2936120349996</v>
      </c>
      <c r="AX111" s="12">
        <v>6.7303142500000002</v>
      </c>
      <c r="AY111" s="12">
        <v>0</v>
      </c>
      <c r="AZ111" s="12">
        <v>0</v>
      </c>
      <c r="BA111" s="12">
        <v>0</v>
      </c>
      <c r="BB111" s="12">
        <v>0</v>
      </c>
      <c r="BC111" s="12">
        <v>0</v>
      </c>
      <c r="BD111" s="12">
        <v>0</v>
      </c>
      <c r="BE111" s="12">
        <v>0</v>
      </c>
      <c r="BF111" s="12">
        <v>0</v>
      </c>
      <c r="BG111" s="12">
        <v>1.5999648209999999</v>
      </c>
      <c r="BH111" s="12">
        <v>0</v>
      </c>
      <c r="BI111" s="12">
        <v>0</v>
      </c>
      <c r="BJ111" s="12">
        <v>0</v>
      </c>
      <c r="BK111" s="12">
        <v>4452.5626508630003</v>
      </c>
    </row>
    <row r="112" spans="1:63" ht="17.649999999999999" customHeight="1" x14ac:dyDescent="0.2">
      <c r="A112" s="11"/>
      <c r="B112" s="14" t="s">
        <v>110</v>
      </c>
      <c r="C112" s="12">
        <v>0</v>
      </c>
      <c r="D112" s="12">
        <v>0</v>
      </c>
      <c r="E112" s="12">
        <v>0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111.507338089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5.4604872220000003</v>
      </c>
      <c r="AS112" s="12">
        <v>0</v>
      </c>
      <c r="AT112" s="12">
        <v>0</v>
      </c>
      <c r="AU112" s="12">
        <v>0</v>
      </c>
      <c r="AV112" s="12">
        <v>0</v>
      </c>
      <c r="AW112" s="12">
        <v>4733.2120888939999</v>
      </c>
      <c r="AX112" s="12">
        <v>6.7303142500000002</v>
      </c>
      <c r="AY112" s="12">
        <v>0</v>
      </c>
      <c r="AZ112" s="12">
        <v>0</v>
      </c>
      <c r="BA112" s="12">
        <v>0</v>
      </c>
      <c r="BB112" s="12">
        <v>0</v>
      </c>
      <c r="BC112" s="12">
        <v>0</v>
      </c>
      <c r="BD112" s="12">
        <v>0</v>
      </c>
      <c r="BE112" s="12">
        <v>0</v>
      </c>
      <c r="BF112" s="12">
        <v>9.7668140000000004E-3</v>
      </c>
      <c r="BG112" s="12">
        <v>1.5999648209999999</v>
      </c>
      <c r="BH112" s="12">
        <v>0</v>
      </c>
      <c r="BI112" s="12">
        <v>0</v>
      </c>
      <c r="BJ112" s="12">
        <v>0</v>
      </c>
      <c r="BK112" s="12">
        <v>4858.5199600899996</v>
      </c>
    </row>
    <row r="113" spans="1:63" ht="17.649999999999999" customHeight="1" x14ac:dyDescent="0.2">
      <c r="A113" s="8" t="s">
        <v>126</v>
      </c>
      <c r="B113" s="9" t="s">
        <v>127</v>
      </c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</row>
    <row r="114" spans="1:63" ht="17.649999999999999" customHeight="1" x14ac:dyDescent="0.2">
      <c r="A114" s="8" t="s">
        <v>18</v>
      </c>
      <c r="B114" s="10" t="s">
        <v>128</v>
      </c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</row>
    <row r="115" spans="1:63" ht="17.649999999999999" customHeight="1" x14ac:dyDescent="0.2">
      <c r="A115" s="11"/>
      <c r="B115" s="10" t="s">
        <v>129</v>
      </c>
      <c r="C115" s="12">
        <v>0</v>
      </c>
      <c r="D115" s="12">
        <v>0</v>
      </c>
      <c r="E115" s="12">
        <v>0</v>
      </c>
      <c r="F115" s="12">
        <v>0</v>
      </c>
      <c r="G115" s="12">
        <v>0</v>
      </c>
      <c r="H115" s="12">
        <v>1.0739329129999999</v>
      </c>
      <c r="I115" s="12">
        <v>0.51952244599999997</v>
      </c>
      <c r="J115" s="12">
        <v>0</v>
      </c>
      <c r="K115" s="12">
        <v>0</v>
      </c>
      <c r="L115" s="12">
        <v>0.82657744499999997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0.37011642099999997</v>
      </c>
      <c r="S115" s="12">
        <v>0</v>
      </c>
      <c r="T115" s="12">
        <v>0</v>
      </c>
      <c r="U115" s="12">
        <v>0</v>
      </c>
      <c r="V115" s="12">
        <v>0.97178112400000005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0.157501585</v>
      </c>
      <c r="AC115" s="12">
        <v>6.8522879999999998E-3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8.6139223000000001E-2</v>
      </c>
      <c r="AM115" s="12">
        <v>0</v>
      </c>
      <c r="AN115" s="12">
        <v>0</v>
      </c>
      <c r="AO115" s="12">
        <v>0</v>
      </c>
      <c r="AP115" s="12">
        <v>2.1176010000000002E-3</v>
      </c>
      <c r="AQ115" s="12">
        <v>0</v>
      </c>
      <c r="AR115" s="12">
        <v>0</v>
      </c>
      <c r="AS115" s="12">
        <v>0</v>
      </c>
      <c r="AT115" s="12">
        <v>0</v>
      </c>
      <c r="AU115" s="12">
        <v>0</v>
      </c>
      <c r="AV115" s="12">
        <v>16.447096883</v>
      </c>
      <c r="AW115" s="12">
        <v>0.88073814399999995</v>
      </c>
      <c r="AX115" s="12">
        <v>0</v>
      </c>
      <c r="AY115" s="12">
        <v>0</v>
      </c>
      <c r="AZ115" s="12">
        <v>8.2149230660000008</v>
      </c>
      <c r="BA115" s="12">
        <v>0</v>
      </c>
      <c r="BB115" s="12">
        <v>0</v>
      </c>
      <c r="BC115" s="12">
        <v>0</v>
      </c>
      <c r="BD115" s="12">
        <v>0</v>
      </c>
      <c r="BE115" s="12">
        <v>0</v>
      </c>
      <c r="BF115" s="12">
        <v>4.727422121</v>
      </c>
      <c r="BG115" s="12">
        <v>0.198154262</v>
      </c>
      <c r="BH115" s="12">
        <v>0</v>
      </c>
      <c r="BI115" s="12">
        <v>0</v>
      </c>
      <c r="BJ115" s="12">
        <v>1.0514509089999999</v>
      </c>
      <c r="BK115" s="12">
        <v>35.534326430999997</v>
      </c>
    </row>
    <row r="116" spans="1:63" ht="17.649999999999999" customHeight="1" x14ac:dyDescent="0.2">
      <c r="A116" s="11"/>
      <c r="B116" s="10" t="s">
        <v>130</v>
      </c>
      <c r="C116" s="12">
        <v>0</v>
      </c>
      <c r="D116" s="12">
        <v>0</v>
      </c>
      <c r="E116" s="12">
        <v>0</v>
      </c>
      <c r="F116" s="12">
        <v>0</v>
      </c>
      <c r="G116" s="12">
        <v>0</v>
      </c>
      <c r="H116" s="12">
        <v>0.32854794500000001</v>
      </c>
      <c r="I116" s="12">
        <v>0.130491151</v>
      </c>
      <c r="J116" s="12">
        <v>0</v>
      </c>
      <c r="K116" s="12">
        <v>0</v>
      </c>
      <c r="L116" s="12">
        <v>0.45952639099999998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0.112666682</v>
      </c>
      <c r="S116" s="12">
        <v>0</v>
      </c>
      <c r="T116" s="12">
        <v>0</v>
      </c>
      <c r="U116" s="12">
        <v>0</v>
      </c>
      <c r="V116" s="12">
        <v>0.31483724800000001</v>
      </c>
      <c r="W116" s="12">
        <v>0</v>
      </c>
      <c r="X116" s="12">
        <v>0</v>
      </c>
      <c r="Y116" s="12">
        <v>0</v>
      </c>
      <c r="Z116" s="12">
        <v>0</v>
      </c>
      <c r="AA116" s="12">
        <v>0</v>
      </c>
      <c r="AB116" s="12">
        <v>4.0696006999999999E-2</v>
      </c>
      <c r="AC116" s="12">
        <v>0</v>
      </c>
      <c r="AD116" s="12">
        <v>0</v>
      </c>
      <c r="AE116" s="12">
        <v>0</v>
      </c>
      <c r="AF116" s="12">
        <v>1.9149388E-2</v>
      </c>
      <c r="AG116" s="12">
        <v>0</v>
      </c>
      <c r="AH116" s="12">
        <v>0</v>
      </c>
      <c r="AI116" s="12">
        <v>0</v>
      </c>
      <c r="AJ116" s="12">
        <v>0</v>
      </c>
      <c r="AK116" s="12">
        <v>0</v>
      </c>
      <c r="AL116" s="12">
        <v>3.6359880000000002E-3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  <c r="AR116" s="12">
        <v>0</v>
      </c>
      <c r="AS116" s="12">
        <v>0</v>
      </c>
      <c r="AT116" s="12">
        <v>0</v>
      </c>
      <c r="AU116" s="12">
        <v>0</v>
      </c>
      <c r="AV116" s="12">
        <v>1.2700688769999999</v>
      </c>
      <c r="AW116" s="12">
        <v>4.7143E-4</v>
      </c>
      <c r="AX116" s="12">
        <v>0</v>
      </c>
      <c r="AY116" s="12">
        <v>0</v>
      </c>
      <c r="AZ116" s="12">
        <v>1.391193031</v>
      </c>
      <c r="BA116" s="12">
        <v>0</v>
      </c>
      <c r="BB116" s="12">
        <v>0</v>
      </c>
      <c r="BC116" s="12">
        <v>0</v>
      </c>
      <c r="BD116" s="12">
        <v>0</v>
      </c>
      <c r="BE116" s="12">
        <v>0</v>
      </c>
      <c r="BF116" s="12">
        <v>0.24350699000000001</v>
      </c>
      <c r="BG116" s="12">
        <v>0</v>
      </c>
      <c r="BH116" s="12">
        <v>0</v>
      </c>
      <c r="BI116" s="12">
        <v>0</v>
      </c>
      <c r="BJ116" s="12">
        <v>0.23870228600000001</v>
      </c>
      <c r="BK116" s="12">
        <v>4.5534934140000001</v>
      </c>
    </row>
    <row r="117" spans="1:63" ht="17.649999999999999" customHeight="1" x14ac:dyDescent="0.2">
      <c r="A117" s="11"/>
      <c r="B117" s="13" t="s">
        <v>22</v>
      </c>
      <c r="C117" s="12">
        <v>0</v>
      </c>
      <c r="D117" s="12">
        <v>0</v>
      </c>
      <c r="E117" s="12">
        <v>0</v>
      </c>
      <c r="F117" s="12">
        <v>0</v>
      </c>
      <c r="G117" s="12">
        <v>0</v>
      </c>
      <c r="H117" s="12">
        <v>1.4024808580000001</v>
      </c>
      <c r="I117" s="12">
        <v>0.65001359700000005</v>
      </c>
      <c r="J117" s="12">
        <v>0</v>
      </c>
      <c r="K117" s="12">
        <v>0</v>
      </c>
      <c r="L117" s="12">
        <v>1.2861038359999999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0.48278310299999999</v>
      </c>
      <c r="S117" s="12">
        <v>0</v>
      </c>
      <c r="T117" s="12">
        <v>0</v>
      </c>
      <c r="U117" s="12">
        <v>0</v>
      </c>
      <c r="V117" s="12">
        <v>1.286618372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0.19819759200000001</v>
      </c>
      <c r="AC117" s="12">
        <v>6.8522879999999998E-3</v>
      </c>
      <c r="AD117" s="12">
        <v>0</v>
      </c>
      <c r="AE117" s="12">
        <v>0</v>
      </c>
      <c r="AF117" s="12">
        <v>1.9149388E-2</v>
      </c>
      <c r="AG117" s="12">
        <v>0</v>
      </c>
      <c r="AH117" s="12">
        <v>0</v>
      </c>
      <c r="AI117" s="12">
        <v>0</v>
      </c>
      <c r="AJ117" s="12">
        <v>0</v>
      </c>
      <c r="AK117" s="12">
        <v>0</v>
      </c>
      <c r="AL117" s="12">
        <v>8.9775210999999994E-2</v>
      </c>
      <c r="AM117" s="12">
        <v>0</v>
      </c>
      <c r="AN117" s="12">
        <v>0</v>
      </c>
      <c r="AO117" s="12">
        <v>0</v>
      </c>
      <c r="AP117" s="12">
        <v>2.1176010000000002E-3</v>
      </c>
      <c r="AQ117" s="12">
        <v>0</v>
      </c>
      <c r="AR117" s="12">
        <v>0</v>
      </c>
      <c r="AS117" s="12">
        <v>0</v>
      </c>
      <c r="AT117" s="12">
        <v>0</v>
      </c>
      <c r="AU117" s="12">
        <v>0</v>
      </c>
      <c r="AV117" s="12">
        <v>17.71716576</v>
      </c>
      <c r="AW117" s="12">
        <v>0.881209574</v>
      </c>
      <c r="AX117" s="12">
        <v>0</v>
      </c>
      <c r="AY117" s="12">
        <v>0</v>
      </c>
      <c r="AZ117" s="12">
        <v>9.6061160969999992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v>4.9709291110000002</v>
      </c>
      <c r="BG117" s="12">
        <v>0.198154262</v>
      </c>
      <c r="BH117" s="12">
        <v>0</v>
      </c>
      <c r="BI117" s="12">
        <v>0</v>
      </c>
      <c r="BJ117" s="12">
        <v>1.290153195</v>
      </c>
      <c r="BK117" s="12">
        <v>40.087819844999999</v>
      </c>
    </row>
    <row r="118" spans="1:63" ht="17.649999999999999" customHeight="1" x14ac:dyDescent="0.2">
      <c r="A118" s="11"/>
      <c r="B118" s="14" t="s">
        <v>115</v>
      </c>
      <c r="C118" s="12">
        <v>0</v>
      </c>
      <c r="D118" s="12">
        <v>0</v>
      </c>
      <c r="E118" s="12">
        <v>0</v>
      </c>
      <c r="F118" s="12">
        <v>0</v>
      </c>
      <c r="G118" s="12">
        <v>0</v>
      </c>
      <c r="H118" s="12">
        <v>1.4024808580000001</v>
      </c>
      <c r="I118" s="12">
        <v>0.65001359700000005</v>
      </c>
      <c r="J118" s="12">
        <v>0</v>
      </c>
      <c r="K118" s="12">
        <v>0</v>
      </c>
      <c r="L118" s="12">
        <v>1.2861038359999999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0.48278310299999999</v>
      </c>
      <c r="S118" s="12">
        <v>0</v>
      </c>
      <c r="T118" s="12">
        <v>0</v>
      </c>
      <c r="U118" s="12">
        <v>0</v>
      </c>
      <c r="V118" s="12">
        <v>1.286618372</v>
      </c>
      <c r="W118" s="12">
        <v>0</v>
      </c>
      <c r="X118" s="12">
        <v>0</v>
      </c>
      <c r="Y118" s="12">
        <v>0</v>
      </c>
      <c r="Z118" s="12">
        <v>0</v>
      </c>
      <c r="AA118" s="12">
        <v>0</v>
      </c>
      <c r="AB118" s="12">
        <v>0.19819759200000001</v>
      </c>
      <c r="AC118" s="12">
        <v>6.8522879999999998E-3</v>
      </c>
      <c r="AD118" s="12">
        <v>0</v>
      </c>
      <c r="AE118" s="12">
        <v>0</v>
      </c>
      <c r="AF118" s="12">
        <v>1.9149388E-2</v>
      </c>
      <c r="AG118" s="12">
        <v>0</v>
      </c>
      <c r="AH118" s="12">
        <v>0</v>
      </c>
      <c r="AI118" s="12">
        <v>0</v>
      </c>
      <c r="AJ118" s="12">
        <v>0</v>
      </c>
      <c r="AK118" s="12">
        <v>0</v>
      </c>
      <c r="AL118" s="12">
        <v>8.9775210999999994E-2</v>
      </c>
      <c r="AM118" s="12">
        <v>0</v>
      </c>
      <c r="AN118" s="12">
        <v>0</v>
      </c>
      <c r="AO118" s="12">
        <v>0</v>
      </c>
      <c r="AP118" s="12">
        <v>2.1176010000000002E-3</v>
      </c>
      <c r="AQ118" s="12">
        <v>0</v>
      </c>
      <c r="AR118" s="12">
        <v>0</v>
      </c>
      <c r="AS118" s="12">
        <v>0</v>
      </c>
      <c r="AT118" s="12">
        <v>0</v>
      </c>
      <c r="AU118" s="12">
        <v>0</v>
      </c>
      <c r="AV118" s="12">
        <v>17.71716576</v>
      </c>
      <c r="AW118" s="12">
        <v>0.881209574</v>
      </c>
      <c r="AX118" s="12">
        <v>0</v>
      </c>
      <c r="AY118" s="12">
        <v>0</v>
      </c>
      <c r="AZ118" s="12">
        <v>9.6061160969999992</v>
      </c>
      <c r="BA118" s="12">
        <v>0</v>
      </c>
      <c r="BB118" s="12">
        <v>0</v>
      </c>
      <c r="BC118" s="12">
        <v>0</v>
      </c>
      <c r="BD118" s="12">
        <v>0</v>
      </c>
      <c r="BE118" s="12">
        <v>0</v>
      </c>
      <c r="BF118" s="12">
        <v>4.9709291110000002</v>
      </c>
      <c r="BG118" s="12">
        <v>0.198154262</v>
      </c>
      <c r="BH118" s="12">
        <v>0</v>
      </c>
      <c r="BI118" s="12">
        <v>0</v>
      </c>
      <c r="BJ118" s="12">
        <v>1.290153195</v>
      </c>
      <c r="BK118" s="12">
        <v>40.087819844999999</v>
      </c>
    </row>
    <row r="119" spans="1:63" ht="17.649999999999999" customHeight="1" x14ac:dyDescent="0.2">
      <c r="A119" s="11"/>
      <c r="B119" s="14" t="s">
        <v>131</v>
      </c>
      <c r="C119" s="12">
        <v>0</v>
      </c>
      <c r="D119" s="12">
        <v>1138.092915943</v>
      </c>
      <c r="E119" s="12">
        <v>714.32863290399996</v>
      </c>
      <c r="F119" s="12">
        <v>0</v>
      </c>
      <c r="G119" s="12">
        <v>0</v>
      </c>
      <c r="H119" s="12">
        <v>519.71325267199995</v>
      </c>
      <c r="I119" s="12">
        <v>42150.83</v>
      </c>
      <c r="J119" s="12">
        <v>1981.2752802360001</v>
      </c>
      <c r="K119" s="12">
        <v>1741.4517464989999</v>
      </c>
      <c r="L119" s="12">
        <v>6698.2273010689996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275.325890448</v>
      </c>
      <c r="S119" s="12">
        <v>1855.0672020649999</v>
      </c>
      <c r="T119" s="12">
        <v>326.832114058</v>
      </c>
      <c r="U119" s="12">
        <v>0</v>
      </c>
      <c r="V119" s="12">
        <v>846.84089185300002</v>
      </c>
      <c r="W119" s="12">
        <v>0</v>
      </c>
      <c r="X119" s="12">
        <v>0.493108308</v>
      </c>
      <c r="Y119" s="12">
        <v>0</v>
      </c>
      <c r="Z119" s="12">
        <v>0</v>
      </c>
      <c r="AA119" s="12">
        <v>0</v>
      </c>
      <c r="AB119" s="12">
        <v>671.85420875</v>
      </c>
      <c r="AC119" s="12">
        <v>3101.6969004309999</v>
      </c>
      <c r="AD119" s="12">
        <v>1.3904666059999999</v>
      </c>
      <c r="AE119" s="15">
        <v>0</v>
      </c>
      <c r="AF119" s="12">
        <v>6328.7702632270002</v>
      </c>
      <c r="AG119" s="12">
        <v>0</v>
      </c>
      <c r="AH119" s="12">
        <v>0</v>
      </c>
      <c r="AI119" s="12">
        <v>0</v>
      </c>
      <c r="AJ119" s="12">
        <v>0</v>
      </c>
      <c r="AK119" s="12">
        <v>0</v>
      </c>
      <c r="AL119" s="12">
        <v>220.65967313799999</v>
      </c>
      <c r="AM119" s="12">
        <v>234.97899675400001</v>
      </c>
      <c r="AN119" s="12">
        <v>3.2950650779999999</v>
      </c>
      <c r="AO119" s="12">
        <v>0</v>
      </c>
      <c r="AP119" s="12">
        <v>498.18635937599998</v>
      </c>
      <c r="AQ119" s="12">
        <v>0</v>
      </c>
      <c r="AR119" s="12">
        <v>64.512386750999994</v>
      </c>
      <c r="AS119" s="12">
        <v>0</v>
      </c>
      <c r="AT119" s="12">
        <v>0</v>
      </c>
      <c r="AU119" s="12">
        <v>0</v>
      </c>
      <c r="AV119" s="12">
        <v>6054.2857226449996</v>
      </c>
      <c r="AW119" s="12">
        <v>22266.989999999998</v>
      </c>
      <c r="AX119" s="12">
        <v>104.720750408</v>
      </c>
      <c r="AY119" s="12">
        <v>591.39301022699999</v>
      </c>
      <c r="AZ119" s="12">
        <v>19806.180470661999</v>
      </c>
      <c r="BA119" s="12">
        <v>0</v>
      </c>
      <c r="BB119" s="12">
        <v>0</v>
      </c>
      <c r="BC119" s="12">
        <v>0</v>
      </c>
      <c r="BD119" s="12">
        <v>0</v>
      </c>
      <c r="BE119" s="12">
        <v>0</v>
      </c>
      <c r="BF119" s="12">
        <v>3164.3042686499998</v>
      </c>
      <c r="BG119" s="12">
        <v>2231.9467435649999</v>
      </c>
      <c r="BH119" s="12">
        <v>157.78052673799999</v>
      </c>
      <c r="BI119" s="12">
        <v>0</v>
      </c>
      <c r="BJ119" s="12">
        <v>3191.3872703659999</v>
      </c>
      <c r="BK119" s="12">
        <v>126942.80999999998</v>
      </c>
    </row>
    <row r="120" spans="1:63" ht="17.649999999999999" customHeight="1" x14ac:dyDescent="0.2">
      <c r="A120" s="8" t="s">
        <v>132</v>
      </c>
      <c r="B120" s="9" t="s">
        <v>133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</row>
    <row r="121" spans="1:63" ht="17.649999999999999" customHeight="1" x14ac:dyDescent="0.2">
      <c r="A121" s="11"/>
      <c r="B121" s="10" t="s">
        <v>134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0.52111533499999996</v>
      </c>
      <c r="I121" s="12">
        <v>0.32566721599999998</v>
      </c>
      <c r="J121" s="12">
        <v>0</v>
      </c>
      <c r="K121" s="12">
        <v>0</v>
      </c>
      <c r="L121" s="12">
        <v>0.64301525900000001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0.32379874800000003</v>
      </c>
      <c r="S121" s="12">
        <v>0</v>
      </c>
      <c r="T121" s="12">
        <v>0</v>
      </c>
      <c r="U121" s="12">
        <v>0</v>
      </c>
      <c r="V121" s="12">
        <v>0.13542454900000001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0.64503561399999998</v>
      </c>
      <c r="AC121" s="12">
        <v>5.9444147000000003E-2</v>
      </c>
      <c r="AD121" s="12">
        <v>0</v>
      </c>
      <c r="AE121" s="12">
        <v>0</v>
      </c>
      <c r="AF121" s="12">
        <v>4.4339271999999999E-2</v>
      </c>
      <c r="AG121" s="12">
        <v>0</v>
      </c>
      <c r="AH121" s="12">
        <v>0</v>
      </c>
      <c r="AI121" s="12">
        <v>0</v>
      </c>
      <c r="AJ121" s="12">
        <v>0</v>
      </c>
      <c r="AK121" s="12">
        <v>0</v>
      </c>
      <c r="AL121" s="12">
        <v>9.5862344000000002E-2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  <c r="AU121" s="12">
        <v>0</v>
      </c>
      <c r="AV121" s="12">
        <v>14.78689363</v>
      </c>
      <c r="AW121" s="12">
        <v>1.211375353</v>
      </c>
      <c r="AX121" s="12">
        <v>0</v>
      </c>
      <c r="AY121" s="12">
        <v>0</v>
      </c>
      <c r="AZ121" s="12">
        <v>8.3819648240000006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v>4.6320427449999997</v>
      </c>
      <c r="BG121" s="12">
        <v>6.4014105000000002E-2</v>
      </c>
      <c r="BH121" s="12">
        <v>0</v>
      </c>
      <c r="BI121" s="12">
        <v>0</v>
      </c>
      <c r="BJ121" s="12">
        <v>1.098608926</v>
      </c>
      <c r="BK121" s="12">
        <v>32.968602066999999</v>
      </c>
    </row>
    <row r="122" spans="1:63" ht="17.649999999999999" customHeight="1" x14ac:dyDescent="0.2">
      <c r="A122" s="11"/>
      <c r="B122" s="10" t="s">
        <v>135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2.2449358830000001</v>
      </c>
      <c r="I122" s="12">
        <v>0.54018223399999998</v>
      </c>
      <c r="J122" s="12">
        <v>0</v>
      </c>
      <c r="K122" s="12">
        <v>0</v>
      </c>
      <c r="L122" s="12">
        <v>0.511002497</v>
      </c>
      <c r="M122" s="12">
        <v>0</v>
      </c>
      <c r="N122" s="12">
        <v>0</v>
      </c>
      <c r="O122" s="12">
        <v>0</v>
      </c>
      <c r="P122" s="12">
        <v>0</v>
      </c>
      <c r="Q122" s="12">
        <v>0</v>
      </c>
      <c r="R122" s="12">
        <v>1.2836053869999999</v>
      </c>
      <c r="S122" s="12">
        <v>0</v>
      </c>
      <c r="T122" s="12">
        <v>0</v>
      </c>
      <c r="U122" s="12">
        <v>0</v>
      </c>
      <c r="V122" s="12">
        <v>0.21119367999999999</v>
      </c>
      <c r="W122" s="12">
        <v>0</v>
      </c>
      <c r="X122" s="12">
        <v>0</v>
      </c>
      <c r="Y122" s="12">
        <v>0</v>
      </c>
      <c r="Z122" s="12">
        <v>0</v>
      </c>
      <c r="AA122" s="12">
        <v>0</v>
      </c>
      <c r="AB122" s="12">
        <v>4.1069870399999999</v>
      </c>
      <c r="AC122" s="12">
        <v>3.5765937999999997E-2</v>
      </c>
      <c r="AD122" s="12">
        <v>0</v>
      </c>
      <c r="AE122" s="12">
        <v>0</v>
      </c>
      <c r="AF122" s="12">
        <v>3.1909678000000001</v>
      </c>
      <c r="AG122" s="12">
        <v>0</v>
      </c>
      <c r="AH122" s="12">
        <v>0</v>
      </c>
      <c r="AI122" s="12">
        <v>0</v>
      </c>
      <c r="AJ122" s="12">
        <v>0</v>
      </c>
      <c r="AK122" s="12">
        <v>0</v>
      </c>
      <c r="AL122" s="12">
        <v>1.5957987199999999</v>
      </c>
      <c r="AM122" s="12">
        <v>1.2731418E-2</v>
      </c>
      <c r="AN122" s="12">
        <v>0</v>
      </c>
      <c r="AO122" s="12">
        <v>0</v>
      </c>
      <c r="AP122" s="12">
        <v>0.34642306699999997</v>
      </c>
      <c r="AQ122" s="12">
        <v>0</v>
      </c>
      <c r="AR122" s="12">
        <v>0</v>
      </c>
      <c r="AS122" s="12">
        <v>0</v>
      </c>
      <c r="AT122" s="12">
        <v>0</v>
      </c>
      <c r="AU122" s="12">
        <v>0</v>
      </c>
      <c r="AV122" s="12">
        <v>60.55623825</v>
      </c>
      <c r="AW122" s="12">
        <v>8.6232931609999994</v>
      </c>
      <c r="AX122" s="12">
        <v>0</v>
      </c>
      <c r="AY122" s="12">
        <v>0</v>
      </c>
      <c r="AZ122" s="12">
        <v>43.086346384000002</v>
      </c>
      <c r="BA122" s="12">
        <v>0</v>
      </c>
      <c r="BB122" s="12">
        <v>0</v>
      </c>
      <c r="BC122" s="12">
        <v>0</v>
      </c>
      <c r="BD122" s="12">
        <v>0</v>
      </c>
      <c r="BE122" s="12">
        <v>0</v>
      </c>
      <c r="BF122" s="12">
        <v>33.518111636999997</v>
      </c>
      <c r="BG122" s="12">
        <v>0.52392265199999999</v>
      </c>
      <c r="BH122" s="12">
        <v>0</v>
      </c>
      <c r="BI122" s="12">
        <v>0</v>
      </c>
      <c r="BJ122" s="12">
        <v>2.6554030119999998</v>
      </c>
      <c r="BK122" s="12">
        <v>163.043524959</v>
      </c>
    </row>
    <row r="123" spans="1:63" ht="17.649999999999999" customHeight="1" x14ac:dyDescent="0.2">
      <c r="A123" s="11"/>
      <c r="B123" s="14" t="s">
        <v>115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2.7660512179999999</v>
      </c>
      <c r="I123" s="12">
        <v>0.86584945000000002</v>
      </c>
      <c r="J123" s="12">
        <v>0</v>
      </c>
      <c r="K123" s="12">
        <v>0</v>
      </c>
      <c r="L123" s="12">
        <v>1.154017756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1.6074041349999999</v>
      </c>
      <c r="S123" s="12">
        <v>0</v>
      </c>
      <c r="T123" s="12">
        <v>0</v>
      </c>
      <c r="U123" s="12">
        <v>0</v>
      </c>
      <c r="V123" s="12">
        <v>0.346618229</v>
      </c>
      <c r="W123" s="12">
        <v>0</v>
      </c>
      <c r="X123" s="12">
        <v>0</v>
      </c>
      <c r="Y123" s="12">
        <v>0</v>
      </c>
      <c r="Z123" s="12">
        <v>0</v>
      </c>
      <c r="AA123" s="12">
        <v>0</v>
      </c>
      <c r="AB123" s="12">
        <v>4.7520226540000001</v>
      </c>
      <c r="AC123" s="12">
        <v>9.5210085E-2</v>
      </c>
      <c r="AD123" s="12">
        <v>0</v>
      </c>
      <c r="AE123" s="12">
        <v>0</v>
      </c>
      <c r="AF123" s="12">
        <v>3.2353070719999999</v>
      </c>
      <c r="AG123" s="12">
        <v>0</v>
      </c>
      <c r="AH123" s="12">
        <v>0</v>
      </c>
      <c r="AI123" s="12">
        <v>0</v>
      </c>
      <c r="AJ123" s="12">
        <v>0</v>
      </c>
      <c r="AK123" s="12">
        <v>0</v>
      </c>
      <c r="AL123" s="12">
        <v>1.691661064</v>
      </c>
      <c r="AM123" s="12">
        <v>1.2731418E-2</v>
      </c>
      <c r="AN123" s="12">
        <v>0</v>
      </c>
      <c r="AO123" s="12">
        <v>0</v>
      </c>
      <c r="AP123" s="12">
        <v>0.34642306699999997</v>
      </c>
      <c r="AQ123" s="12">
        <v>0</v>
      </c>
      <c r="AR123" s="12">
        <v>0</v>
      </c>
      <c r="AS123" s="12">
        <v>0</v>
      </c>
      <c r="AT123" s="12">
        <v>0</v>
      </c>
      <c r="AU123" s="12">
        <v>0</v>
      </c>
      <c r="AV123" s="12">
        <v>75.343131880000001</v>
      </c>
      <c r="AW123" s="12">
        <v>9.8346685140000005</v>
      </c>
      <c r="AX123" s="12">
        <v>0</v>
      </c>
      <c r="AY123" s="12">
        <v>0</v>
      </c>
      <c r="AZ123" s="12">
        <v>51.468311208000003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v>38.150154381999997</v>
      </c>
      <c r="BG123" s="12">
        <v>0.58793675700000003</v>
      </c>
      <c r="BH123" s="12">
        <v>0</v>
      </c>
      <c r="BI123" s="12">
        <v>0</v>
      </c>
      <c r="BJ123" s="12">
        <v>3.7540119380000001</v>
      </c>
      <c r="BK123" s="12">
        <v>196.012127026</v>
      </c>
    </row>
    <row r="124" spans="1:63" ht="17.649999999999999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</row>
    <row r="125" spans="1:63" ht="17.649999999999999" customHeight="1" x14ac:dyDescent="0.2">
      <c r="B125" s="21" t="s">
        <v>136</v>
      </c>
      <c r="C125" s="21"/>
      <c r="D125" s="21"/>
      <c r="E125" s="21"/>
      <c r="H125" s="22" t="s">
        <v>137</v>
      </c>
      <c r="I125" s="22"/>
      <c r="J125" s="22"/>
    </row>
    <row r="126" spans="1:63" ht="17.649999999999999" customHeight="1" x14ac:dyDescent="0.2">
      <c r="B126" s="21" t="s">
        <v>138</v>
      </c>
      <c r="C126" s="21"/>
      <c r="D126" s="21"/>
      <c r="E126" s="21"/>
      <c r="H126" s="22" t="s">
        <v>139</v>
      </c>
      <c r="I126" s="22"/>
      <c r="J126" s="22"/>
    </row>
    <row r="127" spans="1:63" ht="17.649999999999999" customHeight="1" x14ac:dyDescent="0.2">
      <c r="H127" s="22" t="s">
        <v>140</v>
      </c>
      <c r="I127" s="22"/>
      <c r="J127" s="22"/>
    </row>
    <row r="128" spans="1:63" ht="17.649999999999999" customHeight="1" x14ac:dyDescent="0.2">
      <c r="B128" s="21" t="s">
        <v>141</v>
      </c>
      <c r="C128" s="21"/>
      <c r="D128" s="21"/>
      <c r="E128" s="21"/>
      <c r="H128" s="22" t="s">
        <v>142</v>
      </c>
      <c r="I128" s="22"/>
      <c r="J128" s="22"/>
    </row>
    <row r="129" spans="2:10" ht="17.649999999999999" customHeight="1" x14ac:dyDescent="0.2">
      <c r="B129" s="21" t="s">
        <v>143</v>
      </c>
      <c r="C129" s="21"/>
      <c r="D129" s="21"/>
      <c r="E129" s="21"/>
      <c r="H129" s="22" t="s">
        <v>144</v>
      </c>
      <c r="I129" s="22"/>
      <c r="J129" s="22"/>
    </row>
    <row r="130" spans="2:10" ht="17.649999999999999" customHeight="1" x14ac:dyDescent="0.2">
      <c r="H130" s="22" t="s">
        <v>145</v>
      </c>
      <c r="I130" s="22"/>
      <c r="J130" s="22"/>
    </row>
    <row r="131" spans="2:10" ht="17.649999999999999" customHeight="1" x14ac:dyDescent="0.2"/>
    <row r="132" spans="2:10" ht="0.75" customHeight="1" x14ac:dyDescent="0.2"/>
  </sheetData>
  <mergeCells count="53"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  <mergeCell ref="AQ4:AU4"/>
    <mergeCell ref="AV4:AZ4"/>
    <mergeCell ref="BA4:BE4"/>
    <mergeCell ref="BF4:BJ4"/>
    <mergeCell ref="C6:BK6"/>
    <mergeCell ref="R4:V4"/>
    <mergeCell ref="W4:AA4"/>
    <mergeCell ref="AB4:AF4"/>
    <mergeCell ref="AG4:AK4"/>
    <mergeCell ref="AL4:AP4"/>
    <mergeCell ref="C7:BK7"/>
    <mergeCell ref="C11:BK11"/>
    <mergeCell ref="C14:BK14"/>
    <mergeCell ref="C54:BK54"/>
    <mergeCell ref="C57:BK57"/>
    <mergeCell ref="C60:BK60"/>
    <mergeCell ref="C77:BK77"/>
    <mergeCell ref="C78:BK78"/>
    <mergeCell ref="C81:BK81"/>
    <mergeCell ref="C96:BK96"/>
    <mergeCell ref="C97:BK97"/>
    <mergeCell ref="C101:BK101"/>
    <mergeCell ref="C102:BK102"/>
    <mergeCell ref="C105:BK105"/>
    <mergeCell ref="C113:BK113"/>
    <mergeCell ref="C114:BK114"/>
    <mergeCell ref="C120:BK120"/>
    <mergeCell ref="B125:E125"/>
    <mergeCell ref="H125:J125"/>
    <mergeCell ref="H130:J130"/>
    <mergeCell ref="B126:E126"/>
    <mergeCell ref="H126:J126"/>
    <mergeCell ref="H127:J127"/>
    <mergeCell ref="B128:E128"/>
    <mergeCell ref="H128:J128"/>
    <mergeCell ref="B129:E129"/>
    <mergeCell ref="H129:J129"/>
  </mergeCells>
  <pageMargins left="0.39" right="0.39" top="0.39" bottom="0.39" header="0" footer="0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sqref="A1:K1"/>
    </sheetView>
  </sheetViews>
  <sheetFormatPr defaultRowHeight="12.75" x14ac:dyDescent="0.2"/>
  <cols>
    <col min="1" max="1" width="9.28515625" style="18" customWidth="1"/>
    <col min="2" max="2" width="49" style="18" customWidth="1"/>
    <col min="3" max="10" width="38.5703125" style="18" customWidth="1"/>
    <col min="11" max="11" width="25.140625" style="18" customWidth="1"/>
    <col min="12" max="16384" width="9.140625" style="18"/>
  </cols>
  <sheetData>
    <row r="1" spans="1:11" ht="25.7" customHeight="1" x14ac:dyDescent="0.2">
      <c r="A1" s="26" t="s">
        <v>146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ht="25.7" customHeight="1" x14ac:dyDescent="0.2">
      <c r="A2" s="26" t="s">
        <v>147</v>
      </c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1" ht="44.1" customHeight="1" x14ac:dyDescent="0.2">
      <c r="A3" s="1" t="s">
        <v>0</v>
      </c>
      <c r="B3" s="2" t="s">
        <v>148</v>
      </c>
      <c r="C3" s="2" t="s">
        <v>149</v>
      </c>
      <c r="D3" s="2" t="s">
        <v>150</v>
      </c>
      <c r="E3" s="2" t="s">
        <v>151</v>
      </c>
      <c r="F3" s="2" t="s">
        <v>112</v>
      </c>
      <c r="G3" s="2" t="s">
        <v>152</v>
      </c>
      <c r="H3" s="2" t="s">
        <v>153</v>
      </c>
      <c r="I3" s="2" t="s">
        <v>154</v>
      </c>
      <c r="J3" s="2" t="s">
        <v>156</v>
      </c>
      <c r="K3" s="2" t="s">
        <v>155</v>
      </c>
    </row>
    <row r="4" spans="1:11" ht="17.649999999999999" customHeight="1" x14ac:dyDescent="0.2">
      <c r="A4" s="3" t="s">
        <v>11</v>
      </c>
      <c r="B4" s="4" t="s">
        <v>157</v>
      </c>
      <c r="C4" s="5">
        <v>9.8759688999999998E-2</v>
      </c>
      <c r="D4" s="5">
        <v>0.543560508</v>
      </c>
      <c r="E4" s="5">
        <v>0.75370243999999997</v>
      </c>
      <c r="F4" s="5">
        <v>3.6695224999999998E-2</v>
      </c>
      <c r="G4" s="5">
        <v>1.1959259999999999E-3</v>
      </c>
      <c r="H4" s="5">
        <v>0</v>
      </c>
      <c r="I4" s="5">
        <v>0</v>
      </c>
      <c r="J4" s="5">
        <v>4.8328159000000002E-2</v>
      </c>
      <c r="K4" s="5">
        <v>1.4822419470000001</v>
      </c>
    </row>
    <row r="5" spans="1:11" ht="17.649999999999999" customHeight="1" x14ac:dyDescent="0.2">
      <c r="A5" s="3" t="s">
        <v>12</v>
      </c>
      <c r="B5" s="4" t="s">
        <v>158</v>
      </c>
      <c r="C5" s="5">
        <v>548.16539002699994</v>
      </c>
      <c r="D5" s="5">
        <v>532.10300531999997</v>
      </c>
      <c r="E5" s="5">
        <v>788.63176011600001</v>
      </c>
      <c r="F5" s="5">
        <v>33.795004710000001</v>
      </c>
      <c r="G5" s="5">
        <v>0.81383305699999997</v>
      </c>
      <c r="H5" s="5">
        <v>0</v>
      </c>
      <c r="I5" s="5">
        <v>0</v>
      </c>
      <c r="J5" s="5">
        <v>4.9858076550000003</v>
      </c>
      <c r="K5" s="5">
        <v>1908.4948008849999</v>
      </c>
    </row>
    <row r="6" spans="1:11" ht="17.649999999999999" customHeight="1" x14ac:dyDescent="0.2">
      <c r="A6" s="3" t="s">
        <v>13</v>
      </c>
      <c r="B6" s="4" t="s">
        <v>159</v>
      </c>
      <c r="C6" s="5">
        <v>2.1186717000000001E-2</v>
      </c>
      <c r="D6" s="5">
        <v>0.144950475</v>
      </c>
      <c r="E6" s="5">
        <v>1.9428593110000001</v>
      </c>
      <c r="F6" s="5">
        <v>0.86769872699999995</v>
      </c>
      <c r="G6" s="5">
        <v>0</v>
      </c>
      <c r="H6" s="5">
        <v>0</v>
      </c>
      <c r="I6" s="5">
        <v>0</v>
      </c>
      <c r="J6" s="5">
        <v>4.6515480000000001E-3</v>
      </c>
      <c r="K6" s="5">
        <v>2.9813467780000003</v>
      </c>
    </row>
    <row r="7" spans="1:11" ht="17.649999999999999" customHeight="1" x14ac:dyDescent="0.2">
      <c r="A7" s="3" t="s">
        <v>14</v>
      </c>
      <c r="B7" s="4" t="s">
        <v>160</v>
      </c>
      <c r="C7" s="5">
        <v>4.7623521310000001</v>
      </c>
      <c r="D7" s="5">
        <v>73.034044498</v>
      </c>
      <c r="E7" s="5">
        <v>97.287847826000004</v>
      </c>
      <c r="F7" s="5">
        <v>6.1213591330000003</v>
      </c>
      <c r="G7" s="5">
        <v>0.150851768</v>
      </c>
      <c r="H7" s="5">
        <v>0</v>
      </c>
      <c r="I7" s="5">
        <v>0</v>
      </c>
      <c r="J7" s="5">
        <v>0.94737291199999996</v>
      </c>
      <c r="K7" s="5">
        <v>182.30382826799999</v>
      </c>
    </row>
    <row r="8" spans="1:11" ht="17.649999999999999" customHeight="1" x14ac:dyDescent="0.2">
      <c r="A8" s="3" t="s">
        <v>15</v>
      </c>
      <c r="B8" s="4" t="s">
        <v>161</v>
      </c>
      <c r="C8" s="5">
        <v>2.0175273520000001</v>
      </c>
      <c r="D8" s="5">
        <v>56.595291439</v>
      </c>
      <c r="E8" s="5">
        <v>148.56022854299999</v>
      </c>
      <c r="F8" s="5">
        <v>18.588143224</v>
      </c>
      <c r="G8" s="5">
        <v>0.205208949</v>
      </c>
      <c r="H8" s="5">
        <v>0</v>
      </c>
      <c r="I8" s="5">
        <v>0</v>
      </c>
      <c r="J8" s="5">
        <v>1.0915683410000001</v>
      </c>
      <c r="K8" s="5">
        <v>227.05796784799998</v>
      </c>
    </row>
    <row r="9" spans="1:11" ht="17.649999999999999" customHeight="1" x14ac:dyDescent="0.2">
      <c r="A9" s="3" t="s">
        <v>162</v>
      </c>
      <c r="B9" s="4" t="s">
        <v>163</v>
      </c>
      <c r="C9" s="5">
        <v>35.455193829999999</v>
      </c>
      <c r="D9" s="5">
        <v>59.221343464999997</v>
      </c>
      <c r="E9" s="5">
        <v>190.31878139400001</v>
      </c>
      <c r="F9" s="5">
        <v>14.846849459</v>
      </c>
      <c r="G9" s="5">
        <v>0.21738626999999999</v>
      </c>
      <c r="H9" s="5">
        <v>0</v>
      </c>
      <c r="I9" s="5">
        <v>0</v>
      </c>
      <c r="J9" s="5">
        <v>0.62181574699999997</v>
      </c>
      <c r="K9" s="5">
        <v>300.68137016500003</v>
      </c>
    </row>
    <row r="10" spans="1:11" ht="17.649999999999999" customHeight="1" x14ac:dyDescent="0.2">
      <c r="A10" s="3" t="s">
        <v>164</v>
      </c>
      <c r="B10" s="4" t="s">
        <v>165</v>
      </c>
      <c r="C10" s="5">
        <v>8.9288039700000006</v>
      </c>
      <c r="D10" s="5">
        <v>84.933824616999999</v>
      </c>
      <c r="E10" s="5">
        <v>81.362684293000001</v>
      </c>
      <c r="F10" s="5">
        <v>4.7563504229999998</v>
      </c>
      <c r="G10" s="5">
        <v>4.4457709999999998E-2</v>
      </c>
      <c r="H10" s="5">
        <v>0</v>
      </c>
      <c r="I10" s="5">
        <v>0</v>
      </c>
      <c r="J10" s="5">
        <v>0.92215224200000001</v>
      </c>
      <c r="K10" s="5">
        <v>180.94827325499998</v>
      </c>
    </row>
    <row r="11" spans="1:11" ht="17.649999999999999" customHeight="1" x14ac:dyDescent="0.2">
      <c r="A11" s="3" t="s">
        <v>166</v>
      </c>
      <c r="B11" s="4" t="s">
        <v>167</v>
      </c>
      <c r="C11" s="5">
        <v>6.8957049000000006E-2</v>
      </c>
      <c r="D11" s="5">
        <v>0.70108970100000001</v>
      </c>
      <c r="E11" s="5">
        <v>3.5778793059999998</v>
      </c>
      <c r="F11" s="5">
        <v>0.21554995399999999</v>
      </c>
      <c r="G11" s="5">
        <v>2.1237949999999999E-3</v>
      </c>
      <c r="H11" s="5">
        <v>0</v>
      </c>
      <c r="I11" s="5">
        <v>0</v>
      </c>
      <c r="J11" s="5">
        <v>5.0579153000000002E-2</v>
      </c>
      <c r="K11" s="5">
        <v>4.6161789579999999</v>
      </c>
    </row>
    <row r="12" spans="1:11" ht="17.649999999999999" customHeight="1" x14ac:dyDescent="0.2">
      <c r="A12" s="3" t="s">
        <v>168</v>
      </c>
      <c r="B12" s="4" t="s">
        <v>169</v>
      </c>
      <c r="C12" s="5">
        <v>0.122400206</v>
      </c>
      <c r="D12" s="5">
        <v>0.52264086700000001</v>
      </c>
      <c r="E12" s="5">
        <v>2.3071935890000002</v>
      </c>
      <c r="F12" s="5">
        <v>0.28294191699999999</v>
      </c>
      <c r="G12" s="5">
        <v>5.7513470000000004E-3</v>
      </c>
      <c r="H12" s="5">
        <v>0</v>
      </c>
      <c r="I12" s="5">
        <v>0</v>
      </c>
      <c r="J12" s="5">
        <v>7.8366933E-2</v>
      </c>
      <c r="K12" s="5">
        <v>3.3192948590000002</v>
      </c>
    </row>
    <row r="13" spans="1:11" ht="17.649999999999999" customHeight="1" x14ac:dyDescent="0.2">
      <c r="A13" s="3">
        <v>10</v>
      </c>
      <c r="B13" s="4" t="s">
        <v>170</v>
      </c>
      <c r="C13" s="5">
        <v>111.667900022</v>
      </c>
      <c r="D13" s="5">
        <v>471.15645867500001</v>
      </c>
      <c r="E13" s="5">
        <v>646.84349309599997</v>
      </c>
      <c r="F13" s="5">
        <v>25.995588789999999</v>
      </c>
      <c r="G13" s="5">
        <v>0.44106248599999998</v>
      </c>
      <c r="H13" s="5">
        <v>9.7668140000000004E-3</v>
      </c>
      <c r="I13" s="5">
        <v>0</v>
      </c>
      <c r="J13" s="5">
        <v>2.4357384849999999</v>
      </c>
      <c r="K13" s="5">
        <v>1258.5500083679999</v>
      </c>
    </row>
    <row r="14" spans="1:11" ht="17.649999999999999" customHeight="1" x14ac:dyDescent="0.2">
      <c r="A14" s="3">
        <v>11</v>
      </c>
      <c r="B14" s="4" t="s">
        <v>171</v>
      </c>
      <c r="C14" s="5">
        <v>1045.477086161</v>
      </c>
      <c r="D14" s="5">
        <v>2500.8831795400001</v>
      </c>
      <c r="E14" s="5">
        <v>3153.247706265</v>
      </c>
      <c r="F14" s="5">
        <v>196.38689008899999</v>
      </c>
      <c r="G14" s="5">
        <v>2.5336163009999999</v>
      </c>
      <c r="H14" s="5">
        <v>0</v>
      </c>
      <c r="I14" s="5">
        <v>0</v>
      </c>
      <c r="J14" s="5">
        <v>8.7621555489999992</v>
      </c>
      <c r="K14" s="5">
        <v>6907.2906339050005</v>
      </c>
    </row>
    <row r="15" spans="1:11" ht="17.649999999999999" customHeight="1" x14ac:dyDescent="0.2">
      <c r="A15" s="3">
        <v>12</v>
      </c>
      <c r="B15" s="4" t="s">
        <v>172</v>
      </c>
      <c r="C15" s="5">
        <v>857.951923631</v>
      </c>
      <c r="D15" s="5">
        <v>4185.5386161409997</v>
      </c>
      <c r="E15" s="5">
        <v>1302.944908858</v>
      </c>
      <c r="F15" s="5">
        <v>69.688636801000001</v>
      </c>
      <c r="G15" s="5">
        <v>0.98411000299999996</v>
      </c>
      <c r="H15" s="5">
        <v>0</v>
      </c>
      <c r="I15" s="5">
        <v>4.564561136</v>
      </c>
      <c r="J15" s="5">
        <v>6.2894746699999997</v>
      </c>
      <c r="K15" s="5">
        <v>6427.9622312399997</v>
      </c>
    </row>
    <row r="16" spans="1:11" ht="17.649999999999999" customHeight="1" x14ac:dyDescent="0.2">
      <c r="A16" s="3">
        <v>13</v>
      </c>
      <c r="B16" s="4" t="s">
        <v>173</v>
      </c>
      <c r="C16" s="5">
        <v>95.600428700999998</v>
      </c>
      <c r="D16" s="5">
        <v>34.591577137999998</v>
      </c>
      <c r="E16" s="5">
        <v>64.179623767999999</v>
      </c>
      <c r="F16" s="5">
        <v>11.281825866</v>
      </c>
      <c r="G16" s="5">
        <v>3.2010626E-2</v>
      </c>
      <c r="H16" s="5">
        <v>0</v>
      </c>
      <c r="I16" s="5">
        <v>0</v>
      </c>
      <c r="J16" s="5">
        <v>0.287776066</v>
      </c>
      <c r="K16" s="5">
        <v>205.97324216499996</v>
      </c>
    </row>
    <row r="17" spans="1:11" ht="17.649999999999999" customHeight="1" x14ac:dyDescent="0.2">
      <c r="A17" s="3">
        <v>14</v>
      </c>
      <c r="B17" s="4" t="s">
        <v>174</v>
      </c>
      <c r="C17" s="5">
        <v>1.0345101489999999</v>
      </c>
      <c r="D17" s="5">
        <v>7.9947867109999997</v>
      </c>
      <c r="E17" s="5">
        <v>35.926977059000002</v>
      </c>
      <c r="F17" s="5">
        <v>3.6224460500000002</v>
      </c>
      <c r="G17" s="5">
        <v>3.4739669000000001E-2</v>
      </c>
      <c r="H17" s="5">
        <v>0</v>
      </c>
      <c r="I17" s="5">
        <v>0</v>
      </c>
      <c r="J17" s="5">
        <v>0.170163537</v>
      </c>
      <c r="K17" s="5">
        <v>48.783623174999995</v>
      </c>
    </row>
    <row r="18" spans="1:11" ht="17.649999999999999" customHeight="1" x14ac:dyDescent="0.2">
      <c r="A18" s="3">
        <v>15</v>
      </c>
      <c r="B18" s="4" t="s">
        <v>175</v>
      </c>
      <c r="C18" s="5">
        <v>11.72903086</v>
      </c>
      <c r="D18" s="5">
        <v>101.28247849100001</v>
      </c>
      <c r="E18" s="5">
        <v>238.67957903000001</v>
      </c>
      <c r="F18" s="5">
        <v>27.174974942999999</v>
      </c>
      <c r="G18" s="5">
        <v>0.13950053500000001</v>
      </c>
      <c r="H18" s="5">
        <v>0</v>
      </c>
      <c r="I18" s="5">
        <v>0</v>
      </c>
      <c r="J18" s="5">
        <v>1.1547063099999999</v>
      </c>
      <c r="K18" s="5">
        <v>380.160270169</v>
      </c>
    </row>
    <row r="19" spans="1:11" ht="17.649999999999999" customHeight="1" x14ac:dyDescent="0.2">
      <c r="A19" s="3">
        <v>16</v>
      </c>
      <c r="B19" s="4" t="s">
        <v>176</v>
      </c>
      <c r="C19" s="5">
        <v>2947.829790408</v>
      </c>
      <c r="D19" s="5">
        <v>2738.1498746420002</v>
      </c>
      <c r="E19" s="5">
        <v>3037.852492212</v>
      </c>
      <c r="F19" s="5">
        <v>85.973227326</v>
      </c>
      <c r="G19" s="5">
        <v>4.6034257749999998</v>
      </c>
      <c r="H19" s="5">
        <v>0</v>
      </c>
      <c r="I19" s="5">
        <v>19.732899464999999</v>
      </c>
      <c r="J19" s="5">
        <v>12.549598399000001</v>
      </c>
      <c r="K19" s="5">
        <v>8846.6913082270003</v>
      </c>
    </row>
    <row r="20" spans="1:11" ht="17.649999999999999" customHeight="1" x14ac:dyDescent="0.2">
      <c r="A20" s="3">
        <v>17</v>
      </c>
      <c r="B20" s="4" t="s">
        <v>177</v>
      </c>
      <c r="C20" s="5">
        <v>59.644338771000001</v>
      </c>
      <c r="D20" s="5">
        <v>140.12237350300001</v>
      </c>
      <c r="E20" s="5">
        <v>343.93167364999999</v>
      </c>
      <c r="F20" s="5">
        <v>15.677786136</v>
      </c>
      <c r="G20" s="5">
        <v>0.401737817</v>
      </c>
      <c r="H20" s="5">
        <v>0</v>
      </c>
      <c r="I20" s="5">
        <v>0</v>
      </c>
      <c r="J20" s="5">
        <v>5.0937438430000004</v>
      </c>
      <c r="K20" s="5">
        <v>564.87165372000004</v>
      </c>
    </row>
    <row r="21" spans="1:11" ht="17.649999999999999" customHeight="1" x14ac:dyDescent="0.2">
      <c r="A21" s="3">
        <v>18</v>
      </c>
      <c r="B21" s="4" t="s">
        <v>178</v>
      </c>
      <c r="C21" s="5">
        <v>0</v>
      </c>
      <c r="D21" s="5">
        <v>3.8119531999999998E-2</v>
      </c>
      <c r="E21" s="5">
        <v>9.5637173000000006E-2</v>
      </c>
      <c r="F21" s="5">
        <v>1.3271900999999999E-2</v>
      </c>
      <c r="G21" s="5">
        <v>0</v>
      </c>
      <c r="H21" s="5">
        <v>0</v>
      </c>
      <c r="I21" s="5">
        <v>0</v>
      </c>
      <c r="J21" s="5">
        <v>0</v>
      </c>
      <c r="K21" s="5">
        <v>0.14702860600000001</v>
      </c>
    </row>
    <row r="22" spans="1:11" ht="17.649999999999999" customHeight="1" x14ac:dyDescent="0.2">
      <c r="A22" s="3">
        <v>19</v>
      </c>
      <c r="B22" s="4" t="s">
        <v>179</v>
      </c>
      <c r="C22" s="5">
        <v>90.085994835999998</v>
      </c>
      <c r="D22" s="5">
        <v>151.70837800300001</v>
      </c>
      <c r="E22" s="5">
        <v>358.932176949</v>
      </c>
      <c r="F22" s="5">
        <v>29.770990416</v>
      </c>
      <c r="G22" s="5">
        <v>0.17553481500000001</v>
      </c>
      <c r="H22" s="5">
        <v>0</v>
      </c>
      <c r="I22" s="5">
        <v>0</v>
      </c>
      <c r="J22" s="5">
        <v>3.2118286399999998</v>
      </c>
      <c r="K22" s="5">
        <v>633.88490365900009</v>
      </c>
    </row>
    <row r="23" spans="1:11" ht="17.649999999999999" customHeight="1" x14ac:dyDescent="0.2">
      <c r="A23" s="3">
        <v>20</v>
      </c>
      <c r="B23" s="4" t="s">
        <v>180</v>
      </c>
      <c r="C23" s="5">
        <f>23232.28-3880.69-2.81</f>
        <v>19348.78</v>
      </c>
      <c r="D23" s="5">
        <f>18385.81-52.69</f>
        <v>18333.120000000003</v>
      </c>
      <c r="E23" s="5">
        <f>17056.22-0.32-0.36</f>
        <v>17055.54</v>
      </c>
      <c r="F23" s="5">
        <v>795.54606266799999</v>
      </c>
      <c r="G23" s="5">
        <v>14.854597758000001</v>
      </c>
      <c r="H23" s="5">
        <v>405.94754241300001</v>
      </c>
      <c r="I23" s="5">
        <v>4394.1580807219998</v>
      </c>
      <c r="J23" s="5">
        <v>60.706496723000001</v>
      </c>
      <c r="K23" s="5">
        <v>60408.652780284006</v>
      </c>
    </row>
    <row r="24" spans="1:11" ht="17.649999999999999" customHeight="1" x14ac:dyDescent="0.2">
      <c r="A24" s="3">
        <v>21</v>
      </c>
      <c r="B24" s="4" t="s">
        <v>181</v>
      </c>
      <c r="C24" s="5">
        <v>0.28853494099999999</v>
      </c>
      <c r="D24" s="5">
        <v>8.7236131999999994E-2</v>
      </c>
      <c r="E24" s="5">
        <v>2.152859952</v>
      </c>
      <c r="F24" s="5">
        <v>2.0607588E-2</v>
      </c>
      <c r="G24" s="5">
        <v>3.3837569999999998E-3</v>
      </c>
      <c r="H24" s="5">
        <v>0</v>
      </c>
      <c r="I24" s="5">
        <v>0</v>
      </c>
      <c r="J24" s="5">
        <v>1.7513227999999999E-2</v>
      </c>
      <c r="K24" s="5">
        <v>2.5701355979999998</v>
      </c>
    </row>
    <row r="25" spans="1:11" ht="17.649999999999999" customHeight="1" x14ac:dyDescent="0.2">
      <c r="A25" s="3">
        <v>22</v>
      </c>
      <c r="B25" s="4" t="s">
        <v>182</v>
      </c>
      <c r="C25" s="5">
        <v>4.7625481999999997E-2</v>
      </c>
      <c r="D25" s="5">
        <v>5.4749147550000004</v>
      </c>
      <c r="E25" s="5">
        <v>16.879159417</v>
      </c>
      <c r="F25" s="5">
        <v>2.187590202</v>
      </c>
      <c r="G25" s="5">
        <v>1.2409879999999999E-3</v>
      </c>
      <c r="H25" s="5">
        <v>0</v>
      </c>
      <c r="I25" s="5">
        <v>0</v>
      </c>
      <c r="J25" s="5">
        <v>3.4458537999999997E-2</v>
      </c>
      <c r="K25" s="5">
        <v>24.624989381999999</v>
      </c>
    </row>
    <row r="26" spans="1:11" ht="17.649999999999999" customHeight="1" x14ac:dyDescent="0.2">
      <c r="A26" s="3">
        <v>23</v>
      </c>
      <c r="B26" s="4" t="s">
        <v>183</v>
      </c>
      <c r="C26" s="5">
        <v>0</v>
      </c>
      <c r="D26" s="5">
        <v>0.147489017</v>
      </c>
      <c r="E26" s="5">
        <v>0.49688487999999997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0.64437389699999992</v>
      </c>
    </row>
    <row r="27" spans="1:11" ht="17.649999999999999" customHeight="1" x14ac:dyDescent="0.2">
      <c r="A27" s="3">
        <v>24</v>
      </c>
      <c r="B27" s="4" t="s">
        <v>184</v>
      </c>
      <c r="C27" s="5">
        <v>0.155373134</v>
      </c>
      <c r="D27" s="5">
        <v>1.196721052</v>
      </c>
      <c r="E27" s="5">
        <v>10.89009416</v>
      </c>
      <c r="F27" s="5">
        <v>7.8079935000000003E-2</v>
      </c>
      <c r="G27" s="5">
        <v>4.1366220000000004E-3</v>
      </c>
      <c r="H27" s="5">
        <v>0</v>
      </c>
      <c r="I27" s="5">
        <v>0</v>
      </c>
      <c r="J27" s="5">
        <v>1.4392092E-2</v>
      </c>
      <c r="K27" s="5">
        <v>12.338796995000001</v>
      </c>
    </row>
    <row r="28" spans="1:11" ht="17.649999999999999" customHeight="1" x14ac:dyDescent="0.2">
      <c r="A28" s="3">
        <v>25</v>
      </c>
      <c r="B28" s="4" t="s">
        <v>210</v>
      </c>
      <c r="C28" s="5">
        <v>2222.0522883650001</v>
      </c>
      <c r="D28" s="5">
        <v>4946.5711862429998</v>
      </c>
      <c r="E28" s="5">
        <v>6412.8070397519996</v>
      </c>
      <c r="F28" s="5">
        <v>210.53045291999999</v>
      </c>
      <c r="G28" s="5">
        <v>3.0911687689999998</v>
      </c>
      <c r="H28" s="5">
        <v>0</v>
      </c>
      <c r="I28" s="5">
        <v>11.078175214</v>
      </c>
      <c r="J28" s="5">
        <v>42.217587690999999</v>
      </c>
      <c r="K28" s="5">
        <v>13848.347898954</v>
      </c>
    </row>
    <row r="29" spans="1:11" ht="17.649999999999999" customHeight="1" x14ac:dyDescent="0.2">
      <c r="A29" s="3" t="s">
        <v>185</v>
      </c>
      <c r="B29" s="4" t="s">
        <v>186</v>
      </c>
      <c r="C29" s="5">
        <v>6.0246679009999999</v>
      </c>
      <c r="D29" s="5">
        <v>287.36864399299998</v>
      </c>
      <c r="E29" s="5">
        <v>256.66748184699998</v>
      </c>
      <c r="F29" s="5">
        <v>41.535325987999997</v>
      </c>
      <c r="G29" s="5">
        <v>0.16474403500000001</v>
      </c>
      <c r="H29" s="5">
        <v>0</v>
      </c>
      <c r="I29" s="5">
        <v>1.5999648209999999</v>
      </c>
      <c r="J29" s="5">
        <v>1.114890739</v>
      </c>
      <c r="K29" s="5">
        <v>594.4757193239999</v>
      </c>
    </row>
    <row r="30" spans="1:11" ht="17.649999999999999" customHeight="1" x14ac:dyDescent="0.2">
      <c r="A30" s="3" t="s">
        <v>187</v>
      </c>
      <c r="B30" s="4" t="s">
        <v>97</v>
      </c>
      <c r="C30" s="5">
        <v>304.51681916299998</v>
      </c>
      <c r="D30" s="5">
        <v>3813.419395847</v>
      </c>
      <c r="E30" s="5">
        <v>2320.92068599</v>
      </c>
      <c r="F30" s="5">
        <v>114.632249574</v>
      </c>
      <c r="G30" s="5">
        <v>1.355652726</v>
      </c>
      <c r="H30" s="5">
        <v>0</v>
      </c>
      <c r="I30" s="5">
        <v>11.322115964</v>
      </c>
      <c r="J30" s="5">
        <v>7.4191045799999999</v>
      </c>
      <c r="K30" s="5">
        <v>6573.5860238439982</v>
      </c>
    </row>
    <row r="31" spans="1:11" ht="17.649999999999999" customHeight="1" x14ac:dyDescent="0.2">
      <c r="A31" s="3" t="s">
        <v>188</v>
      </c>
      <c r="B31" s="4" t="s">
        <v>189</v>
      </c>
      <c r="C31" s="5">
        <v>0.88658447900000004</v>
      </c>
      <c r="D31" s="5">
        <v>4.3055245480000002</v>
      </c>
      <c r="E31" s="5">
        <v>14.722415469</v>
      </c>
      <c r="F31" s="5">
        <v>0.38370354800000001</v>
      </c>
      <c r="G31" s="5">
        <v>2.2099351E-2</v>
      </c>
      <c r="H31" s="5">
        <v>0</v>
      </c>
      <c r="I31" s="5">
        <v>0</v>
      </c>
      <c r="J31" s="5">
        <v>0.14369559800000001</v>
      </c>
      <c r="K31" s="5">
        <v>20.464022993</v>
      </c>
    </row>
    <row r="32" spans="1:11" ht="17.649999999999999" customHeight="1" x14ac:dyDescent="0.2">
      <c r="A32" s="3" t="s">
        <v>190</v>
      </c>
      <c r="B32" s="4" t="s">
        <v>191</v>
      </c>
      <c r="C32" s="5">
        <v>320.80660411500003</v>
      </c>
      <c r="D32" s="5">
        <v>639.07904244500003</v>
      </c>
      <c r="E32" s="5">
        <v>575.35884219699994</v>
      </c>
      <c r="F32" s="5">
        <v>49.929284598000002</v>
      </c>
      <c r="G32" s="5">
        <v>1.161301041</v>
      </c>
      <c r="H32" s="5">
        <v>0</v>
      </c>
      <c r="I32" s="5">
        <v>0</v>
      </c>
      <c r="J32" s="5">
        <v>2.4128235519999999</v>
      </c>
      <c r="K32" s="5">
        <v>1588.7478979479999</v>
      </c>
    </row>
    <row r="33" spans="1:11" ht="17.649999999999999" customHeight="1" x14ac:dyDescent="0.2">
      <c r="A33" s="3" t="s">
        <v>192</v>
      </c>
      <c r="B33" s="4" t="s">
        <v>193</v>
      </c>
      <c r="C33" s="5">
        <v>83.831163989000004</v>
      </c>
      <c r="D33" s="5">
        <v>1079.673753175</v>
      </c>
      <c r="E33" s="5">
        <v>481.17876332399999</v>
      </c>
      <c r="F33" s="5">
        <v>57.524788843000003</v>
      </c>
      <c r="G33" s="5">
        <v>0.23537667600000001</v>
      </c>
      <c r="H33" s="5">
        <v>0</v>
      </c>
      <c r="I33" s="5">
        <v>0</v>
      </c>
      <c r="J33" s="5">
        <v>4.035511176</v>
      </c>
      <c r="K33" s="5">
        <v>1706.4793571829998</v>
      </c>
    </row>
    <row r="34" spans="1:11" ht="17.649999999999999" customHeight="1" x14ac:dyDescent="0.2">
      <c r="A34" s="3" t="s">
        <v>194</v>
      </c>
      <c r="B34" s="4" t="s">
        <v>195</v>
      </c>
      <c r="C34" s="5">
        <v>0.77289709799999995</v>
      </c>
      <c r="D34" s="5">
        <v>7.3296753959999998</v>
      </c>
      <c r="E34" s="5">
        <v>20.682238973</v>
      </c>
      <c r="F34" s="5">
        <v>2.3281597509999998</v>
      </c>
      <c r="G34" s="5">
        <v>3.0112900000000002E-4</v>
      </c>
      <c r="H34" s="5">
        <v>0</v>
      </c>
      <c r="I34" s="5">
        <v>0</v>
      </c>
      <c r="J34" s="5">
        <v>0.28839182200000002</v>
      </c>
      <c r="K34" s="5">
        <v>31.401664169000004</v>
      </c>
    </row>
    <row r="35" spans="1:11" ht="17.649999999999999" customHeight="1" x14ac:dyDescent="0.2">
      <c r="A35" s="3" t="s">
        <v>196</v>
      </c>
      <c r="B35" s="4" t="s">
        <v>197</v>
      </c>
      <c r="C35" s="5">
        <v>1055.602334297</v>
      </c>
      <c r="D35" s="5">
        <v>1567.131697047</v>
      </c>
      <c r="E35" s="5">
        <v>2037.358778429</v>
      </c>
      <c r="F35" s="5">
        <v>54.384487624000002</v>
      </c>
      <c r="G35" s="5">
        <v>2.6303609290000001</v>
      </c>
      <c r="H35" s="5">
        <v>0</v>
      </c>
      <c r="I35" s="5">
        <v>0</v>
      </c>
      <c r="J35" s="5">
        <v>8.9756168059999997</v>
      </c>
      <c r="K35" s="5">
        <v>4726.0832751320004</v>
      </c>
    </row>
    <row r="36" spans="1:11" ht="17.649999999999999" customHeight="1" x14ac:dyDescent="0.2">
      <c r="A36" s="3" t="s">
        <v>198</v>
      </c>
      <c r="B36" s="4" t="s">
        <v>199</v>
      </c>
      <c r="C36" s="5">
        <v>7.4296412000000006E-2</v>
      </c>
      <c r="D36" s="5">
        <v>1.4015671009999999</v>
      </c>
      <c r="E36" s="5">
        <v>1.959963744</v>
      </c>
      <c r="F36" s="5">
        <v>0.43852814800000001</v>
      </c>
      <c r="G36" s="5">
        <v>2.8626250000000002E-3</v>
      </c>
      <c r="H36" s="5">
        <v>0</v>
      </c>
      <c r="I36" s="5">
        <v>0</v>
      </c>
      <c r="J36" s="5">
        <v>5.0431100000000002E-4</v>
      </c>
      <c r="K36" s="5">
        <v>3.8777223409999997</v>
      </c>
    </row>
    <row r="37" spans="1:11" ht="17.649999999999999" customHeight="1" x14ac:dyDescent="0.2">
      <c r="A37" s="3" t="s">
        <v>200</v>
      </c>
      <c r="B37" s="4" t="s">
        <v>201</v>
      </c>
      <c r="C37" s="5">
        <v>3.2691574000000001E-2</v>
      </c>
      <c r="D37" s="5">
        <v>0.619941038</v>
      </c>
      <c r="E37" s="5">
        <v>1.236174506</v>
      </c>
      <c r="F37" s="5">
        <v>5.0282499999999997E-3</v>
      </c>
      <c r="G37" s="5">
        <v>4.198172E-3</v>
      </c>
      <c r="H37" s="5">
        <v>0</v>
      </c>
      <c r="I37" s="5">
        <v>0</v>
      </c>
      <c r="J37" s="5">
        <v>1.1128939999999999E-3</v>
      </c>
      <c r="K37" s="5">
        <v>1.8991464339999999</v>
      </c>
    </row>
    <row r="38" spans="1:11" ht="17.649999999999999" customHeight="1" x14ac:dyDescent="0.2">
      <c r="A38" s="3" t="s">
        <v>202</v>
      </c>
      <c r="B38" s="4" t="s">
        <v>203</v>
      </c>
      <c r="C38" s="5">
        <v>378.430308723</v>
      </c>
      <c r="D38" s="5">
        <v>1343.295689108</v>
      </c>
      <c r="E38" s="5">
        <v>1656.0811268739999</v>
      </c>
      <c r="F38" s="5">
        <v>251.35877741100001</v>
      </c>
      <c r="G38" s="5">
        <v>2.2699441309999999</v>
      </c>
      <c r="H38" s="5">
        <v>0</v>
      </c>
      <c r="I38" s="5">
        <v>0</v>
      </c>
      <c r="J38" s="5">
        <v>11.128040312</v>
      </c>
      <c r="K38" s="5">
        <v>3642.5638865590004</v>
      </c>
    </row>
    <row r="39" spans="1:11" ht="17.649999999999999" customHeight="1" x14ac:dyDescent="0.2">
      <c r="A39" s="3" t="s">
        <v>204</v>
      </c>
      <c r="B39" s="4" t="s">
        <v>205</v>
      </c>
      <c r="C39" s="5">
        <v>8.0915190900000002</v>
      </c>
      <c r="D39" s="5">
        <v>210.48701364600001</v>
      </c>
      <c r="E39" s="5">
        <v>189.65227696400001</v>
      </c>
      <c r="F39" s="5">
        <v>15.683567841</v>
      </c>
      <c r="G39" s="5">
        <v>8.9372855000000001E-2</v>
      </c>
      <c r="H39" s="5">
        <v>0</v>
      </c>
      <c r="I39" s="5">
        <v>0</v>
      </c>
      <c r="J39" s="5">
        <v>1.551705245</v>
      </c>
      <c r="K39" s="5">
        <v>425.55545564100004</v>
      </c>
    </row>
    <row r="40" spans="1:11" ht="17.649999999999999" customHeight="1" x14ac:dyDescent="0.2">
      <c r="A40" s="3" t="s">
        <v>206</v>
      </c>
      <c r="B40" s="4" t="s">
        <v>207</v>
      </c>
      <c r="C40" s="5">
        <v>569.13096111799996</v>
      </c>
      <c r="D40" s="5">
        <v>2794.5366671040001</v>
      </c>
      <c r="E40" s="5">
        <v>1937.675355068</v>
      </c>
      <c r="F40" s="5">
        <v>118.25277804300001</v>
      </c>
      <c r="G40" s="5">
        <v>3.410531432</v>
      </c>
      <c r="H40" s="5">
        <v>0</v>
      </c>
      <c r="I40" s="5">
        <v>10.106853541</v>
      </c>
      <c r="J40" s="5">
        <v>7.2444535300000004</v>
      </c>
      <c r="K40" s="5">
        <v>5440.3575998360011</v>
      </c>
    </row>
    <row r="41" spans="1:11" ht="16.899999999999999" customHeight="1" x14ac:dyDescent="0.2">
      <c r="A41" s="6" t="s">
        <v>208</v>
      </c>
      <c r="B41" s="4"/>
      <c r="C41" s="5">
        <v>30120.186244391003</v>
      </c>
      <c r="D41" s="5">
        <v>46174.511750913014</v>
      </c>
      <c r="E41" s="5">
        <v>43489.637346423995</v>
      </c>
      <c r="F41" s="5">
        <v>2259.9157040219998</v>
      </c>
      <c r="G41" s="5">
        <v>40.087819845000013</v>
      </c>
      <c r="H41" s="5">
        <v>405.957309227</v>
      </c>
      <c r="I41" s="5">
        <v>4452.5626508630003</v>
      </c>
      <c r="J41" s="5">
        <v>196.01212702599994</v>
      </c>
      <c r="K41" s="5">
        <v>127138.87095271099</v>
      </c>
    </row>
    <row r="42" spans="1:11" ht="0.75" customHeight="1" x14ac:dyDescent="0.2">
      <c r="A42" s="27" t="s">
        <v>209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</row>
    <row r="43" spans="1:11" ht="16.899999999999999" customHeigh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</row>
    <row r="45" spans="1:11" x14ac:dyDescent="0.2">
      <c r="K45" s="19"/>
    </row>
    <row r="47" spans="1:11" x14ac:dyDescent="0.2">
      <c r="E47" s="19"/>
      <c r="K47" s="19"/>
    </row>
  </sheetData>
  <mergeCells count="3">
    <mergeCell ref="A1:K1"/>
    <mergeCell ref="A2:K2"/>
    <mergeCell ref="A42:K43"/>
  </mergeCells>
  <pageMargins left="0.39" right="0.39" top="0.39" bottom="0.39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Anex A1 Frmt for AUM Disclosur</vt:lpstr>
      <vt:lpstr> Anex A2 Frmt for AUM stateUT w</vt:lpstr>
      <vt:lpstr>' Anex A1 Frmt for AUM Disclosur'!Print_Area</vt:lpstr>
      <vt:lpstr>' Anex A2 Frmt for AUM stateUT 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N</dc:creator>
  <cp:lastModifiedBy>Amol Kolte (DS, KMAMC)</cp:lastModifiedBy>
  <dcterms:created xsi:type="dcterms:W3CDTF">2018-03-12T13:33:31Z</dcterms:created>
  <dcterms:modified xsi:type="dcterms:W3CDTF">2018-03-12T17:28:36Z</dcterms:modified>
</cp:coreProperties>
</file>