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sh1292\Desktop\Portfolios\"/>
    </mc:Choice>
  </mc:AlternateContent>
  <bookViews>
    <workbookView xWindow="480" yWindow="300" windowWidth="19740" windowHeight="7620"/>
  </bookViews>
  <sheets>
    <sheet name="SEF" sheetId="72" r:id="rId1"/>
    <sheet name="NTF" sheetId="71" r:id="rId2"/>
    <sheet name="MID" sheetId="70" r:id="rId3"/>
    <sheet name="MAA" sheetId="69" r:id="rId4"/>
    <sheet name="KOP" sheetId="68" r:id="rId5"/>
    <sheet name="KIP" sheetId="67" r:id="rId6"/>
    <sheet name="K30" sheetId="66" r:id="rId7"/>
    <sheet name="H01" sheetId="65" r:id="rId8"/>
    <sheet name="GTF" sheetId="64" r:id="rId9"/>
    <sheet name="GOF" sheetId="63" r:id="rId10"/>
    <sheet name="FOF" sheetId="62" r:id="rId11"/>
    <sheet name="EME" sheetId="61" r:id="rId12"/>
    <sheet name="ELS" sheetId="60" r:id="rId13"/>
    <sheet name="CPL" sheetId="59" r:id="rId14"/>
    <sheet name="CON" sheetId="58" r:id="rId15"/>
    <sheet name="BTF" sheetId="57" r:id="rId16"/>
    <sheet name="BAL" sheetId="56" r:id="rId17"/>
    <sheet name="T24" sheetId="4" r:id="rId18"/>
    <sheet name="T22" sheetId="55" r:id="rId19"/>
    <sheet name="T20" sheetId="54" r:id="rId20"/>
    <sheet name="T19" sheetId="53" r:id="rId21"/>
    <sheet name="T18" sheetId="52" r:id="rId22"/>
    <sheet name="T17" sheetId="51" r:id="rId23"/>
    <sheet name="T16" sheetId="50" r:id="rId24"/>
    <sheet name="T15" sheetId="49" r:id="rId25"/>
    <sheet name="T14" sheetId="48" r:id="rId26"/>
    <sheet name="T13" sheetId="47" r:id="rId27"/>
    <sheet name="T12" sheetId="46" r:id="rId28"/>
    <sheet name="T11" sheetId="45" r:id="rId29"/>
    <sheet name="T10" sheetId="44" r:id="rId30"/>
    <sheet name="T09" sheetId="43" r:id="rId31"/>
    <sheet name="T08" sheetId="42" r:id="rId32"/>
    <sheet name="T07" sheetId="41" r:id="rId33"/>
    <sheet name="T06" sheetId="40" r:id="rId34"/>
    <sheet name="T05" sheetId="39" r:id="rId35"/>
    <sheet name="T04" sheetId="38" r:id="rId36"/>
    <sheet name="T03" sheetId="37" r:id="rId37"/>
    <sheet name="T02" sheetId="36" r:id="rId38"/>
    <sheet name="T01" sheetId="35" r:id="rId39"/>
    <sheet name="SD1" sheetId="34" r:id="rId40"/>
    <sheet name="S99" sheetId="33" r:id="rId41"/>
    <sheet name="S98" sheetId="32" r:id="rId42"/>
    <sheet name="S97" sheetId="31" r:id="rId43"/>
    <sheet name="S96" sheetId="30" r:id="rId44"/>
    <sheet name="S95" sheetId="29" r:id="rId45"/>
    <sheet name="S94" sheetId="28" r:id="rId46"/>
    <sheet name="S93" sheetId="27" r:id="rId47"/>
    <sheet name="S85" sheetId="26" r:id="rId48"/>
    <sheet name="S63" sheetId="25" r:id="rId49"/>
    <sheet name="P3J" sheetId="24" r:id="rId50"/>
    <sheet name="P3I" sheetId="23" r:id="rId51"/>
    <sheet name="P3H" sheetId="22" r:id="rId52"/>
    <sheet name="P3G" sheetId="21" r:id="rId53"/>
    <sheet name="P3F" sheetId="20" r:id="rId54"/>
    <sheet name="P3E" sheetId="19" r:id="rId55"/>
    <sheet name="P3D" sheetId="18" r:id="rId56"/>
    <sheet name="P3C" sheetId="17" r:id="rId57"/>
    <sheet name="P3B" sheetId="16" r:id="rId58"/>
    <sheet name="LIQ" sheetId="15" r:id="rId59"/>
    <sheet name="KGS" sheetId="14" r:id="rId60"/>
    <sheet name="KGI" sheetId="13" r:id="rId61"/>
    <sheet name="I3A" sheetId="12" r:id="rId62"/>
    <sheet name="FLX" sheetId="11" r:id="rId63"/>
    <sheet name="FLT" sheetId="10" r:id="rId64"/>
    <sheet name="FLR" sheetId="9" r:id="rId65"/>
    <sheet name="CRO" sheetId="8" r:id="rId66"/>
    <sheet name="BST" sheetId="7" r:id="rId67"/>
    <sheet name="BON" sheetId="6" r:id="rId68"/>
    <sheet name="STF" sheetId="5" r:id="rId69"/>
    <sheet name="NAV Details" sheetId="74" r:id="rId70"/>
    <sheet name="Dividend Details" sheetId="73" r:id="rId71"/>
    <sheet name="Common Notes" sheetId="75" r:id="rId72"/>
  </sheets>
  <calcPr calcId="152511"/>
</workbook>
</file>

<file path=xl/calcChain.xml><?xml version="1.0" encoding="utf-8"?>
<calcChain xmlns="http://schemas.openxmlformats.org/spreadsheetml/2006/main">
  <c r="H54" i="72" l="1"/>
  <c r="G54" i="72"/>
  <c r="H70" i="70"/>
  <c r="G70" i="70"/>
  <c r="H60" i="68"/>
  <c r="G60" i="68"/>
  <c r="G4" i="64"/>
  <c r="F4" i="64"/>
  <c r="H75" i="59"/>
  <c r="G75" i="59"/>
  <c r="G14" i="40"/>
  <c r="G9" i="40"/>
  <c r="G13" i="39"/>
  <c r="G10" i="39"/>
  <c r="G15" i="39" s="1"/>
  <c r="G7" i="39"/>
  <c r="F7" i="39"/>
  <c r="G11" i="40" l="1"/>
  <c r="G16" i="40" s="1"/>
  <c r="H9" i="40" s="1"/>
  <c r="H8" i="39"/>
  <c r="H6" i="39"/>
  <c r="H13" i="39"/>
  <c r="H5" i="39"/>
  <c r="H9" i="39"/>
  <c r="H7" i="39"/>
  <c r="H14" i="40" l="1"/>
  <c r="H6" i="40"/>
  <c r="H10" i="40"/>
  <c r="H7" i="40"/>
  <c r="H8" i="40"/>
  <c r="H5" i="40"/>
  <c r="H11" i="40" s="1"/>
  <c r="H16" i="40" s="1"/>
  <c r="H10" i="39"/>
  <c r="H15" i="39" s="1"/>
</calcChain>
</file>

<file path=xl/sharedStrings.xml><?xml version="1.0" encoding="utf-8"?>
<sst xmlns="http://schemas.openxmlformats.org/spreadsheetml/2006/main" count="6831" uniqueCount="1518">
  <si>
    <t>Portfolio of Kotak FMP Series 124 (370 Days) as on 31-Oct-2013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</si>
  <si>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</si>
  <si>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</si>
  <si>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</si>
  <si>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</si>
  <si>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</si>
  <si>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</si>
  <si>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</si>
  <si>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</si>
  <si>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</si>
  <si>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LIC Housing Finance Ltd.</t>
  </si>
  <si>
    <t>INE115A07EK6</t>
  </si>
  <si>
    <t>CARE AAA</t>
  </si>
  <si>
    <t>IDFC Limited</t>
  </si>
  <si>
    <t>INE043D07CJ0</t>
  </si>
  <si>
    <t>ICRA AAA</t>
  </si>
  <si>
    <t>Total</t>
  </si>
  <si>
    <t>Money Market Instruments</t>
  </si>
  <si>
    <t>Commercial Paper (CP)/Certificate of Deposits (CD)**</t>
  </si>
  <si>
    <t>CD</t>
  </si>
  <si>
    <t>Karur Vysya  Bank Ltd.</t>
  </si>
  <si>
    <t>INE036D16EL7</t>
  </si>
  <si>
    <t>CRISIL A1+</t>
  </si>
  <si>
    <t>Oriental Bank of Commerce</t>
  </si>
  <si>
    <t>INE141A16MR1</t>
  </si>
  <si>
    <t>ING Vysya Bank Ltd</t>
  </si>
  <si>
    <t>INE166A16KD2</t>
  </si>
  <si>
    <t>INE141A16MS9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</si>
  <si>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</si>
  <si>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</si>
  <si>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</si>
  <si>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</si>
  <si>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</si>
  <si>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0.91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</si>
  <si>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</si>
  <si>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</si>
  <si>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</si>
  <si>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</si>
  <si>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Sensex ETF as on 31-Oct-2013</t>
  </si>
  <si>
    <t>Industry</t>
  </si>
  <si>
    <t>Equity &amp; Equity related</t>
  </si>
  <si>
    <t>ITC Ltd.</t>
  </si>
  <si>
    <t>INE154A01025</t>
  </si>
  <si>
    <t>Consumer Non Durables</t>
  </si>
  <si>
    <t>Reliance Industries Ltd.</t>
  </si>
  <si>
    <t>INE002A01018</t>
  </si>
  <si>
    <t>Petroleum Products</t>
  </si>
  <si>
    <t>Infosys Ltd.</t>
  </si>
  <si>
    <t>INE009A01021</t>
  </si>
  <si>
    <t>Software</t>
  </si>
  <si>
    <t>HDFC Ltd.</t>
  </si>
  <si>
    <t>INE001A01036</t>
  </si>
  <si>
    <t>Finance</t>
  </si>
  <si>
    <t>HDFC Bank Ltd.</t>
  </si>
  <si>
    <t>INE040A01026</t>
  </si>
  <si>
    <t>Banks</t>
  </si>
  <si>
    <t>ICICI Bank Ltd.</t>
  </si>
  <si>
    <t>INE090A01013</t>
  </si>
  <si>
    <t>Tata Consultancy Services Ltd.</t>
  </si>
  <si>
    <t>INE467B01029</t>
  </si>
  <si>
    <t>Larsen and Toubro Ltd.</t>
  </si>
  <si>
    <t>INE018A01030</t>
  </si>
  <si>
    <t>Construction Project</t>
  </si>
  <si>
    <t>Tata Motors Ltd.</t>
  </si>
  <si>
    <t>INE155A01022</t>
  </si>
  <si>
    <t>Auto</t>
  </si>
  <si>
    <t>Oil And Natural Gas Corporation Ltd.</t>
  </si>
  <si>
    <t>INE213A01029</t>
  </si>
  <si>
    <t>Oil</t>
  </si>
  <si>
    <t>Sun Pharmaceutical Industries Ltd.</t>
  </si>
  <si>
    <t>INE044A01036</t>
  </si>
  <si>
    <t>Pharmaceuticals</t>
  </si>
  <si>
    <t>State Bank Of India.</t>
  </si>
  <si>
    <t>INE062A01012</t>
  </si>
  <si>
    <t>Hindustan Unilever Ltd.</t>
  </si>
  <si>
    <t>INE030A01027</t>
  </si>
  <si>
    <t>Bharti Airtel Ltd.</t>
  </si>
  <si>
    <t>INE397D01024</t>
  </si>
  <si>
    <t>Telecom - Services</t>
  </si>
  <si>
    <t>Mahindra &amp; Mahindra Ltd.</t>
  </si>
  <si>
    <t>INE101A01026</t>
  </si>
  <si>
    <t>Wipro Ltd.</t>
  </si>
  <si>
    <t>INE075A01022</t>
  </si>
  <si>
    <t>Dr.Reddy's  Laboratories Ltd.</t>
  </si>
  <si>
    <t>INE089A01023</t>
  </si>
  <si>
    <t>Bajaj Auto Ltd.</t>
  </si>
  <si>
    <t>INE917I01010</t>
  </si>
  <si>
    <t>National Thermal Power Corporation Ltd.</t>
  </si>
  <si>
    <t>INE733E01010</t>
  </si>
  <si>
    <t>Power</t>
  </si>
  <si>
    <t>Sesa Sterlite Ltd.</t>
  </si>
  <si>
    <t>INE205A01025</t>
  </si>
  <si>
    <t>Minerals/Mining</t>
  </si>
  <si>
    <t>Tata Steel Ltd</t>
  </si>
  <si>
    <t>INE081A01012</t>
  </si>
  <si>
    <t>Ferrous Metals</t>
  </si>
  <si>
    <t>Maruti Suzuki India Ltd</t>
  </si>
  <si>
    <t>INE585B01010</t>
  </si>
  <si>
    <t>Cipla Ltd.</t>
  </si>
  <si>
    <t>INE059A01026</t>
  </si>
  <si>
    <t>Hero MotoCorp Ltd.</t>
  </si>
  <si>
    <t>INE158A01026</t>
  </si>
  <si>
    <t>Coal India Ltd</t>
  </si>
  <si>
    <t>INE522F01014</t>
  </si>
  <si>
    <t>GAIL (India) Ltd.</t>
  </si>
  <si>
    <t>INE129A01019</t>
  </si>
  <si>
    <t>Gas</t>
  </si>
  <si>
    <t>Hindalco Industries Ltd.</t>
  </si>
  <si>
    <t>INE038A01020</t>
  </si>
  <si>
    <t>Non - Ferrous Metals</t>
  </si>
  <si>
    <t>Tata Power Company Ltd.</t>
  </si>
  <si>
    <t>INE245A01021</t>
  </si>
  <si>
    <t>Bharat Heavy Electricals Ltd.</t>
  </si>
  <si>
    <t>INE257A01026</t>
  </si>
  <si>
    <t>Industrial Capital Goods</t>
  </si>
  <si>
    <t>Jindal Steel &amp; Power Ltd</t>
  </si>
  <si>
    <t>INE749A01030</t>
  </si>
  <si>
    <t>Portfolio of Kotak Mahindra Bond Unit Scheme 99 as on 31-Oct-2013</t>
  </si>
  <si>
    <t>Debentures and Bonds</t>
  </si>
  <si>
    <t>Reliance Utilities And Power Private Limited **</t>
  </si>
  <si>
    <t>INE936D07067</t>
  </si>
  <si>
    <t>CRISIL AAA</t>
  </si>
  <si>
    <t>Reliance Jio Infocomm Limited **</t>
  </si>
  <si>
    <t>INE110L08011</t>
  </si>
  <si>
    <t>Sterlite Industries (India) Ltd **</t>
  </si>
  <si>
    <t>INE268A07111</t>
  </si>
  <si>
    <t>CRISIL AA+</t>
  </si>
  <si>
    <t>HPCL Mittal Pipelines Ltd. **</t>
  </si>
  <si>
    <t>INE803N07043</t>
  </si>
  <si>
    <t>ICRA AA-</t>
  </si>
  <si>
    <t>Tata Motors Finance Ltd **</t>
  </si>
  <si>
    <t>INE909H07AQ2</t>
  </si>
  <si>
    <t>CRISIL AA-</t>
  </si>
  <si>
    <t>Gujarat State Petroleum Corporation Ltd. **</t>
  </si>
  <si>
    <t>INE065L08041</t>
  </si>
  <si>
    <t>CARE AA+</t>
  </si>
  <si>
    <t>INE245A08042</t>
  </si>
  <si>
    <t xml:space="preserve">Reliance Ports And Terminals Limited </t>
  </si>
  <si>
    <t>INE941D07125</t>
  </si>
  <si>
    <t>Talwandi Sabo Power Limited **</t>
  </si>
  <si>
    <t>INE694L07016</t>
  </si>
  <si>
    <t>CRISIL AA+(so)</t>
  </si>
  <si>
    <t>Tata Power Company Ltd. **</t>
  </si>
  <si>
    <t>INE245A07093</t>
  </si>
  <si>
    <t>ZCB</t>
  </si>
  <si>
    <t>Lands End Properties Private Limited **</t>
  </si>
  <si>
    <t>INE776K07021</t>
  </si>
  <si>
    <t>CARE AA+(SO)</t>
  </si>
  <si>
    <t>Aditya Birla Nuvo Limited **</t>
  </si>
  <si>
    <t>INE069A08038</t>
  </si>
  <si>
    <t>ICRA AA+</t>
  </si>
  <si>
    <t>INE268A07137</t>
  </si>
  <si>
    <t>INE803N07035</t>
  </si>
  <si>
    <t>Shriram City Union Finance Ltd. **</t>
  </si>
  <si>
    <t>INE722A07224</t>
  </si>
  <si>
    <t>INE268A07103</t>
  </si>
  <si>
    <t>INE803N07027</t>
  </si>
  <si>
    <t>Aditya Birla Finance Ltd. **</t>
  </si>
  <si>
    <t>INE860H07268</t>
  </si>
  <si>
    <t>ICRA AA</t>
  </si>
  <si>
    <t>INE722A07414</t>
  </si>
  <si>
    <t>Mandava Holdings Private Limited **</t>
  </si>
  <si>
    <t>INE689L07032</t>
  </si>
  <si>
    <t>BRICKWORK BWR AA+(SO)</t>
  </si>
  <si>
    <t>Shriram Transport Finance Co Ltd. **</t>
  </si>
  <si>
    <t>INE721A07ES4</t>
  </si>
  <si>
    <t>Hero FinCorp Ltd. **</t>
  </si>
  <si>
    <t>INE957N07013</t>
  </si>
  <si>
    <t>INE909H07AP4</t>
  </si>
  <si>
    <t>INE721A07DL1</t>
  </si>
  <si>
    <t>CRISIL AA</t>
  </si>
  <si>
    <t>YES Bank Ltd. **</t>
  </si>
  <si>
    <t>INE528G09079</t>
  </si>
  <si>
    <t>INE245A08034</t>
  </si>
  <si>
    <t>HDB Financial Services Ltd. **</t>
  </si>
  <si>
    <t>INE756I07266</t>
  </si>
  <si>
    <t>Infrastructure Leasing &amp; Financial Services Limited **</t>
  </si>
  <si>
    <t>INE871D07ML9</t>
  </si>
  <si>
    <t>Indostar Capital Finance Private Limited **</t>
  </si>
  <si>
    <t>INE896L07033</t>
  </si>
  <si>
    <t>CARE AA-</t>
  </si>
  <si>
    <t>National Bank for Agriculture and Rural Development **</t>
  </si>
  <si>
    <t>INE261F09IF4</t>
  </si>
  <si>
    <t>Central Bank Of India **</t>
  </si>
  <si>
    <t>INE483A09252</t>
  </si>
  <si>
    <t>HDFC Ltd. **</t>
  </si>
  <si>
    <t>INE001A07IB8</t>
  </si>
  <si>
    <t>PNB Housing Finance Ltd. **</t>
  </si>
  <si>
    <t>INE572E09031</t>
  </si>
  <si>
    <t>L &amp; T Infrastructure Development Project Ltd. **</t>
  </si>
  <si>
    <t>INE981F07027</t>
  </si>
  <si>
    <t>Power Finance Corporation Ltd. **</t>
  </si>
  <si>
    <t>INE134E08FS7</t>
  </si>
  <si>
    <t>INE134E08FR9</t>
  </si>
  <si>
    <t>Tata Steel Limited **</t>
  </si>
  <si>
    <t>INE081A08181</t>
  </si>
  <si>
    <t>Rural Electrification Corporation Ltd. **</t>
  </si>
  <si>
    <t>INE020B07HV6</t>
  </si>
  <si>
    <t>INE756I07027</t>
  </si>
  <si>
    <t>LIC Housing Finance Ltd. **</t>
  </si>
  <si>
    <t>INE115A07EB5</t>
  </si>
  <si>
    <t>INE001A07KP4</t>
  </si>
  <si>
    <t>INE134E08EY8</t>
  </si>
  <si>
    <t>INE261F09HF6</t>
  </si>
  <si>
    <t>INE115A07DD3</t>
  </si>
  <si>
    <t>INE115A07BY3</t>
  </si>
  <si>
    <t>Tata Motors Ltd. **</t>
  </si>
  <si>
    <t>INE155A07185</t>
  </si>
  <si>
    <t>INE115A07AO6</t>
  </si>
  <si>
    <t>INE261F09HN0</t>
  </si>
  <si>
    <t>INE115A07BV9</t>
  </si>
  <si>
    <t>INE134E08DZ7</t>
  </si>
  <si>
    <t>Power Grid Corporation of India Ltd. **</t>
  </si>
  <si>
    <t>INE752E07EK8</t>
  </si>
  <si>
    <t>Sundaram BNP Paribas Home Finance Ltd **</t>
  </si>
  <si>
    <t>INE667F07311</t>
  </si>
  <si>
    <t>CARE CARE AA+</t>
  </si>
  <si>
    <t>INE721A07AR4</t>
  </si>
  <si>
    <t>INE721A07952</t>
  </si>
  <si>
    <t>FITCH AA(ind)</t>
  </si>
  <si>
    <t>Privately placed / Unlisted</t>
  </si>
  <si>
    <t>HPCL Mittal Energy Ltd. **</t>
  </si>
  <si>
    <t>INE137K08016</t>
  </si>
  <si>
    <t>INE137K07034</t>
  </si>
  <si>
    <t>INE137K07026</t>
  </si>
  <si>
    <t>INE137K07018</t>
  </si>
  <si>
    <t>INE689L07024</t>
  </si>
  <si>
    <t>Government Dated Securities</t>
  </si>
  <si>
    <t>Government Stock - 2027</t>
  </si>
  <si>
    <t>IN0020070069</t>
  </si>
  <si>
    <t>SOV</t>
  </si>
  <si>
    <t>Government Stock - 2032</t>
  </si>
  <si>
    <t>IN0020070044</t>
  </si>
  <si>
    <t>Government Stock - 2020</t>
  </si>
  <si>
    <t>IN0020120054</t>
  </si>
  <si>
    <t>Government Stock - 2042</t>
  </si>
  <si>
    <t>IN0020120062</t>
  </si>
  <si>
    <t>Government Stock - 2030</t>
  </si>
  <si>
    <t>IN0020110055</t>
  </si>
  <si>
    <t>Government Stock - 2041</t>
  </si>
  <si>
    <t>IN0020110063</t>
  </si>
  <si>
    <t>IN0020060086</t>
  </si>
  <si>
    <t>Government Stock - 2023</t>
  </si>
  <si>
    <t>IN1020130051</t>
  </si>
  <si>
    <t>CP</t>
  </si>
  <si>
    <t>INE001A14IT6</t>
  </si>
  <si>
    <t>ICRA A1+</t>
  </si>
  <si>
    <t>IL &amp; FS Financial Services Ltd.</t>
  </si>
  <si>
    <t>INE121H14CE2</t>
  </si>
  <si>
    <t>Bajaj Finance Limited</t>
  </si>
  <si>
    <t>INE296A14FV4</t>
  </si>
  <si>
    <t>Average Maturity of the portfolio : 11.06 Years</t>
  </si>
  <si>
    <t>Portfolio of Kotak Mahindra Bond Short Term Plan as on 31-Oct-2013</t>
  </si>
  <si>
    <t>Power Finance Corporation Ltd.</t>
  </si>
  <si>
    <t>INE134E08FK4</t>
  </si>
  <si>
    <t>HDB Financial Services Ltd.</t>
  </si>
  <si>
    <t>INE756I07241</t>
  </si>
  <si>
    <t>INE756I07225</t>
  </si>
  <si>
    <t>Sterlite Industries (India) Ltd</t>
  </si>
  <si>
    <t>INE268A07145</t>
  </si>
  <si>
    <t>Mandava Holdings Private Limited</t>
  </si>
  <si>
    <t>Raymond Ltd.</t>
  </si>
  <si>
    <t>INE301A08340</t>
  </si>
  <si>
    <t>CARE CARE AA-</t>
  </si>
  <si>
    <t>INE001A07IW4</t>
  </si>
  <si>
    <t>Cholamandalam Investment and Finance Company Ltd</t>
  </si>
  <si>
    <t>INE121A07GN3</t>
  </si>
  <si>
    <t>INE121A07GM5</t>
  </si>
  <si>
    <t>Sundaram BNP Paribas Home Finance Ltd</t>
  </si>
  <si>
    <t>INE667F07998</t>
  </si>
  <si>
    <t>INE115A07DZ6</t>
  </si>
  <si>
    <t>INE043D07EV1</t>
  </si>
  <si>
    <t>GE Capital Services India.</t>
  </si>
  <si>
    <t>INE587B07TP1</t>
  </si>
  <si>
    <t>INE001A07JH3</t>
  </si>
  <si>
    <t>Reliance Utilities And Power Private Limited</t>
  </si>
  <si>
    <t>INE301A08332</t>
  </si>
  <si>
    <t>INE043D07BV7</t>
  </si>
  <si>
    <t>Tata Motors Finance Ltd</t>
  </si>
  <si>
    <t>INE909H07768</t>
  </si>
  <si>
    <t>FRD</t>
  </si>
  <si>
    <t>Aditya Birla Finance Ltd.**</t>
  </si>
  <si>
    <t>INE860H07193</t>
  </si>
  <si>
    <t>INE134E08ER2</t>
  </si>
  <si>
    <t>INE043D07DR1</t>
  </si>
  <si>
    <t>INE001A07HD6</t>
  </si>
  <si>
    <t>INE134E08EX0</t>
  </si>
  <si>
    <t>INE115A07CE3</t>
  </si>
  <si>
    <t>Export-Import Bank of India.</t>
  </si>
  <si>
    <t>INE514E08589</t>
  </si>
  <si>
    <t>INE115A07EG4</t>
  </si>
  <si>
    <t>INE134E08FU3</t>
  </si>
  <si>
    <t>INE514E08738</t>
  </si>
  <si>
    <t>INE043D07BQ7</t>
  </si>
  <si>
    <t>Shriram Transport Finance Co Ltd.</t>
  </si>
  <si>
    <t>INE721A08612</t>
  </si>
  <si>
    <t>INE721A08729</t>
  </si>
  <si>
    <t>INE134E08DY0</t>
  </si>
  <si>
    <t>Tata Sons Ltd.</t>
  </si>
  <si>
    <t>INE895D08386</t>
  </si>
  <si>
    <t>IN2120130033</t>
  </si>
  <si>
    <t>State Bank of Hyderabad</t>
  </si>
  <si>
    <t>INE649A16EK5</t>
  </si>
  <si>
    <t>The South Indian Bank Ltd.</t>
  </si>
  <si>
    <t>INE683A16BB9</t>
  </si>
  <si>
    <t>IDBI Bank Ltd.</t>
  </si>
  <si>
    <t>INE008A16NE8</t>
  </si>
  <si>
    <t>INE090A16YC7</t>
  </si>
  <si>
    <t>Andhra Bank</t>
  </si>
  <si>
    <t>INE434A16EK2</t>
  </si>
  <si>
    <t>AXIS Bank Ltd.</t>
  </si>
  <si>
    <t>INE238A16SB6</t>
  </si>
  <si>
    <t>Corporation Bank</t>
  </si>
  <si>
    <t>INE112A16EC1</t>
  </si>
  <si>
    <t>STCI Finance Limited</t>
  </si>
  <si>
    <t>INE020E14BG0</t>
  </si>
  <si>
    <t>INE090A16E34</t>
  </si>
  <si>
    <t>Treasury Bills**</t>
  </si>
  <si>
    <t>TB</t>
  </si>
  <si>
    <t>182 Days Treasury Bill 30/01/2014</t>
  </si>
  <si>
    <t>IN002013Y095</t>
  </si>
  <si>
    <t>Average Maturity of the portfolio : 1.94 Years</t>
  </si>
  <si>
    <t>Portfolio of Kotak Income Opportunities Fund as on 31-Oct-2013</t>
  </si>
  <si>
    <t>INE134E07406</t>
  </si>
  <si>
    <t>Magma Fincorp Limited**</t>
  </si>
  <si>
    <t>INE511C07276</t>
  </si>
  <si>
    <t>Reliance Jio Infocomm Limited**</t>
  </si>
  <si>
    <t>India  Infoline Finance Limited**</t>
  </si>
  <si>
    <t>INE866I07578</t>
  </si>
  <si>
    <t>CARE AA</t>
  </si>
  <si>
    <t>Indostar Capital Finance Private Limited**</t>
  </si>
  <si>
    <t>INE896L07041</t>
  </si>
  <si>
    <t>Jyothy Laboratories Limited**</t>
  </si>
  <si>
    <t>INE668F07012</t>
  </si>
  <si>
    <t>HDB Financial Services Ltd.**</t>
  </si>
  <si>
    <t>Reliance Utilities And Power Private Limited**</t>
  </si>
  <si>
    <t>Tata Motors Finance Ltd**</t>
  </si>
  <si>
    <t>INE909H08154</t>
  </si>
  <si>
    <t>CRISIL A</t>
  </si>
  <si>
    <t>HPCL Mittal Pipelines Ltd.**</t>
  </si>
  <si>
    <t>National Bank for Agriculture and Rural Development**</t>
  </si>
  <si>
    <t>INE261F09GH4</t>
  </si>
  <si>
    <t>L &amp; T Infrastructure Development Project Ltd.**</t>
  </si>
  <si>
    <t>INE981F07035</t>
  </si>
  <si>
    <t>Infrastructure Leasing &amp; Financial Services Limited**</t>
  </si>
  <si>
    <t>INE871D07MY2</t>
  </si>
  <si>
    <t>Shriram Transport Finance Co Ltd.**</t>
  </si>
  <si>
    <t>Tata Communications Ltd**</t>
  </si>
  <si>
    <t>INE151A07028</t>
  </si>
  <si>
    <t>INE721A07GR1</t>
  </si>
  <si>
    <t>State Bank Of India.**</t>
  </si>
  <si>
    <t>INE062A08033</t>
  </si>
  <si>
    <t>HPCL Mittal Energy Ltd.**</t>
  </si>
  <si>
    <t>L &amp; T Seawood Pvt Ltd.**</t>
  </si>
  <si>
    <t>INE968N08075</t>
  </si>
  <si>
    <t>Asian Satellite Broadcast Private Limited**</t>
  </si>
  <si>
    <t>INE283O07012</t>
  </si>
  <si>
    <t>BRICKWORK BWR A-(SO)</t>
  </si>
  <si>
    <t>INE968N08018</t>
  </si>
  <si>
    <t>Commercial Paper (CP)/Certificate of Deposits (CD)</t>
  </si>
  <si>
    <t>Sesa Sterlite Ltd.**</t>
  </si>
  <si>
    <t>INE205A14333</t>
  </si>
  <si>
    <t>State Bank of Mysore**</t>
  </si>
  <si>
    <t>INE651A16FE1</t>
  </si>
  <si>
    <t>State Bank of Hyderabad**</t>
  </si>
  <si>
    <t>Indian Overseas Bank**</t>
  </si>
  <si>
    <t>INE565A16715</t>
  </si>
  <si>
    <t>State Bank of Bikaner &amp; Jaipur**</t>
  </si>
  <si>
    <t>INE648A16GI6</t>
  </si>
  <si>
    <t>Average Maturity of the portfolio : 2.71 Years</t>
  </si>
  <si>
    <t>Portfolio of Kotak Floater Short Term Scheme as on 31-Oct-2013</t>
  </si>
  <si>
    <t>Magma Fincorp Limited **</t>
  </si>
  <si>
    <t>INE511C07110</t>
  </si>
  <si>
    <t>INE721A07CK5</t>
  </si>
  <si>
    <t>Allahabad Bank **</t>
  </si>
  <si>
    <t>INE428A16KU0</t>
  </si>
  <si>
    <t>Hindustan Petroleum Corporation Ltd. **</t>
  </si>
  <si>
    <t>INE094A14BI9</t>
  </si>
  <si>
    <t>Bank of Maharashtra **</t>
  </si>
  <si>
    <t>INE457A16DK5</t>
  </si>
  <si>
    <t>Steel Authority of India Ltd. **</t>
  </si>
  <si>
    <t>INE114A14964</t>
  </si>
  <si>
    <t>CARE A1+</t>
  </si>
  <si>
    <t>INE137K14048</t>
  </si>
  <si>
    <t>Canara Bank **</t>
  </si>
  <si>
    <t>INE476A16KK0</t>
  </si>
  <si>
    <t>Piramal Enterprises Limited **</t>
  </si>
  <si>
    <t>INE140A14CC1</t>
  </si>
  <si>
    <t>IL &amp; FS Financial Services Ltd. **</t>
  </si>
  <si>
    <t>INE121H14BS4</t>
  </si>
  <si>
    <t>INE909H14DR0</t>
  </si>
  <si>
    <t xml:space="preserve">Reliance Capital Ltd. </t>
  </si>
  <si>
    <t>INE013A14OB7</t>
  </si>
  <si>
    <t>INE511C14HD6</t>
  </si>
  <si>
    <t>Essel Mining &amp; Industries Ltd. **</t>
  </si>
  <si>
    <t>INE077E14544</t>
  </si>
  <si>
    <t>INE140A14AM4</t>
  </si>
  <si>
    <t>INE896L14104</t>
  </si>
  <si>
    <t>INE667F14754</t>
  </si>
  <si>
    <t>INE860H14MD6</t>
  </si>
  <si>
    <t>JM Financial Products Limited **</t>
  </si>
  <si>
    <t>INE523H14LH3</t>
  </si>
  <si>
    <t>INE667F14762</t>
  </si>
  <si>
    <t>INE523H14MG3</t>
  </si>
  <si>
    <t>INE476A16KH6</t>
  </si>
  <si>
    <t>United Bank Of India **</t>
  </si>
  <si>
    <t>INE695A16IT0</t>
  </si>
  <si>
    <t>Term Deposits</t>
  </si>
  <si>
    <t>Bank</t>
  </si>
  <si>
    <t>Duration</t>
  </si>
  <si>
    <t>HDFC Bank Ltd</t>
  </si>
  <si>
    <t>87 Days</t>
  </si>
  <si>
    <t>AXIS Bank Ltd</t>
  </si>
  <si>
    <t>88 Days</t>
  </si>
  <si>
    <t>Average Maturity of the portfolio : 0.09 Years</t>
  </si>
  <si>
    <t>Portfolio of Kotak Floater Long Term Scheme as on 31-Oct-2013</t>
  </si>
  <si>
    <t>Tata Capital Financial Services Limited**</t>
  </si>
  <si>
    <t>INE306N07716</t>
  </si>
  <si>
    <t>Reliance Media Works Limited**</t>
  </si>
  <si>
    <t>INE540B07012</t>
  </si>
  <si>
    <t>CARE AAA(SO)</t>
  </si>
  <si>
    <t>INE721A07CH1</t>
  </si>
  <si>
    <t>Tata Capital Housing Finance Ltd;**</t>
  </si>
  <si>
    <t>INE033L07629</t>
  </si>
  <si>
    <t>National Housing Bank**</t>
  </si>
  <si>
    <t>INE557F09302</t>
  </si>
  <si>
    <t>HDFC Ltd.**</t>
  </si>
  <si>
    <t>INE001A07JS0</t>
  </si>
  <si>
    <t>INE557F08DW3</t>
  </si>
  <si>
    <t>FITCH AAA(ind)</t>
  </si>
  <si>
    <t>Indiabulls Housing Finance Limited**</t>
  </si>
  <si>
    <t>INE148I07316</t>
  </si>
  <si>
    <t>INE721A07BM3</t>
  </si>
  <si>
    <t>INE721A07CC2</t>
  </si>
  <si>
    <t>Cholamandalam Investment and Finance Company Ltd**</t>
  </si>
  <si>
    <t>INE121A07FN5</t>
  </si>
  <si>
    <t>INE001A07FK5</t>
  </si>
  <si>
    <t>Rural Electrification Corporation Ltd.**</t>
  </si>
  <si>
    <t>INE020B07EF6</t>
  </si>
  <si>
    <t>INE001A07EL6</t>
  </si>
  <si>
    <t>Bahadur Chand Investments Private Limited**</t>
  </si>
  <si>
    <t>INE087M07045</t>
  </si>
  <si>
    <t>INE968N08059</t>
  </si>
  <si>
    <t>INE968N08026</t>
  </si>
  <si>
    <t>Indian Oil Corporation Ltd.**</t>
  </si>
  <si>
    <t>INE242A14FA2</t>
  </si>
  <si>
    <t>INE001A14JG1</t>
  </si>
  <si>
    <t>The South Indian Bank Ltd.**</t>
  </si>
  <si>
    <t>INE683A16AO4</t>
  </si>
  <si>
    <t>Vodafone India Limited**</t>
  </si>
  <si>
    <t>INE705L14339</t>
  </si>
  <si>
    <t>Reliance Capital Ltd.</t>
  </si>
  <si>
    <t>INE705L14347</t>
  </si>
  <si>
    <t>Tata Motors Ltd.**</t>
  </si>
  <si>
    <t>INE155A14DB9</t>
  </si>
  <si>
    <t>Karur Vysya  Bank Ltd.**</t>
  </si>
  <si>
    <t>INE036D16DB0</t>
  </si>
  <si>
    <t>INE205A14168</t>
  </si>
  <si>
    <t>Edelweiss Financial Services Limited**</t>
  </si>
  <si>
    <t>INE532F14LU1</t>
  </si>
  <si>
    <t>INE121A14IU0</t>
  </si>
  <si>
    <t>Punjab National Bank**</t>
  </si>
  <si>
    <t>INE160A16JD7</t>
  </si>
  <si>
    <t>91 Days Treasury Bill 23/01/2014</t>
  </si>
  <si>
    <t>IN002013X295</t>
  </si>
  <si>
    <t>Average Maturity of the portfolio : 0.56 Years</t>
  </si>
  <si>
    <t>Portfolio of Kotak Flexi Debt Scheme as on 31-Oct-2013</t>
  </si>
  <si>
    <t>Indiabulls Housing Finance Limited</t>
  </si>
  <si>
    <t>INE894F07725</t>
  </si>
  <si>
    <t>Vizag General Cargo Berth Private Limited</t>
  </si>
  <si>
    <t>INE905O07010</t>
  </si>
  <si>
    <t>Magma Fincorp Limited</t>
  </si>
  <si>
    <t>Fullerton India Credit Co. Ltd.</t>
  </si>
  <si>
    <t>INE535H07183</t>
  </si>
  <si>
    <t>INE894F07311</t>
  </si>
  <si>
    <t>INE667F07980</t>
  </si>
  <si>
    <t>INE667F07527</t>
  </si>
  <si>
    <t>INE002A07718</t>
  </si>
  <si>
    <t>L &amp; T Seawood Pvt Ltd.</t>
  </si>
  <si>
    <t>Asian Satellite Broadcast Private Limited</t>
  </si>
  <si>
    <t>INE283O07020</t>
  </si>
  <si>
    <t>Shapoorji Pallonji &amp; Co.Limited</t>
  </si>
  <si>
    <t>INE404K14505</t>
  </si>
  <si>
    <t>INE404K14562</t>
  </si>
  <si>
    <t>INE036D16DR6</t>
  </si>
  <si>
    <t>Average Maturity of the portfolio : 0.67 Years</t>
  </si>
  <si>
    <t>Portfolio of Kotak Quarterly Interval Plan - Series I as on 31-Oct-2013</t>
  </si>
  <si>
    <t>United Bank Of India</t>
  </si>
  <si>
    <t>INE695A16JA8</t>
  </si>
  <si>
    <t>Average Maturity of the portfolio : 0.02 Years</t>
  </si>
  <si>
    <t>Portfolio of Kotak Mahindra Gilt Investment Plan as on 31-Oct-2013</t>
  </si>
  <si>
    <t>Government Stock - 2026</t>
  </si>
  <si>
    <t>IN0020089069</t>
  </si>
  <si>
    <t>Government Stock - 2014</t>
  </si>
  <si>
    <t>IN0020020049</t>
  </si>
  <si>
    <t>Average Maturity of the portfolio : 13.33 Years</t>
  </si>
  <si>
    <t>Portfolio of Kotak Banking and PSU Debt Fund as on 31-Oct-2013</t>
  </si>
  <si>
    <t>INE514E14FB4</t>
  </si>
  <si>
    <t>INE649A16EF5</t>
  </si>
  <si>
    <t>Allahabad Bank</t>
  </si>
  <si>
    <t>INE428A16KQ8</t>
  </si>
  <si>
    <t>Canara Bank</t>
  </si>
  <si>
    <t>Average Maturity of the portfolio : 0.03 Years</t>
  </si>
  <si>
    <t>Portfolio of Kotak Mahindra Liquid Scheme as on 31-Oct-2013</t>
  </si>
  <si>
    <t>HDFC Bank Ltd.**</t>
  </si>
  <si>
    <t>INE040A16AB4</t>
  </si>
  <si>
    <t>ICICI Bank Ltd.**</t>
  </si>
  <si>
    <t>INE090A16D92</t>
  </si>
  <si>
    <t>INE476A16KR5</t>
  </si>
  <si>
    <t>Hindustan Petroleum Corporation Ltd.**</t>
  </si>
  <si>
    <t>Andhra Bank**</t>
  </si>
  <si>
    <t>INE434A16EF2</t>
  </si>
  <si>
    <t>Central Bank Of India**</t>
  </si>
  <si>
    <t>INE483A16GC1</t>
  </si>
  <si>
    <t>Allahabad Bank**</t>
  </si>
  <si>
    <t>INE428A16KV8</t>
  </si>
  <si>
    <t>IndusInd Bank Ltd.</t>
  </si>
  <si>
    <t>INE095A16IP1</t>
  </si>
  <si>
    <t>INE428A16KT2</t>
  </si>
  <si>
    <t>Oriental Bank of Commerce**</t>
  </si>
  <si>
    <t>INE141A16MQ3</t>
  </si>
  <si>
    <t>Canara Bank**</t>
  </si>
  <si>
    <t>Steel Authority of India Ltd.**</t>
  </si>
  <si>
    <t>INE114A14949</t>
  </si>
  <si>
    <t>Bank of Maharashtra**</t>
  </si>
  <si>
    <t>INE242A14FB0</t>
  </si>
  <si>
    <t>INE242A14EY5</t>
  </si>
  <si>
    <t>Reliance Capital Ltd.**</t>
  </si>
  <si>
    <t>INE013A14OC5</t>
  </si>
  <si>
    <t>INE261F14442</t>
  </si>
  <si>
    <t>INE242A14FC8</t>
  </si>
  <si>
    <t>INE114A14956</t>
  </si>
  <si>
    <t>IDBI Bank Ltd.**</t>
  </si>
  <si>
    <t>INE008A16QU7</t>
  </si>
  <si>
    <t>Piramal Enterprises Limited**</t>
  </si>
  <si>
    <t>INE140A14AN2</t>
  </si>
  <si>
    <t>Syndicate Bank**</t>
  </si>
  <si>
    <t>INE667A16CR6</t>
  </si>
  <si>
    <t>United Bank Of India**</t>
  </si>
  <si>
    <t>Treasury Bills</t>
  </si>
  <si>
    <t>91 Days Treasury Bill 26/12/2013**</t>
  </si>
  <si>
    <t>IN002013X253</t>
  </si>
  <si>
    <t>91 Days Treasury Bill 07/11/2013**</t>
  </si>
  <si>
    <t>IN002013X188</t>
  </si>
  <si>
    <t>83 Days</t>
  </si>
  <si>
    <t>Average Maturity of the portfolio : 0.08 Years</t>
  </si>
  <si>
    <t>Portfolio of Kotak Quarterly Interval Plan - Series 2 as on 31-Oct-2013</t>
  </si>
  <si>
    <t>Portfolio of Kotak Quarterly Interval Plan - Series 3 as on 31-Oct-2013</t>
  </si>
  <si>
    <t>INE238A16SQ4</t>
  </si>
  <si>
    <t>INE008A16RN0</t>
  </si>
  <si>
    <t>91 Days Treasury Bill 15/11/2013</t>
  </si>
  <si>
    <t>IN002013X196</t>
  </si>
  <si>
    <t>Average Maturity of the portfolio : 0.04 Years</t>
  </si>
  <si>
    <t>Portfolio of Kotak Quarterly Interval Plan - Series 4 as on 31-Oct-2013</t>
  </si>
  <si>
    <t>Vijaya Bank</t>
  </si>
  <si>
    <t>INE705A16HV5</t>
  </si>
  <si>
    <t>Central Bank Of India</t>
  </si>
  <si>
    <t>INE483A16DY2</t>
  </si>
  <si>
    <t>INE090A16XC9</t>
  </si>
  <si>
    <t>Portfolio of Kotak Quarterly Interval Plan - Series 5 as on 31-Oct-2013</t>
  </si>
  <si>
    <t>Average Maturity of the portfolio : 0 Years</t>
  </si>
  <si>
    <t>Portfolio of Kotak Quarterly Interval Plan - Series 6 as on 31-Oct-2013</t>
  </si>
  <si>
    <t>Average Maturity of the portfolio : 0.01 Years</t>
  </si>
  <si>
    <t>Portfolio of Kotak Quarterly Interval Plan - Series 7 as on 31-Oct-2013</t>
  </si>
  <si>
    <t>INE095A16IW7</t>
  </si>
  <si>
    <t>INE238A16TD0</t>
  </si>
  <si>
    <t>Portfolio of Kotak Quarterly Interval Plan - Series 8 as on 31-Oct-2013</t>
  </si>
  <si>
    <t>\</t>
  </si>
  <si>
    <t>Portfolio of Kotak Quarterly Interval Plan - Series 9 as on 31-Oct-2013</t>
  </si>
  <si>
    <t>Portfolio of Kotak Quarterly Interval Plan - Series 10 as on 31-Oct-2013</t>
  </si>
  <si>
    <t>Portfolio of Kotak FMP Series 63 (24M) as on 31-Oct-2013</t>
  </si>
  <si>
    <t>Portfolio of Kotak FMP Series 85 (36 Months) as on 31-Oct-2013</t>
  </si>
  <si>
    <t>INE909H07701</t>
  </si>
  <si>
    <t>Aditya Birla Finance Ltd.</t>
  </si>
  <si>
    <t>INE001A07HW6</t>
  </si>
  <si>
    <t>Rural Electrification Corporation Ltd.</t>
  </si>
  <si>
    <t>INE020B07BG0</t>
  </si>
  <si>
    <t>INE134E08CQ8</t>
  </si>
  <si>
    <t>Power Grid Corporation of India Ltd.</t>
  </si>
  <si>
    <t>INE752E07EL6</t>
  </si>
  <si>
    <t>INE134E08CT2</t>
  </si>
  <si>
    <t>INE090A16ZS0</t>
  </si>
  <si>
    <t>Average Maturity of the portfolio : 1.20 Years</t>
  </si>
  <si>
    <t>Portfolio of Kotak FMP Series 93 (496 Days) as on 31-Oct-2013</t>
  </si>
  <si>
    <t>INE115A07AF4</t>
  </si>
  <si>
    <t>INE043D07BB9</t>
  </si>
  <si>
    <t>INE134E08BF3</t>
  </si>
  <si>
    <t>Indian Railway Finance Corporation Ltd.</t>
  </si>
  <si>
    <t>INE053F09FQ8</t>
  </si>
  <si>
    <t>INE483A16EC6</t>
  </si>
  <si>
    <t>INE434A16CV3</t>
  </si>
  <si>
    <t>Average Maturity of the portfolio : 0.11 Years</t>
  </si>
  <si>
    <t>Portfolio of Kotak FMP Series 94 (370 Days) as on 31-Oct-2013</t>
  </si>
  <si>
    <t>INE434A16DF4</t>
  </si>
  <si>
    <t>INE112A16DM2</t>
  </si>
  <si>
    <t>Indian Overseas Bank</t>
  </si>
  <si>
    <t>INE565A16707</t>
  </si>
  <si>
    <t>Indian Bank</t>
  </si>
  <si>
    <t>INE562A16CY5</t>
  </si>
  <si>
    <t>INE141A16JM8</t>
  </si>
  <si>
    <t>Average Maturity of the portfolio : 0.25 Years</t>
  </si>
  <si>
    <t>Portfolio of Kotak FMP Series 95 (400 Days) as on 31-Oct-2013</t>
  </si>
  <si>
    <t>YES Bank Ltd.</t>
  </si>
  <si>
    <t>INE528G16TF6</t>
  </si>
  <si>
    <t>INE683A16AN6</t>
  </si>
  <si>
    <t>INE090A16YH6</t>
  </si>
  <si>
    <t>Federal Bank Ltd.</t>
  </si>
  <si>
    <t>INE171A16EW5</t>
  </si>
  <si>
    <t>Average Maturity of the portfolio : 0.33 Years</t>
  </si>
  <si>
    <t>Portfolio of Kotak FMP Series 96 (370 Days) as on 31-Oct-2013</t>
  </si>
  <si>
    <t>INE036D16DF1</t>
  </si>
  <si>
    <t>INE112A16DP5</t>
  </si>
  <si>
    <t>INE476A16JB1</t>
  </si>
  <si>
    <t>Average Maturity of the portfolio : 0.35 Years</t>
  </si>
  <si>
    <t>Portfolio of Kotak FMP Series 97 (395 Days) as on 31-Oct-2013</t>
  </si>
  <si>
    <t>INE095A16HF4</t>
  </si>
  <si>
    <t>INE171A16FA8</t>
  </si>
  <si>
    <t>INE090A16YO2</t>
  </si>
  <si>
    <t>INE036D16DI5</t>
  </si>
  <si>
    <t>Average Maturity of the portfolio : 0.37 Years</t>
  </si>
  <si>
    <t>Portfolio of Kotak FMP Series 98 (465 Days) as on 31-Oct-2013</t>
  </si>
  <si>
    <t>INE001A07GJ5</t>
  </si>
  <si>
    <t>National Bank for Agriculture and Rural Development</t>
  </si>
  <si>
    <t>INE261F09GB7</t>
  </si>
  <si>
    <t>INE134E08BJ5</t>
  </si>
  <si>
    <t>Kotak Mahindra Prime Ltd.</t>
  </si>
  <si>
    <t>INE916DA7055</t>
  </si>
  <si>
    <t>INE667F07AO5</t>
  </si>
  <si>
    <t>INE115A07AN8</t>
  </si>
  <si>
    <t>INE053F09FW6</t>
  </si>
  <si>
    <t>INE752E07FH1</t>
  </si>
  <si>
    <t>INE483A16EW4</t>
  </si>
  <si>
    <t>Average Maturity of the portfolio : 0.39 Years</t>
  </si>
  <si>
    <t>Portfolio of Kotak FMP Series 99 (18 Months) as on 31-Oct-2013</t>
  </si>
  <si>
    <t>INE043D07BJ2</t>
  </si>
  <si>
    <t>Tata Capital Limited</t>
  </si>
  <si>
    <t>INE976I07856</t>
  </si>
  <si>
    <t>INE115A07CS3</t>
  </si>
  <si>
    <t>INE001A07IX2</t>
  </si>
  <si>
    <t>INE752E07HC8</t>
  </si>
  <si>
    <t>INE683A16BG8</t>
  </si>
  <si>
    <t>INE008A16QO0</t>
  </si>
  <si>
    <t>Average Maturity of the portfolio : 0.66 Years</t>
  </si>
  <si>
    <t>Portfolio of Kotak FMP Series 100 (373 Days) as on 31-Oct-2013</t>
  </si>
  <si>
    <t>Punjab &amp; Sind Bank</t>
  </si>
  <si>
    <t>INE608A16EO3</t>
  </si>
  <si>
    <t>INE705A16GD5</t>
  </si>
  <si>
    <t>INE008A16PK0</t>
  </si>
  <si>
    <t>Punjab National Bank</t>
  </si>
  <si>
    <t>INE160A16JF2</t>
  </si>
  <si>
    <t>UCO Bank</t>
  </si>
  <si>
    <t>INE691A16GY3</t>
  </si>
  <si>
    <t>INE434A16DN8</t>
  </si>
  <si>
    <t>Portfolio of Kotak FMP Series 101 (371 Days) as on 31-Oct-2013</t>
  </si>
  <si>
    <t>Average Maturity of the portfolio : 0.38 Years</t>
  </si>
  <si>
    <t>Portfolio of Kotak FMP Series 102 (374 Days) as on 31-Oct-2013</t>
  </si>
  <si>
    <t>INE112A16DO8</t>
  </si>
  <si>
    <t>Portfolio of Kotak FMP Series 103 (367 Days) as on 31-Oct-2013</t>
  </si>
  <si>
    <t>INE476A16JM8</t>
  </si>
  <si>
    <t>Portfolio of Kotak FMP Series 104 (370 Days) as on 31-Oct-2013</t>
  </si>
  <si>
    <t>INE683A16BI4</t>
  </si>
  <si>
    <t>INE166A16JA0</t>
  </si>
  <si>
    <t>INE705A16FZ0</t>
  </si>
  <si>
    <t>Average Maturity of the portfolio : 0.61 Years</t>
  </si>
  <si>
    <t>Portfolio of Kotak FMP Series 105 (370 Days) as on 31-Oct-2013</t>
  </si>
  <si>
    <t>INE095A16IF2</t>
  </si>
  <si>
    <t>Axis Bank Ltd.</t>
  </si>
  <si>
    <t>INE238A16SK7</t>
  </si>
  <si>
    <t>State Bank of Patiala</t>
  </si>
  <si>
    <t>INE652A16GZ2</t>
  </si>
  <si>
    <t>Average Maturity of the portfolio : 0.76 Years</t>
  </si>
  <si>
    <t>Portfolio of Kotak FMP Series 106 (370 Days) as on 31-Oct-2013</t>
  </si>
  <si>
    <t>INE649A16EB4</t>
  </si>
  <si>
    <t>Portfolio of Kotak FMP Series 107 (370 Days) as on 31-Oct-2013</t>
  </si>
  <si>
    <t>INE090A16E42</t>
  </si>
  <si>
    <t>Portfolio of Kotak FMP Series 108 (733 Days) as on 31-Oct-2013</t>
  </si>
  <si>
    <t>INE001A07IL7</t>
  </si>
  <si>
    <t>Average Maturity of the portfolio : 1.61 Years</t>
  </si>
  <si>
    <t>Portfolio of Kotak FMP Series 109 (370 Days) as on 31-Oct-2013</t>
  </si>
  <si>
    <t>INE008A16RP5</t>
  </si>
  <si>
    <t>INE238A16SR2</t>
  </si>
  <si>
    <t>INE095A16IL0</t>
  </si>
  <si>
    <t>INE090A16B94</t>
  </si>
  <si>
    <t>Average Maturity of the portfolio : 0.77 Years</t>
  </si>
  <si>
    <t>Portfolio of Kotak FMP Series 110 (370 Days) as on 31-Oct-2013</t>
  </si>
  <si>
    <t>INE238A16SW2</t>
  </si>
  <si>
    <t>INE483A16FW1</t>
  </si>
  <si>
    <t>INE095A16IQ9</t>
  </si>
  <si>
    <t>INE008A16RA7</t>
  </si>
  <si>
    <t>State Bank of Travancore</t>
  </si>
  <si>
    <t>INE654A16DS0</t>
  </si>
  <si>
    <t>Average Maturity of the portfolio : 0.79 Years</t>
  </si>
  <si>
    <t>Portfolio of Kotak FMP Series 111 (370 Days) as on 31-Oct-2013</t>
  </si>
  <si>
    <t>Average Maturity of the portfolio : 0.80 Years</t>
  </si>
  <si>
    <t>Portfolio of Kotak FMP Series 112 (370 Days) as on 31-Oct-2013</t>
  </si>
  <si>
    <t>INE090A16C51</t>
  </si>
  <si>
    <t>INE695A16IE2</t>
  </si>
  <si>
    <t>INE095A16IV9</t>
  </si>
  <si>
    <t>Bank of Maharashtra</t>
  </si>
  <si>
    <t>INE457A16DE8</t>
  </si>
  <si>
    <t>INE238A16TA6</t>
  </si>
  <si>
    <t>INE008A16RC3</t>
  </si>
  <si>
    <t>Average Maturity of the portfolio : 0.81 Years</t>
  </si>
  <si>
    <t>Portfolio of Kotak FMP Series 113 (1094 Days) as on 31-Oct-2013</t>
  </si>
  <si>
    <t>INE020B08609</t>
  </si>
  <si>
    <t>INE134E08FV1</t>
  </si>
  <si>
    <t>Infrastructure Leasing &amp; Financial Services Limited</t>
  </si>
  <si>
    <t>National Housing Bank</t>
  </si>
  <si>
    <t>INE557F08ER1</t>
  </si>
  <si>
    <t>INE514E08CN8</t>
  </si>
  <si>
    <t>INE062A09130</t>
  </si>
  <si>
    <t>INE752E07JP6</t>
  </si>
  <si>
    <t>INE261F09GL6</t>
  </si>
  <si>
    <t>Average Maturity of the portfolio : 2.60 Years</t>
  </si>
  <si>
    <t>Portfolio of Kotak FMP Series 114 (370 Days) as on 31-Oct-2013</t>
  </si>
  <si>
    <t>INE705A16HN2</t>
  </si>
  <si>
    <t>INE095A16IX5</t>
  </si>
  <si>
    <t>INE166A16JX2</t>
  </si>
  <si>
    <t>INE008A16RK6</t>
  </si>
  <si>
    <t>INE112A16EB3</t>
  </si>
  <si>
    <t>Average Maturity of the portfolio : 0.82 Years</t>
  </si>
  <si>
    <t>Portfolio of Kotak FMP Series 115 (370 Days) as on 31-Oct-2013</t>
  </si>
  <si>
    <t>INE095A16JK0</t>
  </si>
  <si>
    <t>INE562A16DU1</t>
  </si>
  <si>
    <t>INE121H14CA0</t>
  </si>
  <si>
    <t>INE652A16HM8</t>
  </si>
  <si>
    <t>Average Maturity of the portfolio : 0.84 Years</t>
  </si>
  <si>
    <t>Portfolio of Kotak FMP Series 116 (370 Days) as on 31-Oct-2013</t>
  </si>
  <si>
    <t>INE695A16II3</t>
  </si>
  <si>
    <t>INE238A16TJ7</t>
  </si>
  <si>
    <t>INE008A16RZ4</t>
  </si>
  <si>
    <t>Syndicate Bank</t>
  </si>
  <si>
    <t>INE667A16CE4</t>
  </si>
  <si>
    <t>Average Maturity of the portfolio : 0.85 Years</t>
  </si>
  <si>
    <t>Portfolio of Kotak FMP Series 117 (370 Days) as on 31-Oct-2013</t>
  </si>
  <si>
    <t>INE909H07883</t>
  </si>
  <si>
    <t>INE095A16JX3</t>
  </si>
  <si>
    <t>Tata Capital Housing Finance Ltd;</t>
  </si>
  <si>
    <t>INE033L14898</t>
  </si>
  <si>
    <t>INE008A16SD9</t>
  </si>
  <si>
    <t>INE238A16TK5</t>
  </si>
  <si>
    <t>Average Maturity of the portfolio : 0.86 Years</t>
  </si>
  <si>
    <t>Portfolio of Kotak FMP Series 118 (370 Days) as on 31-Oct-2013</t>
  </si>
  <si>
    <t>INE695A16IM5</t>
  </si>
  <si>
    <t>INE141A16ML4</t>
  </si>
  <si>
    <t>Average Maturity of the portfolio : 0.87 Years</t>
  </si>
  <si>
    <t>Portfolio of Kotak FMP Series 119 (370 Days) as on 31-Oct-2013</t>
  </si>
  <si>
    <t>State Bank of Bikaner &amp; Jaipur</t>
  </si>
  <si>
    <t>INE238A16TX8</t>
  </si>
  <si>
    <t>INE434A16EH8</t>
  </si>
  <si>
    <t>Average Maturity of the portfolio : 0.88 Years</t>
  </si>
  <si>
    <t>Portfolio of Kotak FMP Series 120 (180 Days) as on 31-Oct-2013</t>
  </si>
  <si>
    <t>INE160A16JB1</t>
  </si>
  <si>
    <t>Bank Of Baroda</t>
  </si>
  <si>
    <t>INE028A16573</t>
  </si>
  <si>
    <t>Portfolio of Kotak FMP Series 122 (370 Days) as on 31-Oct-2013</t>
  </si>
  <si>
    <t>Average Maturity of the portfolio : 0.93 Years</t>
  </si>
  <si>
    <t>Portfolio of Kotak Mahindra Balance Unit Scheme 99 as on 31-Oct-2013</t>
  </si>
  <si>
    <t>Industry / Rating</t>
  </si>
  <si>
    <t>IDR of Standard Chartered PLC</t>
  </si>
  <si>
    <t>INE028L21018</t>
  </si>
  <si>
    <t>NMDC Ltd.</t>
  </si>
  <si>
    <t>INE584A01023</t>
  </si>
  <si>
    <t>Britannia Industries Ltd.</t>
  </si>
  <si>
    <t>INE216A01022</t>
  </si>
  <si>
    <t>Hexaware Technologies Ltd.</t>
  </si>
  <si>
    <t>INE093A01033</t>
  </si>
  <si>
    <t>Tech Mahindra Ltd.</t>
  </si>
  <si>
    <t>INE669C01028</t>
  </si>
  <si>
    <t>Amara Raja Batteries Ltd.</t>
  </si>
  <si>
    <t>INE885A01032</t>
  </si>
  <si>
    <t>Auto Ancillaries</t>
  </si>
  <si>
    <t>Indian Oil Corporation Ltd.</t>
  </si>
  <si>
    <t>INE242A01010</t>
  </si>
  <si>
    <t>Hindustan Petroleum Corporation Ltd.</t>
  </si>
  <si>
    <t>INE094A01015</t>
  </si>
  <si>
    <t>Bosch Ltd</t>
  </si>
  <si>
    <t>INE323A01026</t>
  </si>
  <si>
    <t>Lupin Ltd.</t>
  </si>
  <si>
    <t>INE326A01037</t>
  </si>
  <si>
    <t>IPCA Laboratories Ltd.</t>
  </si>
  <si>
    <t>INE571A01020</t>
  </si>
  <si>
    <t>INE141A01014</t>
  </si>
  <si>
    <t>Emami Ltd.</t>
  </si>
  <si>
    <t>INE548C01032</t>
  </si>
  <si>
    <t>Dabur India Ltd.</t>
  </si>
  <si>
    <t>INE016A01026</t>
  </si>
  <si>
    <t>Steel Authority of India Ltd.</t>
  </si>
  <si>
    <t>INE114A01011</t>
  </si>
  <si>
    <t>Crompton Greaves Ltd.</t>
  </si>
  <si>
    <t>INE067A01029</t>
  </si>
  <si>
    <t>Hindustan Zinc Ltd</t>
  </si>
  <si>
    <t>INE267A01025</t>
  </si>
  <si>
    <t>MOIL Ltd</t>
  </si>
  <si>
    <t>INE490G01020</t>
  </si>
  <si>
    <t>INE028A01013</t>
  </si>
  <si>
    <t>INE428A01015</t>
  </si>
  <si>
    <t>INE160A01014</t>
  </si>
  <si>
    <t>INE112A01015</t>
  </si>
  <si>
    <t>INE434A01013</t>
  </si>
  <si>
    <t>INE476A01014</t>
  </si>
  <si>
    <t>Chennai Petroleum Corporation Ltd.</t>
  </si>
  <si>
    <t>INE178A01016</t>
  </si>
  <si>
    <t>Credit Analysis And Research Ltd</t>
  </si>
  <si>
    <t>INE752H01013</t>
  </si>
  <si>
    <t>India Cements Ltd.</t>
  </si>
  <si>
    <t>INE383A01012</t>
  </si>
  <si>
    <t>Cement</t>
  </si>
  <si>
    <t>INE909H08055</t>
  </si>
  <si>
    <t>ICRA A+</t>
  </si>
  <si>
    <t>INE895D08535</t>
  </si>
  <si>
    <t>Term Deposits (Placed as margin)</t>
  </si>
  <si>
    <t>Kotak Mahindra Bank Ltd.</t>
  </si>
  <si>
    <t>367 Days</t>
  </si>
  <si>
    <t>Total value of illiquid equity shares and percentage to Net Assets : Nil</t>
  </si>
  <si>
    <t>Portfolio Turnover Ratio  : 138.24%</t>
  </si>
  <si>
    <t>Ltd  in accordance with guidelines on valuation of securities for mutual funds issued by the Securities and</t>
  </si>
  <si>
    <t>For the period ended 31st October,2013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</si>
  <si>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</si>
  <si>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</si>
  <si>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</si>
  <si>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</si>
  <si>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</si>
  <si>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</si>
  <si>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For the period ended 31st October, 2013 other than hedging transactions through options which have already been exercised/expired are as follows;</t>
  </si>
  <si>
    <t>Total Number of contracts entered into</t>
  </si>
  <si>
    <t xml:space="preserve">Gross Notional Value of contracts </t>
  </si>
  <si>
    <t>Net Profit/Loss value on all contracts</t>
  </si>
  <si>
    <t>Portfolio of Kotak PSU Bank ETF as on 31-Oct-2013</t>
  </si>
  <si>
    <t>Bank of India</t>
  </si>
  <si>
    <t>INE084A01016</t>
  </si>
  <si>
    <t>Union Bank of India</t>
  </si>
  <si>
    <t>INE692A01016</t>
  </si>
  <si>
    <t>IDBI Bank Ltd</t>
  </si>
  <si>
    <t>INE008A01015</t>
  </si>
  <si>
    <t>INE667A01018</t>
  </si>
  <si>
    <t>INE565A01014</t>
  </si>
  <si>
    <t>Portfolio of Kotak Classic Equity Scheme as on 31-Oct-2013</t>
  </si>
  <si>
    <t>Voltas Ltd.</t>
  </si>
  <si>
    <t>INE226A01021</t>
  </si>
  <si>
    <t>95 Days</t>
  </si>
  <si>
    <t>Portfolio Turnover Ratio  : 188.51%</t>
  </si>
  <si>
    <t>For the period ended 31st October,2013 other than hedging transactions through futures which have been squared off/expired are as follows;</t>
  </si>
  <si>
    <t>Portfolio of Kotak Equity Arbitrage Fund as on 31-Oct-2013</t>
  </si>
  <si>
    <t>INE528G01019</t>
  </si>
  <si>
    <t>United Spirits Ltd</t>
  </si>
  <si>
    <t>INE854D01016</t>
  </si>
  <si>
    <t>IN9155A01020</t>
  </si>
  <si>
    <t>GMR Infrastructure Ltd.</t>
  </si>
  <si>
    <t>INE776C01039</t>
  </si>
  <si>
    <t>Apollo Tyres Ltd.</t>
  </si>
  <si>
    <t>INE438A01022</t>
  </si>
  <si>
    <t>Reliance Power Ltd.</t>
  </si>
  <si>
    <t>INE614G01033</t>
  </si>
  <si>
    <t>UPL Ltd</t>
  </si>
  <si>
    <t>INE628A01036</t>
  </si>
  <si>
    <t>Pesticides</t>
  </si>
  <si>
    <t>INE134E01011</t>
  </si>
  <si>
    <t>Aurobindo Pharma Ltd.</t>
  </si>
  <si>
    <t>INE406A01037</t>
  </si>
  <si>
    <t>Ranbaxy Laboratories Ltd.</t>
  </si>
  <si>
    <t>INE015A01028</t>
  </si>
  <si>
    <t>Tata Communications Ltd</t>
  </si>
  <si>
    <t>INE151A01013</t>
  </si>
  <si>
    <t>INE115A01026</t>
  </si>
  <si>
    <t>Dena Bank</t>
  </si>
  <si>
    <t>INE077A01010</t>
  </si>
  <si>
    <t>JSW Steel Ltd.</t>
  </si>
  <si>
    <t>INE019A01020</t>
  </si>
  <si>
    <t>Unitech Ltd.</t>
  </si>
  <si>
    <t>INE694A01020</t>
  </si>
  <si>
    <t>Construction</t>
  </si>
  <si>
    <t>Future Retail Ltd</t>
  </si>
  <si>
    <t>INE623B01027</t>
  </si>
  <si>
    <t>Retailing</t>
  </si>
  <si>
    <t>Dish TV India Ltd.</t>
  </si>
  <si>
    <t>INE836F01026</t>
  </si>
  <si>
    <t>Media and Entertainment</t>
  </si>
  <si>
    <t>Jain Irrigation Systems Ltd.</t>
  </si>
  <si>
    <t>INE175A01038</t>
  </si>
  <si>
    <t>Industrial Products</t>
  </si>
  <si>
    <t>Glenmark Pharmaceuticals Ltd</t>
  </si>
  <si>
    <t>INE935A01035</t>
  </si>
  <si>
    <t>Divis Laboratories Ltd.</t>
  </si>
  <si>
    <t>INE361B01024</t>
  </si>
  <si>
    <t>Grasim Industries Ltd.</t>
  </si>
  <si>
    <t>INE047A01013</t>
  </si>
  <si>
    <t>Mcleod Russel India Ltd</t>
  </si>
  <si>
    <t>INE942G01012</t>
  </si>
  <si>
    <t>Cairn India Ltd</t>
  </si>
  <si>
    <t>INE910H01017</t>
  </si>
  <si>
    <t>Indraprastha Gas Ltd.</t>
  </si>
  <si>
    <t>INE203G01019</t>
  </si>
  <si>
    <t>Tata Global Beverages Ltd</t>
  </si>
  <si>
    <t>INE192A01025</t>
  </si>
  <si>
    <t>NHPC Ltd</t>
  </si>
  <si>
    <t>INE848E01016</t>
  </si>
  <si>
    <t>Colgate- Palmolive (India) Ltd.</t>
  </si>
  <si>
    <t>INE259A01022</t>
  </si>
  <si>
    <t>Adani Port and Special Economic Zone Ltd</t>
  </si>
  <si>
    <t>INE742F01042</t>
  </si>
  <si>
    <t>Transportation</t>
  </si>
  <si>
    <t>INE013A01015</t>
  </si>
  <si>
    <t>INE705A01016</t>
  </si>
  <si>
    <t>INE020B01018</t>
  </si>
  <si>
    <t>INE691A01018</t>
  </si>
  <si>
    <t>Exide Industries Ltd.</t>
  </si>
  <si>
    <t>INE302A01020</t>
  </si>
  <si>
    <t>INE171A01029</t>
  </si>
  <si>
    <t>IDFC Ltd</t>
  </si>
  <si>
    <t>INE043D01016</t>
  </si>
  <si>
    <t>Karnataka Bank Ltd</t>
  </si>
  <si>
    <t>INE614B01018</t>
  </si>
  <si>
    <t>Ashok Leyland Ltd.</t>
  </si>
  <si>
    <t>INE208A01029</t>
  </si>
  <si>
    <t>Jaiprakash Power Ventures Ltd.</t>
  </si>
  <si>
    <t>INE351F01018</t>
  </si>
  <si>
    <t>INE721A01013</t>
  </si>
  <si>
    <t>Tata Chemicals Ltd.</t>
  </si>
  <si>
    <t>INE092A01019</t>
  </si>
  <si>
    <t>Chemicals</t>
  </si>
  <si>
    <t>Reliance Infrastructure Ltd</t>
  </si>
  <si>
    <t>INE036A01016</t>
  </si>
  <si>
    <t>Hedging Positions through Futures</t>
  </si>
  <si>
    <t>370 Days</t>
  </si>
  <si>
    <t>369 Days</t>
  </si>
  <si>
    <t>371 Days</t>
  </si>
  <si>
    <t>350 Days</t>
  </si>
  <si>
    <t>280 Days</t>
  </si>
  <si>
    <t>372 Days</t>
  </si>
  <si>
    <t>368 Days</t>
  </si>
  <si>
    <t>366 Days</t>
  </si>
  <si>
    <t>375 Days</t>
  </si>
  <si>
    <t>380 Days</t>
  </si>
  <si>
    <t>373 Days</t>
  </si>
  <si>
    <t>Portfolio Turnover Ratio  : 426.56%</t>
  </si>
  <si>
    <t>Hedging Positions through Futures as on 31st October, 2013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</si>
  <si>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</si>
  <si>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</si>
  <si>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</si>
  <si>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</si>
  <si>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</si>
  <si>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Yes Bank Ltd</t>
  </si>
  <si>
    <t>Short</t>
  </si>
  <si>
    <t>United Spirits Ltd.</t>
  </si>
  <si>
    <t>Tata Motors Ltd - DVR</t>
  </si>
  <si>
    <t>Reliance Power Ltd</t>
  </si>
  <si>
    <t>Tata Steel Limited.</t>
  </si>
  <si>
    <t>Unitech Ltd</t>
  </si>
  <si>
    <t>Hindustan Petroleum Corporation Ltd</t>
  </si>
  <si>
    <t>Union Bank Of India</t>
  </si>
  <si>
    <t>Industrial Development Bank of India Ltd.</t>
  </si>
  <si>
    <t>Tata Power Co. Ltd.</t>
  </si>
  <si>
    <t>Divi s Laboratories Limited</t>
  </si>
  <si>
    <t>Cairn India Limited</t>
  </si>
  <si>
    <t>Tata Global Beverages Limited</t>
  </si>
  <si>
    <t>NHPC Limited</t>
  </si>
  <si>
    <t>Sun Pharmaceuticals Industries Ltd.</t>
  </si>
  <si>
    <t>Colgate Palmolive (India ) Ltd.</t>
  </si>
  <si>
    <t>Adani Port and Special Economic Zone Limited</t>
  </si>
  <si>
    <t>Allahabad Bank.</t>
  </si>
  <si>
    <t>Rural Electrification Corporation Ltd</t>
  </si>
  <si>
    <t>Exide Industries Ltd</t>
  </si>
  <si>
    <t>Oil &amp; Natural Gas Corporation Ltd.</t>
  </si>
  <si>
    <t>National Thermal Power Corporation Limited</t>
  </si>
  <si>
    <t>Hindustan Zinc Ltd.</t>
  </si>
  <si>
    <t>Total %age of existing assets hedged through futures</t>
  </si>
  <si>
    <t>Portfolio of Kotak Tax Saver Scheme as on 31-Oct-2013</t>
  </si>
  <si>
    <t>HCL Technologies Ltd.</t>
  </si>
  <si>
    <t>INE860A01027</t>
  </si>
  <si>
    <t>Whirlpool of India Ltd.</t>
  </si>
  <si>
    <t>INE716A01013</t>
  </si>
  <si>
    <t>Consumer Durables</t>
  </si>
  <si>
    <t>Zee Entertainment Enterprises Ltd</t>
  </si>
  <si>
    <t>INE256A01028</t>
  </si>
  <si>
    <t>INE095A01012</t>
  </si>
  <si>
    <t>Idea Cellular Ltd.</t>
  </si>
  <si>
    <t>INE669E01016</t>
  </si>
  <si>
    <t>SKF India Ltd</t>
  </si>
  <si>
    <t>INE640A01023</t>
  </si>
  <si>
    <t>Hindustan Media Ventures Ltd.</t>
  </si>
  <si>
    <t>INE871K01015</t>
  </si>
  <si>
    <t>Shree Cement Ltd.</t>
  </si>
  <si>
    <t>INE070A01015</t>
  </si>
  <si>
    <t>INE238A01026</t>
  </si>
  <si>
    <t>Hawkins Cooker Ltd</t>
  </si>
  <si>
    <t>INE979B01015</t>
  </si>
  <si>
    <t>Household Appliances</t>
  </si>
  <si>
    <t>Nestle India Ltd.</t>
  </si>
  <si>
    <t>INE239A01016</t>
  </si>
  <si>
    <t>Bharat Petroleum Corporation  Ltd.</t>
  </si>
  <si>
    <t>INE029A01011</t>
  </si>
  <si>
    <t>Kewal Kiran Clothing Ltd</t>
  </si>
  <si>
    <t>INE401H01017</t>
  </si>
  <si>
    <t>Textile Products</t>
  </si>
  <si>
    <t>Bajaj Finance Ltd</t>
  </si>
  <si>
    <t>INE296A01016</t>
  </si>
  <si>
    <t>Sun TV Network Ltd</t>
  </si>
  <si>
    <t>INE424H01027</t>
  </si>
  <si>
    <t>Navneet Education Ltd</t>
  </si>
  <si>
    <t>INE060A01024</t>
  </si>
  <si>
    <t>Hathway Cable &amp; Datacom Ltd</t>
  </si>
  <si>
    <t>INE982F01028</t>
  </si>
  <si>
    <t>VST Industries Ltd</t>
  </si>
  <si>
    <t>INE710A01016</t>
  </si>
  <si>
    <t>Solar Industries India Ltd</t>
  </si>
  <si>
    <t>INE343H01011</t>
  </si>
  <si>
    <t>Cummins India Ltd.</t>
  </si>
  <si>
    <t>INE298A01020</t>
  </si>
  <si>
    <t>The Ramco Cements Ltd</t>
  </si>
  <si>
    <t>INE331A01037</t>
  </si>
  <si>
    <t>MRF Ltd.</t>
  </si>
  <si>
    <t>INE883A01011</t>
  </si>
  <si>
    <t>Texmaco Rail &amp; Engineering Ltd.</t>
  </si>
  <si>
    <t>INE621L01012</t>
  </si>
  <si>
    <t>Bata India Ltd.</t>
  </si>
  <si>
    <t>INE176A01010</t>
  </si>
  <si>
    <t>Zuari Global Ltd</t>
  </si>
  <si>
    <t>INE217A01012</t>
  </si>
  <si>
    <t>Fertilisers</t>
  </si>
  <si>
    <t>Portfolio Turnover Ratio  : 115.33%</t>
  </si>
  <si>
    <t>Portfolio of Kotak Emerging Equity Scheme as on 31-Oct-2013</t>
  </si>
  <si>
    <t>Persistent Systems Ltd</t>
  </si>
  <si>
    <t>INE262H01013</t>
  </si>
  <si>
    <t>INE301A01014</t>
  </si>
  <si>
    <t>Torrent Pharmaceuticals Ltd.</t>
  </si>
  <si>
    <t>INE685A01028</t>
  </si>
  <si>
    <t>Jk Lakshmi Cement Ltd.</t>
  </si>
  <si>
    <t>INE786A01032</t>
  </si>
  <si>
    <t>SML Isuzu Ltd.</t>
  </si>
  <si>
    <t>INE294B01019</t>
  </si>
  <si>
    <t>Bayer Crop Science Ltd</t>
  </si>
  <si>
    <t>INE462A01022</t>
  </si>
  <si>
    <t>Kajaria Ceramics Ltd.</t>
  </si>
  <si>
    <t>INE217B01028</t>
  </si>
  <si>
    <t>Graphite India Ltd.</t>
  </si>
  <si>
    <t>INE371A01025</t>
  </si>
  <si>
    <t>Repro India Ltd.</t>
  </si>
  <si>
    <t>INE461B01014</t>
  </si>
  <si>
    <t>INE166A01011</t>
  </si>
  <si>
    <t>Styrolution ABS (India) Ltd.</t>
  </si>
  <si>
    <t>INE189B01011</t>
  </si>
  <si>
    <t>Dalmia Bharat Ltd</t>
  </si>
  <si>
    <t>INE439L01019</t>
  </si>
  <si>
    <t>Fag Bearings India Ltd.</t>
  </si>
  <si>
    <t>INE513A01014</t>
  </si>
  <si>
    <t>Akzo Nobel India Ltd.</t>
  </si>
  <si>
    <t>INE133A01011</t>
  </si>
  <si>
    <t>INE036D01010</t>
  </si>
  <si>
    <t>MindTree Ltd.</t>
  </si>
  <si>
    <t>INE018I01017</t>
  </si>
  <si>
    <t>Zuari Agro Chemicals Ltd</t>
  </si>
  <si>
    <t>INE840M01016</t>
  </si>
  <si>
    <t>Max India Ltd.</t>
  </si>
  <si>
    <t>INE180A01020</t>
  </si>
  <si>
    <t>Kennametal India Ltd.</t>
  </si>
  <si>
    <t>INE717A01029</t>
  </si>
  <si>
    <t>Godfrey Phillips India Ltd.</t>
  </si>
  <si>
    <t>INE260B01010</t>
  </si>
  <si>
    <t>Bharat Bijlee Ltd</t>
  </si>
  <si>
    <t>INE464A01028</t>
  </si>
  <si>
    <t>D.B. Corp Ltd</t>
  </si>
  <si>
    <t>INE950I01011</t>
  </si>
  <si>
    <t>Sobha Developers Ltd.</t>
  </si>
  <si>
    <t>INE671H01015</t>
  </si>
  <si>
    <t>INE562A01011</t>
  </si>
  <si>
    <t>GlaxoSmithkline Consumer Healthcare Ltd.</t>
  </si>
  <si>
    <t>INE264A01014</t>
  </si>
  <si>
    <t>Birla Corporation Ltd.</t>
  </si>
  <si>
    <t>INE340A01012</t>
  </si>
  <si>
    <t>Portfolio Turnover Ratio  : 170.6%</t>
  </si>
  <si>
    <t>Portfolio of Kotak Equity FOF as on 31-Oct-2013</t>
  </si>
  <si>
    <t>Mutual Fund Units</t>
  </si>
  <si>
    <t>Reliance Equity Opportunities Fund - Growth</t>
  </si>
  <si>
    <t>INF204K01489</t>
  </si>
  <si>
    <t>Equity Schemes</t>
  </si>
  <si>
    <t>Kotak Opportunities</t>
  </si>
  <si>
    <t>INF174K01187</t>
  </si>
  <si>
    <t>Birla Sunlife Frontline Equity - Growth</t>
  </si>
  <si>
    <t>INF209K01BR9</t>
  </si>
  <si>
    <t>ICICI Prudential Focused Bluechip Equity Retail Growth</t>
  </si>
  <si>
    <t>INF109K01BL4</t>
  </si>
  <si>
    <t>HDFC Top 200 Fund - Growth</t>
  </si>
  <si>
    <t>INF179K01BE2</t>
  </si>
  <si>
    <t>Portfolio of Kotak Gold Fund as on 31-Oct-2013</t>
  </si>
  <si>
    <t>Exchange Traded Funds</t>
  </si>
  <si>
    <t>Kotak Gold ETF</t>
  </si>
  <si>
    <t>INF373I01015</t>
  </si>
  <si>
    <t>Portfolio of Kotak Gold ETF as on 31-Oct-2013</t>
  </si>
  <si>
    <t>Gold</t>
  </si>
  <si>
    <t>Portfolio of Kotak Hybrid Fixed Term Plan-Series I as on 31-Oct-2013</t>
  </si>
  <si>
    <t>DLF Ltd</t>
  </si>
  <si>
    <t>INE271C01023</t>
  </si>
  <si>
    <t>Jaiprakash Associates Ltd</t>
  </si>
  <si>
    <t>INE455F01025</t>
  </si>
  <si>
    <t>ACC Ltd.</t>
  </si>
  <si>
    <t>INE012A01025</t>
  </si>
  <si>
    <t>INE752E01010</t>
  </si>
  <si>
    <t>Asian Paints(India) Ltd.</t>
  </si>
  <si>
    <t>INE021A01026</t>
  </si>
  <si>
    <t>Other Than Hedging Positions through Futures</t>
  </si>
  <si>
    <t>Magma Fincorp Ltd</t>
  </si>
  <si>
    <t>INE511C07201</t>
  </si>
  <si>
    <t>Shriram City Union Finance Ltd.</t>
  </si>
  <si>
    <t>INE722A07315</t>
  </si>
  <si>
    <t>L &amp; T Finance Ltd</t>
  </si>
  <si>
    <t>INE523E07590</t>
  </si>
  <si>
    <t>INE434A16DC1</t>
  </si>
  <si>
    <t>96 Days</t>
  </si>
  <si>
    <t>Other Than Hedging Positions through Futures as on 31st October, 2013</t>
  </si>
  <si>
    <t>NIFTY</t>
  </si>
  <si>
    <t>Portfolio of Kotak Mahindra 50 Unit Scheme as on 31-Oct-2013</t>
  </si>
  <si>
    <t>Future Lifestyle Fashions Ltd</t>
  </si>
  <si>
    <t>INE452O01016</t>
  </si>
  <si>
    <t>93 Days</t>
  </si>
  <si>
    <t>Portfolio Turnover Ratio  : 218.95%</t>
  </si>
  <si>
    <t>Portfolio of Kotak Monthly Income Plan as on 31-Oct-2013</t>
  </si>
  <si>
    <t>Container Corporation of India Ltd.</t>
  </si>
  <si>
    <t>INE111A01017</t>
  </si>
  <si>
    <t>Oil India Ltd</t>
  </si>
  <si>
    <t>INE274J01014</t>
  </si>
  <si>
    <t>Oracle Financial Services Software Ltd</t>
  </si>
  <si>
    <t>INE881D01027</t>
  </si>
  <si>
    <t>INE033L07660</t>
  </si>
  <si>
    <t>Reliance Jio Infocomm Ltd</t>
  </si>
  <si>
    <t>Infrastructure Leasing &amp; Financial Services Ltd</t>
  </si>
  <si>
    <t>INE752E07116</t>
  </si>
  <si>
    <t>Average Maturity of the portfolio : 1.92 Years</t>
  </si>
  <si>
    <t>Portfolio of Kotak Opportunities as on 31-Oct-2013</t>
  </si>
  <si>
    <t>Motherson Sumi Systems Ltd.</t>
  </si>
  <si>
    <t>INE775A01035</t>
  </si>
  <si>
    <t>Maruti Suzuki India Limited</t>
  </si>
  <si>
    <t>Hathway Cable &amp; Datacom limited</t>
  </si>
  <si>
    <t>Prestige Estates Projects Limited</t>
  </si>
  <si>
    <t>INE811K01011</t>
  </si>
  <si>
    <t>Sun TV Network Limited</t>
  </si>
  <si>
    <t>Petronet LNG Ltd.</t>
  </si>
  <si>
    <t>INE347G01014</t>
  </si>
  <si>
    <t>Bosch Limited</t>
  </si>
  <si>
    <t>SRM Radiant Infotech Ltd.</t>
  </si>
  <si>
    <t>INE624B01017</t>
  </si>
  <si>
    <t>Virtual Dynamics Software Ltd.</t>
  </si>
  <si>
    <t>INE406B01019</t>
  </si>
  <si>
    <t>Portfolio Turnover Ratio  : 111.4%</t>
  </si>
  <si>
    <t>State Bank Of India</t>
  </si>
  <si>
    <t>Larsen And Toubro Ltd.</t>
  </si>
  <si>
    <t>Portfolio of Kotak Multi Asset Allocation Fund as on 31-Oct-2013</t>
  </si>
  <si>
    <t>Kotak Mahindra Mutual Fund</t>
  </si>
  <si>
    <t>Mutual Fund</t>
  </si>
  <si>
    <t>Average Maturity of the portfolio : 3.10 Years</t>
  </si>
  <si>
    <t>Portfolio of Kotak Midcap Scheme as on 31-Oct-2013</t>
  </si>
  <si>
    <t>Infotech Enterprises Ltd.</t>
  </si>
  <si>
    <t>INE136B01020</t>
  </si>
  <si>
    <t>Aditya Birla Nuvo Ltd</t>
  </si>
  <si>
    <t>INE069A01017</t>
  </si>
  <si>
    <t>Services</t>
  </si>
  <si>
    <t>Gujarat Mineral Development Corporation Ltd.</t>
  </si>
  <si>
    <t>INE131A01031</t>
  </si>
  <si>
    <t>Jammu &amp; Kashmir Bank</t>
  </si>
  <si>
    <t>INE168A01017</t>
  </si>
  <si>
    <t>Bharat Forge Ltd.</t>
  </si>
  <si>
    <t>INE465A01025</t>
  </si>
  <si>
    <t>IL &amp; FS Transportation Networks Ltd</t>
  </si>
  <si>
    <t>INE975G01012</t>
  </si>
  <si>
    <t>Supreme Industries Ltd</t>
  </si>
  <si>
    <t>INE195A01028</t>
  </si>
  <si>
    <t>Portfolio Turnover Ratio  : 134.38%</t>
  </si>
  <si>
    <t>Axis Bank Ltd</t>
  </si>
  <si>
    <t>Portfolio of Kotak Nifty ETF as on 31-Oct-2013</t>
  </si>
  <si>
    <t>INE237A01028</t>
  </si>
  <si>
    <t>Ultratech Cement Ltd.</t>
  </si>
  <si>
    <t>INE481G01011</t>
  </si>
  <si>
    <t>Ambuja Cements Ltd.</t>
  </si>
  <si>
    <t>INE079A01024</t>
  </si>
  <si>
    <t>Portfolio of Kotak Select Focus Fund as on 31-Oct-2013</t>
  </si>
  <si>
    <t>Prestige Estates Projects Ltd</t>
  </si>
  <si>
    <t>Havells India Ltd.</t>
  </si>
  <si>
    <t>INE176B01026</t>
  </si>
  <si>
    <t>Kec International Ltd.</t>
  </si>
  <si>
    <t>INE389H01022</t>
  </si>
  <si>
    <t>Portfolio Turnover Ratio  : 102.35%</t>
  </si>
  <si>
    <t>Dividend</t>
  </si>
  <si>
    <t>Kotak Quarterly Interval Plan Series 10</t>
  </si>
  <si>
    <t>Kotak Quarterly Interval Plan Series 9</t>
  </si>
  <si>
    <t>DIVIDEND</t>
  </si>
  <si>
    <t>Kotak Quarterly Interval Plan-Series 5</t>
  </si>
  <si>
    <t>Direct-Monthly Dividend</t>
  </si>
  <si>
    <t>Kotak Multi Asset Allocation Fund</t>
  </si>
  <si>
    <t>Monthly Dividend</t>
  </si>
  <si>
    <t>Direct-Weekly Dividend</t>
  </si>
  <si>
    <t>Kotak-Liquid Plan A</t>
  </si>
  <si>
    <t>Weekly Dividend</t>
  </si>
  <si>
    <t>Direct-Daily Dividend</t>
  </si>
  <si>
    <t>Daily Dividend</t>
  </si>
  <si>
    <t>Kotak-Liquid Institutional</t>
  </si>
  <si>
    <t>Kotak-Liquid Regular</t>
  </si>
  <si>
    <t>Kotak-Monthly Income Plan</t>
  </si>
  <si>
    <t>Direct-Daily Direct Div Reinvestment</t>
  </si>
  <si>
    <t>Kotak-Banking and PSU Debt Fund</t>
  </si>
  <si>
    <t>Daily Dividend Reinvestment</t>
  </si>
  <si>
    <t>Kotak Flexi Debt Plan A</t>
  </si>
  <si>
    <t>Kotak Flexi Debt Regular Plan</t>
  </si>
  <si>
    <t>Kotak-Floater Long Term</t>
  </si>
  <si>
    <t>Kotak-Floater Short Term</t>
  </si>
  <si>
    <t>Kotak Income Opportunities Fund</t>
  </si>
  <si>
    <t>Direct-Dividend</t>
  </si>
  <si>
    <t>Kotak Equity Arbitrage Fund</t>
  </si>
  <si>
    <t>Kotak-Bond Short Term</t>
  </si>
  <si>
    <t>Cum
Dividend 
 NAV (Rs.)</t>
  </si>
  <si>
    <t>Others</t>
  </si>
  <si>
    <t>Individual/HUF</t>
  </si>
  <si>
    <t>Record_Date</t>
  </si>
  <si>
    <t>Option Name</t>
  </si>
  <si>
    <t>Scheme Name</t>
  </si>
  <si>
    <t>Dividend Rate (Rs per Unit)</t>
  </si>
  <si>
    <t xml:space="preserve">Kotak Sensex ETF </t>
  </si>
  <si>
    <t>Kotak Select Focus Fund-Direct Growth</t>
  </si>
  <si>
    <t>Kotak Select Focus Fund-Direct Dividend</t>
  </si>
  <si>
    <t>Kotak Select Focus Fund Growth</t>
  </si>
  <si>
    <t>Kotak Select Focus Fund Dividend</t>
  </si>
  <si>
    <t xml:space="preserve"> Kotak Nifty ETF </t>
  </si>
  <si>
    <t>Kotak MIDCAP-Direct Growth</t>
  </si>
  <si>
    <t>Kotak MIDCAP-Direct Dividend</t>
  </si>
  <si>
    <t>Kotak MIDCAP Growth</t>
  </si>
  <si>
    <t>Kotak MIDCAP Dividend</t>
  </si>
  <si>
    <t>Kotak-Opportunities-Direct Growth</t>
  </si>
  <si>
    <t>Kotak-Opportunities-Direct Dividend</t>
  </si>
  <si>
    <t>Kotak-Opportunities Growth</t>
  </si>
  <si>
    <t>Kotak-Opportunities Dividend</t>
  </si>
  <si>
    <t>Kotak-50-Direct Growth</t>
  </si>
  <si>
    <t>Kotak-50-Direct Dividend</t>
  </si>
  <si>
    <t>Kotak-50 Growth</t>
  </si>
  <si>
    <t>Kotak-50 Dividend</t>
  </si>
  <si>
    <t xml:space="preserve"> Kotak Gold ETF </t>
  </si>
  <si>
    <t>Kotak Global Emerging Market Fund-Direct Grow</t>
  </si>
  <si>
    <t>Kotak Global Emerging Market Fund-Direct Divi</t>
  </si>
  <si>
    <t xml:space="preserve"> Kotak Global Emerging Market Fund Growth</t>
  </si>
  <si>
    <t>Kotak Global Emerging Market Fund Dividend</t>
  </si>
  <si>
    <t>Kotak-Equity FOF-Direct Growth</t>
  </si>
  <si>
    <t>Kotak-Equity FOF-Direct Dividend</t>
  </si>
  <si>
    <t>Kotak-Equity FOF Growth</t>
  </si>
  <si>
    <t>Kotak-Equity FOF Dividend</t>
  </si>
  <si>
    <t>Kotak Emerging Equity Scheme-Direct Growth</t>
  </si>
  <si>
    <t>Kotak Emerging Equity Scheme-Direct Dividend</t>
  </si>
  <si>
    <t>Kotak Emerging Equity Scheme Growth</t>
  </si>
  <si>
    <t>Kotak Emerging Equity Scheme Dividend</t>
  </si>
  <si>
    <t>Kotak- Kotak Tax Saver-Direct Growth</t>
  </si>
  <si>
    <t>Kotak- Kotak Tax Saver-Direct Dividend</t>
  </si>
  <si>
    <t>Kotak- Kotak Tax Saver Growth</t>
  </si>
  <si>
    <t>Kotak- Kotak Tax Saver Dividend</t>
  </si>
  <si>
    <t>Kotak Equity Arbitrage Fund-Direct Growt</t>
  </si>
  <si>
    <t>Kotak Equity Arbitrage Fund-Direct Divid</t>
  </si>
  <si>
    <t>Kotak Equity Arbitrage Fund Growth</t>
  </si>
  <si>
    <t>Kotak Equity Arbitrage Fund Dividend</t>
  </si>
  <si>
    <t>Kotak- Classic Equity-Direct Growth</t>
  </si>
  <si>
    <t>Kotak- Classic Equity-Direct Dividend</t>
  </si>
  <si>
    <t>Kotak- Classic Equity Growth</t>
  </si>
  <si>
    <t>Kotak- Classic Equity Dividend</t>
  </si>
  <si>
    <t xml:space="preserve"> Kotak PSU Bank ETF </t>
  </si>
  <si>
    <t>Kotak-Balance-Direct Dividend</t>
  </si>
  <si>
    <t>Kotak-Balance Dividend</t>
  </si>
  <si>
    <t xml:space="preserve"> Kotak Gold Fund-Direct Growth</t>
  </si>
  <si>
    <t xml:space="preserve"> Kotak Gold Fund-Direct Dividend</t>
  </si>
  <si>
    <t xml:space="preserve"> KotakGold Fund Growth</t>
  </si>
  <si>
    <t xml:space="preserve"> Kotak Gold Fund Dividend</t>
  </si>
  <si>
    <t xml:space="preserve"> Kotak FMP Series 124 Growth</t>
  </si>
  <si>
    <t xml:space="preserve"> Kotak FMP Series 124 Dividend</t>
  </si>
  <si>
    <t xml:space="preserve"> Kotak FMP Series 124 Direct Growth</t>
  </si>
  <si>
    <t xml:space="preserve"> Kotak FMP Series 122 Growth</t>
  </si>
  <si>
    <t xml:space="preserve"> Kotak FMP Series 122 Dividend</t>
  </si>
  <si>
    <t xml:space="preserve"> Kotak FMP Series 122 Direct Growth</t>
  </si>
  <si>
    <t xml:space="preserve"> Kotak FMP Series 122 Direct Dividend</t>
  </si>
  <si>
    <t xml:space="preserve"> Kotak FMP Series 120 Growth</t>
  </si>
  <si>
    <t xml:space="preserve"> Kotak FMP Series 120 Dividend</t>
  </si>
  <si>
    <t xml:space="preserve"> Kotak FMP Series 120 Direct Growth</t>
  </si>
  <si>
    <t xml:space="preserve"> Kotak FMP Series 120 Direct Dividend</t>
  </si>
  <si>
    <t xml:space="preserve"> Kotak FMP Series 119 Growth</t>
  </si>
  <si>
    <t xml:space="preserve"> Kotak FMP Series 119 Dividend</t>
  </si>
  <si>
    <t xml:space="preserve"> Kotak FMP Series 119 Direct Growth</t>
  </si>
  <si>
    <t xml:space="preserve"> Kotak FMP Series 119 Direct Dividend</t>
  </si>
  <si>
    <t xml:space="preserve"> Kotak FMP Series 118 Growth</t>
  </si>
  <si>
    <t xml:space="preserve"> Kotak FMP Series 118 Dividend</t>
  </si>
  <si>
    <t xml:space="preserve"> Kotak FMP Series 118 Direct Growth</t>
  </si>
  <si>
    <t xml:space="preserve"> Kotak FMP Series 118 Direct Dividend</t>
  </si>
  <si>
    <t xml:space="preserve"> Kotak FMP Series 117 Growth</t>
  </si>
  <si>
    <t xml:space="preserve"> Kotak FMP Series 117 Dividend</t>
  </si>
  <si>
    <t xml:space="preserve"> Kotak FMP Series 117 Direct Growth</t>
  </si>
  <si>
    <t xml:space="preserve"> Kotak FMP Series 117 Direct Dividend</t>
  </si>
  <si>
    <t xml:space="preserve"> Kotak FMP Series 116 Growth</t>
  </si>
  <si>
    <t xml:space="preserve"> Kotak FMP Series 116 Dividend</t>
  </si>
  <si>
    <t xml:space="preserve"> Kotak FMP Series 116 Direct Growth</t>
  </si>
  <si>
    <t xml:space="preserve"> Kotak FMP Series 116 Direct Dividend</t>
  </si>
  <si>
    <t xml:space="preserve"> Kotak FMP Series 115 Growth</t>
  </si>
  <si>
    <t xml:space="preserve"> Kotak FMP Series 115 Dividend</t>
  </si>
  <si>
    <t xml:space="preserve"> Kotak FMP Series 115 Direct Growth</t>
  </si>
  <si>
    <t xml:space="preserve"> Kotak FMP Series 115 Direct Dividend</t>
  </si>
  <si>
    <t xml:space="preserve"> Kotak FMP Series 114 Growth</t>
  </si>
  <si>
    <t xml:space="preserve"> Kotak FMP Series 114 Dividend</t>
  </si>
  <si>
    <t xml:space="preserve"> Kotak FMP Series 114 Direct Growth</t>
  </si>
  <si>
    <t xml:space="preserve"> Kotak FMP Series 114 Direct Dividend</t>
  </si>
  <si>
    <t xml:space="preserve"> Kotak FMP Series 113 Growth</t>
  </si>
  <si>
    <t xml:space="preserve"> Kotak FMP Series 113 Dividend</t>
  </si>
  <si>
    <t xml:space="preserve"> Kotak FMP Series 113 Direct Growth</t>
  </si>
  <si>
    <t xml:space="preserve"> Kotak FMP Series 113 Direct Dividend</t>
  </si>
  <si>
    <t xml:space="preserve"> Kotak FMP Series 112 Dividend</t>
  </si>
  <si>
    <t xml:space="preserve"> Kotak FMP Series 112 Direct Growth</t>
  </si>
  <si>
    <t xml:space="preserve"> Kotak FMP Series 111 Dividend</t>
  </si>
  <si>
    <t xml:space="preserve"> Kotak FMP Series 111 Direct Growth</t>
  </si>
  <si>
    <t xml:space="preserve"> Kotak FMP Series 110 Growth</t>
  </si>
  <si>
    <t xml:space="preserve"> Kotak FMP Series 110 Dividend</t>
  </si>
  <si>
    <t xml:space="preserve"> Kotak FMP Series 110 Direct Growth</t>
  </si>
  <si>
    <t xml:space="preserve"> Kotak FMP Series 110 Direct Dividend</t>
  </si>
  <si>
    <t xml:space="preserve"> Kotak FMP Series 109 Growth</t>
  </si>
  <si>
    <t xml:space="preserve"> Kotak FMP Series 109 Direct Growth</t>
  </si>
  <si>
    <t xml:space="preserve"> Kotak FMP Series 109 Direct Dividend</t>
  </si>
  <si>
    <t xml:space="preserve"> Kotak FMP Series 108 Growth</t>
  </si>
  <si>
    <t xml:space="preserve"> Kotak FMP Series 108 Dividend</t>
  </si>
  <si>
    <t xml:space="preserve"> Kotak FMP Series 108 Direct Growth</t>
  </si>
  <si>
    <t xml:space="preserve"> Kotak FMP Series 107 Growth</t>
  </si>
  <si>
    <t xml:space="preserve"> Kotak FMP Series 107 Dividend</t>
  </si>
  <si>
    <t xml:space="preserve"> Kotak FMP Series 107 Direct Growth</t>
  </si>
  <si>
    <t xml:space="preserve"> Kotak FMP Series 107 Direct Dividend</t>
  </si>
  <si>
    <t xml:space="preserve"> Kotak FMP Series 106 Growth</t>
  </si>
  <si>
    <t xml:space="preserve"> Kotak FMP Series 106 Dividend</t>
  </si>
  <si>
    <t xml:space="preserve"> Kotak FMP Series 106 Direct Growth</t>
  </si>
  <si>
    <t xml:space="preserve"> Kotak FMP Series 106 Direct Dividend</t>
  </si>
  <si>
    <t xml:space="preserve"> Kotak FMP Series 105 Growth</t>
  </si>
  <si>
    <t xml:space="preserve"> Kotak FMP Series 105 Dividend</t>
  </si>
  <si>
    <t xml:space="preserve"> Kotak FMP Series 105 Direct Growth</t>
  </si>
  <si>
    <t xml:space="preserve"> Kotak FMP Series 105 Direct Dividend</t>
  </si>
  <si>
    <t xml:space="preserve"> Kotak FMP Series 104 Growth</t>
  </si>
  <si>
    <t xml:space="preserve"> Kotak FMP Series 104 Dividend</t>
  </si>
  <si>
    <t xml:space="preserve"> Kotak FMP Series 104 Direct Growth</t>
  </si>
  <si>
    <t xml:space="preserve"> Kotak FMP Series 104 Direct Dividend</t>
  </si>
  <si>
    <t xml:space="preserve"> Kotak FMP Series 103 Growth</t>
  </si>
  <si>
    <t xml:space="preserve"> Kotak FMP Series 103 Direct Growth</t>
  </si>
  <si>
    <t xml:space="preserve"> Kotak FMP Series 102 Growth</t>
  </si>
  <si>
    <t xml:space="preserve"> Kotak FMP Series 102 Dividend</t>
  </si>
  <si>
    <t xml:space="preserve"> Kotak FMP Series 102 Direct Growth</t>
  </si>
  <si>
    <t xml:space="preserve"> Kotak FMP Series 102 Direct Dividend</t>
  </si>
  <si>
    <t xml:space="preserve"> Kotak FMP Series 101 Growth</t>
  </si>
  <si>
    <t xml:space="preserve"> Kotak FMP Series 101 Dividend</t>
  </si>
  <si>
    <t xml:space="preserve"> Kotak FMP Series 101 Direct Growth</t>
  </si>
  <si>
    <t xml:space="preserve"> Kotak FMP Series 100 Growth</t>
  </si>
  <si>
    <t xml:space="preserve"> Kotak FMP Series 100 Dividend</t>
  </si>
  <si>
    <t xml:space="preserve"> Kotak FMP Series 100 Direct Growth</t>
  </si>
  <si>
    <t xml:space="preserve"> Kotak FMP Series 99 Growth</t>
  </si>
  <si>
    <t xml:space="preserve"> Kotak FMP Series 99 Dividend</t>
  </si>
  <si>
    <t xml:space="preserve"> Kotak FMP Series 99 Direct Growth</t>
  </si>
  <si>
    <t xml:space="preserve"> Kotak FMP Series 99 Direct Dividend</t>
  </si>
  <si>
    <t xml:space="preserve"> Kotak FMP Series 98 Growth</t>
  </si>
  <si>
    <t xml:space="preserve"> Kotak FMP Series 98 Dividend</t>
  </si>
  <si>
    <t xml:space="preserve"> Kotak FMP Series 97 Growth</t>
  </si>
  <si>
    <t xml:space="preserve"> Kotak FMP Series 97 Dividend</t>
  </si>
  <si>
    <t xml:space="preserve"> Kotak FMP Series 97 Direct Growth</t>
  </si>
  <si>
    <t xml:space="preserve"> Kotak FMP Series 96 Growth</t>
  </si>
  <si>
    <t xml:space="preserve"> Kotak FMP Series 96 Dividend</t>
  </si>
  <si>
    <t xml:space="preserve"> Kotak FMP Series 96 Direct Growth</t>
  </si>
  <si>
    <t xml:space="preserve"> Kotak FMP Series 96 Direct Dividend</t>
  </si>
  <si>
    <t xml:space="preserve"> Kotak FMP Series 95 Growth</t>
  </si>
  <si>
    <t xml:space="preserve"> Kotak FMP Series 95 Direct Growth</t>
  </si>
  <si>
    <t xml:space="preserve"> Kotak FMP Series 94 Growth</t>
  </si>
  <si>
    <t xml:space="preserve"> Kotak FMP Series 94 Dividend</t>
  </si>
  <si>
    <t xml:space="preserve"> Kotak FMP Series 94 Direct Growth</t>
  </si>
  <si>
    <t xml:space="preserve"> Kotak FMP Series 94 Direct Dividend</t>
  </si>
  <si>
    <t xml:space="preserve"> Kotak FMP Series 93 Growth</t>
  </si>
  <si>
    <t xml:space="preserve"> Kotak FMP Series 93 Dividend</t>
  </si>
  <si>
    <t xml:space="preserve"> Kotak FMP Series 85 Growth</t>
  </si>
  <si>
    <t xml:space="preserve"> Kotak FMP Series 85 Dividend</t>
  </si>
  <si>
    <t xml:space="preserve"> Kotak FMP Series 63 Growth</t>
  </si>
  <si>
    <t xml:space="preserve"> Kotak FMP Series 63 Dividend</t>
  </si>
  <si>
    <t xml:space="preserve"> Kotak FMP Series 58 Growth</t>
  </si>
  <si>
    <t xml:space="preserve"> Kotak FMP Series 58 Dividend</t>
  </si>
  <si>
    <t xml:space="preserve"> Kotak Quarterly Interval Plan Series 10 Growth</t>
  </si>
  <si>
    <t>Kotak Quarterly Interval Plan Series 10 Dividend</t>
  </si>
  <si>
    <t xml:space="preserve"> Kotak Quarterly Interval Plan Series 9-Direct</t>
  </si>
  <si>
    <t xml:space="preserve"> KotakQuarterly Interval Plan Series 9 Growth</t>
  </si>
  <si>
    <t>Kotak Quarterly Interval Plan Series 9 Dividend</t>
  </si>
  <si>
    <t>Kotak Quarterly Interval Plan Series 8-Direct Growth</t>
  </si>
  <si>
    <t xml:space="preserve"> Kotak Quarterly Interval Plan Series 8 Growth</t>
  </si>
  <si>
    <t>Kotak  Quarterly Interval Plan Series 8 Dividend</t>
  </si>
  <si>
    <t xml:space="preserve"> Kotak Quarterly Interval Plan Series 7-Direct growth</t>
  </si>
  <si>
    <t xml:space="preserve"> Kotak Quarterly Interval Plan Series 7-Direct Dividend</t>
  </si>
  <si>
    <t xml:space="preserve"> Kotak Quarterly Interval Plan Series 7 Growth</t>
  </si>
  <si>
    <t xml:space="preserve"> Kotak Quarterly Interval Plan Series 7 Dividend</t>
  </si>
  <si>
    <t>Kotak Quarterly Interval Plan-Series 6-Direct Growth</t>
  </si>
  <si>
    <t>Kotak Quarterly Interval Plan-Series 6-Direct dividend</t>
  </si>
  <si>
    <t>Kotak Quarterly Interval Plan-Series 6 Growth</t>
  </si>
  <si>
    <t>Kotak Quarterly Interval Plan-Series 6 DIVIDEND</t>
  </si>
  <si>
    <t xml:space="preserve"> Kotak Quarterly Interval Plan-Series 5-Direct Growth</t>
  </si>
  <si>
    <t xml:space="preserve"> Kotak Quarterly Interval Plan-Series 5 Growth</t>
  </si>
  <si>
    <t>Kotak Quarterly Interval Plan-Series 5 DIVIDEND</t>
  </si>
  <si>
    <t>Kotak Quarterly Interval Plan-Series IV-Direct growth</t>
  </si>
  <si>
    <t xml:space="preserve"> Kotak Quarterly Interval Plan-Series IV-Direct Dividend</t>
  </si>
  <si>
    <t>Kotak Quarterly Interval Plan-Series IV Growth</t>
  </si>
  <si>
    <t>Kotak Quarterly Interval Plan-Series IV Dividend</t>
  </si>
  <si>
    <t xml:space="preserve"> Kotak Quarterly Interval Plan-Series III-Direct Growth</t>
  </si>
  <si>
    <t>Kotak Quarterly Interval Plan-Series III-Direct Dividend</t>
  </si>
  <si>
    <t>Kotak Quarterly Interval Plan-Series III Growth</t>
  </si>
  <si>
    <t xml:space="preserve"> Kotak Quarterly Interval Plan-Series III Dividend</t>
  </si>
  <si>
    <t xml:space="preserve"> Kotak Quarterly Interval Plan-Series II-Direct Growth</t>
  </si>
  <si>
    <t>Kotak Quarterly Interval Plan-Series II-Direct Dividend</t>
  </si>
  <si>
    <t>Kotak Quarterly Interval Plan-Series II Growth</t>
  </si>
  <si>
    <t xml:space="preserve"> Kotak Quarterly Interval Plan-Series II Dividend</t>
  </si>
  <si>
    <t xml:space="preserve"> Kotak Multi Asset Allocation Fund-Direct Quarterly dividend</t>
  </si>
  <si>
    <t>Kotak Multi Asset Allocation Fund-Direct Monthly Dividend</t>
  </si>
  <si>
    <t>Kotak Multi Asset Allocation Fund-Direct Grow</t>
  </si>
  <si>
    <t>Kotak Multi Asset Allocation Fund-Direct Annual dividend</t>
  </si>
  <si>
    <t xml:space="preserve"> Kotak Multi Asset Allocation Fund Quarterly Dividend</t>
  </si>
  <si>
    <t xml:space="preserve"> Kotak Multi Asset Allocation Fund Monthly Dividend</t>
  </si>
  <si>
    <t>Kotak Multi Asset Allocation Fund Growth</t>
  </si>
  <si>
    <t>Kotak Multi Asset Allocation Fund Annual Dividend</t>
  </si>
  <si>
    <t>Kotak-Monthly Income Plan-Direct Quarterly dividend</t>
  </si>
  <si>
    <t>Kotak-Monthly Income Plan-Direct Monthly dividend</t>
  </si>
  <si>
    <t>Kotak-Monthly Income Plan-Direct Growth</t>
  </si>
  <si>
    <t>Kotak-Monthly Income Plan Quarterly Dividend</t>
  </si>
  <si>
    <t>Kotak-Monthly Income Plan Monthly Dividend</t>
  </si>
  <si>
    <t>Kotak-Monthly Income Plan Growth</t>
  </si>
  <si>
    <t>Kotak-Banking and PSU Debt Fund-Direct M</t>
  </si>
  <si>
    <t>Kotak-Banking and PSU Debt Fund-Direct G</t>
  </si>
  <si>
    <t>Kotak-Banking and PSU Debt Fund-Direct D</t>
  </si>
  <si>
    <t>Kotak-Banking and PSU Debt Fund-Direct A</t>
  </si>
  <si>
    <t xml:space="preserve">Kotak-Banking and PSU Debt Fund Monthly </t>
  </si>
  <si>
    <t>Kotak-Banking and PSU Debt Fund Growth</t>
  </si>
  <si>
    <t>Kotak-Banking and PSU Debt Fund Daily Dividend</t>
  </si>
  <si>
    <t>Kotak-Banking and PSU Debt Fund Annual Dividend</t>
  </si>
  <si>
    <t>Kotak-Gilt Investment Regular Plan-Direcct</t>
  </si>
  <si>
    <t>Kotak-Gilt Investment Regular Plan Growt</t>
  </si>
  <si>
    <t>Kotak-Gilt Investment Provident Fund and</t>
  </si>
  <si>
    <t>Kotak-Gilt Investment  Regular Plan-Direct Dividend</t>
  </si>
  <si>
    <t>Kotak-Gilt Investment  Regular Plan Dividend</t>
  </si>
  <si>
    <t>Kotak Quarterly Interval Plan-Series I-Direct Dividend</t>
  </si>
  <si>
    <t>Kotak Quarterly Interval Plan-Series I Growth</t>
  </si>
  <si>
    <t>Kotak Quarterly Interval Plan-Series I Dividend</t>
  </si>
  <si>
    <t>Kotak Hybrid FTP Series I Growth</t>
  </si>
  <si>
    <t>Kotak Hybrid FTP Series I Dividend</t>
  </si>
  <si>
    <t>Kotak-Flexi Debt Regular Plan Quarterly Dividend</t>
  </si>
  <si>
    <t>Kotak-Flexi Debt Regular Plan Growth</t>
  </si>
  <si>
    <t>Kotak-Flexi Debt Regular Plan Daily Dividend</t>
  </si>
  <si>
    <t>Kotak Flexi Debt Regular Plan Weekly Dividend</t>
  </si>
  <si>
    <t>Kotak Flexi Debt Plan A-Direct Weekly Dividend</t>
  </si>
  <si>
    <t>Kotak Flexi Debt Plan A-Direct Quarterly</t>
  </si>
  <si>
    <t>Kotak Flexi Debt Plan A-Direct Growth</t>
  </si>
  <si>
    <t>Kotak Flexi Debt Plan A-Direct Daily Dividend</t>
  </si>
  <si>
    <t>Kotak Flexi Debt Plan A Weekly Dividend</t>
  </si>
  <si>
    <t>Kotak Flexi Debt Plan A Quarterly Dividend</t>
  </si>
  <si>
    <t>Kotak Flexi Debt Plan A Growth</t>
  </si>
  <si>
    <t>Kotak Flexi Debt Plan A Daily Dividend</t>
  </si>
  <si>
    <t>Kotak-Floater Long Term-Direct Weekly Dividend</t>
  </si>
  <si>
    <t>Kotak-Floater Long Term-Direct Monthly Dividend</t>
  </si>
  <si>
    <t>Kotak-Floater Long Term-Direct Growth</t>
  </si>
  <si>
    <t>Kotak-Floater Long Term-Direct Daily Div</t>
  </si>
  <si>
    <t>Kotak-Floater Long Term Weekly Dividend</t>
  </si>
  <si>
    <t>Kotak-Floater Long Term Monthly Dividend</t>
  </si>
  <si>
    <t>Kotak-Floater Long Term Growth</t>
  </si>
  <si>
    <t>Kotak-Floater Long Term Daily Dividend</t>
  </si>
  <si>
    <t>Kotak Income Opportunities Fund-Direct Weekly dividend</t>
  </si>
  <si>
    <t>Kotak Income Opportunities Fund-Direct Monthly dividend</t>
  </si>
  <si>
    <t>Kotak Income Opportunities Fund-Direct Growth</t>
  </si>
  <si>
    <t>Kotak Income Opportunities Fund Weekly Dividend</t>
  </si>
  <si>
    <t>Kotak Income Opportunities Fund Quarterly Dividend</t>
  </si>
  <si>
    <t>Kotak  Income Opportunities Fund Monthly Dividend</t>
  </si>
  <si>
    <t>Kotak Income Opportunities Fund Growth</t>
  </si>
  <si>
    <t>Kotak Income Opportunities Fund Annual Dividend</t>
  </si>
  <si>
    <t>Kotak-Bond Short Term-Direct Half Yearly</t>
  </si>
  <si>
    <t>Kotak-Bond Short Term-Direct Growth</t>
  </si>
  <si>
    <t>Kotak-Bond Short Term-Direct Dividend</t>
  </si>
  <si>
    <t>Kotak-Bond Short Term Growth</t>
  </si>
  <si>
    <t>Kotak-Bond Short Term Dividend</t>
  </si>
  <si>
    <t>Kotak-Bond Plan A-Direct Quarterly  Dividend</t>
  </si>
  <si>
    <t>Kotak-Bond Plan A-Direct Growth</t>
  </si>
  <si>
    <t>Kotak-Bond Plan A-Direct Annual Dividend</t>
  </si>
  <si>
    <t>Kotak-Bond Plan A Quarterly Dividend</t>
  </si>
  <si>
    <t>Kotak-Bond Plan A Growth</t>
  </si>
  <si>
    <t>Kotak-Bond Plan A Bonus</t>
  </si>
  <si>
    <t>Kotak-Bond Plan A Annual Dividend</t>
  </si>
  <si>
    <t>Kotak-Bond Deposit Deposit Growth</t>
  </si>
  <si>
    <t>Kotak-Bond Deposit Deposit Dividend</t>
  </si>
  <si>
    <t>Kotak-Liquid Regular Growth</t>
  </si>
  <si>
    <t>Kotak-Liquid Regular Dividend</t>
  </si>
  <si>
    <t>Kotak-Liquid Plan A-Direct Weekly Dividend</t>
  </si>
  <si>
    <t>Kotak-Liquid Plan A-Direct Growth</t>
  </si>
  <si>
    <t>Kotak-Liquid Plan A-Direct Daily Dividen</t>
  </si>
  <si>
    <t>Kotak-Liquid Plan A Weekly Dividend</t>
  </si>
  <si>
    <t>Kotak-Liquid Plan A Growth</t>
  </si>
  <si>
    <t>Kotak-Liquid Plan A Daily Dividend</t>
  </si>
  <si>
    <t>Kotak-Liquid Institutional Growth</t>
  </si>
  <si>
    <t>Kotak-Liquid Institutional Daily Dividend</t>
  </si>
  <si>
    <t>Kotak-Floater Short Term-Direct Weekly Dividend</t>
  </si>
  <si>
    <t xml:space="preserve">Kotak-Floater Short Term-Direct Monthly </t>
  </si>
  <si>
    <t>Kotak-Floater Short Term-Direct Growth</t>
  </si>
  <si>
    <t>Kotak-Floater Short Term-Direct Daily Dividend</t>
  </si>
  <si>
    <t>Kotak-Floater Short Term Weekly Dividend</t>
  </si>
  <si>
    <t>Kotak-Floater Short Term Monthly Dividen</t>
  </si>
  <si>
    <t>Kotak-Floater Short Term Growth</t>
  </si>
  <si>
    <t>Kotak-Floater Short Term Daily Dividend</t>
  </si>
  <si>
    <t>NAV To 31/10/2013</t>
  </si>
  <si>
    <t>NAV From 30/09/2013</t>
  </si>
  <si>
    <t xml:space="preserve">SCHEME 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</si>
  <si>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</si>
  <si>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</si>
  <si>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</si>
  <si>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</si>
  <si>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</si>
  <si>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</si>
  <si>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</si>
  <si>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</si>
  <si>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</si>
  <si>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</si>
  <si>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</si>
  <si>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</si>
  <si>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</si>
  <si>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Scheme name of Kotak Mahindra Gilt units scheme 98 - Savings Plan has been change to Kotak Banking and PSU Debt Fund from 15th August, 2013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</si>
  <si>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</si>
  <si>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</si>
  <si>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Dividend(s) declared during the month period under Dividend Option :</t>
  </si>
  <si>
    <t>(Dividend distribution is subject to availability and adequacy of distributable surplus).</t>
  </si>
  <si>
    <t>Please log on to www.kotakmutual.com for Record date wise listing of dividend declared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</si>
</sst>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0"/>
      <name val="Arial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name val="Arial"/>
      <family val="2"/>
    </font>
    <font>
      <u/>
      <sz val="10"/>
      <name val="Times New Roman"/>
      <family val="1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b/>
      <sz val="10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3" fillId="0" borderId="2" xfId="1" applyFont="1" applyBorder="1"/>
    <xf numFmtId="4" fontId="2" fillId="0" borderId="2" xfId="1" applyNumberFormat="1" applyFont="1" applyBorder="1"/>
    <xf numFmtId="2" fontId="2" fillId="0" borderId="3" xfId="1" applyNumberFormat="1" applyFont="1" applyBorder="1"/>
    <xf numFmtId="0" fontId="1" fillId="0" borderId="0" xfId="1"/>
    <xf numFmtId="0" fontId="3" fillId="0" borderId="0" xfId="1" applyFont="1" applyBorder="1"/>
    <xf numFmtId="0" fontId="3" fillId="0" borderId="0" xfId="1" applyFont="1" applyBorder="1" applyAlignment="1">
      <alignment wrapText="1"/>
    </xf>
    <xf numFmtId="0" fontId="3" fillId="0" borderId="0" xfId="1" applyFont="1" applyBorder="1" applyAlignment="1">
      <alignment horizontal="right" wrapText="1"/>
    </xf>
    <xf numFmtId="4" fontId="3" fillId="0" borderId="0" xfId="1" applyNumberFormat="1" applyFont="1" applyBorder="1" applyAlignment="1">
      <alignment horizontal="right" wrapText="1"/>
    </xf>
    <xf numFmtId="2" fontId="3" fillId="0" borderId="5" xfId="1" applyNumberFormat="1" applyFont="1" applyBorder="1" applyAlignment="1">
      <alignment horizontal="right" wrapText="1"/>
    </xf>
    <xf numFmtId="0" fontId="2" fillId="0" borderId="0" xfId="1" applyFont="1" applyBorder="1"/>
    <xf numFmtId="4" fontId="2" fillId="0" borderId="0" xfId="1" applyNumberFormat="1" applyFont="1" applyBorder="1"/>
    <xf numFmtId="2" fontId="2" fillId="0" borderId="5" xfId="1" applyNumberFormat="1" applyFont="1" applyBorder="1"/>
    <xf numFmtId="0" fontId="2" fillId="0" borderId="4" xfId="1" applyFont="1" applyBorder="1"/>
    <xf numFmtId="10" fontId="2" fillId="0" borderId="0" xfId="1" applyNumberFormat="1" applyFont="1" applyBorder="1" applyAlignment="1">
      <alignment horizontal="right"/>
    </xf>
    <xf numFmtId="4" fontId="3" fillId="0" borderId="6" xfId="1" applyNumberFormat="1" applyFont="1" applyBorder="1"/>
    <xf numFmtId="2" fontId="3" fillId="0" borderId="7" xfId="1" applyNumberFormat="1" applyFont="1" applyBorder="1"/>
    <xf numFmtId="0" fontId="2" fillId="0" borderId="0" xfId="1" applyFont="1" applyBorder="1" applyAlignment="1">
      <alignment horizontal="right"/>
    </xf>
    <xf numFmtId="0" fontId="4" fillId="0" borderId="4" xfId="1" applyFont="1" applyBorder="1"/>
    <xf numFmtId="4" fontId="3" fillId="0" borderId="0" xfId="1" applyNumberFormat="1" applyFont="1" applyBorder="1"/>
    <xf numFmtId="2" fontId="3" fillId="0" borderId="5" xfId="1" applyNumberFormat="1" applyFont="1" applyBorder="1"/>
    <xf numFmtId="0" fontId="3" fillId="0" borderId="4" xfId="1" applyFont="1" applyBorder="1"/>
    <xf numFmtId="0" fontId="2" fillId="0" borderId="8" xfId="1" applyFont="1" applyBorder="1"/>
    <xf numFmtId="0" fontId="2" fillId="0" borderId="9" xfId="1" applyFont="1" applyBorder="1"/>
    <xf numFmtId="4" fontId="2" fillId="0" borderId="9" xfId="1" applyNumberFormat="1" applyFont="1" applyBorder="1"/>
    <xf numFmtId="2" fontId="2" fillId="0" borderId="10" xfId="1" applyNumberFormat="1" applyFont="1" applyBorder="1"/>
    <xf numFmtId="0" fontId="2" fillId="0" borderId="0" xfId="1" applyFont="1"/>
    <xf numFmtId="4" fontId="2" fillId="0" borderId="0" xfId="1" applyNumberFormat="1" applyFont="1"/>
    <xf numFmtId="2" fontId="2" fillId="0" borderId="0" xfId="1" applyNumberFormat="1" applyFont="1"/>
    <xf numFmtId="0" fontId="5" fillId="0" borderId="1" xfId="1" applyFont="1" applyBorder="1"/>
    <xf numFmtId="0" fontId="5" fillId="0" borderId="2" xfId="1" applyFont="1" applyBorder="1"/>
    <xf numFmtId="0" fontId="6" fillId="0" borderId="2" xfId="1" applyFont="1" applyBorder="1"/>
    <xf numFmtId="4" fontId="5" fillId="0" borderId="2" xfId="1" applyNumberFormat="1" applyFont="1" applyBorder="1"/>
    <xf numFmtId="2" fontId="5" fillId="0" borderId="3" xfId="1" applyNumberFormat="1" applyFont="1" applyBorder="1"/>
    <xf numFmtId="0" fontId="5" fillId="0" borderId="0" xfId="1" applyFont="1"/>
    <xf numFmtId="0" fontId="6" fillId="0" borderId="0" xfId="1" applyFont="1" applyBorder="1"/>
    <xf numFmtId="0" fontId="6" fillId="0" borderId="0" xfId="1" applyFont="1" applyBorder="1" applyAlignment="1">
      <alignment wrapText="1"/>
    </xf>
    <xf numFmtId="0" fontId="6" fillId="0" borderId="0" xfId="1" applyFont="1" applyBorder="1" applyAlignment="1">
      <alignment horizontal="right" wrapText="1"/>
    </xf>
    <xf numFmtId="4" fontId="6" fillId="0" borderId="0" xfId="1" applyNumberFormat="1" applyFont="1" applyBorder="1" applyAlignment="1">
      <alignment horizontal="right" wrapText="1"/>
    </xf>
    <xf numFmtId="2" fontId="6" fillId="0" borderId="5" xfId="1" applyNumberFormat="1" applyFont="1" applyBorder="1" applyAlignment="1">
      <alignment horizontal="right" wrapText="1"/>
    </xf>
    <xf numFmtId="0" fontId="5" fillId="0" borderId="0" xfId="1" applyFont="1" applyBorder="1"/>
    <xf numFmtId="4" fontId="5" fillId="0" borderId="0" xfId="1" applyNumberFormat="1" applyFont="1" applyBorder="1"/>
    <xf numFmtId="2" fontId="5" fillId="0" borderId="5" xfId="1" applyNumberFormat="1" applyFont="1" applyBorder="1"/>
    <xf numFmtId="0" fontId="5" fillId="0" borderId="4" xfId="1" applyFont="1" applyBorder="1"/>
    <xf numFmtId="0" fontId="5" fillId="0" borderId="0" xfId="1" applyFont="1" applyBorder="1" applyAlignment="1">
      <alignment horizontal="right"/>
    </xf>
    <xf numFmtId="4" fontId="6" fillId="0" borderId="6" xfId="1" applyNumberFormat="1" applyFont="1" applyBorder="1"/>
    <xf numFmtId="2" fontId="6" fillId="0" borderId="7" xfId="1" applyNumberFormat="1" applyFont="1" applyBorder="1"/>
    <xf numFmtId="0" fontId="7" fillId="0" borderId="4" xfId="1" applyFont="1" applyBorder="1"/>
    <xf numFmtId="4" fontId="6" fillId="0" borderId="0" xfId="1" applyNumberFormat="1" applyFont="1" applyBorder="1"/>
    <xf numFmtId="2" fontId="6" fillId="0" borderId="5" xfId="1" applyNumberFormat="1" applyFont="1" applyBorder="1"/>
    <xf numFmtId="0" fontId="6" fillId="0" borderId="4" xfId="1" applyFont="1" applyBorder="1"/>
    <xf numFmtId="0" fontId="5" fillId="0" borderId="8" xfId="1" applyFont="1" applyBorder="1"/>
    <xf numFmtId="0" fontId="5" fillId="0" borderId="9" xfId="1" applyFont="1" applyBorder="1"/>
    <xf numFmtId="4" fontId="5" fillId="0" borderId="9" xfId="1" applyNumberFormat="1" applyFont="1" applyBorder="1"/>
    <xf numFmtId="2" fontId="5" fillId="0" borderId="10" xfId="1" applyNumberFormat="1" applyFont="1" applyBorder="1"/>
    <xf numFmtId="4" fontId="5" fillId="0" borderId="0" xfId="1" applyNumberFormat="1" applyFont="1"/>
    <xf numFmtId="2" fontId="5" fillId="0" borderId="0" xfId="1" applyNumberFormat="1" applyFont="1"/>
    <xf numFmtId="0" fontId="8" fillId="0" borderId="1" xfId="0" applyFont="1" applyBorder="1"/>
    <xf numFmtId="0" fontId="8" fillId="0" borderId="2" xfId="0" applyFont="1" applyBorder="1"/>
    <xf numFmtId="0" fontId="9" fillId="0" borderId="2" xfId="0" applyFont="1" applyBorder="1"/>
    <xf numFmtId="4" fontId="8" fillId="0" borderId="2" xfId="0" applyNumberFormat="1" applyFont="1" applyBorder="1"/>
    <xf numFmtId="2" fontId="8" fillId="0" borderId="3" xfId="0" applyNumberFormat="1" applyFont="1" applyBorder="1"/>
    <xf numFmtId="0" fontId="8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wrapText="1"/>
    </xf>
    <xf numFmtId="0" fontId="9" fillId="0" borderId="0" xfId="0" applyFont="1" applyBorder="1" applyAlignment="1">
      <alignment horizontal="right" wrapText="1"/>
    </xf>
    <xf numFmtId="4" fontId="9" fillId="0" borderId="0" xfId="0" applyNumberFormat="1" applyFont="1" applyBorder="1" applyAlignment="1">
      <alignment horizontal="right" wrapText="1"/>
    </xf>
    <xf numFmtId="2" fontId="9" fillId="0" borderId="5" xfId="0" applyNumberFormat="1" applyFont="1" applyBorder="1" applyAlignment="1">
      <alignment horizontal="right" wrapText="1"/>
    </xf>
    <xf numFmtId="0" fontId="8" fillId="0" borderId="0" xfId="0" applyFont="1" applyBorder="1"/>
    <xf numFmtId="4" fontId="8" fillId="0" borderId="0" xfId="0" applyNumberFormat="1" applyFont="1" applyBorder="1"/>
    <xf numFmtId="2" fontId="8" fillId="0" borderId="5" xfId="0" applyNumberFormat="1" applyFont="1" applyBorder="1"/>
    <xf numFmtId="0" fontId="8" fillId="0" borderId="4" xfId="0" applyFont="1" applyBorder="1"/>
    <xf numFmtId="10" fontId="8" fillId="0" borderId="0" xfId="0" applyNumberFormat="1" applyFont="1" applyBorder="1" applyAlignment="1">
      <alignment horizontal="right"/>
    </xf>
    <xf numFmtId="4" fontId="9" fillId="0" borderId="6" xfId="0" applyNumberFormat="1" applyFont="1" applyBorder="1"/>
    <xf numFmtId="2" fontId="9" fillId="0" borderId="7" xfId="0" applyNumberFormat="1" applyFont="1" applyBorder="1"/>
    <xf numFmtId="0" fontId="8" fillId="0" borderId="0" xfId="0" applyFont="1" applyBorder="1" applyAlignment="1">
      <alignment horizontal="right"/>
    </xf>
    <xf numFmtId="0" fontId="10" fillId="0" borderId="4" xfId="0" applyFont="1" applyBorder="1"/>
    <xf numFmtId="4" fontId="9" fillId="0" borderId="0" xfId="0" applyNumberFormat="1" applyFont="1" applyBorder="1"/>
    <xf numFmtId="2" fontId="9" fillId="0" borderId="5" xfId="0" applyNumberFormat="1" applyFont="1" applyBorder="1"/>
    <xf numFmtId="2" fontId="9" fillId="0" borderId="0" xfId="0" applyNumberFormat="1" applyFont="1" applyBorder="1"/>
    <xf numFmtId="2" fontId="8" fillId="0" borderId="0" xfId="0" applyNumberFormat="1" applyFont="1" applyBorder="1"/>
    <xf numFmtId="0" fontId="9" fillId="0" borderId="4" xfId="0" applyFont="1" applyBorder="1"/>
    <xf numFmtId="0" fontId="8" fillId="0" borderId="8" xfId="0" applyFont="1" applyBorder="1"/>
    <xf numFmtId="0" fontId="8" fillId="0" borderId="9" xfId="0" applyFont="1" applyBorder="1"/>
    <xf numFmtId="4" fontId="8" fillId="0" borderId="9" xfId="0" applyNumberFormat="1" applyFont="1" applyBorder="1"/>
    <xf numFmtId="2" fontId="8" fillId="0" borderId="10" xfId="0" applyNumberFormat="1" applyFont="1" applyBorder="1"/>
    <xf numFmtId="4" fontId="8" fillId="0" borderId="0" xfId="0" applyNumberFormat="1" applyFont="1"/>
    <xf numFmtId="2" fontId="8" fillId="0" borderId="0" xfId="0" applyNumberFormat="1" applyFont="1"/>
    <xf numFmtId="4" fontId="3" fillId="0" borderId="6" xfId="1" applyNumberFormat="1" applyFont="1" applyBorder="1" applyAlignment="1">
      <alignment horizontal="right"/>
    </xf>
    <xf numFmtId="2" fontId="3" fillId="0" borderId="7" xfId="1" applyNumberFormat="1" applyFont="1" applyBorder="1" applyAlignment="1">
      <alignment horizontal="right"/>
    </xf>
    <xf numFmtId="3" fontId="2" fillId="0" borderId="0" xfId="1" applyNumberFormat="1" applyFont="1"/>
    <xf numFmtId="0" fontId="1" fillId="0" borderId="0" xfId="1" applyBorder="1" applyAlignment="1"/>
    <xf numFmtId="0" fontId="4" fillId="0" borderId="0" xfId="1" applyFont="1" applyBorder="1"/>
    <xf numFmtId="14" fontId="2" fillId="0" borderId="0" xfId="1" applyNumberFormat="1" applyFont="1"/>
    <xf numFmtId="10" fontId="2" fillId="0" borderId="0" xfId="3" applyNumberFormat="1" applyFont="1"/>
    <xf numFmtId="0" fontId="3" fillId="0" borderId="0" xfId="1" applyFont="1"/>
    <xf numFmtId="10" fontId="5" fillId="0" borderId="0" xfId="1" applyNumberFormat="1" applyFont="1" applyBorder="1" applyAlignment="1">
      <alignment horizontal="right"/>
    </xf>
    <xf numFmtId="4" fontId="6" fillId="0" borderId="6" xfId="1" applyNumberFormat="1" applyFont="1" applyBorder="1" applyAlignment="1">
      <alignment horizontal="right"/>
    </xf>
    <xf numFmtId="2" fontId="6" fillId="0" borderId="7" xfId="1" applyNumberFormat="1" applyFont="1" applyBorder="1" applyAlignment="1">
      <alignment horizontal="right"/>
    </xf>
    <xf numFmtId="1" fontId="5" fillId="0" borderId="0" xfId="1" applyNumberFormat="1" applyFont="1" applyBorder="1"/>
    <xf numFmtId="2" fontId="5" fillId="0" borderId="0" xfId="1" applyNumberFormat="1" applyFont="1" applyBorder="1"/>
    <xf numFmtId="165" fontId="5" fillId="0" borderId="0" xfId="5" applyFont="1" applyBorder="1"/>
    <xf numFmtId="0" fontId="1" fillId="0" borderId="0" xfId="1" applyFont="1"/>
    <xf numFmtId="0" fontId="6" fillId="0" borderId="0" xfId="1" applyFont="1" applyBorder="1" applyAlignment="1"/>
    <xf numFmtId="0" fontId="1" fillId="0" borderId="0" xfId="1" applyFont="1" applyBorder="1" applyAlignment="1"/>
    <xf numFmtId="10" fontId="5" fillId="0" borderId="0" xfId="3" applyNumberFormat="1" applyFont="1" applyBorder="1"/>
    <xf numFmtId="0" fontId="1" fillId="0" borderId="0" xfId="1" applyBorder="1"/>
    <xf numFmtId="0" fontId="13" fillId="0" borderId="0" xfId="1" applyFont="1" applyBorder="1"/>
    <xf numFmtId="10" fontId="13" fillId="0" borderId="0" xfId="1" applyNumberFormat="1" applyFont="1" applyBorder="1"/>
    <xf numFmtId="10" fontId="6" fillId="0" borderId="0" xfId="3" applyNumberFormat="1" applyFont="1" applyBorder="1"/>
    <xf numFmtId="4" fontId="6" fillId="0" borderId="0" xfId="1" applyNumberFormat="1" applyFont="1" applyBorder="1" applyAlignment="1">
      <alignment horizontal="right"/>
    </xf>
    <xf numFmtId="2" fontId="6" fillId="0" borderId="5" xfId="1" applyNumberFormat="1" applyFont="1" applyBorder="1" applyAlignment="1">
      <alignment horizontal="right"/>
    </xf>
    <xf numFmtId="2" fontId="1" fillId="0" borderId="0" xfId="1" applyNumberFormat="1" applyBorder="1"/>
    <xf numFmtId="4" fontId="1" fillId="0" borderId="0" xfId="1" applyNumberFormat="1" applyBorder="1"/>
    <xf numFmtId="165" fontId="5" fillId="0" borderId="0" xfId="1" applyNumberFormat="1" applyFont="1" applyBorder="1"/>
    <xf numFmtId="0" fontId="1" fillId="0" borderId="0" xfId="1" applyNumberFormat="1"/>
    <xf numFmtId="0" fontId="1" fillId="0" borderId="11" xfId="1" applyNumberFormat="1" applyBorder="1"/>
    <xf numFmtId="14" fontId="1" fillId="0" borderId="11" xfId="1" applyNumberFormat="1" applyBorder="1"/>
    <xf numFmtId="0" fontId="1" fillId="0" borderId="11" xfId="1" applyBorder="1"/>
    <xf numFmtId="0" fontId="13" fillId="0" borderId="11" xfId="1" applyNumberFormat="1" applyFont="1" applyBorder="1" applyAlignment="1">
      <alignment wrapText="1"/>
    </xf>
    <xf numFmtId="0" fontId="13" fillId="0" borderId="11" xfId="1" applyNumberFormat="1" applyFont="1" applyBorder="1"/>
    <xf numFmtId="0" fontId="13" fillId="0" borderId="11" xfId="1" applyFont="1" applyBorder="1"/>
    <xf numFmtId="0" fontId="5" fillId="0" borderId="11" xfId="1" applyFont="1" applyBorder="1"/>
    <xf numFmtId="0" fontId="15" fillId="0" borderId="11" xfId="1" applyFont="1" applyBorder="1"/>
    <xf numFmtId="0" fontId="1" fillId="0" borderId="0" xfId="1" applyFill="1"/>
    <xf numFmtId="0" fontId="16" fillId="0" borderId="0" xfId="1" applyFont="1" applyFill="1"/>
    <xf numFmtId="0" fontId="5" fillId="0" borderId="0" xfId="1" applyFont="1" applyAlignment="1">
      <alignment wrapText="1"/>
    </xf>
    <xf numFmtId="0" fontId="5" fillId="0" borderId="0" xfId="1" applyFont="1" applyFill="1"/>
    <xf numFmtId="0" fontId="6" fillId="0" borderId="0" xfId="1" applyFont="1"/>
    <xf numFmtId="0" fontId="17" fillId="0" borderId="0" xfId="6" applyFont="1"/>
    <xf numFmtId="0" fontId="6" fillId="0" borderId="0" xfId="2" applyFont="1" applyBorder="1"/>
    <xf numFmtId="0" fontId="6" fillId="0" borderId="0" xfId="1" applyFont="1" applyBorder="1" applyAlignment="1"/>
    <xf numFmtId="0" fontId="1" fillId="0" borderId="0" xfId="1" applyFont="1" applyBorder="1" applyAlignment="1"/>
    <xf numFmtId="0" fontId="6" fillId="0" borderId="4" xfId="1" applyFont="1" applyBorder="1" applyAlignment="1">
      <alignment wrapText="1"/>
    </xf>
    <xf numFmtId="0" fontId="1" fillId="0" borderId="0" xfId="1" applyFont="1" applyBorder="1" applyAlignment="1">
      <alignment wrapText="1"/>
    </xf>
    <xf numFmtId="0" fontId="7" fillId="0" borderId="4" xfId="1" applyFont="1" applyBorder="1" applyAlignment="1"/>
    <xf numFmtId="0" fontId="7" fillId="0" borderId="0" xfId="1" applyFont="1" applyBorder="1" applyAlignment="1"/>
    <xf numFmtId="0" fontId="14" fillId="0" borderId="0" xfId="1" applyFont="1" applyBorder="1" applyAlignment="1"/>
    <xf numFmtId="0" fontId="11" fillId="0" borderId="0" xfId="1" applyFont="1" applyBorder="1" applyAlignment="1"/>
    <xf numFmtId="0" fontId="5" fillId="0" borderId="0" xfId="1" applyFont="1" applyBorder="1" applyAlignment="1"/>
    <xf numFmtId="0" fontId="12" fillId="0" borderId="0" xfId="1" applyFont="1" applyBorder="1" applyAlignment="1"/>
    <xf numFmtId="164" fontId="7" fillId="0" borderId="0" xfId="4" applyFont="1" applyBorder="1" applyAlignment="1"/>
    <xf numFmtId="164" fontId="11" fillId="0" borderId="0" xfId="4" applyFont="1" applyBorder="1" applyAlignment="1"/>
    <xf numFmtId="0" fontId="3" fillId="0" borderId="0" xfId="1" applyFont="1" applyBorder="1" applyAlignment="1"/>
    <xf numFmtId="0" fontId="1" fillId="0" borderId="0" xfId="1" applyBorder="1" applyAlignment="1"/>
    <xf numFmtId="0" fontId="3" fillId="0" borderId="4" xfId="1" applyFont="1" applyBorder="1" applyAlignment="1">
      <alignment wrapText="1"/>
    </xf>
    <xf numFmtId="0" fontId="1" fillId="0" borderId="0" xfId="1" applyBorder="1" applyAlignment="1">
      <alignment wrapText="1"/>
    </xf>
    <xf numFmtId="0" fontId="4" fillId="0" borderId="4" xfId="1" applyFont="1" applyBorder="1" applyAlignment="1"/>
    <xf numFmtId="0" fontId="4" fillId="0" borderId="0" xfId="1" applyFont="1" applyBorder="1" applyAlignment="1"/>
    <xf numFmtId="0" fontId="2" fillId="0" borderId="0" xfId="1" applyFont="1" applyBorder="1" applyAlignment="1"/>
    <xf numFmtId="0" fontId="3" fillId="0" borderId="0" xfId="1" applyFont="1" applyBorder="1" applyAlignment="1">
      <alignment wrapText="1"/>
    </xf>
    <xf numFmtId="0" fontId="9" fillId="0" borderId="0" xfId="0" applyFont="1" applyBorder="1" applyAlignment="1"/>
    <xf numFmtId="0" fontId="0" fillId="0" borderId="0" xfId="0" applyBorder="1" applyAlignment="1"/>
    <xf numFmtId="0" fontId="9" fillId="0" borderId="4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4" xfId="0" applyFont="1" applyBorder="1" applyAlignment="1"/>
    <xf numFmtId="0" fontId="10" fillId="0" borderId="0" xfId="0" applyFont="1" applyBorder="1" applyAlignment="1"/>
    <xf numFmtId="0" fontId="8" fillId="0" borderId="0" xfId="0" applyFont="1" applyBorder="1" applyAlignment="1"/>
    <xf numFmtId="0" fontId="13" fillId="0" borderId="11" xfId="1" applyFont="1" applyBorder="1"/>
    <xf numFmtId="0" fontId="1" fillId="0" borderId="11" xfId="1" applyBorder="1"/>
  </cellXfs>
  <cellStyles count="7">
    <cellStyle name="Comma 2" xfId="5"/>
    <cellStyle name="Currency 2" xfId="4"/>
    <cellStyle name="Normal" xfId="0" builtinId="0"/>
    <cellStyle name="Normal 2" xfId="1"/>
    <cellStyle name="Normal_Dividend with Cum Div nav" xfId="6"/>
    <cellStyle name="Percent 2" xfId="3"/>
    <cellStyle name="Style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I98"/>
  <sheetViews>
    <sheetView tabSelected="1" workbookViewId="0">
      <selection activeCell="D96" sqref="D96:D97"/>
    </sheetView>
  </sheetViews>
  <sheetFormatPr defaultRowHeight="12.75" x14ac:dyDescent="0.2"/>
  <cols>
    <col min="1" max="1" width="2.7109375" style="36" customWidth="1"/>
    <col min="2" max="2" width="47.5703125" style="36" customWidth="1"/>
    <col min="3" max="3" width="32.7109375" style="36" customWidth="1"/>
    <col min="4" max="4" width="13.140625" style="36" customWidth="1"/>
    <col min="5" max="5" width="23.5703125" style="36" bestFit="1" customWidth="1"/>
    <col min="6" max="6" width="8.7109375" style="36" customWidth="1"/>
    <col min="7" max="7" width="12.28515625" style="57" customWidth="1"/>
    <col min="8" max="8" width="10.140625" style="58" customWidth="1"/>
    <col min="9" max="9" width="9.140625" style="104"/>
    <col min="10" max="256" width="9.140625" style="36"/>
    <col min="257" max="257" width="2.7109375" style="36" customWidth="1"/>
    <col min="258" max="258" width="47.85546875" style="36" customWidth="1"/>
    <col min="259" max="259" width="32.7109375" style="36" customWidth="1"/>
    <col min="260" max="260" width="13.140625" style="36" customWidth="1"/>
    <col min="261" max="261" width="23.5703125" style="36" bestFit="1" customWidth="1"/>
    <col min="262" max="262" width="8.7109375" style="36" customWidth="1"/>
    <col min="263" max="263" width="12.28515625" style="36" customWidth="1"/>
    <col min="264" max="264" width="10.140625" style="36" customWidth="1"/>
    <col min="265" max="512" width="9.140625" style="36"/>
    <col min="513" max="513" width="2.7109375" style="36" customWidth="1"/>
    <col min="514" max="514" width="47.85546875" style="36" customWidth="1"/>
    <col min="515" max="515" width="32.7109375" style="36" customWidth="1"/>
    <col min="516" max="516" width="13.140625" style="36" customWidth="1"/>
    <col min="517" max="517" width="23.5703125" style="36" bestFit="1" customWidth="1"/>
    <col min="518" max="518" width="8.7109375" style="36" customWidth="1"/>
    <col min="519" max="519" width="12.28515625" style="36" customWidth="1"/>
    <col min="520" max="520" width="10.140625" style="36" customWidth="1"/>
    <col min="521" max="768" width="9.140625" style="36"/>
    <col min="769" max="769" width="2.7109375" style="36" customWidth="1"/>
    <col min="770" max="770" width="47.85546875" style="36" customWidth="1"/>
    <col min="771" max="771" width="32.7109375" style="36" customWidth="1"/>
    <col min="772" max="772" width="13.140625" style="36" customWidth="1"/>
    <col min="773" max="773" width="23.5703125" style="36" bestFit="1" customWidth="1"/>
    <col min="774" max="774" width="8.7109375" style="36" customWidth="1"/>
    <col min="775" max="775" width="12.28515625" style="36" customWidth="1"/>
    <col min="776" max="776" width="10.140625" style="36" customWidth="1"/>
    <col min="777" max="1024" width="9.140625" style="36"/>
    <col min="1025" max="1025" width="2.7109375" style="36" customWidth="1"/>
    <col min="1026" max="1026" width="47.85546875" style="36" customWidth="1"/>
    <col min="1027" max="1027" width="32.7109375" style="36" customWidth="1"/>
    <col min="1028" max="1028" width="13.140625" style="36" customWidth="1"/>
    <col min="1029" max="1029" width="23.5703125" style="36" bestFit="1" customWidth="1"/>
    <col min="1030" max="1030" width="8.7109375" style="36" customWidth="1"/>
    <col min="1031" max="1031" width="12.28515625" style="36" customWidth="1"/>
    <col min="1032" max="1032" width="10.140625" style="36" customWidth="1"/>
    <col min="1033" max="1280" width="9.140625" style="36"/>
    <col min="1281" max="1281" width="2.7109375" style="36" customWidth="1"/>
    <col min="1282" max="1282" width="47.85546875" style="36" customWidth="1"/>
    <col min="1283" max="1283" width="32.7109375" style="36" customWidth="1"/>
    <col min="1284" max="1284" width="13.140625" style="36" customWidth="1"/>
    <col min="1285" max="1285" width="23.5703125" style="36" bestFit="1" customWidth="1"/>
    <col min="1286" max="1286" width="8.7109375" style="36" customWidth="1"/>
    <col min="1287" max="1287" width="12.28515625" style="36" customWidth="1"/>
    <col min="1288" max="1288" width="10.140625" style="36" customWidth="1"/>
    <col min="1289" max="1536" width="9.140625" style="36"/>
    <col min="1537" max="1537" width="2.7109375" style="36" customWidth="1"/>
    <col min="1538" max="1538" width="47.85546875" style="36" customWidth="1"/>
    <col min="1539" max="1539" width="32.7109375" style="36" customWidth="1"/>
    <col min="1540" max="1540" width="13.140625" style="36" customWidth="1"/>
    <col min="1541" max="1541" width="23.5703125" style="36" bestFit="1" customWidth="1"/>
    <col min="1542" max="1542" width="8.7109375" style="36" customWidth="1"/>
    <col min="1543" max="1543" width="12.28515625" style="36" customWidth="1"/>
    <col min="1544" max="1544" width="10.140625" style="36" customWidth="1"/>
    <col min="1545" max="1792" width="9.140625" style="36"/>
    <col min="1793" max="1793" width="2.7109375" style="36" customWidth="1"/>
    <col min="1794" max="1794" width="47.85546875" style="36" customWidth="1"/>
    <col min="1795" max="1795" width="32.7109375" style="36" customWidth="1"/>
    <col min="1796" max="1796" width="13.140625" style="36" customWidth="1"/>
    <col min="1797" max="1797" width="23.5703125" style="36" bestFit="1" customWidth="1"/>
    <col min="1798" max="1798" width="8.7109375" style="36" customWidth="1"/>
    <col min="1799" max="1799" width="12.28515625" style="36" customWidth="1"/>
    <col min="1800" max="1800" width="10.140625" style="36" customWidth="1"/>
    <col min="1801" max="2048" width="9.140625" style="36"/>
    <col min="2049" max="2049" width="2.7109375" style="36" customWidth="1"/>
    <col min="2050" max="2050" width="47.85546875" style="36" customWidth="1"/>
    <col min="2051" max="2051" width="32.7109375" style="36" customWidth="1"/>
    <col min="2052" max="2052" width="13.140625" style="36" customWidth="1"/>
    <col min="2053" max="2053" width="23.5703125" style="36" bestFit="1" customWidth="1"/>
    <col min="2054" max="2054" width="8.7109375" style="36" customWidth="1"/>
    <col min="2055" max="2055" width="12.28515625" style="36" customWidth="1"/>
    <col min="2056" max="2056" width="10.140625" style="36" customWidth="1"/>
    <col min="2057" max="2304" width="9.140625" style="36"/>
    <col min="2305" max="2305" width="2.7109375" style="36" customWidth="1"/>
    <col min="2306" max="2306" width="47.85546875" style="36" customWidth="1"/>
    <col min="2307" max="2307" width="32.7109375" style="36" customWidth="1"/>
    <col min="2308" max="2308" width="13.140625" style="36" customWidth="1"/>
    <col min="2309" max="2309" width="23.5703125" style="36" bestFit="1" customWidth="1"/>
    <col min="2310" max="2310" width="8.7109375" style="36" customWidth="1"/>
    <col min="2311" max="2311" width="12.28515625" style="36" customWidth="1"/>
    <col min="2312" max="2312" width="10.140625" style="36" customWidth="1"/>
    <col min="2313" max="2560" width="9.140625" style="36"/>
    <col min="2561" max="2561" width="2.7109375" style="36" customWidth="1"/>
    <col min="2562" max="2562" width="47.85546875" style="36" customWidth="1"/>
    <col min="2563" max="2563" width="32.7109375" style="36" customWidth="1"/>
    <col min="2564" max="2564" width="13.140625" style="36" customWidth="1"/>
    <col min="2565" max="2565" width="23.5703125" style="36" bestFit="1" customWidth="1"/>
    <col min="2566" max="2566" width="8.7109375" style="36" customWidth="1"/>
    <col min="2567" max="2567" width="12.28515625" style="36" customWidth="1"/>
    <col min="2568" max="2568" width="10.140625" style="36" customWidth="1"/>
    <col min="2569" max="2816" width="9.140625" style="36"/>
    <col min="2817" max="2817" width="2.7109375" style="36" customWidth="1"/>
    <col min="2818" max="2818" width="47.85546875" style="36" customWidth="1"/>
    <col min="2819" max="2819" width="32.7109375" style="36" customWidth="1"/>
    <col min="2820" max="2820" width="13.140625" style="36" customWidth="1"/>
    <col min="2821" max="2821" width="23.5703125" style="36" bestFit="1" customWidth="1"/>
    <col min="2822" max="2822" width="8.7109375" style="36" customWidth="1"/>
    <col min="2823" max="2823" width="12.28515625" style="36" customWidth="1"/>
    <col min="2824" max="2824" width="10.140625" style="36" customWidth="1"/>
    <col min="2825" max="3072" width="9.140625" style="36"/>
    <col min="3073" max="3073" width="2.7109375" style="36" customWidth="1"/>
    <col min="3074" max="3074" width="47.85546875" style="36" customWidth="1"/>
    <col min="3075" max="3075" width="32.7109375" style="36" customWidth="1"/>
    <col min="3076" max="3076" width="13.140625" style="36" customWidth="1"/>
    <col min="3077" max="3077" width="23.5703125" style="36" bestFit="1" customWidth="1"/>
    <col min="3078" max="3078" width="8.7109375" style="36" customWidth="1"/>
    <col min="3079" max="3079" width="12.28515625" style="36" customWidth="1"/>
    <col min="3080" max="3080" width="10.140625" style="36" customWidth="1"/>
    <col min="3081" max="3328" width="9.140625" style="36"/>
    <col min="3329" max="3329" width="2.7109375" style="36" customWidth="1"/>
    <col min="3330" max="3330" width="47.85546875" style="36" customWidth="1"/>
    <col min="3331" max="3331" width="32.7109375" style="36" customWidth="1"/>
    <col min="3332" max="3332" width="13.140625" style="36" customWidth="1"/>
    <col min="3333" max="3333" width="23.5703125" style="36" bestFit="1" customWidth="1"/>
    <col min="3334" max="3334" width="8.7109375" style="36" customWidth="1"/>
    <col min="3335" max="3335" width="12.28515625" style="36" customWidth="1"/>
    <col min="3336" max="3336" width="10.140625" style="36" customWidth="1"/>
    <col min="3337" max="3584" width="9.140625" style="36"/>
    <col min="3585" max="3585" width="2.7109375" style="36" customWidth="1"/>
    <col min="3586" max="3586" width="47.85546875" style="36" customWidth="1"/>
    <col min="3587" max="3587" width="32.7109375" style="36" customWidth="1"/>
    <col min="3588" max="3588" width="13.140625" style="36" customWidth="1"/>
    <col min="3589" max="3589" width="23.5703125" style="36" bestFit="1" customWidth="1"/>
    <col min="3590" max="3590" width="8.7109375" style="36" customWidth="1"/>
    <col min="3591" max="3591" width="12.28515625" style="36" customWidth="1"/>
    <col min="3592" max="3592" width="10.140625" style="36" customWidth="1"/>
    <col min="3593" max="3840" width="9.140625" style="36"/>
    <col min="3841" max="3841" width="2.7109375" style="36" customWidth="1"/>
    <col min="3842" max="3842" width="47.85546875" style="36" customWidth="1"/>
    <col min="3843" max="3843" width="32.7109375" style="36" customWidth="1"/>
    <col min="3844" max="3844" width="13.140625" style="36" customWidth="1"/>
    <col min="3845" max="3845" width="23.5703125" style="36" bestFit="1" customWidth="1"/>
    <col min="3846" max="3846" width="8.7109375" style="36" customWidth="1"/>
    <col min="3847" max="3847" width="12.28515625" style="36" customWidth="1"/>
    <col min="3848" max="3848" width="10.140625" style="36" customWidth="1"/>
    <col min="3849" max="4096" width="9.140625" style="36"/>
    <col min="4097" max="4097" width="2.7109375" style="36" customWidth="1"/>
    <col min="4098" max="4098" width="47.85546875" style="36" customWidth="1"/>
    <col min="4099" max="4099" width="32.7109375" style="36" customWidth="1"/>
    <col min="4100" max="4100" width="13.140625" style="36" customWidth="1"/>
    <col min="4101" max="4101" width="23.5703125" style="36" bestFit="1" customWidth="1"/>
    <col min="4102" max="4102" width="8.7109375" style="36" customWidth="1"/>
    <col min="4103" max="4103" width="12.28515625" style="36" customWidth="1"/>
    <col min="4104" max="4104" width="10.140625" style="36" customWidth="1"/>
    <col min="4105" max="4352" width="9.140625" style="36"/>
    <col min="4353" max="4353" width="2.7109375" style="36" customWidth="1"/>
    <col min="4354" max="4354" width="47.85546875" style="36" customWidth="1"/>
    <col min="4355" max="4355" width="32.7109375" style="36" customWidth="1"/>
    <col min="4356" max="4356" width="13.140625" style="36" customWidth="1"/>
    <col min="4357" max="4357" width="23.5703125" style="36" bestFit="1" customWidth="1"/>
    <col min="4358" max="4358" width="8.7109375" style="36" customWidth="1"/>
    <col min="4359" max="4359" width="12.28515625" style="36" customWidth="1"/>
    <col min="4360" max="4360" width="10.140625" style="36" customWidth="1"/>
    <col min="4361" max="4608" width="9.140625" style="36"/>
    <col min="4609" max="4609" width="2.7109375" style="36" customWidth="1"/>
    <col min="4610" max="4610" width="47.85546875" style="36" customWidth="1"/>
    <col min="4611" max="4611" width="32.7109375" style="36" customWidth="1"/>
    <col min="4612" max="4612" width="13.140625" style="36" customWidth="1"/>
    <col min="4613" max="4613" width="23.5703125" style="36" bestFit="1" customWidth="1"/>
    <col min="4614" max="4614" width="8.7109375" style="36" customWidth="1"/>
    <col min="4615" max="4615" width="12.28515625" style="36" customWidth="1"/>
    <col min="4616" max="4616" width="10.140625" style="36" customWidth="1"/>
    <col min="4617" max="4864" width="9.140625" style="36"/>
    <col min="4865" max="4865" width="2.7109375" style="36" customWidth="1"/>
    <col min="4866" max="4866" width="47.85546875" style="36" customWidth="1"/>
    <col min="4867" max="4867" width="32.7109375" style="36" customWidth="1"/>
    <col min="4868" max="4868" width="13.140625" style="36" customWidth="1"/>
    <col min="4869" max="4869" width="23.5703125" style="36" bestFit="1" customWidth="1"/>
    <col min="4870" max="4870" width="8.7109375" style="36" customWidth="1"/>
    <col min="4871" max="4871" width="12.28515625" style="36" customWidth="1"/>
    <col min="4872" max="4872" width="10.140625" style="36" customWidth="1"/>
    <col min="4873" max="5120" width="9.140625" style="36"/>
    <col min="5121" max="5121" width="2.7109375" style="36" customWidth="1"/>
    <col min="5122" max="5122" width="47.85546875" style="36" customWidth="1"/>
    <col min="5123" max="5123" width="32.7109375" style="36" customWidth="1"/>
    <col min="5124" max="5124" width="13.140625" style="36" customWidth="1"/>
    <col min="5125" max="5125" width="23.5703125" style="36" bestFit="1" customWidth="1"/>
    <col min="5126" max="5126" width="8.7109375" style="36" customWidth="1"/>
    <col min="5127" max="5127" width="12.28515625" style="36" customWidth="1"/>
    <col min="5128" max="5128" width="10.140625" style="36" customWidth="1"/>
    <col min="5129" max="5376" width="9.140625" style="36"/>
    <col min="5377" max="5377" width="2.7109375" style="36" customWidth="1"/>
    <col min="5378" max="5378" width="47.85546875" style="36" customWidth="1"/>
    <col min="5379" max="5379" width="32.7109375" style="36" customWidth="1"/>
    <col min="5380" max="5380" width="13.140625" style="36" customWidth="1"/>
    <col min="5381" max="5381" width="23.5703125" style="36" bestFit="1" customWidth="1"/>
    <col min="5382" max="5382" width="8.7109375" style="36" customWidth="1"/>
    <col min="5383" max="5383" width="12.28515625" style="36" customWidth="1"/>
    <col min="5384" max="5384" width="10.140625" style="36" customWidth="1"/>
    <col min="5385" max="5632" width="9.140625" style="36"/>
    <col min="5633" max="5633" width="2.7109375" style="36" customWidth="1"/>
    <col min="5634" max="5634" width="47.85546875" style="36" customWidth="1"/>
    <col min="5635" max="5635" width="32.7109375" style="36" customWidth="1"/>
    <col min="5636" max="5636" width="13.140625" style="36" customWidth="1"/>
    <col min="5637" max="5637" width="23.5703125" style="36" bestFit="1" customWidth="1"/>
    <col min="5638" max="5638" width="8.7109375" style="36" customWidth="1"/>
    <col min="5639" max="5639" width="12.28515625" style="36" customWidth="1"/>
    <col min="5640" max="5640" width="10.140625" style="36" customWidth="1"/>
    <col min="5641" max="5888" width="9.140625" style="36"/>
    <col min="5889" max="5889" width="2.7109375" style="36" customWidth="1"/>
    <col min="5890" max="5890" width="47.85546875" style="36" customWidth="1"/>
    <col min="5891" max="5891" width="32.7109375" style="36" customWidth="1"/>
    <col min="5892" max="5892" width="13.140625" style="36" customWidth="1"/>
    <col min="5893" max="5893" width="23.5703125" style="36" bestFit="1" customWidth="1"/>
    <col min="5894" max="5894" width="8.7109375" style="36" customWidth="1"/>
    <col min="5895" max="5895" width="12.28515625" style="36" customWidth="1"/>
    <col min="5896" max="5896" width="10.140625" style="36" customWidth="1"/>
    <col min="5897" max="6144" width="9.140625" style="36"/>
    <col min="6145" max="6145" width="2.7109375" style="36" customWidth="1"/>
    <col min="6146" max="6146" width="47.85546875" style="36" customWidth="1"/>
    <col min="6147" max="6147" width="32.7109375" style="36" customWidth="1"/>
    <col min="6148" max="6148" width="13.140625" style="36" customWidth="1"/>
    <col min="6149" max="6149" width="23.5703125" style="36" bestFit="1" customWidth="1"/>
    <col min="6150" max="6150" width="8.7109375" style="36" customWidth="1"/>
    <col min="6151" max="6151" width="12.28515625" style="36" customWidth="1"/>
    <col min="6152" max="6152" width="10.140625" style="36" customWidth="1"/>
    <col min="6153" max="6400" width="9.140625" style="36"/>
    <col min="6401" max="6401" width="2.7109375" style="36" customWidth="1"/>
    <col min="6402" max="6402" width="47.85546875" style="36" customWidth="1"/>
    <col min="6403" max="6403" width="32.7109375" style="36" customWidth="1"/>
    <col min="6404" max="6404" width="13.140625" style="36" customWidth="1"/>
    <col min="6405" max="6405" width="23.5703125" style="36" bestFit="1" customWidth="1"/>
    <col min="6406" max="6406" width="8.7109375" style="36" customWidth="1"/>
    <col min="6407" max="6407" width="12.28515625" style="36" customWidth="1"/>
    <col min="6408" max="6408" width="10.140625" style="36" customWidth="1"/>
    <col min="6409" max="6656" width="9.140625" style="36"/>
    <col min="6657" max="6657" width="2.7109375" style="36" customWidth="1"/>
    <col min="6658" max="6658" width="47.85546875" style="36" customWidth="1"/>
    <col min="6659" max="6659" width="32.7109375" style="36" customWidth="1"/>
    <col min="6660" max="6660" width="13.140625" style="36" customWidth="1"/>
    <col min="6661" max="6661" width="23.5703125" style="36" bestFit="1" customWidth="1"/>
    <col min="6662" max="6662" width="8.7109375" style="36" customWidth="1"/>
    <col min="6663" max="6663" width="12.28515625" style="36" customWidth="1"/>
    <col min="6664" max="6664" width="10.140625" style="36" customWidth="1"/>
    <col min="6665" max="6912" width="9.140625" style="36"/>
    <col min="6913" max="6913" width="2.7109375" style="36" customWidth="1"/>
    <col min="6914" max="6914" width="47.85546875" style="36" customWidth="1"/>
    <col min="6915" max="6915" width="32.7109375" style="36" customWidth="1"/>
    <col min="6916" max="6916" width="13.140625" style="36" customWidth="1"/>
    <col min="6917" max="6917" width="23.5703125" style="36" bestFit="1" customWidth="1"/>
    <col min="6918" max="6918" width="8.7109375" style="36" customWidth="1"/>
    <col min="6919" max="6919" width="12.28515625" style="36" customWidth="1"/>
    <col min="6920" max="6920" width="10.140625" style="36" customWidth="1"/>
    <col min="6921" max="7168" width="9.140625" style="36"/>
    <col min="7169" max="7169" width="2.7109375" style="36" customWidth="1"/>
    <col min="7170" max="7170" width="47.85546875" style="36" customWidth="1"/>
    <col min="7171" max="7171" width="32.7109375" style="36" customWidth="1"/>
    <col min="7172" max="7172" width="13.140625" style="36" customWidth="1"/>
    <col min="7173" max="7173" width="23.5703125" style="36" bestFit="1" customWidth="1"/>
    <col min="7174" max="7174" width="8.7109375" style="36" customWidth="1"/>
    <col min="7175" max="7175" width="12.28515625" style="36" customWidth="1"/>
    <col min="7176" max="7176" width="10.140625" style="36" customWidth="1"/>
    <col min="7177" max="7424" width="9.140625" style="36"/>
    <col min="7425" max="7425" width="2.7109375" style="36" customWidth="1"/>
    <col min="7426" max="7426" width="47.85546875" style="36" customWidth="1"/>
    <col min="7427" max="7427" width="32.7109375" style="36" customWidth="1"/>
    <col min="7428" max="7428" width="13.140625" style="36" customWidth="1"/>
    <col min="7429" max="7429" width="23.5703125" style="36" bestFit="1" customWidth="1"/>
    <col min="7430" max="7430" width="8.7109375" style="36" customWidth="1"/>
    <col min="7431" max="7431" width="12.28515625" style="36" customWidth="1"/>
    <col min="7432" max="7432" width="10.140625" style="36" customWidth="1"/>
    <col min="7433" max="7680" width="9.140625" style="36"/>
    <col min="7681" max="7681" width="2.7109375" style="36" customWidth="1"/>
    <col min="7682" max="7682" width="47.85546875" style="36" customWidth="1"/>
    <col min="7683" max="7683" width="32.7109375" style="36" customWidth="1"/>
    <col min="7684" max="7684" width="13.140625" style="36" customWidth="1"/>
    <col min="7685" max="7685" width="23.5703125" style="36" bestFit="1" customWidth="1"/>
    <col min="7686" max="7686" width="8.7109375" style="36" customWidth="1"/>
    <col min="7687" max="7687" width="12.28515625" style="36" customWidth="1"/>
    <col min="7688" max="7688" width="10.140625" style="36" customWidth="1"/>
    <col min="7689" max="7936" width="9.140625" style="36"/>
    <col min="7937" max="7937" width="2.7109375" style="36" customWidth="1"/>
    <col min="7938" max="7938" width="47.85546875" style="36" customWidth="1"/>
    <col min="7939" max="7939" width="32.7109375" style="36" customWidth="1"/>
    <col min="7940" max="7940" width="13.140625" style="36" customWidth="1"/>
    <col min="7941" max="7941" width="23.5703125" style="36" bestFit="1" customWidth="1"/>
    <col min="7942" max="7942" width="8.7109375" style="36" customWidth="1"/>
    <col min="7943" max="7943" width="12.28515625" style="36" customWidth="1"/>
    <col min="7944" max="7944" width="10.140625" style="36" customWidth="1"/>
    <col min="7945" max="8192" width="9.140625" style="36"/>
    <col min="8193" max="8193" width="2.7109375" style="36" customWidth="1"/>
    <col min="8194" max="8194" width="47.85546875" style="36" customWidth="1"/>
    <col min="8195" max="8195" width="32.7109375" style="36" customWidth="1"/>
    <col min="8196" max="8196" width="13.140625" style="36" customWidth="1"/>
    <col min="8197" max="8197" width="23.5703125" style="36" bestFit="1" customWidth="1"/>
    <col min="8198" max="8198" width="8.7109375" style="36" customWidth="1"/>
    <col min="8199" max="8199" width="12.28515625" style="36" customWidth="1"/>
    <col min="8200" max="8200" width="10.140625" style="36" customWidth="1"/>
    <col min="8201" max="8448" width="9.140625" style="36"/>
    <col min="8449" max="8449" width="2.7109375" style="36" customWidth="1"/>
    <col min="8450" max="8450" width="47.85546875" style="36" customWidth="1"/>
    <col min="8451" max="8451" width="32.7109375" style="36" customWidth="1"/>
    <col min="8452" max="8452" width="13.140625" style="36" customWidth="1"/>
    <col min="8453" max="8453" width="23.5703125" style="36" bestFit="1" customWidth="1"/>
    <col min="8454" max="8454" width="8.7109375" style="36" customWidth="1"/>
    <col min="8455" max="8455" width="12.28515625" style="36" customWidth="1"/>
    <col min="8456" max="8456" width="10.140625" style="36" customWidth="1"/>
    <col min="8457" max="8704" width="9.140625" style="36"/>
    <col min="8705" max="8705" width="2.7109375" style="36" customWidth="1"/>
    <col min="8706" max="8706" width="47.85546875" style="36" customWidth="1"/>
    <col min="8707" max="8707" width="32.7109375" style="36" customWidth="1"/>
    <col min="8708" max="8708" width="13.140625" style="36" customWidth="1"/>
    <col min="8709" max="8709" width="23.5703125" style="36" bestFit="1" customWidth="1"/>
    <col min="8710" max="8710" width="8.7109375" style="36" customWidth="1"/>
    <col min="8711" max="8711" width="12.28515625" style="36" customWidth="1"/>
    <col min="8712" max="8712" width="10.140625" style="36" customWidth="1"/>
    <col min="8713" max="8960" width="9.140625" style="36"/>
    <col min="8961" max="8961" width="2.7109375" style="36" customWidth="1"/>
    <col min="8962" max="8962" width="47.85546875" style="36" customWidth="1"/>
    <col min="8963" max="8963" width="32.7109375" style="36" customWidth="1"/>
    <col min="8964" max="8964" width="13.140625" style="36" customWidth="1"/>
    <col min="8965" max="8965" width="23.5703125" style="36" bestFit="1" customWidth="1"/>
    <col min="8966" max="8966" width="8.7109375" style="36" customWidth="1"/>
    <col min="8967" max="8967" width="12.28515625" style="36" customWidth="1"/>
    <col min="8968" max="8968" width="10.140625" style="36" customWidth="1"/>
    <col min="8969" max="9216" width="9.140625" style="36"/>
    <col min="9217" max="9217" width="2.7109375" style="36" customWidth="1"/>
    <col min="9218" max="9218" width="47.85546875" style="36" customWidth="1"/>
    <col min="9219" max="9219" width="32.7109375" style="36" customWidth="1"/>
    <col min="9220" max="9220" width="13.140625" style="36" customWidth="1"/>
    <col min="9221" max="9221" width="23.5703125" style="36" bestFit="1" customWidth="1"/>
    <col min="9222" max="9222" width="8.7109375" style="36" customWidth="1"/>
    <col min="9223" max="9223" width="12.28515625" style="36" customWidth="1"/>
    <col min="9224" max="9224" width="10.140625" style="36" customWidth="1"/>
    <col min="9225" max="9472" width="9.140625" style="36"/>
    <col min="9473" max="9473" width="2.7109375" style="36" customWidth="1"/>
    <col min="9474" max="9474" width="47.85546875" style="36" customWidth="1"/>
    <col min="9475" max="9475" width="32.7109375" style="36" customWidth="1"/>
    <col min="9476" max="9476" width="13.140625" style="36" customWidth="1"/>
    <col min="9477" max="9477" width="23.5703125" style="36" bestFit="1" customWidth="1"/>
    <col min="9478" max="9478" width="8.7109375" style="36" customWidth="1"/>
    <col min="9479" max="9479" width="12.28515625" style="36" customWidth="1"/>
    <col min="9480" max="9480" width="10.140625" style="36" customWidth="1"/>
    <col min="9481" max="9728" width="9.140625" style="36"/>
    <col min="9729" max="9729" width="2.7109375" style="36" customWidth="1"/>
    <col min="9730" max="9730" width="47.85546875" style="36" customWidth="1"/>
    <col min="9731" max="9731" width="32.7109375" style="36" customWidth="1"/>
    <col min="9732" max="9732" width="13.140625" style="36" customWidth="1"/>
    <col min="9733" max="9733" width="23.5703125" style="36" bestFit="1" customWidth="1"/>
    <col min="9734" max="9734" width="8.7109375" style="36" customWidth="1"/>
    <col min="9735" max="9735" width="12.28515625" style="36" customWidth="1"/>
    <col min="9736" max="9736" width="10.140625" style="36" customWidth="1"/>
    <col min="9737" max="9984" width="9.140625" style="36"/>
    <col min="9985" max="9985" width="2.7109375" style="36" customWidth="1"/>
    <col min="9986" max="9986" width="47.85546875" style="36" customWidth="1"/>
    <col min="9987" max="9987" width="32.7109375" style="36" customWidth="1"/>
    <col min="9988" max="9988" width="13.140625" style="36" customWidth="1"/>
    <col min="9989" max="9989" width="23.5703125" style="36" bestFit="1" customWidth="1"/>
    <col min="9990" max="9990" width="8.7109375" style="36" customWidth="1"/>
    <col min="9991" max="9991" width="12.28515625" style="36" customWidth="1"/>
    <col min="9992" max="9992" width="10.140625" style="36" customWidth="1"/>
    <col min="9993" max="10240" width="9.140625" style="36"/>
    <col min="10241" max="10241" width="2.7109375" style="36" customWidth="1"/>
    <col min="10242" max="10242" width="47.85546875" style="36" customWidth="1"/>
    <col min="10243" max="10243" width="32.7109375" style="36" customWidth="1"/>
    <col min="10244" max="10244" width="13.140625" style="36" customWidth="1"/>
    <col min="10245" max="10245" width="23.5703125" style="36" bestFit="1" customWidth="1"/>
    <col min="10246" max="10246" width="8.7109375" style="36" customWidth="1"/>
    <col min="10247" max="10247" width="12.28515625" style="36" customWidth="1"/>
    <col min="10248" max="10248" width="10.140625" style="36" customWidth="1"/>
    <col min="10249" max="10496" width="9.140625" style="36"/>
    <col min="10497" max="10497" width="2.7109375" style="36" customWidth="1"/>
    <col min="10498" max="10498" width="47.85546875" style="36" customWidth="1"/>
    <col min="10499" max="10499" width="32.7109375" style="36" customWidth="1"/>
    <col min="10500" max="10500" width="13.140625" style="36" customWidth="1"/>
    <col min="10501" max="10501" width="23.5703125" style="36" bestFit="1" customWidth="1"/>
    <col min="10502" max="10502" width="8.7109375" style="36" customWidth="1"/>
    <col min="10503" max="10503" width="12.28515625" style="36" customWidth="1"/>
    <col min="10504" max="10504" width="10.140625" style="36" customWidth="1"/>
    <col min="10505" max="10752" width="9.140625" style="36"/>
    <col min="10753" max="10753" width="2.7109375" style="36" customWidth="1"/>
    <col min="10754" max="10754" width="47.85546875" style="36" customWidth="1"/>
    <col min="10755" max="10755" width="32.7109375" style="36" customWidth="1"/>
    <col min="10756" max="10756" width="13.140625" style="36" customWidth="1"/>
    <col min="10757" max="10757" width="23.5703125" style="36" bestFit="1" customWidth="1"/>
    <col min="10758" max="10758" width="8.7109375" style="36" customWidth="1"/>
    <col min="10759" max="10759" width="12.28515625" style="36" customWidth="1"/>
    <col min="10760" max="10760" width="10.140625" style="36" customWidth="1"/>
    <col min="10761" max="11008" width="9.140625" style="36"/>
    <col min="11009" max="11009" width="2.7109375" style="36" customWidth="1"/>
    <col min="11010" max="11010" width="47.85546875" style="36" customWidth="1"/>
    <col min="11011" max="11011" width="32.7109375" style="36" customWidth="1"/>
    <col min="11012" max="11012" width="13.140625" style="36" customWidth="1"/>
    <col min="11013" max="11013" width="23.5703125" style="36" bestFit="1" customWidth="1"/>
    <col min="11014" max="11014" width="8.7109375" style="36" customWidth="1"/>
    <col min="11015" max="11015" width="12.28515625" style="36" customWidth="1"/>
    <col min="11016" max="11016" width="10.140625" style="36" customWidth="1"/>
    <col min="11017" max="11264" width="9.140625" style="36"/>
    <col min="11265" max="11265" width="2.7109375" style="36" customWidth="1"/>
    <col min="11266" max="11266" width="47.85546875" style="36" customWidth="1"/>
    <col min="11267" max="11267" width="32.7109375" style="36" customWidth="1"/>
    <col min="11268" max="11268" width="13.140625" style="36" customWidth="1"/>
    <col min="11269" max="11269" width="23.5703125" style="36" bestFit="1" customWidth="1"/>
    <col min="11270" max="11270" width="8.7109375" style="36" customWidth="1"/>
    <col min="11271" max="11271" width="12.28515625" style="36" customWidth="1"/>
    <col min="11272" max="11272" width="10.140625" style="36" customWidth="1"/>
    <col min="11273" max="11520" width="9.140625" style="36"/>
    <col min="11521" max="11521" width="2.7109375" style="36" customWidth="1"/>
    <col min="11522" max="11522" width="47.85546875" style="36" customWidth="1"/>
    <col min="11523" max="11523" width="32.7109375" style="36" customWidth="1"/>
    <col min="11524" max="11524" width="13.140625" style="36" customWidth="1"/>
    <col min="11525" max="11525" width="23.5703125" style="36" bestFit="1" customWidth="1"/>
    <col min="11526" max="11526" width="8.7109375" style="36" customWidth="1"/>
    <col min="11527" max="11527" width="12.28515625" style="36" customWidth="1"/>
    <col min="11528" max="11528" width="10.140625" style="36" customWidth="1"/>
    <col min="11529" max="11776" width="9.140625" style="36"/>
    <col min="11777" max="11777" width="2.7109375" style="36" customWidth="1"/>
    <col min="11778" max="11778" width="47.85546875" style="36" customWidth="1"/>
    <col min="11779" max="11779" width="32.7109375" style="36" customWidth="1"/>
    <col min="11780" max="11780" width="13.140625" style="36" customWidth="1"/>
    <col min="11781" max="11781" width="23.5703125" style="36" bestFit="1" customWidth="1"/>
    <col min="11782" max="11782" width="8.7109375" style="36" customWidth="1"/>
    <col min="11783" max="11783" width="12.28515625" style="36" customWidth="1"/>
    <col min="11784" max="11784" width="10.140625" style="36" customWidth="1"/>
    <col min="11785" max="12032" width="9.140625" style="36"/>
    <col min="12033" max="12033" width="2.7109375" style="36" customWidth="1"/>
    <col min="12034" max="12034" width="47.85546875" style="36" customWidth="1"/>
    <col min="12035" max="12035" width="32.7109375" style="36" customWidth="1"/>
    <col min="12036" max="12036" width="13.140625" style="36" customWidth="1"/>
    <col min="12037" max="12037" width="23.5703125" style="36" bestFit="1" customWidth="1"/>
    <col min="12038" max="12038" width="8.7109375" style="36" customWidth="1"/>
    <col min="12039" max="12039" width="12.28515625" style="36" customWidth="1"/>
    <col min="12040" max="12040" width="10.140625" style="36" customWidth="1"/>
    <col min="12041" max="12288" width="9.140625" style="36"/>
    <col min="12289" max="12289" width="2.7109375" style="36" customWidth="1"/>
    <col min="12290" max="12290" width="47.85546875" style="36" customWidth="1"/>
    <col min="12291" max="12291" width="32.7109375" style="36" customWidth="1"/>
    <col min="12292" max="12292" width="13.140625" style="36" customWidth="1"/>
    <col min="12293" max="12293" width="23.5703125" style="36" bestFit="1" customWidth="1"/>
    <col min="12294" max="12294" width="8.7109375" style="36" customWidth="1"/>
    <col min="12295" max="12295" width="12.28515625" style="36" customWidth="1"/>
    <col min="12296" max="12296" width="10.140625" style="36" customWidth="1"/>
    <col min="12297" max="12544" width="9.140625" style="36"/>
    <col min="12545" max="12545" width="2.7109375" style="36" customWidth="1"/>
    <col min="12546" max="12546" width="47.85546875" style="36" customWidth="1"/>
    <col min="12547" max="12547" width="32.7109375" style="36" customWidth="1"/>
    <col min="12548" max="12548" width="13.140625" style="36" customWidth="1"/>
    <col min="12549" max="12549" width="23.5703125" style="36" bestFit="1" customWidth="1"/>
    <col min="12550" max="12550" width="8.7109375" style="36" customWidth="1"/>
    <col min="12551" max="12551" width="12.28515625" style="36" customWidth="1"/>
    <col min="12552" max="12552" width="10.140625" style="36" customWidth="1"/>
    <col min="12553" max="12800" width="9.140625" style="36"/>
    <col min="12801" max="12801" width="2.7109375" style="36" customWidth="1"/>
    <col min="12802" max="12802" width="47.85546875" style="36" customWidth="1"/>
    <col min="12803" max="12803" width="32.7109375" style="36" customWidth="1"/>
    <col min="12804" max="12804" width="13.140625" style="36" customWidth="1"/>
    <col min="12805" max="12805" width="23.5703125" style="36" bestFit="1" customWidth="1"/>
    <col min="12806" max="12806" width="8.7109375" style="36" customWidth="1"/>
    <col min="12807" max="12807" width="12.28515625" style="36" customWidth="1"/>
    <col min="12808" max="12808" width="10.140625" style="36" customWidth="1"/>
    <col min="12809" max="13056" width="9.140625" style="36"/>
    <col min="13057" max="13057" width="2.7109375" style="36" customWidth="1"/>
    <col min="13058" max="13058" width="47.85546875" style="36" customWidth="1"/>
    <col min="13059" max="13059" width="32.7109375" style="36" customWidth="1"/>
    <col min="13060" max="13060" width="13.140625" style="36" customWidth="1"/>
    <col min="13061" max="13061" width="23.5703125" style="36" bestFit="1" customWidth="1"/>
    <col min="13062" max="13062" width="8.7109375" style="36" customWidth="1"/>
    <col min="13063" max="13063" width="12.28515625" style="36" customWidth="1"/>
    <col min="13064" max="13064" width="10.140625" style="36" customWidth="1"/>
    <col min="13065" max="13312" width="9.140625" style="36"/>
    <col min="13313" max="13313" width="2.7109375" style="36" customWidth="1"/>
    <col min="13314" max="13314" width="47.85546875" style="36" customWidth="1"/>
    <col min="13315" max="13315" width="32.7109375" style="36" customWidth="1"/>
    <col min="13316" max="13316" width="13.140625" style="36" customWidth="1"/>
    <col min="13317" max="13317" width="23.5703125" style="36" bestFit="1" customWidth="1"/>
    <col min="13318" max="13318" width="8.7109375" style="36" customWidth="1"/>
    <col min="13319" max="13319" width="12.28515625" style="36" customWidth="1"/>
    <col min="13320" max="13320" width="10.140625" style="36" customWidth="1"/>
    <col min="13321" max="13568" width="9.140625" style="36"/>
    <col min="13569" max="13569" width="2.7109375" style="36" customWidth="1"/>
    <col min="13570" max="13570" width="47.85546875" style="36" customWidth="1"/>
    <col min="13571" max="13571" width="32.7109375" style="36" customWidth="1"/>
    <col min="13572" max="13572" width="13.140625" style="36" customWidth="1"/>
    <col min="13573" max="13573" width="23.5703125" style="36" bestFit="1" customWidth="1"/>
    <col min="13574" max="13574" width="8.7109375" style="36" customWidth="1"/>
    <col min="13575" max="13575" width="12.28515625" style="36" customWidth="1"/>
    <col min="13576" max="13576" width="10.140625" style="36" customWidth="1"/>
    <col min="13577" max="13824" width="9.140625" style="36"/>
    <col min="13825" max="13825" width="2.7109375" style="36" customWidth="1"/>
    <col min="13826" max="13826" width="47.85546875" style="36" customWidth="1"/>
    <col min="13827" max="13827" width="32.7109375" style="36" customWidth="1"/>
    <col min="13828" max="13828" width="13.140625" style="36" customWidth="1"/>
    <col min="13829" max="13829" width="23.5703125" style="36" bestFit="1" customWidth="1"/>
    <col min="13830" max="13830" width="8.7109375" style="36" customWidth="1"/>
    <col min="13831" max="13831" width="12.28515625" style="36" customWidth="1"/>
    <col min="13832" max="13832" width="10.140625" style="36" customWidth="1"/>
    <col min="13833" max="14080" width="9.140625" style="36"/>
    <col min="14081" max="14081" width="2.7109375" style="36" customWidth="1"/>
    <col min="14082" max="14082" width="47.85546875" style="36" customWidth="1"/>
    <col min="14083" max="14083" width="32.7109375" style="36" customWidth="1"/>
    <col min="14084" max="14084" width="13.140625" style="36" customWidth="1"/>
    <col min="14085" max="14085" width="23.5703125" style="36" bestFit="1" customWidth="1"/>
    <col min="14086" max="14086" width="8.7109375" style="36" customWidth="1"/>
    <col min="14087" max="14087" width="12.28515625" style="36" customWidth="1"/>
    <col min="14088" max="14088" width="10.140625" style="36" customWidth="1"/>
    <col min="14089" max="14336" width="9.140625" style="36"/>
    <col min="14337" max="14337" width="2.7109375" style="36" customWidth="1"/>
    <col min="14338" max="14338" width="47.85546875" style="36" customWidth="1"/>
    <col min="14339" max="14339" width="32.7109375" style="36" customWidth="1"/>
    <col min="14340" max="14340" width="13.140625" style="36" customWidth="1"/>
    <col min="14341" max="14341" width="23.5703125" style="36" bestFit="1" customWidth="1"/>
    <col min="14342" max="14342" width="8.7109375" style="36" customWidth="1"/>
    <col min="14343" max="14343" width="12.28515625" style="36" customWidth="1"/>
    <col min="14344" max="14344" width="10.140625" style="36" customWidth="1"/>
    <col min="14345" max="14592" width="9.140625" style="36"/>
    <col min="14593" max="14593" width="2.7109375" style="36" customWidth="1"/>
    <col min="14594" max="14594" width="47.85546875" style="36" customWidth="1"/>
    <col min="14595" max="14595" width="32.7109375" style="36" customWidth="1"/>
    <col min="14596" max="14596" width="13.140625" style="36" customWidth="1"/>
    <col min="14597" max="14597" width="23.5703125" style="36" bestFit="1" customWidth="1"/>
    <col min="14598" max="14598" width="8.7109375" style="36" customWidth="1"/>
    <col min="14599" max="14599" width="12.28515625" style="36" customWidth="1"/>
    <col min="14600" max="14600" width="10.140625" style="36" customWidth="1"/>
    <col min="14601" max="14848" width="9.140625" style="36"/>
    <col min="14849" max="14849" width="2.7109375" style="36" customWidth="1"/>
    <col min="14850" max="14850" width="47.85546875" style="36" customWidth="1"/>
    <col min="14851" max="14851" width="32.7109375" style="36" customWidth="1"/>
    <col min="14852" max="14852" width="13.140625" style="36" customWidth="1"/>
    <col min="14853" max="14853" width="23.5703125" style="36" bestFit="1" customWidth="1"/>
    <col min="14854" max="14854" width="8.7109375" style="36" customWidth="1"/>
    <col min="14855" max="14855" width="12.28515625" style="36" customWidth="1"/>
    <col min="14856" max="14856" width="10.140625" style="36" customWidth="1"/>
    <col min="14857" max="15104" width="9.140625" style="36"/>
    <col min="15105" max="15105" width="2.7109375" style="36" customWidth="1"/>
    <col min="15106" max="15106" width="47.85546875" style="36" customWidth="1"/>
    <col min="15107" max="15107" width="32.7109375" style="36" customWidth="1"/>
    <col min="15108" max="15108" width="13.140625" style="36" customWidth="1"/>
    <col min="15109" max="15109" width="23.5703125" style="36" bestFit="1" customWidth="1"/>
    <col min="15110" max="15110" width="8.7109375" style="36" customWidth="1"/>
    <col min="15111" max="15111" width="12.28515625" style="36" customWidth="1"/>
    <col min="15112" max="15112" width="10.140625" style="36" customWidth="1"/>
    <col min="15113" max="15360" width="9.140625" style="36"/>
    <col min="15361" max="15361" width="2.7109375" style="36" customWidth="1"/>
    <col min="15362" max="15362" width="47.85546875" style="36" customWidth="1"/>
    <col min="15363" max="15363" width="32.7109375" style="36" customWidth="1"/>
    <col min="15364" max="15364" width="13.140625" style="36" customWidth="1"/>
    <col min="15365" max="15365" width="23.5703125" style="36" bestFit="1" customWidth="1"/>
    <col min="15366" max="15366" width="8.7109375" style="36" customWidth="1"/>
    <col min="15367" max="15367" width="12.28515625" style="36" customWidth="1"/>
    <col min="15368" max="15368" width="10.140625" style="36" customWidth="1"/>
    <col min="15369" max="15616" width="9.140625" style="36"/>
    <col min="15617" max="15617" width="2.7109375" style="36" customWidth="1"/>
    <col min="15618" max="15618" width="47.85546875" style="36" customWidth="1"/>
    <col min="15619" max="15619" width="32.7109375" style="36" customWidth="1"/>
    <col min="15620" max="15620" width="13.140625" style="36" customWidth="1"/>
    <col min="15621" max="15621" width="23.5703125" style="36" bestFit="1" customWidth="1"/>
    <col min="15622" max="15622" width="8.7109375" style="36" customWidth="1"/>
    <col min="15623" max="15623" width="12.28515625" style="36" customWidth="1"/>
    <col min="15624" max="15624" width="10.140625" style="36" customWidth="1"/>
    <col min="15625" max="15872" width="9.140625" style="36"/>
    <col min="15873" max="15873" width="2.7109375" style="36" customWidth="1"/>
    <col min="15874" max="15874" width="47.85546875" style="36" customWidth="1"/>
    <col min="15875" max="15875" width="32.7109375" style="36" customWidth="1"/>
    <col min="15876" max="15876" width="13.140625" style="36" customWidth="1"/>
    <col min="15877" max="15877" width="23.5703125" style="36" bestFit="1" customWidth="1"/>
    <col min="15878" max="15878" width="8.7109375" style="36" customWidth="1"/>
    <col min="15879" max="15879" width="12.28515625" style="36" customWidth="1"/>
    <col min="15880" max="15880" width="10.140625" style="36" customWidth="1"/>
    <col min="15881" max="16128" width="9.140625" style="36"/>
    <col min="16129" max="16129" width="2.7109375" style="36" customWidth="1"/>
    <col min="16130" max="16130" width="47.85546875" style="36" customWidth="1"/>
    <col min="16131" max="16131" width="32.7109375" style="36" customWidth="1"/>
    <col min="16132" max="16132" width="13.140625" style="36" customWidth="1"/>
    <col min="16133" max="16133" width="23.5703125" style="36" bestFit="1" customWidth="1"/>
    <col min="16134" max="16134" width="8.7109375" style="36" customWidth="1"/>
    <col min="16135" max="16135" width="12.28515625" style="36" customWidth="1"/>
    <col min="16136" max="16136" width="10.140625" style="36" customWidth="1"/>
    <col min="16137" max="16384" width="9.140625" style="36"/>
  </cols>
  <sheetData>
    <row r="1" spans="1:8" x14ac:dyDescent="0.2">
      <c r="A1" s="31"/>
      <c r="B1" s="32"/>
      <c r="C1" s="33" t="s">
        <v>1174</v>
      </c>
      <c r="D1" s="32"/>
      <c r="E1" s="32"/>
      <c r="F1" s="32"/>
      <c r="G1" s="34"/>
      <c r="H1" s="35"/>
    </row>
    <row r="2" spans="1:8" ht="33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</row>
    <row r="3" spans="1:8" x14ac:dyDescent="0.2">
      <c r="A3" s="137" t="s">
        <v>40</v>
      </c>
      <c r="B3" s="134"/>
      <c r="C3" s="134"/>
      <c r="D3" s="42"/>
      <c r="E3" s="42"/>
      <c r="F3" s="42"/>
      <c r="G3" s="43"/>
      <c r="H3" s="44"/>
    </row>
    <row r="4" spans="1:8" x14ac:dyDescent="0.2">
      <c r="A4" s="45"/>
      <c r="B4" s="138" t="s">
        <v>9</v>
      </c>
      <c r="C4" s="134"/>
      <c r="D4" s="42"/>
      <c r="E4" s="42"/>
      <c r="F4" s="42"/>
      <c r="G4" s="43"/>
      <c r="H4" s="44"/>
    </row>
    <row r="5" spans="1:8" x14ac:dyDescent="0.2">
      <c r="A5" s="45"/>
      <c r="B5" s="46" t="s">
        <v>28</v>
      </c>
      <c r="C5" s="42" t="s">
        <v>47</v>
      </c>
      <c r="D5" s="42" t="s">
        <v>48</v>
      </c>
      <c r="E5" s="42" t="s">
        <v>49</v>
      </c>
      <c r="F5" s="42">
        <v>74200</v>
      </c>
      <c r="G5" s="43">
        <v>2455.9499999999998</v>
      </c>
      <c r="H5" s="44">
        <v>7.62</v>
      </c>
    </row>
    <row r="6" spans="1:8" x14ac:dyDescent="0.2">
      <c r="A6" s="45"/>
      <c r="B6" s="46" t="s">
        <v>28</v>
      </c>
      <c r="C6" s="42" t="s">
        <v>56</v>
      </c>
      <c r="D6" s="42" t="s">
        <v>57</v>
      </c>
      <c r="E6" s="42" t="s">
        <v>55</v>
      </c>
      <c r="F6" s="42">
        <v>205000</v>
      </c>
      <c r="G6" s="43">
        <v>2297.9499999999998</v>
      </c>
      <c r="H6" s="44">
        <v>7.13</v>
      </c>
    </row>
    <row r="7" spans="1:8" x14ac:dyDescent="0.2">
      <c r="A7" s="45"/>
      <c r="B7" s="46" t="s">
        <v>28</v>
      </c>
      <c r="C7" s="42" t="s">
        <v>58</v>
      </c>
      <c r="D7" s="42" t="s">
        <v>59</v>
      </c>
      <c r="E7" s="42" t="s">
        <v>49</v>
      </c>
      <c r="F7" s="42">
        <v>105000</v>
      </c>
      <c r="G7" s="43">
        <v>2217.65</v>
      </c>
      <c r="H7" s="44">
        <v>6.88</v>
      </c>
    </row>
    <row r="8" spans="1:8" x14ac:dyDescent="0.2">
      <c r="A8" s="45"/>
      <c r="B8" s="46" t="s">
        <v>28</v>
      </c>
      <c r="C8" s="42" t="s">
        <v>44</v>
      </c>
      <c r="D8" s="42" t="s">
        <v>45</v>
      </c>
      <c r="E8" s="42" t="s">
        <v>46</v>
      </c>
      <c r="F8" s="42">
        <v>200000</v>
      </c>
      <c r="G8" s="43">
        <v>1829.4</v>
      </c>
      <c r="H8" s="44">
        <v>5.68</v>
      </c>
    </row>
    <row r="9" spans="1:8" x14ac:dyDescent="0.2">
      <c r="A9" s="45"/>
      <c r="B9" s="46" t="s">
        <v>28</v>
      </c>
      <c r="C9" s="42" t="s">
        <v>63</v>
      </c>
      <c r="D9" s="42" t="s">
        <v>64</v>
      </c>
      <c r="E9" s="42" t="s">
        <v>65</v>
      </c>
      <c r="F9" s="42">
        <v>350000</v>
      </c>
      <c r="G9" s="43">
        <v>1334.03</v>
      </c>
      <c r="H9" s="44">
        <v>4.1399999999999997</v>
      </c>
    </row>
    <row r="10" spans="1:8" x14ac:dyDescent="0.2">
      <c r="A10" s="45"/>
      <c r="B10" s="46" t="s">
        <v>28</v>
      </c>
      <c r="C10" s="42" t="s">
        <v>76</v>
      </c>
      <c r="D10" s="42" t="s">
        <v>77</v>
      </c>
      <c r="E10" s="42" t="s">
        <v>78</v>
      </c>
      <c r="F10" s="42">
        <v>340000</v>
      </c>
      <c r="G10" s="43">
        <v>1248.1400000000001</v>
      </c>
      <c r="H10" s="44">
        <v>3.87</v>
      </c>
    </row>
    <row r="11" spans="1:8" x14ac:dyDescent="0.2">
      <c r="A11" s="45"/>
      <c r="B11" s="46" t="s">
        <v>28</v>
      </c>
      <c r="C11" s="42" t="s">
        <v>516</v>
      </c>
      <c r="D11" s="42" t="s">
        <v>975</v>
      </c>
      <c r="E11" s="42" t="s">
        <v>55</v>
      </c>
      <c r="F11" s="42">
        <v>235000</v>
      </c>
      <c r="G11" s="43">
        <v>1047.1600000000001</v>
      </c>
      <c r="H11" s="44">
        <v>3.25</v>
      </c>
    </row>
    <row r="12" spans="1:8" x14ac:dyDescent="0.2">
      <c r="A12" s="45"/>
      <c r="B12" s="46" t="s">
        <v>28</v>
      </c>
      <c r="C12" s="42" t="s">
        <v>976</v>
      </c>
      <c r="D12" s="42" t="s">
        <v>977</v>
      </c>
      <c r="E12" s="42" t="s">
        <v>78</v>
      </c>
      <c r="F12" s="42">
        <v>550000</v>
      </c>
      <c r="G12" s="43">
        <v>950.13</v>
      </c>
      <c r="H12" s="44">
        <v>2.95</v>
      </c>
    </row>
    <row r="13" spans="1:8" x14ac:dyDescent="0.2">
      <c r="A13" s="45"/>
      <c r="B13" s="46" t="s">
        <v>28</v>
      </c>
      <c r="C13" s="42" t="s">
        <v>973</v>
      </c>
      <c r="D13" s="42" t="s">
        <v>974</v>
      </c>
      <c r="E13" s="42" t="s">
        <v>877</v>
      </c>
      <c r="F13" s="42">
        <v>350000</v>
      </c>
      <c r="G13" s="43">
        <v>931.18</v>
      </c>
      <c r="H13" s="44">
        <v>2.89</v>
      </c>
    </row>
    <row r="14" spans="1:8" x14ac:dyDescent="0.2">
      <c r="A14" s="45"/>
      <c r="B14" s="46" t="s">
        <v>28</v>
      </c>
      <c r="C14" s="42" t="s">
        <v>968</v>
      </c>
      <c r="D14" s="42" t="s">
        <v>969</v>
      </c>
      <c r="E14" s="42" t="s">
        <v>49</v>
      </c>
      <c r="F14" s="42">
        <v>80000</v>
      </c>
      <c r="G14" s="43">
        <v>876.28</v>
      </c>
      <c r="H14" s="44">
        <v>2.72</v>
      </c>
    </row>
    <row r="15" spans="1:8" x14ac:dyDescent="0.2">
      <c r="A15" s="45"/>
      <c r="B15" s="46" t="s">
        <v>28</v>
      </c>
      <c r="C15" s="42" t="s">
        <v>889</v>
      </c>
      <c r="D15" s="42" t="s">
        <v>890</v>
      </c>
      <c r="E15" s="42" t="s">
        <v>68</v>
      </c>
      <c r="F15" s="42">
        <v>270000</v>
      </c>
      <c r="G15" s="43">
        <v>853.74</v>
      </c>
      <c r="H15" s="44">
        <v>2.65</v>
      </c>
    </row>
    <row r="16" spans="1:8" x14ac:dyDescent="0.2">
      <c r="A16" s="45"/>
      <c r="B16" s="46" t="s">
        <v>28</v>
      </c>
      <c r="C16" s="42" t="s">
        <v>50</v>
      </c>
      <c r="D16" s="42" t="s">
        <v>51</v>
      </c>
      <c r="E16" s="42" t="s">
        <v>52</v>
      </c>
      <c r="F16" s="42">
        <v>97500</v>
      </c>
      <c r="G16" s="43">
        <v>833.67</v>
      </c>
      <c r="H16" s="44">
        <v>2.59</v>
      </c>
    </row>
    <row r="17" spans="1:8" x14ac:dyDescent="0.2">
      <c r="A17" s="45"/>
      <c r="B17" s="46" t="s">
        <v>28</v>
      </c>
      <c r="C17" s="42" t="s">
        <v>1129</v>
      </c>
      <c r="D17" s="42" t="s">
        <v>1130</v>
      </c>
      <c r="E17" s="42" t="s">
        <v>771</v>
      </c>
      <c r="F17" s="42">
        <v>300000</v>
      </c>
      <c r="G17" s="43">
        <v>809.55</v>
      </c>
      <c r="H17" s="44">
        <v>2.5099999999999998</v>
      </c>
    </row>
    <row r="18" spans="1:8" x14ac:dyDescent="0.2">
      <c r="A18" s="45"/>
      <c r="B18" s="46" t="s">
        <v>28</v>
      </c>
      <c r="C18" s="42" t="s">
        <v>53</v>
      </c>
      <c r="D18" s="42" t="s">
        <v>54</v>
      </c>
      <c r="E18" s="42" t="s">
        <v>55</v>
      </c>
      <c r="F18" s="42">
        <v>112000</v>
      </c>
      <c r="G18" s="43">
        <v>762.5</v>
      </c>
      <c r="H18" s="44">
        <v>2.37</v>
      </c>
    </row>
    <row r="19" spans="1:8" x14ac:dyDescent="0.2">
      <c r="A19" s="45"/>
      <c r="B19" s="46" t="s">
        <v>28</v>
      </c>
      <c r="C19" s="42" t="s">
        <v>995</v>
      </c>
      <c r="D19" s="42" t="s">
        <v>996</v>
      </c>
      <c r="E19" s="42" t="s">
        <v>52</v>
      </c>
      <c r="F19" s="42">
        <v>54662</v>
      </c>
      <c r="G19" s="43">
        <v>739.6</v>
      </c>
      <c r="H19" s="44">
        <v>2.29</v>
      </c>
    </row>
    <row r="20" spans="1:8" x14ac:dyDescent="0.2">
      <c r="A20" s="45"/>
      <c r="B20" s="46" t="s">
        <v>28</v>
      </c>
      <c r="C20" s="42" t="s">
        <v>90</v>
      </c>
      <c r="D20" s="42" t="s">
        <v>91</v>
      </c>
      <c r="E20" s="42" t="s">
        <v>92</v>
      </c>
      <c r="F20" s="42">
        <v>365000</v>
      </c>
      <c r="G20" s="43">
        <v>737.3</v>
      </c>
      <c r="H20" s="44">
        <v>2.29</v>
      </c>
    </row>
    <row r="21" spans="1:8" x14ac:dyDescent="0.2">
      <c r="A21" s="45"/>
      <c r="B21" s="46" t="s">
        <v>28</v>
      </c>
      <c r="C21" s="42" t="s">
        <v>783</v>
      </c>
      <c r="D21" s="42" t="s">
        <v>784</v>
      </c>
      <c r="E21" s="42" t="s">
        <v>43</v>
      </c>
      <c r="F21" s="42">
        <v>142500</v>
      </c>
      <c r="G21" s="43">
        <v>709.44</v>
      </c>
      <c r="H21" s="44">
        <v>2.2000000000000002</v>
      </c>
    </row>
    <row r="22" spans="1:8" x14ac:dyDescent="0.2">
      <c r="A22" s="45"/>
      <c r="B22" s="46" t="s">
        <v>28</v>
      </c>
      <c r="C22" s="42" t="s">
        <v>85</v>
      </c>
      <c r="D22" s="42" t="s">
        <v>86</v>
      </c>
      <c r="E22" s="42" t="s">
        <v>65</v>
      </c>
      <c r="F22" s="42">
        <v>30000</v>
      </c>
      <c r="G22" s="43">
        <v>638.97</v>
      </c>
      <c r="H22" s="44">
        <v>1.98</v>
      </c>
    </row>
    <row r="23" spans="1:8" x14ac:dyDescent="0.2">
      <c r="A23" s="45"/>
      <c r="B23" s="46" t="s">
        <v>28</v>
      </c>
      <c r="C23" s="42" t="s">
        <v>41</v>
      </c>
      <c r="D23" s="42" t="s">
        <v>42</v>
      </c>
      <c r="E23" s="42" t="s">
        <v>43</v>
      </c>
      <c r="F23" s="42">
        <v>190000</v>
      </c>
      <c r="G23" s="43">
        <v>636.5</v>
      </c>
      <c r="H23" s="44">
        <v>1.97</v>
      </c>
    </row>
    <row r="24" spans="1:8" x14ac:dyDescent="0.2">
      <c r="A24" s="45"/>
      <c r="B24" s="46" t="s">
        <v>28</v>
      </c>
      <c r="C24" s="42" t="s">
        <v>69</v>
      </c>
      <c r="D24" s="42" t="s">
        <v>70</v>
      </c>
      <c r="E24" s="42" t="s">
        <v>71</v>
      </c>
      <c r="F24" s="42">
        <v>100000</v>
      </c>
      <c r="G24" s="43">
        <v>608.79999999999995</v>
      </c>
      <c r="H24" s="44">
        <v>1.89</v>
      </c>
    </row>
    <row r="25" spans="1:8" x14ac:dyDescent="0.2">
      <c r="A25" s="45"/>
      <c r="B25" s="46" t="s">
        <v>28</v>
      </c>
      <c r="C25" s="42" t="s">
        <v>891</v>
      </c>
      <c r="D25" s="42" t="s">
        <v>892</v>
      </c>
      <c r="E25" s="42" t="s">
        <v>106</v>
      </c>
      <c r="F25" s="42">
        <v>205000</v>
      </c>
      <c r="G25" s="43">
        <v>574.91999999999996</v>
      </c>
      <c r="H25" s="44">
        <v>1.78</v>
      </c>
    </row>
    <row r="26" spans="1:8" x14ac:dyDescent="0.2">
      <c r="A26" s="45"/>
      <c r="B26" s="46" t="s">
        <v>28</v>
      </c>
      <c r="C26" s="42" t="s">
        <v>96</v>
      </c>
      <c r="D26" s="42" t="s">
        <v>97</v>
      </c>
      <c r="E26" s="42" t="s">
        <v>65</v>
      </c>
      <c r="F26" s="42">
        <v>35000</v>
      </c>
      <c r="G26" s="43">
        <v>572.66999999999996</v>
      </c>
      <c r="H26" s="44">
        <v>1.78</v>
      </c>
    </row>
    <row r="27" spans="1:8" x14ac:dyDescent="0.2">
      <c r="A27" s="45"/>
      <c r="B27" s="46" t="s">
        <v>28</v>
      </c>
      <c r="C27" s="42" t="s">
        <v>83</v>
      </c>
      <c r="D27" s="42" t="s">
        <v>84</v>
      </c>
      <c r="E27" s="42" t="s">
        <v>71</v>
      </c>
      <c r="F27" s="42">
        <v>23300</v>
      </c>
      <c r="G27" s="43">
        <v>572.34</v>
      </c>
      <c r="H27" s="44">
        <v>1.78</v>
      </c>
    </row>
    <row r="28" spans="1:8" x14ac:dyDescent="0.2">
      <c r="A28" s="45"/>
      <c r="B28" s="46" t="s">
        <v>28</v>
      </c>
      <c r="C28" s="42" t="s">
        <v>1011</v>
      </c>
      <c r="D28" s="42" t="s">
        <v>1012</v>
      </c>
      <c r="E28" s="42" t="s">
        <v>771</v>
      </c>
      <c r="F28" s="42">
        <v>3500</v>
      </c>
      <c r="G28" s="43">
        <v>551.29</v>
      </c>
      <c r="H28" s="44">
        <v>1.71</v>
      </c>
    </row>
    <row r="29" spans="1:8" x14ac:dyDescent="0.2">
      <c r="A29" s="45"/>
      <c r="B29" s="46" t="s">
        <v>28</v>
      </c>
      <c r="C29" s="42" t="s">
        <v>767</v>
      </c>
      <c r="D29" s="42" t="s">
        <v>768</v>
      </c>
      <c r="E29" s="42" t="s">
        <v>49</v>
      </c>
      <c r="F29" s="42">
        <v>35000</v>
      </c>
      <c r="G29" s="43">
        <v>542.87</v>
      </c>
      <c r="H29" s="44">
        <v>1.68</v>
      </c>
    </row>
    <row r="30" spans="1:8" x14ac:dyDescent="0.2">
      <c r="A30" s="45"/>
      <c r="B30" s="46" t="s">
        <v>28</v>
      </c>
      <c r="C30" s="42" t="s">
        <v>606</v>
      </c>
      <c r="D30" s="42" t="s">
        <v>908</v>
      </c>
      <c r="E30" s="42" t="s">
        <v>55</v>
      </c>
      <c r="F30" s="42">
        <v>475000</v>
      </c>
      <c r="G30" s="43">
        <v>389.98</v>
      </c>
      <c r="H30" s="44">
        <v>1.21</v>
      </c>
    </row>
    <row r="31" spans="1:8" x14ac:dyDescent="0.2">
      <c r="A31" s="45"/>
      <c r="B31" s="46" t="s">
        <v>28</v>
      </c>
      <c r="C31" s="42" t="s">
        <v>778</v>
      </c>
      <c r="D31" s="42" t="s">
        <v>779</v>
      </c>
      <c r="E31" s="42" t="s">
        <v>71</v>
      </c>
      <c r="F31" s="42">
        <v>43500</v>
      </c>
      <c r="G31" s="43">
        <v>386.24</v>
      </c>
      <c r="H31" s="44">
        <v>1.2</v>
      </c>
    </row>
    <row r="32" spans="1:8" x14ac:dyDescent="0.2">
      <c r="A32" s="45"/>
      <c r="B32" s="46" t="s">
        <v>28</v>
      </c>
      <c r="C32" s="42" t="s">
        <v>763</v>
      </c>
      <c r="D32" s="42" t="s">
        <v>764</v>
      </c>
      <c r="E32" s="42" t="s">
        <v>43</v>
      </c>
      <c r="F32" s="42">
        <v>40000</v>
      </c>
      <c r="G32" s="43">
        <v>375.82</v>
      </c>
      <c r="H32" s="44">
        <v>1.17</v>
      </c>
    </row>
    <row r="33" spans="1:8" x14ac:dyDescent="0.2">
      <c r="A33" s="45"/>
      <c r="B33" s="46" t="s">
        <v>28</v>
      </c>
      <c r="C33" s="42" t="s">
        <v>602</v>
      </c>
      <c r="D33" s="42" t="s">
        <v>844</v>
      </c>
      <c r="E33" s="42" t="s">
        <v>55</v>
      </c>
      <c r="F33" s="42">
        <v>100000</v>
      </c>
      <c r="G33" s="43">
        <v>368.8</v>
      </c>
      <c r="H33" s="44">
        <v>1.1399999999999999</v>
      </c>
    </row>
    <row r="34" spans="1:8" x14ac:dyDescent="0.2">
      <c r="A34" s="45"/>
      <c r="B34" s="46" t="s">
        <v>28</v>
      </c>
      <c r="C34" s="42" t="s">
        <v>1175</v>
      </c>
      <c r="D34" s="42" t="s">
        <v>1134</v>
      </c>
      <c r="E34" s="42" t="s">
        <v>871</v>
      </c>
      <c r="F34" s="42">
        <v>242039</v>
      </c>
      <c r="G34" s="43">
        <v>346.24</v>
      </c>
      <c r="H34" s="44">
        <v>1.07</v>
      </c>
    </row>
    <row r="35" spans="1:8" x14ac:dyDescent="0.2">
      <c r="A35" s="45"/>
      <c r="B35" s="46" t="s">
        <v>28</v>
      </c>
      <c r="C35" s="42" t="s">
        <v>997</v>
      </c>
      <c r="D35" s="42" t="s">
        <v>998</v>
      </c>
      <c r="E35" s="42" t="s">
        <v>877</v>
      </c>
      <c r="F35" s="42">
        <v>75000</v>
      </c>
      <c r="G35" s="43">
        <v>315.11</v>
      </c>
      <c r="H35" s="44">
        <v>0.98</v>
      </c>
    </row>
    <row r="36" spans="1:8" x14ac:dyDescent="0.2">
      <c r="A36" s="45"/>
      <c r="B36" s="46" t="s">
        <v>28</v>
      </c>
      <c r="C36" s="42" t="s">
        <v>1063</v>
      </c>
      <c r="D36" s="42" t="s">
        <v>1064</v>
      </c>
      <c r="E36" s="42" t="s">
        <v>871</v>
      </c>
      <c r="F36" s="42">
        <v>100500</v>
      </c>
      <c r="G36" s="43">
        <v>314.36</v>
      </c>
      <c r="H36" s="44">
        <v>0.98</v>
      </c>
    </row>
    <row r="37" spans="1:8" x14ac:dyDescent="0.2">
      <c r="A37" s="45"/>
      <c r="B37" s="46" t="s">
        <v>28</v>
      </c>
      <c r="C37" s="42" t="s">
        <v>79</v>
      </c>
      <c r="D37" s="42" t="s">
        <v>80</v>
      </c>
      <c r="E37" s="42" t="s">
        <v>65</v>
      </c>
      <c r="F37" s="42">
        <v>35000</v>
      </c>
      <c r="G37" s="43">
        <v>310.75</v>
      </c>
      <c r="H37" s="44">
        <v>0.96</v>
      </c>
    </row>
    <row r="38" spans="1:8" x14ac:dyDescent="0.2">
      <c r="A38" s="45"/>
      <c r="B38" s="46" t="s">
        <v>28</v>
      </c>
      <c r="C38" s="42" t="s">
        <v>81</v>
      </c>
      <c r="D38" s="42" t="s">
        <v>82</v>
      </c>
      <c r="E38" s="42" t="s">
        <v>49</v>
      </c>
      <c r="F38" s="42">
        <v>65000</v>
      </c>
      <c r="G38" s="43">
        <v>310.51</v>
      </c>
      <c r="H38" s="44">
        <v>0.96</v>
      </c>
    </row>
    <row r="39" spans="1:8" x14ac:dyDescent="0.2">
      <c r="A39" s="45"/>
      <c r="B39" s="46" t="s">
        <v>28</v>
      </c>
      <c r="C39" s="42" t="s">
        <v>982</v>
      </c>
      <c r="D39" s="42" t="s">
        <v>983</v>
      </c>
      <c r="E39" s="42" t="s">
        <v>807</v>
      </c>
      <c r="F39" s="42">
        <v>7000</v>
      </c>
      <c r="G39" s="43">
        <v>310.47000000000003</v>
      </c>
      <c r="H39" s="44">
        <v>0.96</v>
      </c>
    </row>
    <row r="40" spans="1:8" x14ac:dyDescent="0.2">
      <c r="A40" s="45"/>
      <c r="B40" s="46" t="s">
        <v>28</v>
      </c>
      <c r="C40" s="42" t="s">
        <v>990</v>
      </c>
      <c r="D40" s="42" t="s">
        <v>991</v>
      </c>
      <c r="E40" s="42" t="s">
        <v>46</v>
      </c>
      <c r="F40" s="42">
        <v>85000</v>
      </c>
      <c r="G40" s="43">
        <v>305.62</v>
      </c>
      <c r="H40" s="44">
        <v>0.95</v>
      </c>
    </row>
    <row r="41" spans="1:8" x14ac:dyDescent="0.2">
      <c r="A41" s="45"/>
      <c r="B41" s="46" t="s">
        <v>28</v>
      </c>
      <c r="C41" s="42" t="s">
        <v>72</v>
      </c>
      <c r="D41" s="42" t="s">
        <v>73</v>
      </c>
      <c r="E41" s="42" t="s">
        <v>55</v>
      </c>
      <c r="F41" s="42">
        <v>17000</v>
      </c>
      <c r="G41" s="43">
        <v>305.45</v>
      </c>
      <c r="H41" s="44">
        <v>0.95</v>
      </c>
    </row>
    <row r="42" spans="1:8" x14ac:dyDescent="0.2">
      <c r="A42" s="45"/>
      <c r="B42" s="46" t="s">
        <v>28</v>
      </c>
      <c r="C42" s="42" t="s">
        <v>1136</v>
      </c>
      <c r="D42" s="42" t="s">
        <v>1137</v>
      </c>
      <c r="E42" s="42" t="s">
        <v>106</v>
      </c>
      <c r="F42" s="42">
        <v>240000</v>
      </c>
      <c r="G42" s="43">
        <v>298.2</v>
      </c>
      <c r="H42" s="44">
        <v>0.93</v>
      </c>
    </row>
    <row r="43" spans="1:8" x14ac:dyDescent="0.2">
      <c r="A43" s="45"/>
      <c r="B43" s="46" t="s">
        <v>28</v>
      </c>
      <c r="C43" s="42" t="s">
        <v>310</v>
      </c>
      <c r="D43" s="42" t="s">
        <v>984</v>
      </c>
      <c r="E43" s="42" t="s">
        <v>55</v>
      </c>
      <c r="F43" s="42">
        <v>24000</v>
      </c>
      <c r="G43" s="43">
        <v>293.45</v>
      </c>
      <c r="H43" s="44">
        <v>0.91</v>
      </c>
    </row>
    <row r="44" spans="1:8" x14ac:dyDescent="0.2">
      <c r="A44" s="45"/>
      <c r="B44" s="46" t="s">
        <v>28</v>
      </c>
      <c r="C44" s="42" t="s">
        <v>970</v>
      </c>
      <c r="D44" s="42" t="s">
        <v>971</v>
      </c>
      <c r="E44" s="42" t="s">
        <v>972</v>
      </c>
      <c r="F44" s="42">
        <v>165110</v>
      </c>
      <c r="G44" s="43">
        <v>278.87</v>
      </c>
      <c r="H44" s="44">
        <v>0.87</v>
      </c>
    </row>
    <row r="45" spans="1:8" x14ac:dyDescent="0.2">
      <c r="A45" s="45"/>
      <c r="B45" s="46" t="s">
        <v>28</v>
      </c>
      <c r="C45" s="42" t="s">
        <v>1009</v>
      </c>
      <c r="D45" s="42" t="s">
        <v>1010</v>
      </c>
      <c r="E45" s="42" t="s">
        <v>807</v>
      </c>
      <c r="F45" s="42">
        <v>150000</v>
      </c>
      <c r="G45" s="43">
        <v>267.98</v>
      </c>
      <c r="H45" s="44">
        <v>0.83</v>
      </c>
    </row>
    <row r="46" spans="1:8" x14ac:dyDescent="0.2">
      <c r="A46" s="45"/>
      <c r="B46" s="46" t="s">
        <v>28</v>
      </c>
      <c r="C46" s="42" t="s">
        <v>776</v>
      </c>
      <c r="D46" s="42" t="s">
        <v>777</v>
      </c>
      <c r="E46" s="42" t="s">
        <v>771</v>
      </c>
      <c r="F46" s="42">
        <v>3000</v>
      </c>
      <c r="G46" s="43">
        <v>263.86</v>
      </c>
      <c r="H46" s="44">
        <v>0.82</v>
      </c>
    </row>
    <row r="47" spans="1:8" x14ac:dyDescent="0.2">
      <c r="A47" s="45"/>
      <c r="B47" s="46" t="s">
        <v>28</v>
      </c>
      <c r="C47" s="42" t="s">
        <v>780</v>
      </c>
      <c r="D47" s="42" t="s">
        <v>781</v>
      </c>
      <c r="E47" s="42" t="s">
        <v>71</v>
      </c>
      <c r="F47" s="42">
        <v>36600</v>
      </c>
      <c r="G47" s="43">
        <v>250.11</v>
      </c>
      <c r="H47" s="44">
        <v>0.78</v>
      </c>
    </row>
    <row r="48" spans="1:8" x14ac:dyDescent="0.2">
      <c r="A48" s="45"/>
      <c r="B48" s="46" t="s">
        <v>28</v>
      </c>
      <c r="C48" s="42" t="s">
        <v>1176</v>
      </c>
      <c r="D48" s="42" t="s">
        <v>1177</v>
      </c>
      <c r="E48" s="42" t="s">
        <v>972</v>
      </c>
      <c r="F48" s="42">
        <v>27512</v>
      </c>
      <c r="G48" s="43">
        <v>203.49</v>
      </c>
      <c r="H48" s="44">
        <v>0.63</v>
      </c>
    </row>
    <row r="49" spans="1:8" x14ac:dyDescent="0.2">
      <c r="A49" s="45"/>
      <c r="B49" s="46" t="s">
        <v>28</v>
      </c>
      <c r="C49" s="42" t="s">
        <v>60</v>
      </c>
      <c r="D49" s="42" t="s">
        <v>61</v>
      </c>
      <c r="E49" s="42" t="s">
        <v>62</v>
      </c>
      <c r="F49" s="42">
        <v>18000</v>
      </c>
      <c r="G49" s="43">
        <v>175.27</v>
      </c>
      <c r="H49" s="44">
        <v>0.54</v>
      </c>
    </row>
    <row r="50" spans="1:8" x14ac:dyDescent="0.2">
      <c r="A50" s="45"/>
      <c r="B50" s="46" t="s">
        <v>28</v>
      </c>
      <c r="C50" s="42" t="s">
        <v>1178</v>
      </c>
      <c r="D50" s="42" t="s">
        <v>1179</v>
      </c>
      <c r="E50" s="42" t="s">
        <v>89</v>
      </c>
      <c r="F50" s="42">
        <v>450000</v>
      </c>
      <c r="G50" s="43">
        <v>163.35</v>
      </c>
      <c r="H50" s="44">
        <v>0.51</v>
      </c>
    </row>
    <row r="51" spans="1:8" x14ac:dyDescent="0.2">
      <c r="A51" s="45"/>
      <c r="B51" s="46" t="s">
        <v>28</v>
      </c>
      <c r="C51" s="42" t="s">
        <v>1066</v>
      </c>
      <c r="D51" s="42" t="s">
        <v>1067</v>
      </c>
      <c r="E51" s="42" t="s">
        <v>43</v>
      </c>
      <c r="F51" s="42">
        <v>2000</v>
      </c>
      <c r="G51" s="43">
        <v>93.3</v>
      </c>
      <c r="H51" s="44">
        <v>0.28999999999999998</v>
      </c>
    </row>
    <row r="52" spans="1:8" ht="13.5" thickBot="1" x14ac:dyDescent="0.25">
      <c r="A52" s="45"/>
      <c r="B52" s="42"/>
      <c r="C52" s="42"/>
      <c r="D52" s="42"/>
      <c r="E52" s="37" t="s">
        <v>16</v>
      </c>
      <c r="F52" s="42"/>
      <c r="G52" s="99">
        <v>31659.26</v>
      </c>
      <c r="H52" s="100">
        <v>98.24</v>
      </c>
    </row>
    <row r="53" spans="1:8" ht="13.5" thickTop="1" x14ac:dyDescent="0.2">
      <c r="A53" s="45"/>
      <c r="B53" s="42"/>
      <c r="C53" s="42"/>
      <c r="D53" s="42"/>
      <c r="E53" s="37"/>
      <c r="F53" s="42"/>
      <c r="G53" s="112"/>
      <c r="H53" s="113"/>
    </row>
    <row r="54" spans="1:8" x14ac:dyDescent="0.2">
      <c r="A54" s="45"/>
      <c r="B54" s="138" t="s">
        <v>923</v>
      </c>
      <c r="C54" s="139"/>
      <c r="D54" s="42"/>
      <c r="E54" s="42"/>
      <c r="F54" s="42"/>
      <c r="G54" s="43">
        <f>+G55</f>
        <v>-855.18399999999997</v>
      </c>
      <c r="H54" s="44">
        <f>+H55</f>
        <v>-2.66</v>
      </c>
    </row>
    <row r="55" spans="1:8" ht="13.5" thickBot="1" x14ac:dyDescent="0.25">
      <c r="A55" s="45"/>
      <c r="B55" s="42"/>
      <c r="C55" s="42"/>
      <c r="D55" s="42"/>
      <c r="E55" s="37" t="s">
        <v>16</v>
      </c>
      <c r="F55" s="42"/>
      <c r="G55" s="99">
        <v>-855.18399999999997</v>
      </c>
      <c r="H55" s="100">
        <v>-2.66</v>
      </c>
    </row>
    <row r="56" spans="1:8" ht="13.5" thickTop="1" x14ac:dyDescent="0.2">
      <c r="A56" s="45"/>
      <c r="B56" s="42"/>
      <c r="C56" s="42"/>
      <c r="D56" s="42"/>
      <c r="E56" s="42"/>
      <c r="F56" s="42"/>
      <c r="G56" s="43"/>
      <c r="H56" s="44"/>
    </row>
    <row r="57" spans="1:8" x14ac:dyDescent="0.2">
      <c r="A57" s="45"/>
      <c r="B57" s="138" t="s">
        <v>811</v>
      </c>
      <c r="C57" s="140"/>
      <c r="D57" s="42"/>
      <c r="E57" s="42"/>
      <c r="F57" s="42"/>
      <c r="G57" s="43"/>
      <c r="H57" s="44"/>
    </row>
    <row r="58" spans="1:8" x14ac:dyDescent="0.2">
      <c r="A58" s="45"/>
      <c r="B58" s="133" t="s">
        <v>408</v>
      </c>
      <c r="C58" s="134"/>
      <c r="D58" s="42"/>
      <c r="E58" s="37" t="s">
        <v>409</v>
      </c>
      <c r="F58" s="42"/>
      <c r="G58" s="43"/>
      <c r="H58" s="44"/>
    </row>
    <row r="59" spans="1:8" x14ac:dyDescent="0.2">
      <c r="A59" s="45"/>
      <c r="B59" s="42"/>
      <c r="C59" s="42" t="s">
        <v>812</v>
      </c>
      <c r="D59" s="42"/>
      <c r="E59" s="42" t="s">
        <v>840</v>
      </c>
      <c r="F59" s="42"/>
      <c r="G59" s="43">
        <v>550</v>
      </c>
      <c r="H59" s="44">
        <v>1.71</v>
      </c>
    </row>
    <row r="60" spans="1:8" ht="13.5" thickBot="1" x14ac:dyDescent="0.25">
      <c r="A60" s="45"/>
      <c r="B60" s="42"/>
      <c r="C60" s="42"/>
      <c r="D60" s="42"/>
      <c r="E60" s="37" t="s">
        <v>16</v>
      </c>
      <c r="F60" s="42"/>
      <c r="G60" s="47">
        <v>550</v>
      </c>
      <c r="H60" s="48">
        <v>1.71</v>
      </c>
    </row>
    <row r="61" spans="1:8" ht="13.5" thickTop="1" x14ac:dyDescent="0.2">
      <c r="A61" s="45"/>
      <c r="B61" s="42"/>
      <c r="C61" s="42"/>
      <c r="D61" s="42"/>
      <c r="E61" s="42"/>
      <c r="F61" s="42"/>
      <c r="G61" s="43"/>
      <c r="H61" s="44"/>
    </row>
    <row r="62" spans="1:8" x14ac:dyDescent="0.2">
      <c r="A62" s="49" t="s">
        <v>30</v>
      </c>
      <c r="B62" s="42"/>
      <c r="C62" s="42"/>
      <c r="D62" s="42"/>
      <c r="E62" s="42"/>
      <c r="F62" s="42"/>
      <c r="G62" s="50">
        <v>877.98</v>
      </c>
      <c r="H62" s="51">
        <v>2.71</v>
      </c>
    </row>
    <row r="63" spans="1:8" x14ac:dyDescent="0.2">
      <c r="A63" s="45"/>
      <c r="B63" s="42"/>
      <c r="C63" s="42"/>
      <c r="D63" s="42"/>
      <c r="E63" s="42"/>
      <c r="F63" s="42"/>
      <c r="G63" s="43"/>
      <c r="H63" s="44"/>
    </row>
    <row r="64" spans="1:8" ht="13.5" thickBot="1" x14ac:dyDescent="0.25">
      <c r="A64" s="45"/>
      <c r="B64" s="42"/>
      <c r="C64" s="42"/>
      <c r="D64" s="42"/>
      <c r="E64" s="37" t="s">
        <v>31</v>
      </c>
      <c r="F64" s="42"/>
      <c r="G64" s="47">
        <v>32232.06</v>
      </c>
      <c r="H64" s="48">
        <v>100</v>
      </c>
    </row>
    <row r="65" spans="1:8" ht="13.5" thickTop="1" x14ac:dyDescent="0.2">
      <c r="A65" s="45"/>
      <c r="B65" s="42"/>
      <c r="C65" s="42"/>
      <c r="D65" s="42"/>
      <c r="E65" s="42"/>
      <c r="F65" s="42"/>
      <c r="G65" s="43"/>
      <c r="H65" s="44"/>
    </row>
    <row r="66" spans="1:8" x14ac:dyDescent="0.2">
      <c r="A66" s="52" t="s">
        <v>32</v>
      </c>
      <c r="B66" s="42"/>
      <c r="C66" s="42"/>
      <c r="D66" s="42"/>
      <c r="E66" s="42"/>
      <c r="F66" s="42"/>
      <c r="G66" s="43"/>
      <c r="H66" s="44"/>
    </row>
    <row r="67" spans="1:8" x14ac:dyDescent="0.2">
      <c r="A67" s="45">
        <v>1</v>
      </c>
      <c r="B67" s="42" t="s">
        <v>814</v>
      </c>
      <c r="C67" s="42"/>
      <c r="D67" s="42"/>
      <c r="E67" s="42"/>
      <c r="F67" s="42"/>
      <c r="G67" s="43"/>
      <c r="H67" s="44"/>
    </row>
    <row r="68" spans="1:8" x14ac:dyDescent="0.2">
      <c r="A68" s="45"/>
      <c r="B68" s="42"/>
      <c r="C68" s="42"/>
      <c r="D68" s="42"/>
      <c r="E68" s="42"/>
      <c r="F68" s="42"/>
      <c r="G68" s="43"/>
      <c r="H68" s="44"/>
    </row>
    <row r="69" spans="1:8" x14ac:dyDescent="0.2">
      <c r="A69" s="45">
        <v>2</v>
      </c>
      <c r="B69" s="42" t="s">
        <v>34</v>
      </c>
      <c r="C69" s="42"/>
      <c r="D69" s="42"/>
      <c r="E69" s="42"/>
      <c r="F69" s="42"/>
      <c r="G69" s="43"/>
      <c r="H69" s="44"/>
    </row>
    <row r="70" spans="1:8" x14ac:dyDescent="0.2">
      <c r="A70" s="45"/>
      <c r="B70" s="42"/>
      <c r="C70" s="42"/>
      <c r="D70" s="42"/>
      <c r="E70" s="42"/>
      <c r="F70" s="42"/>
      <c r="G70" s="43"/>
      <c r="H70" s="44"/>
    </row>
    <row r="71" spans="1:8" x14ac:dyDescent="0.2">
      <c r="A71" s="45">
        <v>3</v>
      </c>
      <c r="B71" s="42" t="s">
        <v>1180</v>
      </c>
      <c r="C71" s="42"/>
      <c r="D71" s="42"/>
      <c r="E71" s="42"/>
      <c r="F71" s="42"/>
      <c r="G71" s="43"/>
      <c r="H71" s="44"/>
    </row>
    <row r="72" spans="1:8" x14ac:dyDescent="0.2">
      <c r="A72" s="45"/>
      <c r="B72" s="42"/>
      <c r="C72" s="42"/>
      <c r="D72" s="42"/>
      <c r="E72" s="42"/>
      <c r="F72" s="42"/>
      <c r="G72" s="43"/>
      <c r="H72" s="44"/>
    </row>
    <row r="73" spans="1:8" x14ac:dyDescent="0.2">
      <c r="A73" s="45">
        <v>4</v>
      </c>
      <c r="B73" s="37" t="s">
        <v>936</v>
      </c>
      <c r="C73" s="42"/>
      <c r="D73" s="42"/>
      <c r="E73" s="42"/>
      <c r="F73" s="42"/>
      <c r="G73" s="43"/>
      <c r="H73" s="44"/>
    </row>
    <row r="74" spans="1:8" x14ac:dyDescent="0.2">
      <c r="A74" s="45"/>
      <c r="B74" s="42"/>
      <c r="C74" s="42"/>
      <c r="D74" s="42"/>
      <c r="E74" s="42"/>
      <c r="F74" s="42"/>
      <c r="G74" s="43"/>
      <c r="H74" s="44"/>
    </row>
    <row r="75" spans="1:8" x14ac:dyDescent="0.2">
      <c r="A75" s="45"/>
      <c r="B75" s="42" t="s">
        <v>937</v>
      </c>
      <c r="C75" s="42" t="s">
        <v>938</v>
      </c>
      <c r="D75" s="42" t="s">
        <v>939</v>
      </c>
      <c r="E75" s="42" t="s">
        <v>940</v>
      </c>
      <c r="F75" s="42" t="s">
        <v>941</v>
      </c>
      <c r="G75" s="43"/>
      <c r="H75" s="44"/>
    </row>
    <row r="76" spans="1:8" x14ac:dyDescent="0.2">
      <c r="A76" s="45"/>
      <c r="B76" s="42" t="s">
        <v>942</v>
      </c>
      <c r="C76" s="42" t="s">
        <v>943</v>
      </c>
      <c r="D76" s="42">
        <v>372.71449999999999</v>
      </c>
      <c r="E76" s="42">
        <v>372.55</v>
      </c>
      <c r="F76" s="42">
        <v>108.18143999999999</v>
      </c>
      <c r="G76" s="43"/>
      <c r="H76" s="44"/>
    </row>
    <row r="77" spans="1:8" x14ac:dyDescent="0.2">
      <c r="A77" s="45"/>
      <c r="B77" s="42" t="s">
        <v>1144</v>
      </c>
      <c r="C77" s="42" t="s">
        <v>943</v>
      </c>
      <c r="D77" s="42">
        <v>1763.1493</v>
      </c>
      <c r="E77" s="42">
        <v>1805.4</v>
      </c>
      <c r="F77" s="42">
        <v>51.741199999999999</v>
      </c>
      <c r="G77" s="43"/>
      <c r="H77" s="44"/>
    </row>
    <row r="78" spans="1:8" x14ac:dyDescent="0.2">
      <c r="A78" s="45"/>
      <c r="B78" s="42" t="s">
        <v>1145</v>
      </c>
      <c r="C78" s="42" t="s">
        <v>943</v>
      </c>
      <c r="D78" s="42">
        <v>980.73749999999995</v>
      </c>
      <c r="E78" s="42">
        <v>976.2</v>
      </c>
      <c r="F78" s="42">
        <v>31.073399999999999</v>
      </c>
      <c r="G78" s="43"/>
      <c r="H78" s="44"/>
    </row>
    <row r="79" spans="1:8" x14ac:dyDescent="0.2">
      <c r="A79" s="45"/>
      <c r="B79" s="42"/>
      <c r="C79" s="42"/>
      <c r="D79" s="42"/>
      <c r="E79" s="42"/>
      <c r="F79" s="42"/>
      <c r="G79" s="43"/>
      <c r="H79" s="44"/>
    </row>
    <row r="80" spans="1:8" x14ac:dyDescent="0.2">
      <c r="A80" s="45"/>
      <c r="B80" s="37" t="s">
        <v>966</v>
      </c>
      <c r="C80" s="111">
        <v>-2.6532092581113338E-2</v>
      </c>
      <c r="D80" s="42"/>
      <c r="E80" s="42"/>
      <c r="F80" s="42"/>
      <c r="G80" s="43"/>
      <c r="H80" s="44"/>
    </row>
    <row r="81" spans="1:8" x14ac:dyDescent="0.2">
      <c r="A81" s="45"/>
      <c r="B81" s="42"/>
      <c r="C81" s="42"/>
      <c r="D81" s="42"/>
      <c r="E81" s="42"/>
      <c r="F81" s="42"/>
      <c r="G81" s="43"/>
      <c r="H81" s="44"/>
    </row>
    <row r="82" spans="1:8" x14ac:dyDescent="0.2">
      <c r="A82" s="45"/>
      <c r="B82" s="42" t="s">
        <v>817</v>
      </c>
      <c r="C82" s="42"/>
      <c r="D82" s="42"/>
      <c r="E82" s="42"/>
      <c r="F82" s="42"/>
      <c r="G82" s="43"/>
      <c r="H82" s="44"/>
    </row>
    <row r="83" spans="1:8" x14ac:dyDescent="0.2">
      <c r="A83" s="45"/>
      <c r="B83" s="42" t="s">
        <v>818</v>
      </c>
      <c r="C83" s="42">
        <v>590</v>
      </c>
      <c r="D83" s="42"/>
      <c r="E83" s="42"/>
      <c r="F83" s="42"/>
      <c r="G83" s="43"/>
      <c r="H83" s="44"/>
    </row>
    <row r="84" spans="1:8" x14ac:dyDescent="0.2">
      <c r="A84" s="45"/>
      <c r="B84" s="42" t="s">
        <v>820</v>
      </c>
      <c r="C84" s="42">
        <v>1391.44</v>
      </c>
      <c r="D84" s="42" t="s">
        <v>821</v>
      </c>
      <c r="E84" s="42"/>
      <c r="F84" s="42"/>
      <c r="G84" s="43"/>
      <c r="H84" s="44"/>
    </row>
    <row r="85" spans="1:8" x14ac:dyDescent="0.2">
      <c r="A85" s="45"/>
      <c r="B85" s="42" t="s">
        <v>823</v>
      </c>
      <c r="C85" s="116">
        <v>-51.6</v>
      </c>
      <c r="D85" s="42" t="s">
        <v>821</v>
      </c>
      <c r="E85" s="42"/>
      <c r="F85" s="42"/>
      <c r="G85" s="43"/>
      <c r="H85" s="44"/>
    </row>
    <row r="86" spans="1:8" x14ac:dyDescent="0.2">
      <c r="A86" s="45"/>
      <c r="B86" s="42"/>
      <c r="C86" s="42"/>
      <c r="D86" s="42"/>
      <c r="E86" s="42"/>
      <c r="F86" s="42"/>
      <c r="G86" s="43"/>
      <c r="H86" s="44"/>
    </row>
    <row r="87" spans="1:8" x14ac:dyDescent="0.2">
      <c r="A87" s="45"/>
      <c r="B87" s="42" t="s">
        <v>842</v>
      </c>
      <c r="C87" s="42"/>
      <c r="D87" s="42"/>
      <c r="E87" s="42"/>
      <c r="F87" s="42"/>
      <c r="G87" s="43"/>
      <c r="H87" s="44"/>
    </row>
    <row r="88" spans="1:8" x14ac:dyDescent="0.2">
      <c r="A88" s="45"/>
      <c r="B88" s="42" t="s">
        <v>818</v>
      </c>
      <c r="C88" s="42">
        <v>10</v>
      </c>
      <c r="D88" s="42"/>
      <c r="E88" s="42"/>
      <c r="F88" s="42"/>
      <c r="G88" s="43"/>
      <c r="H88" s="44"/>
    </row>
    <row r="89" spans="1:8" x14ac:dyDescent="0.2">
      <c r="A89" s="45"/>
      <c r="B89" s="42" t="s">
        <v>819</v>
      </c>
      <c r="C89" s="42">
        <v>10</v>
      </c>
      <c r="D89" s="42"/>
      <c r="E89" s="42"/>
      <c r="F89" s="42"/>
      <c r="G89" s="43"/>
      <c r="H89" s="44"/>
    </row>
    <row r="90" spans="1:8" x14ac:dyDescent="0.2">
      <c r="A90" s="45"/>
      <c r="B90" s="42" t="s">
        <v>820</v>
      </c>
      <c r="C90" s="42">
        <v>35.58</v>
      </c>
      <c r="D90" s="42" t="s">
        <v>821</v>
      </c>
      <c r="E90" s="42"/>
      <c r="F90" s="42"/>
      <c r="G90" s="43"/>
      <c r="H90" s="44"/>
    </row>
    <row r="91" spans="1:8" x14ac:dyDescent="0.2">
      <c r="A91" s="45"/>
      <c r="B91" s="42" t="s">
        <v>822</v>
      </c>
      <c r="C91" s="42">
        <v>34.71</v>
      </c>
      <c r="D91" s="42" t="s">
        <v>821</v>
      </c>
      <c r="E91" s="42"/>
      <c r="F91" s="42"/>
      <c r="G91" s="43"/>
      <c r="H91" s="44"/>
    </row>
    <row r="92" spans="1:8" x14ac:dyDescent="0.2">
      <c r="A92" s="45"/>
      <c r="B92" s="42" t="s">
        <v>823</v>
      </c>
      <c r="C92" s="116">
        <v>-0.87</v>
      </c>
      <c r="D92" s="42" t="s">
        <v>821</v>
      </c>
      <c r="E92" s="42"/>
      <c r="F92" s="42"/>
      <c r="G92" s="43"/>
      <c r="H92" s="44"/>
    </row>
    <row r="93" spans="1:8" x14ac:dyDescent="0.2">
      <c r="A93" s="45"/>
      <c r="B93" s="42"/>
      <c r="C93" s="42"/>
      <c r="D93" s="42"/>
      <c r="E93" s="42"/>
      <c r="F93" s="42"/>
      <c r="G93" s="43"/>
      <c r="H93" s="44"/>
    </row>
    <row r="94" spans="1:8" x14ac:dyDescent="0.2">
      <c r="A94" s="45"/>
      <c r="B94" s="42" t="s">
        <v>824</v>
      </c>
      <c r="C94" s="42"/>
      <c r="D94" s="42"/>
      <c r="E94" s="42"/>
      <c r="F94" s="42"/>
      <c r="G94" s="43"/>
      <c r="H94" s="44"/>
    </row>
    <row r="95" spans="1:8" x14ac:dyDescent="0.2">
      <c r="A95" s="45"/>
      <c r="B95" s="42" t="s">
        <v>825</v>
      </c>
      <c r="C95" s="42">
        <v>600</v>
      </c>
      <c r="D95" s="42"/>
      <c r="E95" s="42"/>
      <c r="F95" s="42"/>
      <c r="G95" s="43"/>
      <c r="H95" s="44"/>
    </row>
    <row r="96" spans="1:8" x14ac:dyDescent="0.2">
      <c r="A96" s="45"/>
      <c r="B96" s="42" t="s">
        <v>826</v>
      </c>
      <c r="C96" s="42">
        <v>1860</v>
      </c>
      <c r="D96" s="42" t="s">
        <v>821</v>
      </c>
      <c r="E96" s="42"/>
      <c r="F96" s="42"/>
      <c r="G96" s="43"/>
      <c r="H96" s="44"/>
    </row>
    <row r="97" spans="1:8" x14ac:dyDescent="0.2">
      <c r="A97" s="45"/>
      <c r="B97" s="42" t="s">
        <v>827</v>
      </c>
      <c r="C97" s="103">
        <v>-17.190000000000001</v>
      </c>
      <c r="D97" s="42" t="s">
        <v>821</v>
      </c>
      <c r="E97" s="42"/>
      <c r="F97" s="42"/>
      <c r="G97" s="43"/>
      <c r="H97" s="44"/>
    </row>
    <row r="98" spans="1:8" x14ac:dyDescent="0.2">
      <c r="A98" s="53"/>
      <c r="B98" s="54"/>
      <c r="C98" s="54"/>
      <c r="D98" s="54"/>
      <c r="E98" s="54"/>
      <c r="F98" s="54"/>
      <c r="G98" s="55"/>
      <c r="H98" s="56"/>
    </row>
  </sheetData>
  <mergeCells count="6">
    <mergeCell ref="B58:C58"/>
    <mergeCell ref="A2:C2"/>
    <mergeCell ref="A3:C3"/>
    <mergeCell ref="B4:C4"/>
    <mergeCell ref="B54:C54"/>
    <mergeCell ref="B57:C57"/>
  </mergeCells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I19"/>
  <sheetViews>
    <sheetView workbookViewId="0">
      <selection activeCell="E9" sqref="E9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1.28515625" style="36" bestFit="1" customWidth="1"/>
    <col min="5" max="5" width="11" style="36" bestFit="1" customWidth="1"/>
    <col min="6" max="6" width="8.7109375" style="36" customWidth="1"/>
    <col min="7" max="7" width="13.28515625" style="57" customWidth="1"/>
    <col min="8" max="8" width="9.42578125" style="58" customWidth="1"/>
    <col min="9" max="9" width="9.140625" style="6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1.28515625" style="36" bestFit="1" customWidth="1"/>
    <col min="261" max="261" width="11" style="36" bestFit="1" customWidth="1"/>
    <col min="262" max="262" width="8.7109375" style="36" customWidth="1"/>
    <col min="263" max="263" width="13.28515625" style="36" customWidth="1"/>
    <col min="264" max="264" width="9.42578125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1.28515625" style="36" bestFit="1" customWidth="1"/>
    <col min="517" max="517" width="11" style="36" bestFit="1" customWidth="1"/>
    <col min="518" max="518" width="8.7109375" style="36" customWidth="1"/>
    <col min="519" max="519" width="13.28515625" style="36" customWidth="1"/>
    <col min="520" max="520" width="9.42578125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1.28515625" style="36" bestFit="1" customWidth="1"/>
    <col min="773" max="773" width="11" style="36" bestFit="1" customWidth="1"/>
    <col min="774" max="774" width="8.7109375" style="36" customWidth="1"/>
    <col min="775" max="775" width="13.28515625" style="36" customWidth="1"/>
    <col min="776" max="776" width="9.42578125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1.28515625" style="36" bestFit="1" customWidth="1"/>
    <col min="1029" max="1029" width="11" style="36" bestFit="1" customWidth="1"/>
    <col min="1030" max="1030" width="8.7109375" style="36" customWidth="1"/>
    <col min="1031" max="1031" width="13.28515625" style="36" customWidth="1"/>
    <col min="1032" max="1032" width="9.42578125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1.28515625" style="36" bestFit="1" customWidth="1"/>
    <col min="1285" max="1285" width="11" style="36" bestFit="1" customWidth="1"/>
    <col min="1286" max="1286" width="8.7109375" style="36" customWidth="1"/>
    <col min="1287" max="1287" width="13.28515625" style="36" customWidth="1"/>
    <col min="1288" max="1288" width="9.42578125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1.28515625" style="36" bestFit="1" customWidth="1"/>
    <col min="1541" max="1541" width="11" style="36" bestFit="1" customWidth="1"/>
    <col min="1542" max="1542" width="8.7109375" style="36" customWidth="1"/>
    <col min="1543" max="1543" width="13.28515625" style="36" customWidth="1"/>
    <col min="1544" max="1544" width="9.42578125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1.28515625" style="36" bestFit="1" customWidth="1"/>
    <col min="1797" max="1797" width="11" style="36" bestFit="1" customWidth="1"/>
    <col min="1798" max="1798" width="8.7109375" style="36" customWidth="1"/>
    <col min="1799" max="1799" width="13.28515625" style="36" customWidth="1"/>
    <col min="1800" max="1800" width="9.42578125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1.28515625" style="36" bestFit="1" customWidth="1"/>
    <col min="2053" max="2053" width="11" style="36" bestFit="1" customWidth="1"/>
    <col min="2054" max="2054" width="8.7109375" style="36" customWidth="1"/>
    <col min="2055" max="2055" width="13.28515625" style="36" customWidth="1"/>
    <col min="2056" max="2056" width="9.42578125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1.28515625" style="36" bestFit="1" customWidth="1"/>
    <col min="2309" max="2309" width="11" style="36" bestFit="1" customWidth="1"/>
    <col min="2310" max="2310" width="8.7109375" style="36" customWidth="1"/>
    <col min="2311" max="2311" width="13.28515625" style="36" customWidth="1"/>
    <col min="2312" max="2312" width="9.42578125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1.28515625" style="36" bestFit="1" customWidth="1"/>
    <col min="2565" max="2565" width="11" style="36" bestFit="1" customWidth="1"/>
    <col min="2566" max="2566" width="8.7109375" style="36" customWidth="1"/>
    <col min="2567" max="2567" width="13.28515625" style="36" customWidth="1"/>
    <col min="2568" max="2568" width="9.42578125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1.28515625" style="36" bestFit="1" customWidth="1"/>
    <col min="2821" max="2821" width="11" style="36" bestFit="1" customWidth="1"/>
    <col min="2822" max="2822" width="8.7109375" style="36" customWidth="1"/>
    <col min="2823" max="2823" width="13.28515625" style="36" customWidth="1"/>
    <col min="2824" max="2824" width="9.42578125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1.28515625" style="36" bestFit="1" customWidth="1"/>
    <col min="3077" max="3077" width="11" style="36" bestFit="1" customWidth="1"/>
    <col min="3078" max="3078" width="8.7109375" style="36" customWidth="1"/>
    <col min="3079" max="3079" width="13.28515625" style="36" customWidth="1"/>
    <col min="3080" max="3080" width="9.42578125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1.28515625" style="36" bestFit="1" customWidth="1"/>
    <col min="3333" max="3333" width="11" style="36" bestFit="1" customWidth="1"/>
    <col min="3334" max="3334" width="8.7109375" style="36" customWidth="1"/>
    <col min="3335" max="3335" width="13.28515625" style="36" customWidth="1"/>
    <col min="3336" max="3336" width="9.42578125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1.28515625" style="36" bestFit="1" customWidth="1"/>
    <col min="3589" max="3589" width="11" style="36" bestFit="1" customWidth="1"/>
    <col min="3590" max="3590" width="8.7109375" style="36" customWidth="1"/>
    <col min="3591" max="3591" width="13.28515625" style="36" customWidth="1"/>
    <col min="3592" max="3592" width="9.42578125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1.28515625" style="36" bestFit="1" customWidth="1"/>
    <col min="3845" max="3845" width="11" style="36" bestFit="1" customWidth="1"/>
    <col min="3846" max="3846" width="8.7109375" style="36" customWidth="1"/>
    <col min="3847" max="3847" width="13.28515625" style="36" customWidth="1"/>
    <col min="3848" max="3848" width="9.42578125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1.28515625" style="36" bestFit="1" customWidth="1"/>
    <col min="4101" max="4101" width="11" style="36" bestFit="1" customWidth="1"/>
    <col min="4102" max="4102" width="8.7109375" style="36" customWidth="1"/>
    <col min="4103" max="4103" width="13.28515625" style="36" customWidth="1"/>
    <col min="4104" max="4104" width="9.42578125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1.28515625" style="36" bestFit="1" customWidth="1"/>
    <col min="4357" max="4357" width="11" style="36" bestFit="1" customWidth="1"/>
    <col min="4358" max="4358" width="8.7109375" style="36" customWidth="1"/>
    <col min="4359" max="4359" width="13.28515625" style="36" customWidth="1"/>
    <col min="4360" max="4360" width="9.42578125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1.28515625" style="36" bestFit="1" customWidth="1"/>
    <col min="4613" max="4613" width="11" style="36" bestFit="1" customWidth="1"/>
    <col min="4614" max="4614" width="8.7109375" style="36" customWidth="1"/>
    <col min="4615" max="4615" width="13.28515625" style="36" customWidth="1"/>
    <col min="4616" max="4616" width="9.42578125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1.28515625" style="36" bestFit="1" customWidth="1"/>
    <col min="4869" max="4869" width="11" style="36" bestFit="1" customWidth="1"/>
    <col min="4870" max="4870" width="8.7109375" style="36" customWidth="1"/>
    <col min="4871" max="4871" width="13.28515625" style="36" customWidth="1"/>
    <col min="4872" max="4872" width="9.42578125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1.28515625" style="36" bestFit="1" customWidth="1"/>
    <col min="5125" max="5125" width="11" style="36" bestFit="1" customWidth="1"/>
    <col min="5126" max="5126" width="8.7109375" style="36" customWidth="1"/>
    <col min="5127" max="5127" width="13.28515625" style="36" customWidth="1"/>
    <col min="5128" max="5128" width="9.42578125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1.28515625" style="36" bestFit="1" customWidth="1"/>
    <col min="5381" max="5381" width="11" style="36" bestFit="1" customWidth="1"/>
    <col min="5382" max="5382" width="8.7109375" style="36" customWidth="1"/>
    <col min="5383" max="5383" width="13.28515625" style="36" customWidth="1"/>
    <col min="5384" max="5384" width="9.42578125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1.28515625" style="36" bestFit="1" customWidth="1"/>
    <col min="5637" max="5637" width="11" style="36" bestFit="1" customWidth="1"/>
    <col min="5638" max="5638" width="8.7109375" style="36" customWidth="1"/>
    <col min="5639" max="5639" width="13.28515625" style="36" customWidth="1"/>
    <col min="5640" max="5640" width="9.42578125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1.28515625" style="36" bestFit="1" customWidth="1"/>
    <col min="5893" max="5893" width="11" style="36" bestFit="1" customWidth="1"/>
    <col min="5894" max="5894" width="8.7109375" style="36" customWidth="1"/>
    <col min="5895" max="5895" width="13.28515625" style="36" customWidth="1"/>
    <col min="5896" max="5896" width="9.42578125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1.28515625" style="36" bestFit="1" customWidth="1"/>
    <col min="6149" max="6149" width="11" style="36" bestFit="1" customWidth="1"/>
    <col min="6150" max="6150" width="8.7109375" style="36" customWidth="1"/>
    <col min="6151" max="6151" width="13.28515625" style="36" customWidth="1"/>
    <col min="6152" max="6152" width="9.42578125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1.28515625" style="36" bestFit="1" customWidth="1"/>
    <col min="6405" max="6405" width="11" style="36" bestFit="1" customWidth="1"/>
    <col min="6406" max="6406" width="8.7109375" style="36" customWidth="1"/>
    <col min="6407" max="6407" width="13.28515625" style="36" customWidth="1"/>
    <col min="6408" max="6408" width="9.42578125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1.28515625" style="36" bestFit="1" customWidth="1"/>
    <col min="6661" max="6661" width="11" style="36" bestFit="1" customWidth="1"/>
    <col min="6662" max="6662" width="8.7109375" style="36" customWidth="1"/>
    <col min="6663" max="6663" width="13.28515625" style="36" customWidth="1"/>
    <col min="6664" max="6664" width="9.42578125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1.28515625" style="36" bestFit="1" customWidth="1"/>
    <col min="6917" max="6917" width="11" style="36" bestFit="1" customWidth="1"/>
    <col min="6918" max="6918" width="8.7109375" style="36" customWidth="1"/>
    <col min="6919" max="6919" width="13.28515625" style="36" customWidth="1"/>
    <col min="6920" max="6920" width="9.42578125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1.28515625" style="36" bestFit="1" customWidth="1"/>
    <col min="7173" max="7173" width="11" style="36" bestFit="1" customWidth="1"/>
    <col min="7174" max="7174" width="8.7109375" style="36" customWidth="1"/>
    <col min="7175" max="7175" width="13.28515625" style="36" customWidth="1"/>
    <col min="7176" max="7176" width="9.42578125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1.28515625" style="36" bestFit="1" customWidth="1"/>
    <col min="7429" max="7429" width="11" style="36" bestFit="1" customWidth="1"/>
    <col min="7430" max="7430" width="8.7109375" style="36" customWidth="1"/>
    <col min="7431" max="7431" width="13.28515625" style="36" customWidth="1"/>
    <col min="7432" max="7432" width="9.42578125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1.28515625" style="36" bestFit="1" customWidth="1"/>
    <col min="7685" max="7685" width="11" style="36" bestFit="1" customWidth="1"/>
    <col min="7686" max="7686" width="8.7109375" style="36" customWidth="1"/>
    <col min="7687" max="7687" width="13.28515625" style="36" customWidth="1"/>
    <col min="7688" max="7688" width="9.42578125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1.28515625" style="36" bestFit="1" customWidth="1"/>
    <col min="7941" max="7941" width="11" style="36" bestFit="1" customWidth="1"/>
    <col min="7942" max="7942" width="8.7109375" style="36" customWidth="1"/>
    <col min="7943" max="7943" width="13.28515625" style="36" customWidth="1"/>
    <col min="7944" max="7944" width="9.42578125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1.28515625" style="36" bestFit="1" customWidth="1"/>
    <col min="8197" max="8197" width="11" style="36" bestFit="1" customWidth="1"/>
    <col min="8198" max="8198" width="8.7109375" style="36" customWidth="1"/>
    <col min="8199" max="8199" width="13.28515625" style="36" customWidth="1"/>
    <col min="8200" max="8200" width="9.42578125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1.28515625" style="36" bestFit="1" customWidth="1"/>
    <col min="8453" max="8453" width="11" style="36" bestFit="1" customWidth="1"/>
    <col min="8454" max="8454" width="8.7109375" style="36" customWidth="1"/>
    <col min="8455" max="8455" width="13.28515625" style="36" customWidth="1"/>
    <col min="8456" max="8456" width="9.42578125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1.28515625" style="36" bestFit="1" customWidth="1"/>
    <col min="8709" max="8709" width="11" style="36" bestFit="1" customWidth="1"/>
    <col min="8710" max="8710" width="8.7109375" style="36" customWidth="1"/>
    <col min="8711" max="8711" width="13.28515625" style="36" customWidth="1"/>
    <col min="8712" max="8712" width="9.42578125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1.28515625" style="36" bestFit="1" customWidth="1"/>
    <col min="8965" max="8965" width="11" style="36" bestFit="1" customWidth="1"/>
    <col min="8966" max="8966" width="8.7109375" style="36" customWidth="1"/>
    <col min="8967" max="8967" width="13.28515625" style="36" customWidth="1"/>
    <col min="8968" max="8968" width="9.42578125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1.28515625" style="36" bestFit="1" customWidth="1"/>
    <col min="9221" max="9221" width="11" style="36" bestFit="1" customWidth="1"/>
    <col min="9222" max="9222" width="8.7109375" style="36" customWidth="1"/>
    <col min="9223" max="9223" width="13.28515625" style="36" customWidth="1"/>
    <col min="9224" max="9224" width="9.42578125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1.28515625" style="36" bestFit="1" customWidth="1"/>
    <col min="9477" max="9477" width="11" style="36" bestFit="1" customWidth="1"/>
    <col min="9478" max="9478" width="8.7109375" style="36" customWidth="1"/>
    <col min="9479" max="9479" width="13.28515625" style="36" customWidth="1"/>
    <col min="9480" max="9480" width="9.42578125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1.28515625" style="36" bestFit="1" customWidth="1"/>
    <col min="9733" max="9733" width="11" style="36" bestFit="1" customWidth="1"/>
    <col min="9734" max="9734" width="8.7109375" style="36" customWidth="1"/>
    <col min="9735" max="9735" width="13.28515625" style="36" customWidth="1"/>
    <col min="9736" max="9736" width="9.42578125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1.28515625" style="36" bestFit="1" customWidth="1"/>
    <col min="9989" max="9989" width="11" style="36" bestFit="1" customWidth="1"/>
    <col min="9990" max="9990" width="8.7109375" style="36" customWidth="1"/>
    <col min="9991" max="9991" width="13.28515625" style="36" customWidth="1"/>
    <col min="9992" max="9992" width="9.42578125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1.28515625" style="36" bestFit="1" customWidth="1"/>
    <col min="10245" max="10245" width="11" style="36" bestFit="1" customWidth="1"/>
    <col min="10246" max="10246" width="8.7109375" style="36" customWidth="1"/>
    <col min="10247" max="10247" width="13.28515625" style="36" customWidth="1"/>
    <col min="10248" max="10248" width="9.42578125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1.28515625" style="36" bestFit="1" customWidth="1"/>
    <col min="10501" max="10501" width="11" style="36" bestFit="1" customWidth="1"/>
    <col min="10502" max="10502" width="8.7109375" style="36" customWidth="1"/>
    <col min="10503" max="10503" width="13.28515625" style="36" customWidth="1"/>
    <col min="10504" max="10504" width="9.42578125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1.28515625" style="36" bestFit="1" customWidth="1"/>
    <col min="10757" max="10757" width="11" style="36" bestFit="1" customWidth="1"/>
    <col min="10758" max="10758" width="8.7109375" style="36" customWidth="1"/>
    <col min="10759" max="10759" width="13.28515625" style="36" customWidth="1"/>
    <col min="10760" max="10760" width="9.42578125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1.28515625" style="36" bestFit="1" customWidth="1"/>
    <col min="11013" max="11013" width="11" style="36" bestFit="1" customWidth="1"/>
    <col min="11014" max="11014" width="8.7109375" style="36" customWidth="1"/>
    <col min="11015" max="11015" width="13.28515625" style="36" customWidth="1"/>
    <col min="11016" max="11016" width="9.42578125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1.28515625" style="36" bestFit="1" customWidth="1"/>
    <col min="11269" max="11269" width="11" style="36" bestFit="1" customWidth="1"/>
    <col min="11270" max="11270" width="8.7109375" style="36" customWidth="1"/>
    <col min="11271" max="11271" width="13.28515625" style="36" customWidth="1"/>
    <col min="11272" max="11272" width="9.42578125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1.28515625" style="36" bestFit="1" customWidth="1"/>
    <col min="11525" max="11525" width="11" style="36" bestFit="1" customWidth="1"/>
    <col min="11526" max="11526" width="8.7109375" style="36" customWidth="1"/>
    <col min="11527" max="11527" width="13.28515625" style="36" customWidth="1"/>
    <col min="11528" max="11528" width="9.42578125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1.28515625" style="36" bestFit="1" customWidth="1"/>
    <col min="11781" max="11781" width="11" style="36" bestFit="1" customWidth="1"/>
    <col min="11782" max="11782" width="8.7109375" style="36" customWidth="1"/>
    <col min="11783" max="11783" width="13.28515625" style="36" customWidth="1"/>
    <col min="11784" max="11784" width="9.42578125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1.28515625" style="36" bestFit="1" customWidth="1"/>
    <col min="12037" max="12037" width="11" style="36" bestFit="1" customWidth="1"/>
    <col min="12038" max="12038" width="8.7109375" style="36" customWidth="1"/>
    <col min="12039" max="12039" width="13.28515625" style="36" customWidth="1"/>
    <col min="12040" max="12040" width="9.42578125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1.28515625" style="36" bestFit="1" customWidth="1"/>
    <col min="12293" max="12293" width="11" style="36" bestFit="1" customWidth="1"/>
    <col min="12294" max="12294" width="8.7109375" style="36" customWidth="1"/>
    <col min="12295" max="12295" width="13.28515625" style="36" customWidth="1"/>
    <col min="12296" max="12296" width="9.42578125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1.28515625" style="36" bestFit="1" customWidth="1"/>
    <col min="12549" max="12549" width="11" style="36" bestFit="1" customWidth="1"/>
    <col min="12550" max="12550" width="8.7109375" style="36" customWidth="1"/>
    <col min="12551" max="12551" width="13.28515625" style="36" customWidth="1"/>
    <col min="12552" max="12552" width="9.42578125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1.28515625" style="36" bestFit="1" customWidth="1"/>
    <col min="12805" max="12805" width="11" style="36" bestFit="1" customWidth="1"/>
    <col min="12806" max="12806" width="8.7109375" style="36" customWidth="1"/>
    <col min="12807" max="12807" width="13.28515625" style="36" customWidth="1"/>
    <col min="12808" max="12808" width="9.42578125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1.28515625" style="36" bestFit="1" customWidth="1"/>
    <col min="13061" max="13061" width="11" style="36" bestFit="1" customWidth="1"/>
    <col min="13062" max="13062" width="8.7109375" style="36" customWidth="1"/>
    <col min="13063" max="13063" width="13.28515625" style="36" customWidth="1"/>
    <col min="13064" max="13064" width="9.42578125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1.28515625" style="36" bestFit="1" customWidth="1"/>
    <col min="13317" max="13317" width="11" style="36" bestFit="1" customWidth="1"/>
    <col min="13318" max="13318" width="8.7109375" style="36" customWidth="1"/>
    <col min="13319" max="13319" width="13.28515625" style="36" customWidth="1"/>
    <col min="13320" max="13320" width="9.42578125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1.28515625" style="36" bestFit="1" customWidth="1"/>
    <col min="13573" max="13573" width="11" style="36" bestFit="1" customWidth="1"/>
    <col min="13574" max="13574" width="8.7109375" style="36" customWidth="1"/>
    <col min="13575" max="13575" width="13.28515625" style="36" customWidth="1"/>
    <col min="13576" max="13576" width="9.42578125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1.28515625" style="36" bestFit="1" customWidth="1"/>
    <col min="13829" max="13829" width="11" style="36" bestFit="1" customWidth="1"/>
    <col min="13830" max="13830" width="8.7109375" style="36" customWidth="1"/>
    <col min="13831" max="13831" width="13.28515625" style="36" customWidth="1"/>
    <col min="13832" max="13832" width="9.42578125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1.28515625" style="36" bestFit="1" customWidth="1"/>
    <col min="14085" max="14085" width="11" style="36" bestFit="1" customWidth="1"/>
    <col min="14086" max="14086" width="8.7109375" style="36" customWidth="1"/>
    <col min="14087" max="14087" width="13.28515625" style="36" customWidth="1"/>
    <col min="14088" max="14088" width="9.42578125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1.28515625" style="36" bestFit="1" customWidth="1"/>
    <col min="14341" max="14341" width="11" style="36" bestFit="1" customWidth="1"/>
    <col min="14342" max="14342" width="8.7109375" style="36" customWidth="1"/>
    <col min="14343" max="14343" width="13.28515625" style="36" customWidth="1"/>
    <col min="14344" max="14344" width="9.42578125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1.28515625" style="36" bestFit="1" customWidth="1"/>
    <col min="14597" max="14597" width="11" style="36" bestFit="1" customWidth="1"/>
    <col min="14598" max="14598" width="8.7109375" style="36" customWidth="1"/>
    <col min="14599" max="14599" width="13.28515625" style="36" customWidth="1"/>
    <col min="14600" max="14600" width="9.42578125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1.28515625" style="36" bestFit="1" customWidth="1"/>
    <col min="14853" max="14853" width="11" style="36" bestFit="1" customWidth="1"/>
    <col min="14854" max="14854" width="8.7109375" style="36" customWidth="1"/>
    <col min="14855" max="14855" width="13.28515625" style="36" customWidth="1"/>
    <col min="14856" max="14856" width="9.42578125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1.28515625" style="36" bestFit="1" customWidth="1"/>
    <col min="15109" max="15109" width="11" style="36" bestFit="1" customWidth="1"/>
    <col min="15110" max="15110" width="8.7109375" style="36" customWidth="1"/>
    <col min="15111" max="15111" width="13.28515625" style="36" customWidth="1"/>
    <col min="15112" max="15112" width="9.42578125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1.28515625" style="36" bestFit="1" customWidth="1"/>
    <col min="15365" max="15365" width="11" style="36" bestFit="1" customWidth="1"/>
    <col min="15366" max="15366" width="8.7109375" style="36" customWidth="1"/>
    <col min="15367" max="15367" width="13.28515625" style="36" customWidth="1"/>
    <col min="15368" max="15368" width="9.42578125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1.28515625" style="36" bestFit="1" customWidth="1"/>
    <col min="15621" max="15621" width="11" style="36" bestFit="1" customWidth="1"/>
    <col min="15622" max="15622" width="8.7109375" style="36" customWidth="1"/>
    <col min="15623" max="15623" width="13.28515625" style="36" customWidth="1"/>
    <col min="15624" max="15624" width="9.42578125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1.28515625" style="36" bestFit="1" customWidth="1"/>
    <col min="15877" max="15877" width="11" style="36" bestFit="1" customWidth="1"/>
    <col min="15878" max="15878" width="8.7109375" style="36" customWidth="1"/>
    <col min="15879" max="15879" width="13.28515625" style="36" customWidth="1"/>
    <col min="15880" max="15880" width="9.42578125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1.28515625" style="36" bestFit="1" customWidth="1"/>
    <col min="16133" max="16133" width="11" style="36" bestFit="1" customWidth="1"/>
    <col min="16134" max="16134" width="8.7109375" style="36" customWidth="1"/>
    <col min="16135" max="16135" width="13.28515625" style="36" customWidth="1"/>
    <col min="16136" max="16136" width="9.42578125" style="36" customWidth="1"/>
    <col min="16137" max="16384" width="9.140625" style="36"/>
  </cols>
  <sheetData>
    <row r="1" spans="1:9" x14ac:dyDescent="0.2">
      <c r="A1" s="31"/>
      <c r="B1" s="32"/>
      <c r="C1" s="33" t="s">
        <v>1084</v>
      </c>
      <c r="D1" s="32"/>
      <c r="E1" s="32"/>
      <c r="F1" s="32"/>
      <c r="G1" s="34"/>
      <c r="H1" s="35"/>
      <c r="I1" s="36"/>
    </row>
    <row r="2" spans="1:9" ht="25.5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1072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3" t="s">
        <v>1085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138" t="s">
        <v>9</v>
      </c>
      <c r="C5" s="134"/>
      <c r="D5" s="42"/>
      <c r="E5" s="42"/>
      <c r="F5" s="42"/>
      <c r="G5" s="43"/>
      <c r="H5" s="44"/>
      <c r="I5" s="36"/>
    </row>
    <row r="6" spans="1:9" x14ac:dyDescent="0.2">
      <c r="A6" s="45"/>
      <c r="B6" s="46" t="s">
        <v>28</v>
      </c>
      <c r="C6" s="42" t="s">
        <v>1086</v>
      </c>
      <c r="D6" s="42" t="s">
        <v>1087</v>
      </c>
      <c r="E6" s="42" t="s">
        <v>1085</v>
      </c>
      <c r="F6" s="42">
        <v>1574234</v>
      </c>
      <c r="G6" s="43">
        <v>45289.14</v>
      </c>
      <c r="H6" s="44">
        <v>98.66</v>
      </c>
      <c r="I6" s="36"/>
    </row>
    <row r="7" spans="1:9" ht="13.5" thickBot="1" x14ac:dyDescent="0.25">
      <c r="A7" s="45"/>
      <c r="B7" s="42"/>
      <c r="C7" s="42"/>
      <c r="D7" s="42"/>
      <c r="E7" s="37" t="s">
        <v>16</v>
      </c>
      <c r="F7" s="42"/>
      <c r="G7" s="47">
        <v>45289.14</v>
      </c>
      <c r="H7" s="48">
        <v>98.66</v>
      </c>
      <c r="I7" s="36"/>
    </row>
    <row r="8" spans="1:9" ht="13.5" thickTop="1" x14ac:dyDescent="0.2">
      <c r="A8" s="45"/>
      <c r="B8" s="42"/>
      <c r="C8" s="42"/>
      <c r="D8" s="42"/>
      <c r="E8" s="42"/>
      <c r="F8" s="42"/>
      <c r="G8" s="43"/>
      <c r="H8" s="44"/>
      <c r="I8" s="36"/>
    </row>
    <row r="9" spans="1:9" x14ac:dyDescent="0.2">
      <c r="A9" s="45"/>
      <c r="B9" s="46" t="s">
        <v>28</v>
      </c>
      <c r="C9" s="42" t="s">
        <v>29</v>
      </c>
      <c r="D9" s="42"/>
      <c r="E9" s="42" t="s">
        <v>28</v>
      </c>
      <c r="F9" s="42"/>
      <c r="G9" s="43">
        <v>200</v>
      </c>
      <c r="H9" s="44">
        <v>0.44</v>
      </c>
      <c r="I9" s="36"/>
    </row>
    <row r="10" spans="1:9" ht="13.5" thickBot="1" x14ac:dyDescent="0.25">
      <c r="A10" s="45"/>
      <c r="B10" s="42"/>
      <c r="C10" s="42"/>
      <c r="D10" s="42"/>
      <c r="E10" s="37" t="s">
        <v>16</v>
      </c>
      <c r="F10" s="42"/>
      <c r="G10" s="47">
        <v>200</v>
      </c>
      <c r="H10" s="48">
        <v>0.44</v>
      </c>
      <c r="I10" s="36"/>
    </row>
    <row r="11" spans="1:9" ht="13.5" thickTop="1" x14ac:dyDescent="0.2">
      <c r="A11" s="45"/>
      <c r="B11" s="42"/>
      <c r="C11" s="42"/>
      <c r="D11" s="42"/>
      <c r="E11" s="42"/>
      <c r="F11" s="42"/>
      <c r="G11" s="43"/>
      <c r="H11" s="44"/>
      <c r="I11" s="36"/>
    </row>
    <row r="12" spans="1:9" x14ac:dyDescent="0.2">
      <c r="A12" s="49" t="s">
        <v>30</v>
      </c>
      <c r="B12" s="42"/>
      <c r="C12" s="42"/>
      <c r="D12" s="42"/>
      <c r="E12" s="42"/>
      <c r="F12" s="42"/>
      <c r="G12" s="50">
        <v>413.45</v>
      </c>
      <c r="H12" s="51">
        <v>0.9</v>
      </c>
      <c r="I12" s="36"/>
    </row>
    <row r="13" spans="1:9" x14ac:dyDescent="0.2">
      <c r="A13" s="45"/>
      <c r="B13" s="42"/>
      <c r="C13" s="42"/>
      <c r="D13" s="42"/>
      <c r="E13" s="42"/>
      <c r="F13" s="42"/>
      <c r="G13" s="43"/>
      <c r="H13" s="44"/>
    </row>
    <row r="14" spans="1:9" ht="13.5" thickBot="1" x14ac:dyDescent="0.25">
      <c r="A14" s="45"/>
      <c r="B14" s="42"/>
      <c r="C14" s="42"/>
      <c r="D14" s="42"/>
      <c r="E14" s="37" t="s">
        <v>31</v>
      </c>
      <c r="F14" s="42"/>
      <c r="G14" s="47">
        <v>45902.59</v>
      </c>
      <c r="H14" s="48">
        <v>100</v>
      </c>
      <c r="I14" s="36"/>
    </row>
    <row r="15" spans="1:9" ht="13.5" thickTop="1" x14ac:dyDescent="0.2">
      <c r="A15" s="45"/>
      <c r="B15" s="42"/>
      <c r="C15" s="42"/>
      <c r="D15" s="42"/>
      <c r="E15" s="42"/>
      <c r="F15" s="42"/>
      <c r="G15" s="43"/>
      <c r="H15" s="44"/>
      <c r="I15" s="36"/>
    </row>
    <row r="16" spans="1:9" x14ac:dyDescent="0.2">
      <c r="A16" s="52" t="s">
        <v>32</v>
      </c>
      <c r="B16" s="42"/>
      <c r="C16" s="42"/>
      <c r="D16" s="42"/>
      <c r="E16" s="42"/>
      <c r="F16" s="42"/>
      <c r="G16" s="43"/>
      <c r="H16" s="44"/>
      <c r="I16" s="36"/>
    </row>
    <row r="17" spans="1:9" x14ac:dyDescent="0.2">
      <c r="A17" s="45"/>
      <c r="B17" s="42"/>
      <c r="C17" s="42"/>
      <c r="D17" s="42"/>
      <c r="E17" s="42"/>
      <c r="F17" s="42"/>
      <c r="G17" s="43"/>
      <c r="H17" s="44"/>
    </row>
    <row r="18" spans="1:9" x14ac:dyDescent="0.2">
      <c r="A18" s="45">
        <v>1</v>
      </c>
      <c r="B18" s="42" t="s">
        <v>34</v>
      </c>
      <c r="C18" s="42"/>
      <c r="D18" s="42"/>
      <c r="E18" s="42"/>
      <c r="F18" s="42"/>
      <c r="G18" s="43"/>
      <c r="H18" s="44"/>
      <c r="I18" s="36"/>
    </row>
    <row r="19" spans="1:9" x14ac:dyDescent="0.2">
      <c r="A19" s="53"/>
      <c r="B19" s="54"/>
      <c r="C19" s="54"/>
      <c r="D19" s="54"/>
      <c r="E19" s="54"/>
      <c r="F19" s="54"/>
      <c r="G19" s="55"/>
      <c r="H19" s="5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20"/>
  <sheetViews>
    <sheetView workbookViewId="0">
      <selection activeCell="A19" sqref="A19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4.5703125" style="36" bestFit="1" customWidth="1"/>
    <col min="4" max="4" width="12.5703125" style="36" bestFit="1" customWidth="1"/>
    <col min="5" max="5" width="13.28515625" style="36" bestFit="1" customWidth="1"/>
    <col min="6" max="6" width="8.7109375" style="36" customWidth="1"/>
    <col min="7" max="7" width="12.28515625" style="57" customWidth="1"/>
    <col min="8" max="8" width="11.140625" style="58" customWidth="1"/>
    <col min="9" max="9" width="9.140625" style="6"/>
    <col min="10" max="256" width="9.140625" style="36"/>
    <col min="257" max="257" width="2.7109375" style="36" customWidth="1"/>
    <col min="258" max="258" width="4.7109375" style="36" customWidth="1"/>
    <col min="259" max="259" width="44.5703125" style="36" bestFit="1" customWidth="1"/>
    <col min="260" max="260" width="12.5703125" style="36" bestFit="1" customWidth="1"/>
    <col min="261" max="261" width="13.28515625" style="36" bestFit="1" customWidth="1"/>
    <col min="262" max="262" width="8.7109375" style="36" customWidth="1"/>
    <col min="263" max="263" width="12.28515625" style="36" customWidth="1"/>
    <col min="264" max="264" width="11.140625" style="36" customWidth="1"/>
    <col min="265" max="512" width="9.140625" style="36"/>
    <col min="513" max="513" width="2.7109375" style="36" customWidth="1"/>
    <col min="514" max="514" width="4.7109375" style="36" customWidth="1"/>
    <col min="515" max="515" width="44.5703125" style="36" bestFit="1" customWidth="1"/>
    <col min="516" max="516" width="12.5703125" style="36" bestFit="1" customWidth="1"/>
    <col min="517" max="517" width="13.28515625" style="36" bestFit="1" customWidth="1"/>
    <col min="518" max="518" width="8.7109375" style="36" customWidth="1"/>
    <col min="519" max="519" width="12.28515625" style="36" customWidth="1"/>
    <col min="520" max="520" width="11.140625" style="36" customWidth="1"/>
    <col min="521" max="768" width="9.140625" style="36"/>
    <col min="769" max="769" width="2.7109375" style="36" customWidth="1"/>
    <col min="770" max="770" width="4.7109375" style="36" customWidth="1"/>
    <col min="771" max="771" width="44.5703125" style="36" bestFit="1" customWidth="1"/>
    <col min="772" max="772" width="12.5703125" style="36" bestFit="1" customWidth="1"/>
    <col min="773" max="773" width="13.28515625" style="36" bestFit="1" customWidth="1"/>
    <col min="774" max="774" width="8.7109375" style="36" customWidth="1"/>
    <col min="775" max="775" width="12.28515625" style="36" customWidth="1"/>
    <col min="776" max="776" width="11.140625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4.5703125" style="36" bestFit="1" customWidth="1"/>
    <col min="1028" max="1028" width="12.5703125" style="36" bestFit="1" customWidth="1"/>
    <col min="1029" max="1029" width="13.28515625" style="36" bestFit="1" customWidth="1"/>
    <col min="1030" max="1030" width="8.7109375" style="36" customWidth="1"/>
    <col min="1031" max="1031" width="12.28515625" style="36" customWidth="1"/>
    <col min="1032" max="1032" width="11.140625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4.5703125" style="36" bestFit="1" customWidth="1"/>
    <col min="1284" max="1284" width="12.5703125" style="36" bestFit="1" customWidth="1"/>
    <col min="1285" max="1285" width="13.28515625" style="36" bestFit="1" customWidth="1"/>
    <col min="1286" max="1286" width="8.7109375" style="36" customWidth="1"/>
    <col min="1287" max="1287" width="12.28515625" style="36" customWidth="1"/>
    <col min="1288" max="1288" width="11.140625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4.5703125" style="36" bestFit="1" customWidth="1"/>
    <col min="1540" max="1540" width="12.5703125" style="36" bestFit="1" customWidth="1"/>
    <col min="1541" max="1541" width="13.28515625" style="36" bestFit="1" customWidth="1"/>
    <col min="1542" max="1542" width="8.7109375" style="36" customWidth="1"/>
    <col min="1543" max="1543" width="12.28515625" style="36" customWidth="1"/>
    <col min="1544" max="1544" width="11.140625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4.5703125" style="36" bestFit="1" customWidth="1"/>
    <col min="1796" max="1796" width="12.5703125" style="36" bestFit="1" customWidth="1"/>
    <col min="1797" max="1797" width="13.28515625" style="36" bestFit="1" customWidth="1"/>
    <col min="1798" max="1798" width="8.7109375" style="36" customWidth="1"/>
    <col min="1799" max="1799" width="12.28515625" style="36" customWidth="1"/>
    <col min="1800" max="1800" width="11.140625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4.5703125" style="36" bestFit="1" customWidth="1"/>
    <col min="2052" max="2052" width="12.5703125" style="36" bestFit="1" customWidth="1"/>
    <col min="2053" max="2053" width="13.28515625" style="36" bestFit="1" customWidth="1"/>
    <col min="2054" max="2054" width="8.7109375" style="36" customWidth="1"/>
    <col min="2055" max="2055" width="12.28515625" style="36" customWidth="1"/>
    <col min="2056" max="2056" width="11.140625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4.5703125" style="36" bestFit="1" customWidth="1"/>
    <col min="2308" max="2308" width="12.5703125" style="36" bestFit="1" customWidth="1"/>
    <col min="2309" max="2309" width="13.28515625" style="36" bestFit="1" customWidth="1"/>
    <col min="2310" max="2310" width="8.7109375" style="36" customWidth="1"/>
    <col min="2311" max="2311" width="12.28515625" style="36" customWidth="1"/>
    <col min="2312" max="2312" width="11.140625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4.5703125" style="36" bestFit="1" customWidth="1"/>
    <col min="2564" max="2564" width="12.5703125" style="36" bestFit="1" customWidth="1"/>
    <col min="2565" max="2565" width="13.28515625" style="36" bestFit="1" customWidth="1"/>
    <col min="2566" max="2566" width="8.7109375" style="36" customWidth="1"/>
    <col min="2567" max="2567" width="12.28515625" style="36" customWidth="1"/>
    <col min="2568" max="2568" width="11.140625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4.5703125" style="36" bestFit="1" customWidth="1"/>
    <col min="2820" max="2820" width="12.5703125" style="36" bestFit="1" customWidth="1"/>
    <col min="2821" max="2821" width="13.28515625" style="36" bestFit="1" customWidth="1"/>
    <col min="2822" max="2822" width="8.7109375" style="36" customWidth="1"/>
    <col min="2823" max="2823" width="12.28515625" style="36" customWidth="1"/>
    <col min="2824" max="2824" width="11.140625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4.5703125" style="36" bestFit="1" customWidth="1"/>
    <col min="3076" max="3076" width="12.5703125" style="36" bestFit="1" customWidth="1"/>
    <col min="3077" max="3077" width="13.28515625" style="36" bestFit="1" customWidth="1"/>
    <col min="3078" max="3078" width="8.7109375" style="36" customWidth="1"/>
    <col min="3079" max="3079" width="12.28515625" style="36" customWidth="1"/>
    <col min="3080" max="3080" width="11.140625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4.5703125" style="36" bestFit="1" customWidth="1"/>
    <col min="3332" max="3332" width="12.5703125" style="36" bestFit="1" customWidth="1"/>
    <col min="3333" max="3333" width="13.28515625" style="36" bestFit="1" customWidth="1"/>
    <col min="3334" max="3334" width="8.7109375" style="36" customWidth="1"/>
    <col min="3335" max="3335" width="12.28515625" style="36" customWidth="1"/>
    <col min="3336" max="3336" width="11.140625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4.5703125" style="36" bestFit="1" customWidth="1"/>
    <col min="3588" max="3588" width="12.5703125" style="36" bestFit="1" customWidth="1"/>
    <col min="3589" max="3589" width="13.28515625" style="36" bestFit="1" customWidth="1"/>
    <col min="3590" max="3590" width="8.7109375" style="36" customWidth="1"/>
    <col min="3591" max="3591" width="12.28515625" style="36" customWidth="1"/>
    <col min="3592" max="3592" width="11.140625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4.5703125" style="36" bestFit="1" customWidth="1"/>
    <col min="3844" max="3844" width="12.5703125" style="36" bestFit="1" customWidth="1"/>
    <col min="3845" max="3845" width="13.28515625" style="36" bestFit="1" customWidth="1"/>
    <col min="3846" max="3846" width="8.7109375" style="36" customWidth="1"/>
    <col min="3847" max="3847" width="12.28515625" style="36" customWidth="1"/>
    <col min="3848" max="3848" width="11.140625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4.5703125" style="36" bestFit="1" customWidth="1"/>
    <col min="4100" max="4100" width="12.5703125" style="36" bestFit="1" customWidth="1"/>
    <col min="4101" max="4101" width="13.28515625" style="36" bestFit="1" customWidth="1"/>
    <col min="4102" max="4102" width="8.7109375" style="36" customWidth="1"/>
    <col min="4103" max="4103" width="12.28515625" style="36" customWidth="1"/>
    <col min="4104" max="4104" width="11.140625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4.5703125" style="36" bestFit="1" customWidth="1"/>
    <col min="4356" max="4356" width="12.5703125" style="36" bestFit="1" customWidth="1"/>
    <col min="4357" max="4357" width="13.28515625" style="36" bestFit="1" customWidth="1"/>
    <col min="4358" max="4358" width="8.7109375" style="36" customWidth="1"/>
    <col min="4359" max="4359" width="12.28515625" style="36" customWidth="1"/>
    <col min="4360" max="4360" width="11.140625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4.5703125" style="36" bestFit="1" customWidth="1"/>
    <col min="4612" max="4612" width="12.5703125" style="36" bestFit="1" customWidth="1"/>
    <col min="4613" max="4613" width="13.28515625" style="36" bestFit="1" customWidth="1"/>
    <col min="4614" max="4614" width="8.7109375" style="36" customWidth="1"/>
    <col min="4615" max="4615" width="12.28515625" style="36" customWidth="1"/>
    <col min="4616" max="4616" width="11.140625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4.5703125" style="36" bestFit="1" customWidth="1"/>
    <col min="4868" max="4868" width="12.5703125" style="36" bestFit="1" customWidth="1"/>
    <col min="4869" max="4869" width="13.28515625" style="36" bestFit="1" customWidth="1"/>
    <col min="4870" max="4870" width="8.7109375" style="36" customWidth="1"/>
    <col min="4871" max="4871" width="12.28515625" style="36" customWidth="1"/>
    <col min="4872" max="4872" width="11.140625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4.5703125" style="36" bestFit="1" customWidth="1"/>
    <col min="5124" max="5124" width="12.5703125" style="36" bestFit="1" customWidth="1"/>
    <col min="5125" max="5125" width="13.28515625" style="36" bestFit="1" customWidth="1"/>
    <col min="5126" max="5126" width="8.7109375" style="36" customWidth="1"/>
    <col min="5127" max="5127" width="12.28515625" style="36" customWidth="1"/>
    <col min="5128" max="5128" width="11.140625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4.5703125" style="36" bestFit="1" customWidth="1"/>
    <col min="5380" max="5380" width="12.5703125" style="36" bestFit="1" customWidth="1"/>
    <col min="5381" max="5381" width="13.28515625" style="36" bestFit="1" customWidth="1"/>
    <col min="5382" max="5382" width="8.7109375" style="36" customWidth="1"/>
    <col min="5383" max="5383" width="12.28515625" style="36" customWidth="1"/>
    <col min="5384" max="5384" width="11.140625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4.5703125" style="36" bestFit="1" customWidth="1"/>
    <col min="5636" max="5636" width="12.5703125" style="36" bestFit="1" customWidth="1"/>
    <col min="5637" max="5637" width="13.28515625" style="36" bestFit="1" customWidth="1"/>
    <col min="5638" max="5638" width="8.7109375" style="36" customWidth="1"/>
    <col min="5639" max="5639" width="12.28515625" style="36" customWidth="1"/>
    <col min="5640" max="5640" width="11.140625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4.5703125" style="36" bestFit="1" customWidth="1"/>
    <col min="5892" max="5892" width="12.5703125" style="36" bestFit="1" customWidth="1"/>
    <col min="5893" max="5893" width="13.28515625" style="36" bestFit="1" customWidth="1"/>
    <col min="5894" max="5894" width="8.7109375" style="36" customWidth="1"/>
    <col min="5895" max="5895" width="12.28515625" style="36" customWidth="1"/>
    <col min="5896" max="5896" width="11.140625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4.5703125" style="36" bestFit="1" customWidth="1"/>
    <col min="6148" max="6148" width="12.5703125" style="36" bestFit="1" customWidth="1"/>
    <col min="6149" max="6149" width="13.28515625" style="36" bestFit="1" customWidth="1"/>
    <col min="6150" max="6150" width="8.7109375" style="36" customWidth="1"/>
    <col min="6151" max="6151" width="12.28515625" style="36" customWidth="1"/>
    <col min="6152" max="6152" width="11.140625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4.5703125" style="36" bestFit="1" customWidth="1"/>
    <col min="6404" max="6404" width="12.5703125" style="36" bestFit="1" customWidth="1"/>
    <col min="6405" max="6405" width="13.28515625" style="36" bestFit="1" customWidth="1"/>
    <col min="6406" max="6406" width="8.7109375" style="36" customWidth="1"/>
    <col min="6407" max="6407" width="12.28515625" style="36" customWidth="1"/>
    <col min="6408" max="6408" width="11.140625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4.5703125" style="36" bestFit="1" customWidth="1"/>
    <col min="6660" max="6660" width="12.5703125" style="36" bestFit="1" customWidth="1"/>
    <col min="6661" max="6661" width="13.28515625" style="36" bestFit="1" customWidth="1"/>
    <col min="6662" max="6662" width="8.7109375" style="36" customWidth="1"/>
    <col min="6663" max="6663" width="12.28515625" style="36" customWidth="1"/>
    <col min="6664" max="6664" width="11.140625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4.5703125" style="36" bestFit="1" customWidth="1"/>
    <col min="6916" max="6916" width="12.5703125" style="36" bestFit="1" customWidth="1"/>
    <col min="6917" max="6917" width="13.28515625" style="36" bestFit="1" customWidth="1"/>
    <col min="6918" max="6918" width="8.7109375" style="36" customWidth="1"/>
    <col min="6919" max="6919" width="12.28515625" style="36" customWidth="1"/>
    <col min="6920" max="6920" width="11.140625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4.5703125" style="36" bestFit="1" customWidth="1"/>
    <col min="7172" max="7172" width="12.5703125" style="36" bestFit="1" customWidth="1"/>
    <col min="7173" max="7173" width="13.28515625" style="36" bestFit="1" customWidth="1"/>
    <col min="7174" max="7174" width="8.7109375" style="36" customWidth="1"/>
    <col min="7175" max="7175" width="12.28515625" style="36" customWidth="1"/>
    <col min="7176" max="7176" width="11.140625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4.5703125" style="36" bestFit="1" customWidth="1"/>
    <col min="7428" max="7428" width="12.5703125" style="36" bestFit="1" customWidth="1"/>
    <col min="7429" max="7429" width="13.28515625" style="36" bestFit="1" customWidth="1"/>
    <col min="7430" max="7430" width="8.7109375" style="36" customWidth="1"/>
    <col min="7431" max="7431" width="12.28515625" style="36" customWidth="1"/>
    <col min="7432" max="7432" width="11.140625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4.5703125" style="36" bestFit="1" customWidth="1"/>
    <col min="7684" max="7684" width="12.5703125" style="36" bestFit="1" customWidth="1"/>
    <col min="7685" max="7685" width="13.28515625" style="36" bestFit="1" customWidth="1"/>
    <col min="7686" max="7686" width="8.7109375" style="36" customWidth="1"/>
    <col min="7687" max="7687" width="12.28515625" style="36" customWidth="1"/>
    <col min="7688" max="7688" width="11.140625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4.5703125" style="36" bestFit="1" customWidth="1"/>
    <col min="7940" max="7940" width="12.5703125" style="36" bestFit="1" customWidth="1"/>
    <col min="7941" max="7941" width="13.28515625" style="36" bestFit="1" customWidth="1"/>
    <col min="7942" max="7942" width="8.7109375" style="36" customWidth="1"/>
    <col min="7943" max="7943" width="12.28515625" style="36" customWidth="1"/>
    <col min="7944" max="7944" width="11.140625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4.5703125" style="36" bestFit="1" customWidth="1"/>
    <col min="8196" max="8196" width="12.5703125" style="36" bestFit="1" customWidth="1"/>
    <col min="8197" max="8197" width="13.28515625" style="36" bestFit="1" customWidth="1"/>
    <col min="8198" max="8198" width="8.7109375" style="36" customWidth="1"/>
    <col min="8199" max="8199" width="12.28515625" style="36" customWidth="1"/>
    <col min="8200" max="8200" width="11.140625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4.5703125" style="36" bestFit="1" customWidth="1"/>
    <col min="8452" max="8452" width="12.5703125" style="36" bestFit="1" customWidth="1"/>
    <col min="8453" max="8453" width="13.28515625" style="36" bestFit="1" customWidth="1"/>
    <col min="8454" max="8454" width="8.7109375" style="36" customWidth="1"/>
    <col min="8455" max="8455" width="12.28515625" style="36" customWidth="1"/>
    <col min="8456" max="8456" width="11.140625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4.5703125" style="36" bestFit="1" customWidth="1"/>
    <col min="8708" max="8708" width="12.5703125" style="36" bestFit="1" customWidth="1"/>
    <col min="8709" max="8709" width="13.28515625" style="36" bestFit="1" customWidth="1"/>
    <col min="8710" max="8710" width="8.7109375" style="36" customWidth="1"/>
    <col min="8711" max="8711" width="12.28515625" style="36" customWidth="1"/>
    <col min="8712" max="8712" width="11.140625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4.5703125" style="36" bestFit="1" customWidth="1"/>
    <col min="8964" max="8964" width="12.5703125" style="36" bestFit="1" customWidth="1"/>
    <col min="8965" max="8965" width="13.28515625" style="36" bestFit="1" customWidth="1"/>
    <col min="8966" max="8966" width="8.7109375" style="36" customWidth="1"/>
    <col min="8967" max="8967" width="12.28515625" style="36" customWidth="1"/>
    <col min="8968" max="8968" width="11.140625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4.5703125" style="36" bestFit="1" customWidth="1"/>
    <col min="9220" max="9220" width="12.5703125" style="36" bestFit="1" customWidth="1"/>
    <col min="9221" max="9221" width="13.28515625" style="36" bestFit="1" customWidth="1"/>
    <col min="9222" max="9222" width="8.7109375" style="36" customWidth="1"/>
    <col min="9223" max="9223" width="12.28515625" style="36" customWidth="1"/>
    <col min="9224" max="9224" width="11.140625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4.5703125" style="36" bestFit="1" customWidth="1"/>
    <col min="9476" max="9476" width="12.5703125" style="36" bestFit="1" customWidth="1"/>
    <col min="9477" max="9477" width="13.28515625" style="36" bestFit="1" customWidth="1"/>
    <col min="9478" max="9478" width="8.7109375" style="36" customWidth="1"/>
    <col min="9479" max="9479" width="12.28515625" style="36" customWidth="1"/>
    <col min="9480" max="9480" width="11.140625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4.5703125" style="36" bestFit="1" customWidth="1"/>
    <col min="9732" max="9732" width="12.5703125" style="36" bestFit="1" customWidth="1"/>
    <col min="9733" max="9733" width="13.28515625" style="36" bestFit="1" customWidth="1"/>
    <col min="9734" max="9734" width="8.7109375" style="36" customWidth="1"/>
    <col min="9735" max="9735" width="12.28515625" style="36" customWidth="1"/>
    <col min="9736" max="9736" width="11.140625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4.5703125" style="36" bestFit="1" customWidth="1"/>
    <col min="9988" max="9988" width="12.5703125" style="36" bestFit="1" customWidth="1"/>
    <col min="9989" max="9989" width="13.28515625" style="36" bestFit="1" customWidth="1"/>
    <col min="9990" max="9990" width="8.7109375" style="36" customWidth="1"/>
    <col min="9991" max="9991" width="12.28515625" style="36" customWidth="1"/>
    <col min="9992" max="9992" width="11.140625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4.5703125" style="36" bestFit="1" customWidth="1"/>
    <col min="10244" max="10244" width="12.5703125" style="36" bestFit="1" customWidth="1"/>
    <col min="10245" max="10245" width="13.28515625" style="36" bestFit="1" customWidth="1"/>
    <col min="10246" max="10246" width="8.7109375" style="36" customWidth="1"/>
    <col min="10247" max="10247" width="12.28515625" style="36" customWidth="1"/>
    <col min="10248" max="10248" width="11.140625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4.5703125" style="36" bestFit="1" customWidth="1"/>
    <col min="10500" max="10500" width="12.5703125" style="36" bestFit="1" customWidth="1"/>
    <col min="10501" max="10501" width="13.28515625" style="36" bestFit="1" customWidth="1"/>
    <col min="10502" max="10502" width="8.7109375" style="36" customWidth="1"/>
    <col min="10503" max="10503" width="12.28515625" style="36" customWidth="1"/>
    <col min="10504" max="10504" width="11.140625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4.5703125" style="36" bestFit="1" customWidth="1"/>
    <col min="10756" max="10756" width="12.5703125" style="36" bestFit="1" customWidth="1"/>
    <col min="10757" max="10757" width="13.28515625" style="36" bestFit="1" customWidth="1"/>
    <col min="10758" max="10758" width="8.7109375" style="36" customWidth="1"/>
    <col min="10759" max="10759" width="12.28515625" style="36" customWidth="1"/>
    <col min="10760" max="10760" width="11.140625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4.5703125" style="36" bestFit="1" customWidth="1"/>
    <col min="11012" max="11012" width="12.5703125" style="36" bestFit="1" customWidth="1"/>
    <col min="11013" max="11013" width="13.28515625" style="36" bestFit="1" customWidth="1"/>
    <col min="11014" max="11014" width="8.7109375" style="36" customWidth="1"/>
    <col min="11015" max="11015" width="12.28515625" style="36" customWidth="1"/>
    <col min="11016" max="11016" width="11.140625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4.5703125" style="36" bestFit="1" customWidth="1"/>
    <col min="11268" max="11268" width="12.5703125" style="36" bestFit="1" customWidth="1"/>
    <col min="11269" max="11269" width="13.28515625" style="36" bestFit="1" customWidth="1"/>
    <col min="11270" max="11270" width="8.7109375" style="36" customWidth="1"/>
    <col min="11271" max="11271" width="12.28515625" style="36" customWidth="1"/>
    <col min="11272" max="11272" width="11.140625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4.5703125" style="36" bestFit="1" customWidth="1"/>
    <col min="11524" max="11524" width="12.5703125" style="36" bestFit="1" customWidth="1"/>
    <col min="11525" max="11525" width="13.28515625" style="36" bestFit="1" customWidth="1"/>
    <col min="11526" max="11526" width="8.7109375" style="36" customWidth="1"/>
    <col min="11527" max="11527" width="12.28515625" style="36" customWidth="1"/>
    <col min="11528" max="11528" width="11.140625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4.5703125" style="36" bestFit="1" customWidth="1"/>
    <col min="11780" max="11780" width="12.5703125" style="36" bestFit="1" customWidth="1"/>
    <col min="11781" max="11781" width="13.28515625" style="36" bestFit="1" customWidth="1"/>
    <col min="11782" max="11782" width="8.7109375" style="36" customWidth="1"/>
    <col min="11783" max="11783" width="12.28515625" style="36" customWidth="1"/>
    <col min="11784" max="11784" width="11.140625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4.5703125" style="36" bestFit="1" customWidth="1"/>
    <col min="12036" max="12036" width="12.5703125" style="36" bestFit="1" customWidth="1"/>
    <col min="12037" max="12037" width="13.28515625" style="36" bestFit="1" customWidth="1"/>
    <col min="12038" max="12038" width="8.7109375" style="36" customWidth="1"/>
    <col min="12039" max="12039" width="12.28515625" style="36" customWidth="1"/>
    <col min="12040" max="12040" width="11.140625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4.5703125" style="36" bestFit="1" customWidth="1"/>
    <col min="12292" max="12292" width="12.5703125" style="36" bestFit="1" customWidth="1"/>
    <col min="12293" max="12293" width="13.28515625" style="36" bestFit="1" customWidth="1"/>
    <col min="12294" max="12294" width="8.7109375" style="36" customWidth="1"/>
    <col min="12295" max="12295" width="12.28515625" style="36" customWidth="1"/>
    <col min="12296" max="12296" width="11.140625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4.5703125" style="36" bestFit="1" customWidth="1"/>
    <col min="12548" max="12548" width="12.5703125" style="36" bestFit="1" customWidth="1"/>
    <col min="12549" max="12549" width="13.28515625" style="36" bestFit="1" customWidth="1"/>
    <col min="12550" max="12550" width="8.7109375" style="36" customWidth="1"/>
    <col min="12551" max="12551" width="12.28515625" style="36" customWidth="1"/>
    <col min="12552" max="12552" width="11.140625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4.5703125" style="36" bestFit="1" customWidth="1"/>
    <col min="12804" max="12804" width="12.5703125" style="36" bestFit="1" customWidth="1"/>
    <col min="12805" max="12805" width="13.28515625" style="36" bestFit="1" customWidth="1"/>
    <col min="12806" max="12806" width="8.7109375" style="36" customWidth="1"/>
    <col min="12807" max="12807" width="12.28515625" style="36" customWidth="1"/>
    <col min="12808" max="12808" width="11.140625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4.5703125" style="36" bestFit="1" customWidth="1"/>
    <col min="13060" max="13060" width="12.5703125" style="36" bestFit="1" customWidth="1"/>
    <col min="13061" max="13061" width="13.28515625" style="36" bestFit="1" customWidth="1"/>
    <col min="13062" max="13062" width="8.7109375" style="36" customWidth="1"/>
    <col min="13063" max="13063" width="12.28515625" style="36" customWidth="1"/>
    <col min="13064" max="13064" width="11.140625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4.5703125" style="36" bestFit="1" customWidth="1"/>
    <col min="13316" max="13316" width="12.5703125" style="36" bestFit="1" customWidth="1"/>
    <col min="13317" max="13317" width="13.28515625" style="36" bestFit="1" customWidth="1"/>
    <col min="13318" max="13318" width="8.7109375" style="36" customWidth="1"/>
    <col min="13319" max="13319" width="12.28515625" style="36" customWidth="1"/>
    <col min="13320" max="13320" width="11.140625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4.5703125" style="36" bestFit="1" customWidth="1"/>
    <col min="13572" max="13572" width="12.5703125" style="36" bestFit="1" customWidth="1"/>
    <col min="13573" max="13573" width="13.28515625" style="36" bestFit="1" customWidth="1"/>
    <col min="13574" max="13574" width="8.7109375" style="36" customWidth="1"/>
    <col min="13575" max="13575" width="12.28515625" style="36" customWidth="1"/>
    <col min="13576" max="13576" width="11.140625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4.5703125" style="36" bestFit="1" customWidth="1"/>
    <col min="13828" max="13828" width="12.5703125" style="36" bestFit="1" customWidth="1"/>
    <col min="13829" max="13829" width="13.28515625" style="36" bestFit="1" customWidth="1"/>
    <col min="13830" max="13830" width="8.7109375" style="36" customWidth="1"/>
    <col min="13831" max="13831" width="12.28515625" style="36" customWidth="1"/>
    <col min="13832" max="13832" width="11.140625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4.5703125" style="36" bestFit="1" customWidth="1"/>
    <col min="14084" max="14084" width="12.5703125" style="36" bestFit="1" customWidth="1"/>
    <col min="14085" max="14085" width="13.28515625" style="36" bestFit="1" customWidth="1"/>
    <col min="14086" max="14086" width="8.7109375" style="36" customWidth="1"/>
    <col min="14087" max="14087" width="12.28515625" style="36" customWidth="1"/>
    <col min="14088" max="14088" width="11.140625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4.5703125" style="36" bestFit="1" customWidth="1"/>
    <col min="14340" max="14340" width="12.5703125" style="36" bestFit="1" customWidth="1"/>
    <col min="14341" max="14341" width="13.28515625" style="36" bestFit="1" customWidth="1"/>
    <col min="14342" max="14342" width="8.7109375" style="36" customWidth="1"/>
    <col min="14343" max="14343" width="12.28515625" style="36" customWidth="1"/>
    <col min="14344" max="14344" width="11.140625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4.5703125" style="36" bestFit="1" customWidth="1"/>
    <col min="14596" max="14596" width="12.5703125" style="36" bestFit="1" customWidth="1"/>
    <col min="14597" max="14597" width="13.28515625" style="36" bestFit="1" customWidth="1"/>
    <col min="14598" max="14598" width="8.7109375" style="36" customWidth="1"/>
    <col min="14599" max="14599" width="12.28515625" style="36" customWidth="1"/>
    <col min="14600" max="14600" width="11.140625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4.5703125" style="36" bestFit="1" customWidth="1"/>
    <col min="14852" max="14852" width="12.5703125" style="36" bestFit="1" customWidth="1"/>
    <col min="14853" max="14853" width="13.28515625" style="36" bestFit="1" customWidth="1"/>
    <col min="14854" max="14854" width="8.7109375" style="36" customWidth="1"/>
    <col min="14855" max="14855" width="12.28515625" style="36" customWidth="1"/>
    <col min="14856" max="14856" width="11.140625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4.5703125" style="36" bestFit="1" customWidth="1"/>
    <col min="15108" max="15108" width="12.5703125" style="36" bestFit="1" customWidth="1"/>
    <col min="15109" max="15109" width="13.28515625" style="36" bestFit="1" customWidth="1"/>
    <col min="15110" max="15110" width="8.7109375" style="36" customWidth="1"/>
    <col min="15111" max="15111" width="12.28515625" style="36" customWidth="1"/>
    <col min="15112" max="15112" width="11.140625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4.5703125" style="36" bestFit="1" customWidth="1"/>
    <col min="15364" max="15364" width="12.5703125" style="36" bestFit="1" customWidth="1"/>
    <col min="15365" max="15365" width="13.28515625" style="36" bestFit="1" customWidth="1"/>
    <col min="15366" max="15366" width="8.7109375" style="36" customWidth="1"/>
    <col min="15367" max="15367" width="12.28515625" style="36" customWidth="1"/>
    <col min="15368" max="15368" width="11.140625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4.5703125" style="36" bestFit="1" customWidth="1"/>
    <col min="15620" max="15620" width="12.5703125" style="36" bestFit="1" customWidth="1"/>
    <col min="15621" max="15621" width="13.28515625" style="36" bestFit="1" customWidth="1"/>
    <col min="15622" max="15622" width="8.7109375" style="36" customWidth="1"/>
    <col min="15623" max="15623" width="12.28515625" style="36" customWidth="1"/>
    <col min="15624" max="15624" width="11.140625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4.5703125" style="36" bestFit="1" customWidth="1"/>
    <col min="15876" max="15876" width="12.5703125" style="36" bestFit="1" customWidth="1"/>
    <col min="15877" max="15877" width="13.28515625" style="36" bestFit="1" customWidth="1"/>
    <col min="15878" max="15878" width="8.7109375" style="36" customWidth="1"/>
    <col min="15879" max="15879" width="12.28515625" style="36" customWidth="1"/>
    <col min="15880" max="15880" width="11.140625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4.5703125" style="36" bestFit="1" customWidth="1"/>
    <col min="16132" max="16132" width="12.5703125" style="36" bestFit="1" customWidth="1"/>
    <col min="16133" max="16133" width="13.28515625" style="36" bestFit="1" customWidth="1"/>
    <col min="16134" max="16134" width="8.7109375" style="36" customWidth="1"/>
    <col min="16135" max="16135" width="12.28515625" style="36" customWidth="1"/>
    <col min="16136" max="16136" width="11.140625" style="36" customWidth="1"/>
    <col min="16137" max="16384" width="9.140625" style="36"/>
  </cols>
  <sheetData>
    <row r="1" spans="1:9" x14ac:dyDescent="0.2">
      <c r="A1" s="31"/>
      <c r="B1" s="32"/>
      <c r="C1" s="33" t="s">
        <v>1071</v>
      </c>
      <c r="D1" s="32"/>
      <c r="E1" s="32"/>
      <c r="F1" s="32"/>
      <c r="G1" s="34"/>
      <c r="H1" s="35"/>
      <c r="I1" s="36"/>
    </row>
    <row r="2" spans="1:9" ht="29.25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1072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3" t="s">
        <v>1072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138" t="s">
        <v>220</v>
      </c>
      <c r="C5" s="134"/>
      <c r="D5" s="42"/>
      <c r="E5" s="42"/>
      <c r="F5" s="42"/>
      <c r="G5" s="43"/>
      <c r="H5" s="44"/>
      <c r="I5" s="36"/>
    </row>
    <row r="6" spans="1:9" x14ac:dyDescent="0.2">
      <c r="A6" s="45"/>
      <c r="B6" s="46" t="s">
        <v>28</v>
      </c>
      <c r="C6" s="42" t="s">
        <v>1073</v>
      </c>
      <c r="D6" s="42" t="s">
        <v>1074</v>
      </c>
      <c r="E6" s="42" t="s">
        <v>1075</v>
      </c>
      <c r="F6" s="42">
        <v>1188375.5207</v>
      </c>
      <c r="G6" s="43">
        <v>499.06</v>
      </c>
      <c r="H6" s="44">
        <v>22.16</v>
      </c>
      <c r="I6" s="36"/>
    </row>
    <row r="7" spans="1:9" x14ac:dyDescent="0.2">
      <c r="A7" s="45"/>
      <c r="B7" s="46" t="s">
        <v>28</v>
      </c>
      <c r="C7" s="42" t="s">
        <v>1076</v>
      </c>
      <c r="D7" s="42" t="s">
        <v>1077</v>
      </c>
      <c r="E7" s="42" t="s">
        <v>1075</v>
      </c>
      <c r="F7" s="42">
        <v>918282.98400000005</v>
      </c>
      <c r="G7" s="43">
        <v>477.61</v>
      </c>
      <c r="H7" s="44">
        <v>21.21</v>
      </c>
      <c r="I7" s="36"/>
    </row>
    <row r="8" spans="1:9" x14ac:dyDescent="0.2">
      <c r="A8" s="45"/>
      <c r="B8" s="46" t="s">
        <v>28</v>
      </c>
      <c r="C8" s="42" t="s">
        <v>1078</v>
      </c>
      <c r="D8" s="42" t="s">
        <v>1079</v>
      </c>
      <c r="E8" s="42" t="s">
        <v>1075</v>
      </c>
      <c r="F8" s="42">
        <v>414330.32120000001</v>
      </c>
      <c r="G8" s="43">
        <v>440.56</v>
      </c>
      <c r="H8" s="44">
        <v>19.559999999999999</v>
      </c>
      <c r="I8" s="36"/>
    </row>
    <row r="9" spans="1:9" x14ac:dyDescent="0.2">
      <c r="A9" s="45"/>
      <c r="B9" s="46" t="s">
        <v>28</v>
      </c>
      <c r="C9" s="42" t="s">
        <v>1080</v>
      </c>
      <c r="D9" s="42" t="s">
        <v>1081</v>
      </c>
      <c r="E9" s="42" t="s">
        <v>1075</v>
      </c>
      <c r="F9" s="42">
        <v>2111326.7289999998</v>
      </c>
      <c r="G9" s="43">
        <v>424.38</v>
      </c>
      <c r="H9" s="44">
        <v>18.84</v>
      </c>
      <c r="I9" s="36"/>
    </row>
    <row r="10" spans="1:9" x14ac:dyDescent="0.2">
      <c r="A10" s="45"/>
      <c r="B10" s="46" t="s">
        <v>28</v>
      </c>
      <c r="C10" s="42" t="s">
        <v>1082</v>
      </c>
      <c r="D10" s="42" t="s">
        <v>1083</v>
      </c>
      <c r="E10" s="42" t="s">
        <v>1075</v>
      </c>
      <c r="F10" s="42">
        <v>179133.8891</v>
      </c>
      <c r="G10" s="43">
        <v>405.35</v>
      </c>
      <c r="H10" s="44">
        <v>18</v>
      </c>
      <c r="I10" s="36"/>
    </row>
    <row r="11" spans="1:9" ht="13.5" thickBot="1" x14ac:dyDescent="0.25">
      <c r="A11" s="45"/>
      <c r="B11" s="42"/>
      <c r="C11" s="42"/>
      <c r="D11" s="42"/>
      <c r="E11" s="37" t="s">
        <v>16</v>
      </c>
      <c r="F11" s="42"/>
      <c r="G11" s="47">
        <v>2246.96</v>
      </c>
      <c r="H11" s="48">
        <v>99.77</v>
      </c>
      <c r="I11" s="36"/>
    </row>
    <row r="12" spans="1:9" ht="13.5" thickTop="1" x14ac:dyDescent="0.2">
      <c r="A12" s="45"/>
      <c r="B12" s="42"/>
      <c r="C12" s="42"/>
      <c r="D12" s="42"/>
      <c r="E12" s="42"/>
      <c r="F12" s="42"/>
      <c r="G12" s="43"/>
      <c r="H12" s="44"/>
      <c r="I12" s="36"/>
    </row>
    <row r="13" spans="1:9" x14ac:dyDescent="0.2">
      <c r="A13" s="49" t="s">
        <v>30</v>
      </c>
      <c r="B13" s="42"/>
      <c r="C13" s="42"/>
      <c r="D13" s="42"/>
      <c r="E13" s="42"/>
      <c r="F13" s="42"/>
      <c r="G13" s="50">
        <v>5.17</v>
      </c>
      <c r="H13" s="51">
        <v>0.23</v>
      </c>
      <c r="I13" s="36"/>
    </row>
    <row r="14" spans="1:9" x14ac:dyDescent="0.2">
      <c r="A14" s="45"/>
      <c r="B14" s="42"/>
      <c r="C14" s="42"/>
      <c r="D14" s="42"/>
      <c r="E14" s="42"/>
      <c r="F14" s="42"/>
      <c r="G14" s="43"/>
      <c r="H14" s="44"/>
    </row>
    <row r="15" spans="1:9" ht="13.5" thickBot="1" x14ac:dyDescent="0.25">
      <c r="A15" s="45"/>
      <c r="B15" s="42"/>
      <c r="C15" s="42"/>
      <c r="D15" s="42"/>
      <c r="E15" s="37" t="s">
        <v>31</v>
      </c>
      <c r="F15" s="42"/>
      <c r="G15" s="47">
        <v>2252.13</v>
      </c>
      <c r="H15" s="48">
        <v>100</v>
      </c>
      <c r="I15" s="36"/>
    </row>
    <row r="16" spans="1:9" ht="13.5" thickTop="1" x14ac:dyDescent="0.2">
      <c r="A16" s="45"/>
      <c r="B16" s="42"/>
      <c r="C16" s="42"/>
      <c r="D16" s="42"/>
      <c r="E16" s="42"/>
      <c r="F16" s="42"/>
      <c r="G16" s="43"/>
      <c r="H16" s="44"/>
      <c r="I16" s="36"/>
    </row>
    <row r="17" spans="1:9" x14ac:dyDescent="0.2">
      <c r="A17" s="52" t="s">
        <v>32</v>
      </c>
      <c r="B17" s="42"/>
      <c r="C17" s="42"/>
      <c r="D17" s="42"/>
      <c r="E17" s="42"/>
      <c r="F17" s="42"/>
      <c r="G17" s="43"/>
      <c r="H17" s="44"/>
      <c r="I17" s="36"/>
    </row>
    <row r="18" spans="1:9" x14ac:dyDescent="0.2">
      <c r="A18" s="52"/>
      <c r="B18" s="42"/>
      <c r="C18" s="42"/>
      <c r="D18" s="42"/>
      <c r="E18" s="42"/>
      <c r="F18" s="42"/>
      <c r="G18" s="43"/>
      <c r="H18" s="44"/>
      <c r="I18" s="36"/>
    </row>
    <row r="19" spans="1:9" x14ac:dyDescent="0.2">
      <c r="A19" s="45">
        <v>1</v>
      </c>
      <c r="B19" s="42" t="s">
        <v>34</v>
      </c>
      <c r="C19" s="42"/>
      <c r="D19" s="42"/>
      <c r="E19" s="42"/>
      <c r="F19" s="42"/>
      <c r="G19" s="43"/>
      <c r="H19" s="44"/>
      <c r="I19" s="36"/>
    </row>
    <row r="20" spans="1:9" x14ac:dyDescent="0.2">
      <c r="A20" s="53"/>
      <c r="B20" s="54"/>
      <c r="C20" s="54"/>
      <c r="D20" s="54"/>
      <c r="E20" s="54"/>
      <c r="F20" s="54"/>
      <c r="G20" s="55"/>
      <c r="H20" s="5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93"/>
  <sheetViews>
    <sheetView topLeftCell="A85" workbookViewId="0">
      <selection activeCell="D97" sqref="D97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42578125" style="36" bestFit="1" customWidth="1"/>
    <col min="5" max="5" width="20.42578125" style="36" bestFit="1" customWidth="1"/>
    <col min="6" max="6" width="8.7109375" style="36" customWidth="1"/>
    <col min="7" max="7" width="11.85546875" style="57" customWidth="1"/>
    <col min="8" max="8" width="11.28515625" style="58" customWidth="1"/>
    <col min="9" max="9" width="9.140625" style="6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2.42578125" style="36" bestFit="1" customWidth="1"/>
    <col min="261" max="261" width="20.42578125" style="36" bestFit="1" customWidth="1"/>
    <col min="262" max="262" width="8.7109375" style="36" customWidth="1"/>
    <col min="263" max="263" width="11.85546875" style="36" customWidth="1"/>
    <col min="264" max="264" width="11.28515625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2.42578125" style="36" bestFit="1" customWidth="1"/>
    <col min="517" max="517" width="20.42578125" style="36" bestFit="1" customWidth="1"/>
    <col min="518" max="518" width="8.7109375" style="36" customWidth="1"/>
    <col min="519" max="519" width="11.85546875" style="36" customWidth="1"/>
    <col min="520" max="520" width="11.28515625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2.42578125" style="36" bestFit="1" customWidth="1"/>
    <col min="773" max="773" width="20.42578125" style="36" bestFit="1" customWidth="1"/>
    <col min="774" max="774" width="8.7109375" style="36" customWidth="1"/>
    <col min="775" max="775" width="11.85546875" style="36" customWidth="1"/>
    <col min="776" max="776" width="11.28515625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2.42578125" style="36" bestFit="1" customWidth="1"/>
    <col min="1029" max="1029" width="20.42578125" style="36" bestFit="1" customWidth="1"/>
    <col min="1030" max="1030" width="8.7109375" style="36" customWidth="1"/>
    <col min="1031" max="1031" width="11.85546875" style="36" customWidth="1"/>
    <col min="1032" max="1032" width="11.28515625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2.42578125" style="36" bestFit="1" customWidth="1"/>
    <col min="1285" max="1285" width="20.42578125" style="36" bestFit="1" customWidth="1"/>
    <col min="1286" max="1286" width="8.7109375" style="36" customWidth="1"/>
    <col min="1287" max="1287" width="11.85546875" style="36" customWidth="1"/>
    <col min="1288" max="1288" width="11.28515625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2.42578125" style="36" bestFit="1" customWidth="1"/>
    <col min="1541" max="1541" width="20.42578125" style="36" bestFit="1" customWidth="1"/>
    <col min="1542" max="1542" width="8.7109375" style="36" customWidth="1"/>
    <col min="1543" max="1543" width="11.85546875" style="36" customWidth="1"/>
    <col min="1544" max="1544" width="11.28515625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2.42578125" style="36" bestFit="1" customWidth="1"/>
    <col min="1797" max="1797" width="20.42578125" style="36" bestFit="1" customWidth="1"/>
    <col min="1798" max="1798" width="8.7109375" style="36" customWidth="1"/>
    <col min="1799" max="1799" width="11.85546875" style="36" customWidth="1"/>
    <col min="1800" max="1800" width="11.28515625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2.42578125" style="36" bestFit="1" customWidth="1"/>
    <col min="2053" max="2053" width="20.42578125" style="36" bestFit="1" customWidth="1"/>
    <col min="2054" max="2054" width="8.7109375" style="36" customWidth="1"/>
    <col min="2055" max="2055" width="11.85546875" style="36" customWidth="1"/>
    <col min="2056" max="2056" width="11.28515625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2.42578125" style="36" bestFit="1" customWidth="1"/>
    <col min="2309" max="2309" width="20.42578125" style="36" bestFit="1" customWidth="1"/>
    <col min="2310" max="2310" width="8.7109375" style="36" customWidth="1"/>
    <col min="2311" max="2311" width="11.85546875" style="36" customWidth="1"/>
    <col min="2312" max="2312" width="11.28515625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2.42578125" style="36" bestFit="1" customWidth="1"/>
    <col min="2565" max="2565" width="20.42578125" style="36" bestFit="1" customWidth="1"/>
    <col min="2566" max="2566" width="8.7109375" style="36" customWidth="1"/>
    <col min="2567" max="2567" width="11.85546875" style="36" customWidth="1"/>
    <col min="2568" max="2568" width="11.28515625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2.42578125" style="36" bestFit="1" customWidth="1"/>
    <col min="2821" max="2821" width="20.42578125" style="36" bestFit="1" customWidth="1"/>
    <col min="2822" max="2822" width="8.7109375" style="36" customWidth="1"/>
    <col min="2823" max="2823" width="11.85546875" style="36" customWidth="1"/>
    <col min="2824" max="2824" width="11.28515625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2.42578125" style="36" bestFit="1" customWidth="1"/>
    <col min="3077" max="3077" width="20.42578125" style="36" bestFit="1" customWidth="1"/>
    <col min="3078" max="3078" width="8.7109375" style="36" customWidth="1"/>
    <col min="3079" max="3079" width="11.85546875" style="36" customWidth="1"/>
    <col min="3080" max="3080" width="11.28515625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2.42578125" style="36" bestFit="1" customWidth="1"/>
    <col min="3333" max="3333" width="20.42578125" style="36" bestFit="1" customWidth="1"/>
    <col min="3334" max="3334" width="8.7109375" style="36" customWidth="1"/>
    <col min="3335" max="3335" width="11.85546875" style="36" customWidth="1"/>
    <col min="3336" max="3336" width="11.28515625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2.42578125" style="36" bestFit="1" customWidth="1"/>
    <col min="3589" max="3589" width="20.42578125" style="36" bestFit="1" customWidth="1"/>
    <col min="3590" max="3590" width="8.7109375" style="36" customWidth="1"/>
    <col min="3591" max="3591" width="11.85546875" style="36" customWidth="1"/>
    <col min="3592" max="3592" width="11.28515625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2.42578125" style="36" bestFit="1" customWidth="1"/>
    <col min="3845" max="3845" width="20.42578125" style="36" bestFit="1" customWidth="1"/>
    <col min="3846" max="3846" width="8.7109375" style="36" customWidth="1"/>
    <col min="3847" max="3847" width="11.85546875" style="36" customWidth="1"/>
    <col min="3848" max="3848" width="11.28515625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2.42578125" style="36" bestFit="1" customWidth="1"/>
    <col min="4101" max="4101" width="20.42578125" style="36" bestFit="1" customWidth="1"/>
    <col min="4102" max="4102" width="8.7109375" style="36" customWidth="1"/>
    <col min="4103" max="4103" width="11.85546875" style="36" customWidth="1"/>
    <col min="4104" max="4104" width="11.28515625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2.42578125" style="36" bestFit="1" customWidth="1"/>
    <col min="4357" max="4357" width="20.42578125" style="36" bestFit="1" customWidth="1"/>
    <col min="4358" max="4358" width="8.7109375" style="36" customWidth="1"/>
    <col min="4359" max="4359" width="11.85546875" style="36" customWidth="1"/>
    <col min="4360" max="4360" width="11.28515625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2.42578125" style="36" bestFit="1" customWidth="1"/>
    <col min="4613" max="4613" width="20.42578125" style="36" bestFit="1" customWidth="1"/>
    <col min="4614" max="4614" width="8.7109375" style="36" customWidth="1"/>
    <col min="4615" max="4615" width="11.85546875" style="36" customWidth="1"/>
    <col min="4616" max="4616" width="11.28515625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2.42578125" style="36" bestFit="1" customWidth="1"/>
    <col min="4869" max="4869" width="20.42578125" style="36" bestFit="1" customWidth="1"/>
    <col min="4870" max="4870" width="8.7109375" style="36" customWidth="1"/>
    <col min="4871" max="4871" width="11.85546875" style="36" customWidth="1"/>
    <col min="4872" max="4872" width="11.28515625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2.42578125" style="36" bestFit="1" customWidth="1"/>
    <col min="5125" max="5125" width="20.42578125" style="36" bestFit="1" customWidth="1"/>
    <col min="5126" max="5126" width="8.7109375" style="36" customWidth="1"/>
    <col min="5127" max="5127" width="11.85546875" style="36" customWidth="1"/>
    <col min="5128" max="5128" width="11.28515625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2.42578125" style="36" bestFit="1" customWidth="1"/>
    <col min="5381" max="5381" width="20.42578125" style="36" bestFit="1" customWidth="1"/>
    <col min="5382" max="5382" width="8.7109375" style="36" customWidth="1"/>
    <col min="5383" max="5383" width="11.85546875" style="36" customWidth="1"/>
    <col min="5384" max="5384" width="11.28515625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2.42578125" style="36" bestFit="1" customWidth="1"/>
    <col min="5637" max="5637" width="20.42578125" style="36" bestFit="1" customWidth="1"/>
    <col min="5638" max="5638" width="8.7109375" style="36" customWidth="1"/>
    <col min="5639" max="5639" width="11.85546875" style="36" customWidth="1"/>
    <col min="5640" max="5640" width="11.28515625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2.42578125" style="36" bestFit="1" customWidth="1"/>
    <col min="5893" max="5893" width="20.42578125" style="36" bestFit="1" customWidth="1"/>
    <col min="5894" max="5894" width="8.7109375" style="36" customWidth="1"/>
    <col min="5895" max="5895" width="11.85546875" style="36" customWidth="1"/>
    <col min="5896" max="5896" width="11.28515625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2.42578125" style="36" bestFit="1" customWidth="1"/>
    <col min="6149" max="6149" width="20.42578125" style="36" bestFit="1" customWidth="1"/>
    <col min="6150" max="6150" width="8.7109375" style="36" customWidth="1"/>
    <col min="6151" max="6151" width="11.85546875" style="36" customWidth="1"/>
    <col min="6152" max="6152" width="11.28515625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2.42578125" style="36" bestFit="1" customWidth="1"/>
    <col min="6405" max="6405" width="20.42578125" style="36" bestFit="1" customWidth="1"/>
    <col min="6406" max="6406" width="8.7109375" style="36" customWidth="1"/>
    <col min="6407" max="6407" width="11.85546875" style="36" customWidth="1"/>
    <col min="6408" max="6408" width="11.28515625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2.42578125" style="36" bestFit="1" customWidth="1"/>
    <col min="6661" max="6661" width="20.42578125" style="36" bestFit="1" customWidth="1"/>
    <col min="6662" max="6662" width="8.7109375" style="36" customWidth="1"/>
    <col min="6663" max="6663" width="11.85546875" style="36" customWidth="1"/>
    <col min="6664" max="6664" width="11.28515625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2.42578125" style="36" bestFit="1" customWidth="1"/>
    <col min="6917" max="6917" width="20.42578125" style="36" bestFit="1" customWidth="1"/>
    <col min="6918" max="6918" width="8.7109375" style="36" customWidth="1"/>
    <col min="6919" max="6919" width="11.85546875" style="36" customWidth="1"/>
    <col min="6920" max="6920" width="11.28515625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2.42578125" style="36" bestFit="1" customWidth="1"/>
    <col min="7173" max="7173" width="20.42578125" style="36" bestFit="1" customWidth="1"/>
    <col min="7174" max="7174" width="8.7109375" style="36" customWidth="1"/>
    <col min="7175" max="7175" width="11.85546875" style="36" customWidth="1"/>
    <col min="7176" max="7176" width="11.28515625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2.42578125" style="36" bestFit="1" customWidth="1"/>
    <col min="7429" max="7429" width="20.42578125" style="36" bestFit="1" customWidth="1"/>
    <col min="7430" max="7430" width="8.7109375" style="36" customWidth="1"/>
    <col min="7431" max="7431" width="11.85546875" style="36" customWidth="1"/>
    <col min="7432" max="7432" width="11.28515625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2.42578125" style="36" bestFit="1" customWidth="1"/>
    <col min="7685" max="7685" width="20.42578125" style="36" bestFit="1" customWidth="1"/>
    <col min="7686" max="7686" width="8.7109375" style="36" customWidth="1"/>
    <col min="7687" max="7687" width="11.85546875" style="36" customWidth="1"/>
    <col min="7688" max="7688" width="11.28515625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2.42578125" style="36" bestFit="1" customWidth="1"/>
    <col min="7941" max="7941" width="20.42578125" style="36" bestFit="1" customWidth="1"/>
    <col min="7942" max="7942" width="8.7109375" style="36" customWidth="1"/>
    <col min="7943" max="7943" width="11.85546875" style="36" customWidth="1"/>
    <col min="7944" max="7944" width="11.28515625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2.42578125" style="36" bestFit="1" customWidth="1"/>
    <col min="8197" max="8197" width="20.42578125" style="36" bestFit="1" customWidth="1"/>
    <col min="8198" max="8198" width="8.7109375" style="36" customWidth="1"/>
    <col min="8199" max="8199" width="11.85546875" style="36" customWidth="1"/>
    <col min="8200" max="8200" width="11.28515625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2.42578125" style="36" bestFit="1" customWidth="1"/>
    <col min="8453" max="8453" width="20.42578125" style="36" bestFit="1" customWidth="1"/>
    <col min="8454" max="8454" width="8.7109375" style="36" customWidth="1"/>
    <col min="8455" max="8455" width="11.85546875" style="36" customWidth="1"/>
    <col min="8456" max="8456" width="11.28515625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2.42578125" style="36" bestFit="1" customWidth="1"/>
    <col min="8709" max="8709" width="20.42578125" style="36" bestFit="1" customWidth="1"/>
    <col min="8710" max="8710" width="8.7109375" style="36" customWidth="1"/>
    <col min="8711" max="8711" width="11.85546875" style="36" customWidth="1"/>
    <col min="8712" max="8712" width="11.28515625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2.42578125" style="36" bestFit="1" customWidth="1"/>
    <col min="8965" max="8965" width="20.42578125" style="36" bestFit="1" customWidth="1"/>
    <col min="8966" max="8966" width="8.7109375" style="36" customWidth="1"/>
    <col min="8967" max="8967" width="11.85546875" style="36" customWidth="1"/>
    <col min="8968" max="8968" width="11.28515625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2.42578125" style="36" bestFit="1" customWidth="1"/>
    <col min="9221" max="9221" width="20.42578125" style="36" bestFit="1" customWidth="1"/>
    <col min="9222" max="9222" width="8.7109375" style="36" customWidth="1"/>
    <col min="9223" max="9223" width="11.85546875" style="36" customWidth="1"/>
    <col min="9224" max="9224" width="11.28515625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2.42578125" style="36" bestFit="1" customWidth="1"/>
    <col min="9477" max="9477" width="20.42578125" style="36" bestFit="1" customWidth="1"/>
    <col min="9478" max="9478" width="8.7109375" style="36" customWidth="1"/>
    <col min="9479" max="9479" width="11.85546875" style="36" customWidth="1"/>
    <col min="9480" max="9480" width="11.28515625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2.42578125" style="36" bestFit="1" customWidth="1"/>
    <col min="9733" max="9733" width="20.42578125" style="36" bestFit="1" customWidth="1"/>
    <col min="9734" max="9734" width="8.7109375" style="36" customWidth="1"/>
    <col min="9735" max="9735" width="11.85546875" style="36" customWidth="1"/>
    <col min="9736" max="9736" width="11.28515625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2.42578125" style="36" bestFit="1" customWidth="1"/>
    <col min="9989" max="9989" width="20.42578125" style="36" bestFit="1" customWidth="1"/>
    <col min="9990" max="9990" width="8.7109375" style="36" customWidth="1"/>
    <col min="9991" max="9991" width="11.85546875" style="36" customWidth="1"/>
    <col min="9992" max="9992" width="11.28515625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2.42578125" style="36" bestFit="1" customWidth="1"/>
    <col min="10245" max="10245" width="20.42578125" style="36" bestFit="1" customWidth="1"/>
    <col min="10246" max="10246" width="8.7109375" style="36" customWidth="1"/>
    <col min="10247" max="10247" width="11.85546875" style="36" customWidth="1"/>
    <col min="10248" max="10248" width="11.28515625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2.42578125" style="36" bestFit="1" customWidth="1"/>
    <col min="10501" max="10501" width="20.42578125" style="36" bestFit="1" customWidth="1"/>
    <col min="10502" max="10502" width="8.7109375" style="36" customWidth="1"/>
    <col min="10503" max="10503" width="11.85546875" style="36" customWidth="1"/>
    <col min="10504" max="10504" width="11.28515625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2.42578125" style="36" bestFit="1" customWidth="1"/>
    <col min="10757" max="10757" width="20.42578125" style="36" bestFit="1" customWidth="1"/>
    <col min="10758" max="10758" width="8.7109375" style="36" customWidth="1"/>
    <col min="10759" max="10759" width="11.85546875" style="36" customWidth="1"/>
    <col min="10760" max="10760" width="11.28515625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2.42578125" style="36" bestFit="1" customWidth="1"/>
    <col min="11013" max="11013" width="20.42578125" style="36" bestFit="1" customWidth="1"/>
    <col min="11014" max="11014" width="8.7109375" style="36" customWidth="1"/>
    <col min="11015" max="11015" width="11.85546875" style="36" customWidth="1"/>
    <col min="11016" max="11016" width="11.28515625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2.42578125" style="36" bestFit="1" customWidth="1"/>
    <col min="11269" max="11269" width="20.42578125" style="36" bestFit="1" customWidth="1"/>
    <col min="11270" max="11270" width="8.7109375" style="36" customWidth="1"/>
    <col min="11271" max="11271" width="11.85546875" style="36" customWidth="1"/>
    <col min="11272" max="11272" width="11.28515625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2.42578125" style="36" bestFit="1" customWidth="1"/>
    <col min="11525" max="11525" width="20.42578125" style="36" bestFit="1" customWidth="1"/>
    <col min="11526" max="11526" width="8.7109375" style="36" customWidth="1"/>
    <col min="11527" max="11527" width="11.85546875" style="36" customWidth="1"/>
    <col min="11528" max="11528" width="11.28515625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2.42578125" style="36" bestFit="1" customWidth="1"/>
    <col min="11781" max="11781" width="20.42578125" style="36" bestFit="1" customWidth="1"/>
    <col min="11782" max="11782" width="8.7109375" style="36" customWidth="1"/>
    <col min="11783" max="11783" width="11.85546875" style="36" customWidth="1"/>
    <col min="11784" max="11784" width="11.28515625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2.42578125" style="36" bestFit="1" customWidth="1"/>
    <col min="12037" max="12037" width="20.42578125" style="36" bestFit="1" customWidth="1"/>
    <col min="12038" max="12038" width="8.7109375" style="36" customWidth="1"/>
    <col min="12039" max="12039" width="11.85546875" style="36" customWidth="1"/>
    <col min="12040" max="12040" width="11.28515625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2.42578125" style="36" bestFit="1" customWidth="1"/>
    <col min="12293" max="12293" width="20.42578125" style="36" bestFit="1" customWidth="1"/>
    <col min="12294" max="12294" width="8.7109375" style="36" customWidth="1"/>
    <col min="12295" max="12295" width="11.85546875" style="36" customWidth="1"/>
    <col min="12296" max="12296" width="11.28515625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2.42578125" style="36" bestFit="1" customWidth="1"/>
    <col min="12549" max="12549" width="20.42578125" style="36" bestFit="1" customWidth="1"/>
    <col min="12550" max="12550" width="8.7109375" style="36" customWidth="1"/>
    <col min="12551" max="12551" width="11.85546875" style="36" customWidth="1"/>
    <col min="12552" max="12552" width="11.28515625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2.42578125" style="36" bestFit="1" customWidth="1"/>
    <col min="12805" max="12805" width="20.42578125" style="36" bestFit="1" customWidth="1"/>
    <col min="12806" max="12806" width="8.7109375" style="36" customWidth="1"/>
    <col min="12807" max="12807" width="11.85546875" style="36" customWidth="1"/>
    <col min="12808" max="12808" width="11.28515625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2.42578125" style="36" bestFit="1" customWidth="1"/>
    <col min="13061" max="13061" width="20.42578125" style="36" bestFit="1" customWidth="1"/>
    <col min="13062" max="13062" width="8.7109375" style="36" customWidth="1"/>
    <col min="13063" max="13063" width="11.85546875" style="36" customWidth="1"/>
    <col min="13064" max="13064" width="11.28515625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2.42578125" style="36" bestFit="1" customWidth="1"/>
    <col min="13317" max="13317" width="20.42578125" style="36" bestFit="1" customWidth="1"/>
    <col min="13318" max="13318" width="8.7109375" style="36" customWidth="1"/>
    <col min="13319" max="13319" width="11.85546875" style="36" customWidth="1"/>
    <col min="13320" max="13320" width="11.28515625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2.42578125" style="36" bestFit="1" customWidth="1"/>
    <col min="13573" max="13573" width="20.42578125" style="36" bestFit="1" customWidth="1"/>
    <col min="13574" max="13574" width="8.7109375" style="36" customWidth="1"/>
    <col min="13575" max="13575" width="11.85546875" style="36" customWidth="1"/>
    <col min="13576" max="13576" width="11.28515625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2.42578125" style="36" bestFit="1" customWidth="1"/>
    <col min="13829" max="13829" width="20.42578125" style="36" bestFit="1" customWidth="1"/>
    <col min="13830" max="13830" width="8.7109375" style="36" customWidth="1"/>
    <col min="13831" max="13831" width="11.85546875" style="36" customWidth="1"/>
    <col min="13832" max="13832" width="11.28515625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2.42578125" style="36" bestFit="1" customWidth="1"/>
    <col min="14085" max="14085" width="20.42578125" style="36" bestFit="1" customWidth="1"/>
    <col min="14086" max="14086" width="8.7109375" style="36" customWidth="1"/>
    <col min="14087" max="14087" width="11.85546875" style="36" customWidth="1"/>
    <col min="14088" max="14088" width="11.28515625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2.42578125" style="36" bestFit="1" customWidth="1"/>
    <col min="14341" max="14341" width="20.42578125" style="36" bestFit="1" customWidth="1"/>
    <col min="14342" max="14342" width="8.7109375" style="36" customWidth="1"/>
    <col min="14343" max="14343" width="11.85546875" style="36" customWidth="1"/>
    <col min="14344" max="14344" width="11.28515625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2.42578125" style="36" bestFit="1" customWidth="1"/>
    <col min="14597" max="14597" width="20.42578125" style="36" bestFit="1" customWidth="1"/>
    <col min="14598" max="14598" width="8.7109375" style="36" customWidth="1"/>
    <col min="14599" max="14599" width="11.85546875" style="36" customWidth="1"/>
    <col min="14600" max="14600" width="11.28515625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2.42578125" style="36" bestFit="1" customWidth="1"/>
    <col min="14853" max="14853" width="20.42578125" style="36" bestFit="1" customWidth="1"/>
    <col min="14854" max="14854" width="8.7109375" style="36" customWidth="1"/>
    <col min="14855" max="14855" width="11.85546875" style="36" customWidth="1"/>
    <col min="14856" max="14856" width="11.28515625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2.42578125" style="36" bestFit="1" customWidth="1"/>
    <col min="15109" max="15109" width="20.42578125" style="36" bestFit="1" customWidth="1"/>
    <col min="15110" max="15110" width="8.7109375" style="36" customWidth="1"/>
    <col min="15111" max="15111" width="11.85546875" style="36" customWidth="1"/>
    <col min="15112" max="15112" width="11.28515625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2.42578125" style="36" bestFit="1" customWidth="1"/>
    <col min="15365" max="15365" width="20.42578125" style="36" bestFit="1" customWidth="1"/>
    <col min="15366" max="15366" width="8.7109375" style="36" customWidth="1"/>
    <col min="15367" max="15367" width="11.85546875" style="36" customWidth="1"/>
    <col min="15368" max="15368" width="11.28515625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2.42578125" style="36" bestFit="1" customWidth="1"/>
    <col min="15621" max="15621" width="20.42578125" style="36" bestFit="1" customWidth="1"/>
    <col min="15622" max="15622" width="8.7109375" style="36" customWidth="1"/>
    <col min="15623" max="15623" width="11.85546875" style="36" customWidth="1"/>
    <col min="15624" max="15624" width="11.28515625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2.42578125" style="36" bestFit="1" customWidth="1"/>
    <col min="15877" max="15877" width="20.42578125" style="36" bestFit="1" customWidth="1"/>
    <col min="15878" max="15878" width="8.7109375" style="36" customWidth="1"/>
    <col min="15879" max="15879" width="11.85546875" style="36" customWidth="1"/>
    <col min="15880" max="15880" width="11.28515625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2.42578125" style="36" bestFit="1" customWidth="1"/>
    <col min="16133" max="16133" width="20.42578125" style="36" bestFit="1" customWidth="1"/>
    <col min="16134" max="16134" width="8.7109375" style="36" customWidth="1"/>
    <col min="16135" max="16135" width="11.85546875" style="36" customWidth="1"/>
    <col min="16136" max="16136" width="11.28515625" style="36" customWidth="1"/>
    <col min="16137" max="16384" width="9.140625" style="36"/>
  </cols>
  <sheetData>
    <row r="1" spans="1:9" x14ac:dyDescent="0.2">
      <c r="A1" s="31"/>
      <c r="B1" s="32"/>
      <c r="C1" s="33" t="s">
        <v>1021</v>
      </c>
      <c r="D1" s="32"/>
      <c r="E1" s="32"/>
      <c r="F1" s="32"/>
      <c r="G1" s="34"/>
      <c r="H1" s="35"/>
      <c r="I1" s="36"/>
    </row>
    <row r="2" spans="1:9" ht="33.75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992</v>
      </c>
      <c r="D5" s="42" t="s">
        <v>993</v>
      </c>
      <c r="E5" s="42" t="s">
        <v>994</v>
      </c>
      <c r="F5" s="42">
        <v>29174</v>
      </c>
      <c r="G5" s="43">
        <v>278.64</v>
      </c>
      <c r="H5" s="44">
        <v>3.14</v>
      </c>
      <c r="I5" s="36"/>
    </row>
    <row r="6" spans="1:9" x14ac:dyDescent="0.2">
      <c r="A6" s="45"/>
      <c r="B6" s="46" t="s">
        <v>28</v>
      </c>
      <c r="C6" s="42" t="s">
        <v>1005</v>
      </c>
      <c r="D6" s="42" t="s">
        <v>1006</v>
      </c>
      <c r="E6" s="42" t="s">
        <v>920</v>
      </c>
      <c r="F6" s="42">
        <v>26337</v>
      </c>
      <c r="G6" s="43">
        <v>260.45</v>
      </c>
      <c r="H6" s="44">
        <v>2.94</v>
      </c>
      <c r="I6" s="36"/>
    </row>
    <row r="7" spans="1:9" x14ac:dyDescent="0.2">
      <c r="A7" s="45"/>
      <c r="B7" s="46" t="s">
        <v>28</v>
      </c>
      <c r="C7" s="42" t="s">
        <v>985</v>
      </c>
      <c r="D7" s="42" t="s">
        <v>986</v>
      </c>
      <c r="E7" s="42" t="s">
        <v>987</v>
      </c>
      <c r="F7" s="42">
        <v>12698</v>
      </c>
      <c r="G7" s="43">
        <v>257.38</v>
      </c>
      <c r="H7" s="44">
        <v>2.9</v>
      </c>
      <c r="I7" s="36"/>
    </row>
    <row r="8" spans="1:9" x14ac:dyDescent="0.2">
      <c r="A8" s="45"/>
      <c r="B8" s="46" t="s">
        <v>28</v>
      </c>
      <c r="C8" s="42" t="s">
        <v>780</v>
      </c>
      <c r="D8" s="42" t="s">
        <v>781</v>
      </c>
      <c r="E8" s="42" t="s">
        <v>71</v>
      </c>
      <c r="F8" s="42">
        <v>36522</v>
      </c>
      <c r="G8" s="43">
        <v>249.57</v>
      </c>
      <c r="H8" s="44">
        <v>2.82</v>
      </c>
      <c r="I8" s="36"/>
    </row>
    <row r="9" spans="1:9" x14ac:dyDescent="0.2">
      <c r="A9" s="45"/>
      <c r="B9" s="46" t="s">
        <v>28</v>
      </c>
      <c r="C9" s="42" t="s">
        <v>970</v>
      </c>
      <c r="D9" s="42" t="s">
        <v>971</v>
      </c>
      <c r="E9" s="42" t="s">
        <v>972</v>
      </c>
      <c r="F9" s="42">
        <v>147000</v>
      </c>
      <c r="G9" s="43">
        <v>248.28</v>
      </c>
      <c r="H9" s="44">
        <v>2.8</v>
      </c>
      <c r="I9" s="36"/>
    </row>
    <row r="10" spans="1:9" x14ac:dyDescent="0.2">
      <c r="A10" s="45"/>
      <c r="B10" s="46" t="s">
        <v>28</v>
      </c>
      <c r="C10" s="42" t="s">
        <v>1022</v>
      </c>
      <c r="D10" s="42" t="s">
        <v>1023</v>
      </c>
      <c r="E10" s="42" t="s">
        <v>49</v>
      </c>
      <c r="F10" s="42">
        <v>28458</v>
      </c>
      <c r="G10" s="43">
        <v>231.39</v>
      </c>
      <c r="H10" s="44">
        <v>2.61</v>
      </c>
      <c r="I10" s="36"/>
    </row>
    <row r="11" spans="1:9" x14ac:dyDescent="0.2">
      <c r="A11" s="45"/>
      <c r="B11" s="46" t="s">
        <v>28</v>
      </c>
      <c r="C11" s="42" t="s">
        <v>606</v>
      </c>
      <c r="D11" s="42" t="s">
        <v>908</v>
      </c>
      <c r="E11" s="42" t="s">
        <v>55</v>
      </c>
      <c r="F11" s="42">
        <v>277140</v>
      </c>
      <c r="G11" s="43">
        <v>227.53</v>
      </c>
      <c r="H11" s="44">
        <v>2.57</v>
      </c>
      <c r="I11" s="36"/>
    </row>
    <row r="12" spans="1:9" x14ac:dyDescent="0.2">
      <c r="A12" s="45"/>
      <c r="B12" s="46" t="s">
        <v>28</v>
      </c>
      <c r="C12" s="42" t="s">
        <v>56</v>
      </c>
      <c r="D12" s="42" t="s">
        <v>57</v>
      </c>
      <c r="E12" s="42" t="s">
        <v>55</v>
      </c>
      <c r="F12" s="42">
        <v>19350</v>
      </c>
      <c r="G12" s="43">
        <v>216.9</v>
      </c>
      <c r="H12" s="44">
        <v>2.4500000000000002</v>
      </c>
      <c r="I12" s="36"/>
    </row>
    <row r="13" spans="1:9" x14ac:dyDescent="0.2">
      <c r="A13" s="45"/>
      <c r="B13" s="46" t="s">
        <v>28</v>
      </c>
      <c r="C13" s="42" t="s">
        <v>602</v>
      </c>
      <c r="D13" s="42" t="s">
        <v>844</v>
      </c>
      <c r="E13" s="42" t="s">
        <v>55</v>
      </c>
      <c r="F13" s="42">
        <v>58500</v>
      </c>
      <c r="G13" s="43">
        <v>215.75</v>
      </c>
      <c r="H13" s="44">
        <v>2.4300000000000002</v>
      </c>
      <c r="I13" s="36"/>
    </row>
    <row r="14" spans="1:9" x14ac:dyDescent="0.2">
      <c r="A14" s="45"/>
      <c r="B14" s="46" t="s">
        <v>28</v>
      </c>
      <c r="C14" s="42" t="s">
        <v>261</v>
      </c>
      <c r="D14" s="42" t="s">
        <v>1024</v>
      </c>
      <c r="E14" s="42" t="s">
        <v>994</v>
      </c>
      <c r="F14" s="42">
        <v>74308</v>
      </c>
      <c r="G14" s="43">
        <v>199.48</v>
      </c>
      <c r="H14" s="44">
        <v>2.25</v>
      </c>
      <c r="I14" s="36"/>
    </row>
    <row r="15" spans="1:9" x14ac:dyDescent="0.2">
      <c r="A15" s="45"/>
      <c r="B15" s="46" t="s">
        <v>28</v>
      </c>
      <c r="C15" s="42" t="s">
        <v>1025</v>
      </c>
      <c r="D15" s="42" t="s">
        <v>1026</v>
      </c>
      <c r="E15" s="42" t="s">
        <v>71</v>
      </c>
      <c r="F15" s="42">
        <v>41064</v>
      </c>
      <c r="G15" s="43">
        <v>185.4</v>
      </c>
      <c r="H15" s="44">
        <v>2.09</v>
      </c>
      <c r="I15" s="36"/>
    </row>
    <row r="16" spans="1:9" x14ac:dyDescent="0.2">
      <c r="A16" s="45"/>
      <c r="B16" s="46" t="s">
        <v>28</v>
      </c>
      <c r="C16" s="42" t="s">
        <v>883</v>
      </c>
      <c r="D16" s="42" t="s">
        <v>884</v>
      </c>
      <c r="E16" s="42" t="s">
        <v>71</v>
      </c>
      <c r="F16" s="42">
        <v>18791</v>
      </c>
      <c r="G16" s="43">
        <v>182.74</v>
      </c>
      <c r="H16" s="44">
        <v>2.06</v>
      </c>
      <c r="I16" s="36"/>
    </row>
    <row r="17" spans="1:9" x14ac:dyDescent="0.2">
      <c r="A17" s="45"/>
      <c r="B17" s="46" t="s">
        <v>28</v>
      </c>
      <c r="C17" s="42" t="s">
        <v>1015</v>
      </c>
      <c r="D17" s="42" t="s">
        <v>1016</v>
      </c>
      <c r="E17" s="42" t="s">
        <v>972</v>
      </c>
      <c r="F17" s="42">
        <v>19000</v>
      </c>
      <c r="G17" s="43">
        <v>173.66</v>
      </c>
      <c r="H17" s="44">
        <v>1.96</v>
      </c>
      <c r="I17" s="36"/>
    </row>
    <row r="18" spans="1:9" x14ac:dyDescent="0.2">
      <c r="A18" s="45"/>
      <c r="B18" s="46" t="s">
        <v>28</v>
      </c>
      <c r="C18" s="42" t="s">
        <v>982</v>
      </c>
      <c r="D18" s="42" t="s">
        <v>983</v>
      </c>
      <c r="E18" s="42" t="s">
        <v>807</v>
      </c>
      <c r="F18" s="42">
        <v>3882</v>
      </c>
      <c r="G18" s="43">
        <v>172.18</v>
      </c>
      <c r="H18" s="44">
        <v>1.94</v>
      </c>
      <c r="I18" s="36"/>
    </row>
    <row r="19" spans="1:9" x14ac:dyDescent="0.2">
      <c r="A19" s="45"/>
      <c r="B19" s="46" t="s">
        <v>28</v>
      </c>
      <c r="C19" s="42" t="s">
        <v>978</v>
      </c>
      <c r="D19" s="42" t="s">
        <v>979</v>
      </c>
      <c r="E19" s="42" t="s">
        <v>880</v>
      </c>
      <c r="F19" s="42">
        <v>27900</v>
      </c>
      <c r="G19" s="43">
        <v>168.38</v>
      </c>
      <c r="H19" s="44">
        <v>1.9</v>
      </c>
      <c r="I19" s="36"/>
    </row>
    <row r="20" spans="1:9" x14ac:dyDescent="0.2">
      <c r="A20" s="45"/>
      <c r="B20" s="46" t="s">
        <v>28</v>
      </c>
      <c r="C20" s="42" t="s">
        <v>1027</v>
      </c>
      <c r="D20" s="42" t="s">
        <v>1028</v>
      </c>
      <c r="E20" s="42" t="s">
        <v>807</v>
      </c>
      <c r="F20" s="42">
        <v>247893</v>
      </c>
      <c r="G20" s="43">
        <v>167.95</v>
      </c>
      <c r="H20" s="44">
        <v>1.9</v>
      </c>
      <c r="I20" s="36"/>
    </row>
    <row r="21" spans="1:9" x14ac:dyDescent="0.2">
      <c r="A21" s="45"/>
      <c r="B21" s="46" t="s">
        <v>28</v>
      </c>
      <c r="C21" s="42" t="s">
        <v>995</v>
      </c>
      <c r="D21" s="42" t="s">
        <v>996</v>
      </c>
      <c r="E21" s="42" t="s">
        <v>52</v>
      </c>
      <c r="F21" s="42">
        <v>12088</v>
      </c>
      <c r="G21" s="43">
        <v>163.56</v>
      </c>
      <c r="H21" s="44">
        <v>1.85</v>
      </c>
      <c r="I21" s="36"/>
    </row>
    <row r="22" spans="1:9" x14ac:dyDescent="0.2">
      <c r="A22" s="45"/>
      <c r="B22" s="46" t="s">
        <v>28</v>
      </c>
      <c r="C22" s="42" t="s">
        <v>1029</v>
      </c>
      <c r="D22" s="42" t="s">
        <v>1030</v>
      </c>
      <c r="E22" s="42" t="s">
        <v>65</v>
      </c>
      <c r="F22" s="42">
        <v>69574</v>
      </c>
      <c r="G22" s="43">
        <v>161.38</v>
      </c>
      <c r="H22" s="44">
        <v>1.82</v>
      </c>
      <c r="I22" s="36"/>
    </row>
    <row r="23" spans="1:9" x14ac:dyDescent="0.2">
      <c r="A23" s="45"/>
      <c r="B23" s="46" t="s">
        <v>28</v>
      </c>
      <c r="C23" s="42" t="s">
        <v>858</v>
      </c>
      <c r="D23" s="42" t="s">
        <v>859</v>
      </c>
      <c r="E23" s="42" t="s">
        <v>71</v>
      </c>
      <c r="F23" s="42">
        <v>73800</v>
      </c>
      <c r="G23" s="43">
        <v>159.91999999999999</v>
      </c>
      <c r="H23" s="44">
        <v>1.8</v>
      </c>
      <c r="I23" s="36"/>
    </row>
    <row r="24" spans="1:9" x14ac:dyDescent="0.2">
      <c r="A24" s="45"/>
      <c r="B24" s="46" t="s">
        <v>28</v>
      </c>
      <c r="C24" s="42" t="s">
        <v>753</v>
      </c>
      <c r="D24" s="42" t="s">
        <v>795</v>
      </c>
      <c r="E24" s="42" t="s">
        <v>55</v>
      </c>
      <c r="F24" s="42">
        <v>24200</v>
      </c>
      <c r="G24" s="43">
        <v>155.58000000000001</v>
      </c>
      <c r="H24" s="44">
        <v>1.76</v>
      </c>
      <c r="I24" s="36"/>
    </row>
    <row r="25" spans="1:9" x14ac:dyDescent="0.2">
      <c r="A25" s="45"/>
      <c r="B25" s="46" t="s">
        <v>28</v>
      </c>
      <c r="C25" s="42" t="s">
        <v>767</v>
      </c>
      <c r="D25" s="42" t="s">
        <v>768</v>
      </c>
      <c r="E25" s="42" t="s">
        <v>49</v>
      </c>
      <c r="F25" s="42">
        <v>10000</v>
      </c>
      <c r="G25" s="43">
        <v>155.11000000000001</v>
      </c>
      <c r="H25" s="44">
        <v>1.75</v>
      </c>
      <c r="I25" s="36"/>
    </row>
    <row r="26" spans="1:9" x14ac:dyDescent="0.2">
      <c r="A26" s="45"/>
      <c r="B26" s="46" t="s">
        <v>28</v>
      </c>
      <c r="C26" s="42" t="s">
        <v>763</v>
      </c>
      <c r="D26" s="42" t="s">
        <v>764</v>
      </c>
      <c r="E26" s="42" t="s">
        <v>43</v>
      </c>
      <c r="F26" s="42">
        <v>15700</v>
      </c>
      <c r="G26" s="43">
        <v>147.51</v>
      </c>
      <c r="H26" s="44">
        <v>1.66</v>
      </c>
      <c r="I26" s="36"/>
    </row>
    <row r="27" spans="1:9" x14ac:dyDescent="0.2">
      <c r="A27" s="45"/>
      <c r="B27" s="46" t="s">
        <v>28</v>
      </c>
      <c r="C27" s="42" t="s">
        <v>1031</v>
      </c>
      <c r="D27" s="42" t="s">
        <v>1032</v>
      </c>
      <c r="E27" s="42" t="s">
        <v>856</v>
      </c>
      <c r="F27" s="42">
        <v>7629</v>
      </c>
      <c r="G27" s="43">
        <v>137.26</v>
      </c>
      <c r="H27" s="44">
        <v>1.55</v>
      </c>
      <c r="I27" s="36"/>
    </row>
    <row r="28" spans="1:9" x14ac:dyDescent="0.2">
      <c r="A28" s="45"/>
      <c r="B28" s="46" t="s">
        <v>28</v>
      </c>
      <c r="C28" s="42" t="s">
        <v>999</v>
      </c>
      <c r="D28" s="42" t="s">
        <v>1000</v>
      </c>
      <c r="E28" s="42" t="s">
        <v>877</v>
      </c>
      <c r="F28" s="42">
        <v>243187</v>
      </c>
      <c r="G28" s="43">
        <v>132.66</v>
      </c>
      <c r="H28" s="44">
        <v>1.5</v>
      </c>
      <c r="I28" s="36"/>
    </row>
    <row r="29" spans="1:9" x14ac:dyDescent="0.2">
      <c r="A29" s="45"/>
      <c r="B29" s="46" t="s">
        <v>28</v>
      </c>
      <c r="C29" s="42" t="s">
        <v>1033</v>
      </c>
      <c r="D29" s="42" t="s">
        <v>1034</v>
      </c>
      <c r="E29" s="42" t="s">
        <v>871</v>
      </c>
      <c r="F29" s="42">
        <v>52562</v>
      </c>
      <c r="G29" s="43">
        <v>127.04</v>
      </c>
      <c r="H29" s="44">
        <v>1.43</v>
      </c>
      <c r="I29" s="36"/>
    </row>
    <row r="30" spans="1:9" x14ac:dyDescent="0.2">
      <c r="A30" s="45"/>
      <c r="B30" s="46" t="s">
        <v>28</v>
      </c>
      <c r="C30" s="42" t="s">
        <v>1035</v>
      </c>
      <c r="D30" s="42" t="s">
        <v>1036</v>
      </c>
      <c r="E30" s="42" t="s">
        <v>880</v>
      </c>
      <c r="F30" s="42">
        <v>168961</v>
      </c>
      <c r="G30" s="43">
        <v>126.64</v>
      </c>
      <c r="H30" s="44">
        <v>1.43</v>
      </c>
      <c r="I30" s="36"/>
    </row>
    <row r="31" spans="1:9" x14ac:dyDescent="0.2">
      <c r="A31" s="45"/>
      <c r="B31" s="46" t="s">
        <v>28</v>
      </c>
      <c r="C31" s="42" t="s">
        <v>1037</v>
      </c>
      <c r="D31" s="42" t="s">
        <v>1038</v>
      </c>
      <c r="E31" s="42" t="s">
        <v>877</v>
      </c>
      <c r="F31" s="42">
        <v>77798</v>
      </c>
      <c r="G31" s="43">
        <v>125.49</v>
      </c>
      <c r="H31" s="44">
        <v>1.42</v>
      </c>
      <c r="I31" s="36"/>
    </row>
    <row r="32" spans="1:9" x14ac:dyDescent="0.2">
      <c r="A32" s="45"/>
      <c r="B32" s="46" t="s">
        <v>28</v>
      </c>
      <c r="C32" s="42" t="s">
        <v>980</v>
      </c>
      <c r="D32" s="42" t="s">
        <v>981</v>
      </c>
      <c r="E32" s="42" t="s">
        <v>877</v>
      </c>
      <c r="F32" s="42">
        <v>109031</v>
      </c>
      <c r="G32" s="43">
        <v>124.08</v>
      </c>
      <c r="H32" s="44">
        <v>1.4</v>
      </c>
      <c r="I32" s="36"/>
    </row>
    <row r="33" spans="1:9" x14ac:dyDescent="0.2">
      <c r="A33" s="45"/>
      <c r="B33" s="46" t="s">
        <v>28</v>
      </c>
      <c r="C33" s="42" t="s">
        <v>516</v>
      </c>
      <c r="D33" s="42" t="s">
        <v>975</v>
      </c>
      <c r="E33" s="42" t="s">
        <v>55</v>
      </c>
      <c r="F33" s="42">
        <v>27000</v>
      </c>
      <c r="G33" s="43">
        <v>120.31</v>
      </c>
      <c r="H33" s="44">
        <v>1.36</v>
      </c>
      <c r="I33" s="36"/>
    </row>
    <row r="34" spans="1:9" x14ac:dyDescent="0.2">
      <c r="A34" s="45"/>
      <c r="B34" s="46" t="s">
        <v>28</v>
      </c>
      <c r="C34" s="42" t="s">
        <v>25</v>
      </c>
      <c r="D34" s="42" t="s">
        <v>1039</v>
      </c>
      <c r="E34" s="42" t="s">
        <v>55</v>
      </c>
      <c r="F34" s="42">
        <v>20200</v>
      </c>
      <c r="G34" s="43">
        <v>119.04</v>
      </c>
      <c r="H34" s="44">
        <v>1.34</v>
      </c>
      <c r="I34" s="36"/>
    </row>
    <row r="35" spans="1:9" x14ac:dyDescent="0.2">
      <c r="A35" s="45"/>
      <c r="B35" s="46" t="s">
        <v>28</v>
      </c>
      <c r="C35" s="42" t="s">
        <v>769</v>
      </c>
      <c r="D35" s="42" t="s">
        <v>770</v>
      </c>
      <c r="E35" s="42" t="s">
        <v>771</v>
      </c>
      <c r="F35" s="42">
        <v>37000</v>
      </c>
      <c r="G35" s="43">
        <v>116.12</v>
      </c>
      <c r="H35" s="44">
        <v>1.31</v>
      </c>
      <c r="I35" s="36"/>
    </row>
    <row r="36" spans="1:9" x14ac:dyDescent="0.2">
      <c r="A36" s="45"/>
      <c r="B36" s="46" t="s">
        <v>28</v>
      </c>
      <c r="C36" s="42" t="s">
        <v>778</v>
      </c>
      <c r="D36" s="42" t="s">
        <v>779</v>
      </c>
      <c r="E36" s="42" t="s">
        <v>71</v>
      </c>
      <c r="F36" s="42">
        <v>13050</v>
      </c>
      <c r="G36" s="43">
        <v>115.87</v>
      </c>
      <c r="H36" s="44">
        <v>1.31</v>
      </c>
      <c r="I36" s="36"/>
    </row>
    <row r="37" spans="1:9" x14ac:dyDescent="0.2">
      <c r="A37" s="45"/>
      <c r="B37" s="46" t="s">
        <v>28</v>
      </c>
      <c r="C37" s="42" t="s">
        <v>783</v>
      </c>
      <c r="D37" s="42" t="s">
        <v>784</v>
      </c>
      <c r="E37" s="42" t="s">
        <v>43</v>
      </c>
      <c r="F37" s="42">
        <v>22655</v>
      </c>
      <c r="G37" s="43">
        <v>112.79</v>
      </c>
      <c r="H37" s="44">
        <v>1.27</v>
      </c>
      <c r="I37" s="36"/>
    </row>
    <row r="38" spans="1:9" x14ac:dyDescent="0.2">
      <c r="A38" s="45"/>
      <c r="B38" s="46" t="s">
        <v>28</v>
      </c>
      <c r="C38" s="42" t="s">
        <v>997</v>
      </c>
      <c r="D38" s="42" t="s">
        <v>998</v>
      </c>
      <c r="E38" s="42" t="s">
        <v>877</v>
      </c>
      <c r="F38" s="42">
        <v>26200</v>
      </c>
      <c r="G38" s="43">
        <v>110.08</v>
      </c>
      <c r="H38" s="44">
        <v>1.24</v>
      </c>
      <c r="I38" s="36"/>
    </row>
    <row r="39" spans="1:9" x14ac:dyDescent="0.2">
      <c r="A39" s="45"/>
      <c r="B39" s="46" t="s">
        <v>28</v>
      </c>
      <c r="C39" s="42" t="s">
        <v>893</v>
      </c>
      <c r="D39" s="42" t="s">
        <v>894</v>
      </c>
      <c r="E39" s="42" t="s">
        <v>43</v>
      </c>
      <c r="F39" s="42">
        <v>65000</v>
      </c>
      <c r="G39" s="43">
        <v>106.6</v>
      </c>
      <c r="H39" s="44">
        <v>1.2</v>
      </c>
      <c r="I39" s="36"/>
    </row>
    <row r="40" spans="1:9" x14ac:dyDescent="0.2">
      <c r="A40" s="45"/>
      <c r="B40" s="46" t="s">
        <v>28</v>
      </c>
      <c r="C40" s="42" t="s">
        <v>1040</v>
      </c>
      <c r="D40" s="42" t="s">
        <v>1041</v>
      </c>
      <c r="E40" s="42" t="s">
        <v>920</v>
      </c>
      <c r="F40" s="42">
        <v>27699</v>
      </c>
      <c r="G40" s="43">
        <v>106.54</v>
      </c>
      <c r="H40" s="44">
        <v>1.2</v>
      </c>
      <c r="I40" s="36"/>
    </row>
    <row r="41" spans="1:9" x14ac:dyDescent="0.2">
      <c r="A41" s="45"/>
      <c r="B41" s="46" t="s">
        <v>28</v>
      </c>
      <c r="C41" s="42" t="s">
        <v>911</v>
      </c>
      <c r="D41" s="42" t="s">
        <v>912</v>
      </c>
      <c r="E41" s="42" t="s">
        <v>55</v>
      </c>
      <c r="F41" s="42">
        <v>103525</v>
      </c>
      <c r="G41" s="43">
        <v>104.87</v>
      </c>
      <c r="H41" s="44">
        <v>1.18</v>
      </c>
      <c r="I41" s="36"/>
    </row>
    <row r="42" spans="1:9" x14ac:dyDescent="0.2">
      <c r="A42" s="45"/>
      <c r="B42" s="46" t="s">
        <v>28</v>
      </c>
      <c r="C42" s="42" t="s">
        <v>1042</v>
      </c>
      <c r="D42" s="42" t="s">
        <v>1043</v>
      </c>
      <c r="E42" s="42" t="s">
        <v>807</v>
      </c>
      <c r="F42" s="42">
        <v>85132</v>
      </c>
      <c r="G42" s="43">
        <v>103.09</v>
      </c>
      <c r="H42" s="44">
        <v>1.1599999999999999</v>
      </c>
      <c r="I42" s="36"/>
    </row>
    <row r="43" spans="1:9" x14ac:dyDescent="0.2">
      <c r="A43" s="45"/>
      <c r="B43" s="46" t="s">
        <v>28</v>
      </c>
      <c r="C43" s="42" t="s">
        <v>1003</v>
      </c>
      <c r="D43" s="42" t="s">
        <v>1004</v>
      </c>
      <c r="E43" s="42" t="s">
        <v>43</v>
      </c>
      <c r="F43" s="42">
        <v>7051</v>
      </c>
      <c r="G43" s="43">
        <v>102.81</v>
      </c>
      <c r="H43" s="44">
        <v>1.1599999999999999</v>
      </c>
      <c r="I43" s="36"/>
    </row>
    <row r="44" spans="1:9" x14ac:dyDescent="0.2">
      <c r="A44" s="45"/>
      <c r="B44" s="46" t="s">
        <v>28</v>
      </c>
      <c r="C44" s="42" t="s">
        <v>1044</v>
      </c>
      <c r="D44" s="42" t="s">
        <v>1045</v>
      </c>
      <c r="E44" s="42" t="s">
        <v>880</v>
      </c>
      <c r="F44" s="42">
        <v>7496</v>
      </c>
      <c r="G44" s="43">
        <v>101.09</v>
      </c>
      <c r="H44" s="44">
        <v>1.1399999999999999</v>
      </c>
      <c r="I44" s="36"/>
    </row>
    <row r="45" spans="1:9" x14ac:dyDescent="0.2">
      <c r="A45" s="45"/>
      <c r="B45" s="46" t="s">
        <v>28</v>
      </c>
      <c r="C45" s="42" t="s">
        <v>1046</v>
      </c>
      <c r="D45" s="42" t="s">
        <v>1047</v>
      </c>
      <c r="E45" s="42" t="s">
        <v>43</v>
      </c>
      <c r="F45" s="42">
        <v>11928</v>
      </c>
      <c r="G45" s="43">
        <v>100.54</v>
      </c>
      <c r="H45" s="44">
        <v>1.1299999999999999</v>
      </c>
      <c r="I45" s="36"/>
    </row>
    <row r="46" spans="1:9" x14ac:dyDescent="0.2">
      <c r="A46" s="45"/>
      <c r="B46" s="46" t="s">
        <v>28</v>
      </c>
      <c r="C46" s="42" t="s">
        <v>1013</v>
      </c>
      <c r="D46" s="42" t="s">
        <v>1014</v>
      </c>
      <c r="E46" s="42" t="s">
        <v>114</v>
      </c>
      <c r="F46" s="42">
        <v>330617</v>
      </c>
      <c r="G46" s="43">
        <v>99.85</v>
      </c>
      <c r="H46" s="44">
        <v>1.1299999999999999</v>
      </c>
      <c r="I46" s="36"/>
    </row>
    <row r="47" spans="1:9" x14ac:dyDescent="0.2">
      <c r="A47" s="45"/>
      <c r="B47" s="46" t="s">
        <v>28</v>
      </c>
      <c r="C47" s="42" t="s">
        <v>765</v>
      </c>
      <c r="D47" s="42" t="s">
        <v>766</v>
      </c>
      <c r="E47" s="42" t="s">
        <v>49</v>
      </c>
      <c r="F47" s="42">
        <v>75000</v>
      </c>
      <c r="G47" s="43">
        <v>99.71</v>
      </c>
      <c r="H47" s="44">
        <v>1.1299999999999999</v>
      </c>
      <c r="I47" s="36"/>
    </row>
    <row r="48" spans="1:9" x14ac:dyDescent="0.2">
      <c r="A48" s="45"/>
      <c r="B48" s="46" t="s">
        <v>28</v>
      </c>
      <c r="C48" s="42" t="s">
        <v>20</v>
      </c>
      <c r="D48" s="42" t="s">
        <v>1048</v>
      </c>
      <c r="E48" s="42" t="s">
        <v>55</v>
      </c>
      <c r="F48" s="42">
        <v>27345</v>
      </c>
      <c r="G48" s="43">
        <v>94.09</v>
      </c>
      <c r="H48" s="44">
        <v>1.06</v>
      </c>
      <c r="I48" s="36"/>
    </row>
    <row r="49" spans="1:9" x14ac:dyDescent="0.2">
      <c r="A49" s="45"/>
      <c r="B49" s="46" t="s">
        <v>28</v>
      </c>
      <c r="C49" s="42" t="s">
        <v>1049</v>
      </c>
      <c r="D49" s="42" t="s">
        <v>1050</v>
      </c>
      <c r="E49" s="42" t="s">
        <v>49</v>
      </c>
      <c r="F49" s="42">
        <v>6464</v>
      </c>
      <c r="G49" s="43">
        <v>89.48</v>
      </c>
      <c r="H49" s="44">
        <v>1.01</v>
      </c>
      <c r="I49" s="36"/>
    </row>
    <row r="50" spans="1:9" x14ac:dyDescent="0.2">
      <c r="A50" s="45"/>
      <c r="B50" s="46" t="s">
        <v>28</v>
      </c>
      <c r="C50" s="42" t="s">
        <v>1051</v>
      </c>
      <c r="D50" s="42" t="s">
        <v>1052</v>
      </c>
      <c r="E50" s="42" t="s">
        <v>1019</v>
      </c>
      <c r="F50" s="42">
        <v>94542</v>
      </c>
      <c r="G50" s="43">
        <v>89.01</v>
      </c>
      <c r="H50" s="44">
        <v>1</v>
      </c>
      <c r="I50" s="36"/>
    </row>
    <row r="51" spans="1:9" x14ac:dyDescent="0.2">
      <c r="A51" s="45"/>
      <c r="B51" s="46" t="s">
        <v>28</v>
      </c>
      <c r="C51" s="42" t="s">
        <v>1053</v>
      </c>
      <c r="D51" s="42" t="s">
        <v>1054</v>
      </c>
      <c r="E51" s="42" t="s">
        <v>52</v>
      </c>
      <c r="F51" s="42">
        <v>46284</v>
      </c>
      <c r="G51" s="43">
        <v>87.48</v>
      </c>
      <c r="H51" s="44">
        <v>0.99</v>
      </c>
      <c r="I51" s="36"/>
    </row>
    <row r="52" spans="1:9" x14ac:dyDescent="0.2">
      <c r="A52" s="45"/>
      <c r="B52" s="46" t="s">
        <v>28</v>
      </c>
      <c r="C52" s="42" t="s">
        <v>1055</v>
      </c>
      <c r="D52" s="42" t="s">
        <v>1056</v>
      </c>
      <c r="E52" s="42" t="s">
        <v>880</v>
      </c>
      <c r="F52" s="42">
        <v>18384</v>
      </c>
      <c r="G52" s="43">
        <v>87.09</v>
      </c>
      <c r="H52" s="44">
        <v>0.98</v>
      </c>
      <c r="I52" s="36"/>
    </row>
    <row r="53" spans="1:9" x14ac:dyDescent="0.2">
      <c r="A53" s="45"/>
      <c r="B53" s="46" t="s">
        <v>28</v>
      </c>
      <c r="C53" s="42" t="s">
        <v>1017</v>
      </c>
      <c r="D53" s="42" t="s">
        <v>1018</v>
      </c>
      <c r="E53" s="42" t="s">
        <v>1019</v>
      </c>
      <c r="F53" s="42">
        <v>150000</v>
      </c>
      <c r="G53" s="43">
        <v>78</v>
      </c>
      <c r="H53" s="44">
        <v>0.88</v>
      </c>
      <c r="I53" s="36"/>
    </row>
    <row r="54" spans="1:9" x14ac:dyDescent="0.2">
      <c r="A54" s="45"/>
      <c r="B54" s="46" t="s">
        <v>28</v>
      </c>
      <c r="C54" s="42" t="s">
        <v>881</v>
      </c>
      <c r="D54" s="42" t="s">
        <v>882</v>
      </c>
      <c r="E54" s="42" t="s">
        <v>71</v>
      </c>
      <c r="F54" s="42">
        <v>13500</v>
      </c>
      <c r="G54" s="43">
        <v>76.09</v>
      </c>
      <c r="H54" s="44">
        <v>0.86</v>
      </c>
      <c r="I54" s="36"/>
    </row>
    <row r="55" spans="1:9" x14ac:dyDescent="0.2">
      <c r="A55" s="45"/>
      <c r="B55" s="46" t="s">
        <v>28</v>
      </c>
      <c r="C55" s="42" t="s">
        <v>875</v>
      </c>
      <c r="D55" s="42" t="s">
        <v>876</v>
      </c>
      <c r="E55" s="42" t="s">
        <v>877</v>
      </c>
      <c r="F55" s="42">
        <v>140000</v>
      </c>
      <c r="G55" s="43">
        <v>74.900000000000006</v>
      </c>
      <c r="H55" s="44">
        <v>0.85</v>
      </c>
      <c r="I55" s="36"/>
    </row>
    <row r="56" spans="1:9" x14ac:dyDescent="0.2">
      <c r="A56" s="45"/>
      <c r="B56" s="46" t="s">
        <v>28</v>
      </c>
      <c r="C56" s="42" t="s">
        <v>831</v>
      </c>
      <c r="D56" s="42" t="s">
        <v>832</v>
      </c>
      <c r="E56" s="42" t="s">
        <v>55</v>
      </c>
      <c r="F56" s="42">
        <v>59858</v>
      </c>
      <c r="G56" s="43">
        <v>73.95</v>
      </c>
      <c r="H56" s="44">
        <v>0.83</v>
      </c>
      <c r="I56" s="36"/>
    </row>
    <row r="57" spans="1:9" x14ac:dyDescent="0.2">
      <c r="A57" s="45"/>
      <c r="B57" s="46" t="s">
        <v>28</v>
      </c>
      <c r="C57" s="42" t="s">
        <v>1057</v>
      </c>
      <c r="D57" s="42" t="s">
        <v>1058</v>
      </c>
      <c r="E57" s="42" t="s">
        <v>43</v>
      </c>
      <c r="F57" s="42">
        <v>2679</v>
      </c>
      <c r="G57" s="43">
        <v>70.349999999999994</v>
      </c>
      <c r="H57" s="44">
        <v>0.79</v>
      </c>
      <c r="I57" s="36"/>
    </row>
    <row r="58" spans="1:9" x14ac:dyDescent="0.2">
      <c r="A58" s="45"/>
      <c r="B58" s="46" t="s">
        <v>28</v>
      </c>
      <c r="C58" s="42" t="s">
        <v>1059</v>
      </c>
      <c r="D58" s="42" t="s">
        <v>1060</v>
      </c>
      <c r="E58" s="42" t="s">
        <v>114</v>
      </c>
      <c r="F58" s="42">
        <v>20621</v>
      </c>
      <c r="G58" s="43">
        <v>70.14</v>
      </c>
      <c r="H58" s="44">
        <v>0.79</v>
      </c>
      <c r="I58" s="36"/>
    </row>
    <row r="59" spans="1:9" x14ac:dyDescent="0.2">
      <c r="A59" s="45"/>
      <c r="B59" s="46" t="s">
        <v>28</v>
      </c>
      <c r="C59" s="42" t="s">
        <v>10</v>
      </c>
      <c r="D59" s="42" t="s">
        <v>864</v>
      </c>
      <c r="E59" s="42" t="s">
        <v>52</v>
      </c>
      <c r="F59" s="42">
        <v>30033</v>
      </c>
      <c r="G59" s="43">
        <v>67.44</v>
      </c>
      <c r="H59" s="44">
        <v>0.76</v>
      </c>
      <c r="I59" s="36"/>
    </row>
    <row r="60" spans="1:9" x14ac:dyDescent="0.2">
      <c r="A60" s="45"/>
      <c r="B60" s="46" t="s">
        <v>28</v>
      </c>
      <c r="C60" s="42" t="s">
        <v>1061</v>
      </c>
      <c r="D60" s="42" t="s">
        <v>1062</v>
      </c>
      <c r="E60" s="42" t="s">
        <v>877</v>
      </c>
      <c r="F60" s="42">
        <v>24811</v>
      </c>
      <c r="G60" s="43">
        <v>66.680000000000007</v>
      </c>
      <c r="H60" s="44">
        <v>0.75</v>
      </c>
      <c r="I60" s="36"/>
    </row>
    <row r="61" spans="1:9" x14ac:dyDescent="0.2">
      <c r="A61" s="45"/>
      <c r="B61" s="46" t="s">
        <v>28</v>
      </c>
      <c r="C61" s="42" t="s">
        <v>23</v>
      </c>
      <c r="D61" s="42" t="s">
        <v>782</v>
      </c>
      <c r="E61" s="42" t="s">
        <v>55</v>
      </c>
      <c r="F61" s="42">
        <v>36000</v>
      </c>
      <c r="G61" s="43">
        <v>65.05</v>
      </c>
      <c r="H61" s="44">
        <v>0.73</v>
      </c>
      <c r="I61" s="36"/>
    </row>
    <row r="62" spans="1:9" x14ac:dyDescent="0.2">
      <c r="A62" s="45"/>
      <c r="B62" s="46" t="s">
        <v>28</v>
      </c>
      <c r="C62" s="42" t="s">
        <v>1063</v>
      </c>
      <c r="D62" s="42" t="s">
        <v>1064</v>
      </c>
      <c r="E62" s="42" t="s">
        <v>871</v>
      </c>
      <c r="F62" s="42">
        <v>20253</v>
      </c>
      <c r="G62" s="43">
        <v>63.35</v>
      </c>
      <c r="H62" s="44">
        <v>0.71</v>
      </c>
      <c r="I62" s="36"/>
    </row>
    <row r="63" spans="1:9" x14ac:dyDescent="0.2">
      <c r="A63" s="45"/>
      <c r="B63" s="46" t="s">
        <v>28</v>
      </c>
      <c r="C63" s="42" t="s">
        <v>597</v>
      </c>
      <c r="D63" s="42" t="s">
        <v>1065</v>
      </c>
      <c r="E63" s="42" t="s">
        <v>55</v>
      </c>
      <c r="F63" s="42">
        <v>69660</v>
      </c>
      <c r="G63" s="43">
        <v>58.48</v>
      </c>
      <c r="H63" s="44">
        <v>0.66</v>
      </c>
      <c r="I63" s="36"/>
    </row>
    <row r="64" spans="1:9" x14ac:dyDescent="0.2">
      <c r="A64" s="45"/>
      <c r="B64" s="46" t="s">
        <v>28</v>
      </c>
      <c r="C64" s="42" t="s">
        <v>1009</v>
      </c>
      <c r="D64" s="42" t="s">
        <v>1010</v>
      </c>
      <c r="E64" s="42" t="s">
        <v>807</v>
      </c>
      <c r="F64" s="42">
        <v>25000</v>
      </c>
      <c r="G64" s="43">
        <v>44.66</v>
      </c>
      <c r="H64" s="44">
        <v>0.5</v>
      </c>
      <c r="I64" s="36"/>
    </row>
    <row r="65" spans="1:9" x14ac:dyDescent="0.2">
      <c r="A65" s="45"/>
      <c r="B65" s="46" t="s">
        <v>28</v>
      </c>
      <c r="C65" s="42" t="s">
        <v>1066</v>
      </c>
      <c r="D65" s="42" t="s">
        <v>1067</v>
      </c>
      <c r="E65" s="42" t="s">
        <v>43</v>
      </c>
      <c r="F65" s="42">
        <v>854</v>
      </c>
      <c r="G65" s="43">
        <v>39.840000000000003</v>
      </c>
      <c r="H65" s="44">
        <v>0.45</v>
      </c>
      <c r="I65" s="36"/>
    </row>
    <row r="66" spans="1:9" x14ac:dyDescent="0.2">
      <c r="A66" s="45"/>
      <c r="B66" s="46" t="s">
        <v>28</v>
      </c>
      <c r="C66" s="42" t="s">
        <v>1068</v>
      </c>
      <c r="D66" s="42" t="s">
        <v>1069</v>
      </c>
      <c r="E66" s="42" t="s">
        <v>807</v>
      </c>
      <c r="F66" s="42">
        <v>7715</v>
      </c>
      <c r="G66" s="43">
        <v>16.43</v>
      </c>
      <c r="H66" s="44">
        <v>0.19</v>
      </c>
      <c r="I66" s="36"/>
    </row>
    <row r="67" spans="1:9" ht="13.5" thickBot="1" x14ac:dyDescent="0.25">
      <c r="A67" s="45"/>
      <c r="B67" s="42"/>
      <c r="C67" s="42"/>
      <c r="D67" s="42"/>
      <c r="E67" s="37" t="s">
        <v>16</v>
      </c>
      <c r="F67" s="42"/>
      <c r="G67" s="99">
        <v>8083.73</v>
      </c>
      <c r="H67" s="100">
        <v>91.18</v>
      </c>
      <c r="I67" s="36"/>
    </row>
    <row r="68" spans="1:9" ht="13.5" thickTop="1" x14ac:dyDescent="0.2">
      <c r="A68" s="45"/>
      <c r="B68" s="42"/>
      <c r="C68" s="42"/>
      <c r="D68" s="42"/>
      <c r="E68" s="42"/>
      <c r="F68" s="42"/>
      <c r="G68" s="43"/>
      <c r="H68" s="44"/>
      <c r="I68" s="36"/>
    </row>
    <row r="69" spans="1:9" x14ac:dyDescent="0.2">
      <c r="A69" s="45"/>
      <c r="B69" s="138" t="s">
        <v>811</v>
      </c>
      <c r="C69" s="140"/>
      <c r="D69" s="42"/>
      <c r="E69" s="42"/>
      <c r="F69" s="42"/>
      <c r="G69" s="43"/>
      <c r="H69" s="44"/>
      <c r="I69" s="36"/>
    </row>
    <row r="70" spans="1:9" x14ac:dyDescent="0.2">
      <c r="A70" s="45"/>
      <c r="B70" s="133" t="s">
        <v>408</v>
      </c>
      <c r="C70" s="134"/>
      <c r="D70" s="42"/>
      <c r="E70" s="37" t="s">
        <v>409</v>
      </c>
      <c r="F70" s="42"/>
      <c r="G70" s="43"/>
      <c r="H70" s="44"/>
      <c r="I70" s="36"/>
    </row>
    <row r="71" spans="1:9" x14ac:dyDescent="0.2">
      <c r="A71" s="45"/>
      <c r="B71" s="42"/>
      <c r="C71" s="42" t="s">
        <v>812</v>
      </c>
      <c r="D71" s="42"/>
      <c r="E71" s="42" t="s">
        <v>840</v>
      </c>
      <c r="F71" s="42"/>
      <c r="G71" s="43">
        <v>50</v>
      </c>
      <c r="H71" s="44">
        <v>0.56000000000000005</v>
      </c>
      <c r="I71" s="36"/>
    </row>
    <row r="72" spans="1:9" ht="13.5" thickBot="1" x14ac:dyDescent="0.25">
      <c r="A72" s="45"/>
      <c r="B72" s="42"/>
      <c r="C72" s="42"/>
      <c r="D72" s="42"/>
      <c r="E72" s="37" t="s">
        <v>16</v>
      </c>
      <c r="F72" s="42"/>
      <c r="G72" s="47">
        <v>50</v>
      </c>
      <c r="H72" s="48">
        <v>0.56000000000000005</v>
      </c>
      <c r="I72" s="36"/>
    </row>
    <row r="73" spans="1:9" ht="13.5" thickTop="1" x14ac:dyDescent="0.2">
      <c r="A73" s="45"/>
      <c r="B73" s="46" t="s">
        <v>28</v>
      </c>
      <c r="C73" s="42" t="s">
        <v>29</v>
      </c>
      <c r="D73" s="42"/>
      <c r="E73" s="42" t="s">
        <v>28</v>
      </c>
      <c r="F73" s="42"/>
      <c r="G73" s="43">
        <v>1050</v>
      </c>
      <c r="H73" s="44">
        <v>11.85</v>
      </c>
      <c r="I73" s="36"/>
    </row>
    <row r="74" spans="1:9" ht="13.5" thickBot="1" x14ac:dyDescent="0.25">
      <c r="A74" s="45"/>
      <c r="B74" s="42"/>
      <c r="C74" s="42"/>
      <c r="D74" s="42"/>
      <c r="E74" s="37" t="s">
        <v>16</v>
      </c>
      <c r="F74" s="42"/>
      <c r="G74" s="47">
        <v>1100</v>
      </c>
      <c r="H74" s="48">
        <v>12.41</v>
      </c>
      <c r="I74" s="36"/>
    </row>
    <row r="75" spans="1:9" ht="13.5" thickTop="1" x14ac:dyDescent="0.2">
      <c r="A75" s="45"/>
      <c r="B75" s="42"/>
      <c r="C75" s="42"/>
      <c r="D75" s="42"/>
      <c r="E75" s="42"/>
      <c r="F75" s="42"/>
      <c r="G75" s="43"/>
      <c r="H75" s="44"/>
      <c r="I75" s="36"/>
    </row>
    <row r="76" spans="1:9" x14ac:dyDescent="0.2">
      <c r="A76" s="49" t="s">
        <v>30</v>
      </c>
      <c r="B76" s="42"/>
      <c r="C76" s="42"/>
      <c r="D76" s="42"/>
      <c r="E76" s="42"/>
      <c r="F76" s="42"/>
      <c r="G76" s="50">
        <v>-321.7</v>
      </c>
      <c r="H76" s="51">
        <v>-3.59</v>
      </c>
      <c r="I76" s="36"/>
    </row>
    <row r="77" spans="1:9" x14ac:dyDescent="0.2">
      <c r="A77" s="45"/>
      <c r="B77" s="42"/>
      <c r="C77" s="42"/>
      <c r="D77" s="42"/>
      <c r="E77" s="42"/>
      <c r="F77" s="42"/>
      <c r="G77" s="43"/>
      <c r="H77" s="44"/>
    </row>
    <row r="78" spans="1:9" ht="13.5" thickBot="1" x14ac:dyDescent="0.25">
      <c r="A78" s="45"/>
      <c r="B78" s="42"/>
      <c r="C78" s="42"/>
      <c r="D78" s="42"/>
      <c r="E78" s="37" t="s">
        <v>31</v>
      </c>
      <c r="F78" s="42"/>
      <c r="G78" s="47">
        <v>8862.0300000000007</v>
      </c>
      <c r="H78" s="48">
        <v>100</v>
      </c>
      <c r="I78" s="36"/>
    </row>
    <row r="79" spans="1:9" ht="13.5" thickTop="1" x14ac:dyDescent="0.2">
      <c r="A79" s="45"/>
      <c r="B79" s="42"/>
      <c r="C79" s="42"/>
      <c r="D79" s="42"/>
      <c r="E79" s="42"/>
      <c r="F79" s="42"/>
      <c r="G79" s="43"/>
      <c r="H79" s="44"/>
      <c r="I79" s="36"/>
    </row>
    <row r="80" spans="1:9" x14ac:dyDescent="0.2">
      <c r="A80" s="52" t="s">
        <v>32</v>
      </c>
      <c r="B80" s="42"/>
      <c r="C80" s="42"/>
      <c r="D80" s="42"/>
      <c r="E80" s="42"/>
      <c r="F80" s="42"/>
      <c r="G80" s="43"/>
      <c r="H80" s="44"/>
      <c r="I80" s="36"/>
    </row>
    <row r="81" spans="1:9" x14ac:dyDescent="0.2">
      <c r="A81" s="45">
        <v>1</v>
      </c>
      <c r="B81" s="42" t="s">
        <v>814</v>
      </c>
      <c r="C81" s="42"/>
      <c r="D81" s="42"/>
      <c r="E81" s="42"/>
      <c r="F81" s="42"/>
      <c r="G81" s="43"/>
      <c r="H81" s="44"/>
      <c r="I81" s="36"/>
    </row>
    <row r="82" spans="1:9" x14ac:dyDescent="0.2">
      <c r="A82" s="45"/>
      <c r="B82" s="42"/>
      <c r="C82" s="42"/>
      <c r="D82" s="42"/>
      <c r="E82" s="42"/>
      <c r="F82" s="42"/>
      <c r="G82" s="43"/>
      <c r="H82" s="44"/>
    </row>
    <row r="83" spans="1:9" x14ac:dyDescent="0.2">
      <c r="A83" s="45">
        <v>2</v>
      </c>
      <c r="B83" s="42" t="s">
        <v>34</v>
      </c>
      <c r="C83" s="42"/>
      <c r="D83" s="42"/>
      <c r="E83" s="42"/>
      <c r="F83" s="42"/>
      <c r="G83" s="43"/>
      <c r="H83" s="44"/>
      <c r="I83" s="36"/>
    </row>
    <row r="84" spans="1:9" x14ac:dyDescent="0.2">
      <c r="A84" s="45"/>
      <c r="B84" s="42"/>
      <c r="C84" s="42"/>
      <c r="D84" s="42"/>
      <c r="E84" s="42"/>
      <c r="F84" s="42"/>
      <c r="G84" s="43"/>
      <c r="H84" s="44"/>
    </row>
    <row r="85" spans="1:9" x14ac:dyDescent="0.2">
      <c r="A85" s="45">
        <v>3</v>
      </c>
      <c r="B85" s="42" t="s">
        <v>1070</v>
      </c>
      <c r="C85" s="42"/>
      <c r="D85" s="42"/>
      <c r="E85" s="42"/>
      <c r="F85" s="42"/>
      <c r="G85" s="43"/>
      <c r="H85" s="44"/>
      <c r="I85" s="36"/>
    </row>
    <row r="86" spans="1:9" x14ac:dyDescent="0.2">
      <c r="A86" s="45"/>
      <c r="B86" s="42"/>
      <c r="C86" s="42"/>
      <c r="D86" s="42"/>
      <c r="E86" s="42"/>
      <c r="F86" s="42"/>
      <c r="G86" s="43"/>
      <c r="H86" s="44"/>
      <c r="I86" s="36"/>
    </row>
    <row r="87" spans="1:9" x14ac:dyDescent="0.2">
      <c r="A87" s="45">
        <v>4</v>
      </c>
      <c r="B87" s="42" t="s">
        <v>817</v>
      </c>
      <c r="C87" s="42"/>
      <c r="D87" s="42"/>
      <c r="E87" s="42"/>
      <c r="F87" s="42"/>
      <c r="G87" s="43"/>
      <c r="H87" s="44"/>
      <c r="I87" s="36"/>
    </row>
    <row r="88" spans="1:9" x14ac:dyDescent="0.2">
      <c r="A88" s="45"/>
      <c r="B88" s="42" t="s">
        <v>818</v>
      </c>
      <c r="C88" s="42"/>
      <c r="D88" s="42">
        <v>30</v>
      </c>
      <c r="E88" s="42"/>
      <c r="F88" s="42"/>
      <c r="G88" s="43"/>
      <c r="H88" s="44"/>
      <c r="I88" s="36"/>
    </row>
    <row r="89" spans="1:9" x14ac:dyDescent="0.2">
      <c r="A89" s="45"/>
      <c r="B89" s="42" t="s">
        <v>819</v>
      </c>
      <c r="C89" s="42"/>
      <c r="D89" s="42">
        <v>30</v>
      </c>
      <c r="E89" s="42"/>
      <c r="F89" s="42"/>
      <c r="G89" s="43"/>
      <c r="H89" s="44"/>
      <c r="I89" s="36"/>
    </row>
    <row r="90" spans="1:9" x14ac:dyDescent="0.2">
      <c r="A90" s="45"/>
      <c r="B90" s="42" t="s">
        <v>820</v>
      </c>
      <c r="C90" s="42"/>
      <c r="D90" s="42">
        <v>63.02</v>
      </c>
      <c r="E90" s="42" t="s">
        <v>821</v>
      </c>
      <c r="F90" s="42"/>
      <c r="G90" s="43"/>
      <c r="H90" s="44"/>
      <c r="I90" s="36"/>
    </row>
    <row r="91" spans="1:9" x14ac:dyDescent="0.2">
      <c r="A91" s="45"/>
      <c r="B91" s="42" t="s">
        <v>822</v>
      </c>
      <c r="C91" s="42"/>
      <c r="D91" s="42">
        <v>65.540000000000006</v>
      </c>
      <c r="E91" s="42" t="s">
        <v>821</v>
      </c>
      <c r="F91" s="42"/>
      <c r="G91" s="43"/>
      <c r="H91" s="44"/>
      <c r="I91" s="36"/>
    </row>
    <row r="92" spans="1:9" x14ac:dyDescent="0.2">
      <c r="A92" s="45"/>
      <c r="B92" s="42" t="s">
        <v>823</v>
      </c>
      <c r="C92" s="42"/>
      <c r="D92" s="42">
        <v>2.52</v>
      </c>
      <c r="E92" s="42" t="s">
        <v>821</v>
      </c>
      <c r="F92" s="42"/>
      <c r="G92" s="43"/>
      <c r="H92" s="44"/>
      <c r="I92" s="36"/>
    </row>
    <row r="93" spans="1:9" x14ac:dyDescent="0.2">
      <c r="A93" s="53"/>
      <c r="B93" s="54"/>
      <c r="C93" s="54"/>
      <c r="D93" s="54"/>
      <c r="E93" s="54"/>
      <c r="F93" s="54"/>
      <c r="G93" s="55"/>
      <c r="H93" s="56"/>
    </row>
  </sheetData>
  <mergeCells count="5">
    <mergeCell ref="A2:C2"/>
    <mergeCell ref="A3:C3"/>
    <mergeCell ref="B4:C4"/>
    <mergeCell ref="B69:C69"/>
    <mergeCell ref="B70:C70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I70"/>
  <sheetViews>
    <sheetView topLeftCell="A86" workbookViewId="0">
      <selection activeCell="G90" sqref="G90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.42578125" style="36" bestFit="1" customWidth="1"/>
    <col min="6" max="6" width="8.7109375" style="36" customWidth="1"/>
    <col min="7" max="7" width="13" style="57" customWidth="1"/>
    <col min="8" max="8" width="10" style="58" customWidth="1"/>
    <col min="9" max="9" width="9.140625" style="6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2.140625" style="36" bestFit="1" customWidth="1"/>
    <col min="261" max="261" width="20.42578125" style="36" bestFit="1" customWidth="1"/>
    <col min="262" max="262" width="8.7109375" style="36" customWidth="1"/>
    <col min="263" max="263" width="13" style="36" customWidth="1"/>
    <col min="264" max="264" width="10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2.140625" style="36" bestFit="1" customWidth="1"/>
    <col min="517" max="517" width="20.42578125" style="36" bestFit="1" customWidth="1"/>
    <col min="518" max="518" width="8.7109375" style="36" customWidth="1"/>
    <col min="519" max="519" width="13" style="36" customWidth="1"/>
    <col min="520" max="520" width="10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2.140625" style="36" bestFit="1" customWidth="1"/>
    <col min="773" max="773" width="20.42578125" style="36" bestFit="1" customWidth="1"/>
    <col min="774" max="774" width="8.7109375" style="36" customWidth="1"/>
    <col min="775" max="775" width="13" style="36" customWidth="1"/>
    <col min="776" max="776" width="10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2.140625" style="36" bestFit="1" customWidth="1"/>
    <col min="1029" max="1029" width="20.42578125" style="36" bestFit="1" customWidth="1"/>
    <col min="1030" max="1030" width="8.7109375" style="36" customWidth="1"/>
    <col min="1031" max="1031" width="13" style="36" customWidth="1"/>
    <col min="1032" max="1032" width="10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2.140625" style="36" bestFit="1" customWidth="1"/>
    <col min="1285" max="1285" width="20.42578125" style="36" bestFit="1" customWidth="1"/>
    <col min="1286" max="1286" width="8.7109375" style="36" customWidth="1"/>
    <col min="1287" max="1287" width="13" style="36" customWidth="1"/>
    <col min="1288" max="1288" width="10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2.140625" style="36" bestFit="1" customWidth="1"/>
    <col min="1541" max="1541" width="20.42578125" style="36" bestFit="1" customWidth="1"/>
    <col min="1542" max="1542" width="8.7109375" style="36" customWidth="1"/>
    <col min="1543" max="1543" width="13" style="36" customWidth="1"/>
    <col min="1544" max="1544" width="10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2.140625" style="36" bestFit="1" customWidth="1"/>
    <col min="1797" max="1797" width="20.42578125" style="36" bestFit="1" customWidth="1"/>
    <col min="1798" max="1798" width="8.7109375" style="36" customWidth="1"/>
    <col min="1799" max="1799" width="13" style="36" customWidth="1"/>
    <col min="1800" max="1800" width="10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2.140625" style="36" bestFit="1" customWidth="1"/>
    <col min="2053" max="2053" width="20.42578125" style="36" bestFit="1" customWidth="1"/>
    <col min="2054" max="2054" width="8.7109375" style="36" customWidth="1"/>
    <col min="2055" max="2055" width="13" style="36" customWidth="1"/>
    <col min="2056" max="2056" width="10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2.140625" style="36" bestFit="1" customWidth="1"/>
    <col min="2309" max="2309" width="20.42578125" style="36" bestFit="1" customWidth="1"/>
    <col min="2310" max="2310" width="8.7109375" style="36" customWidth="1"/>
    <col min="2311" max="2311" width="13" style="36" customWidth="1"/>
    <col min="2312" max="2312" width="10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2.140625" style="36" bestFit="1" customWidth="1"/>
    <col min="2565" max="2565" width="20.42578125" style="36" bestFit="1" customWidth="1"/>
    <col min="2566" max="2566" width="8.7109375" style="36" customWidth="1"/>
    <col min="2567" max="2567" width="13" style="36" customWidth="1"/>
    <col min="2568" max="2568" width="10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2.140625" style="36" bestFit="1" customWidth="1"/>
    <col min="2821" max="2821" width="20.42578125" style="36" bestFit="1" customWidth="1"/>
    <col min="2822" max="2822" width="8.7109375" style="36" customWidth="1"/>
    <col min="2823" max="2823" width="13" style="36" customWidth="1"/>
    <col min="2824" max="2824" width="10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2.140625" style="36" bestFit="1" customWidth="1"/>
    <col min="3077" max="3077" width="20.42578125" style="36" bestFit="1" customWidth="1"/>
    <col min="3078" max="3078" width="8.7109375" style="36" customWidth="1"/>
    <col min="3079" max="3079" width="13" style="36" customWidth="1"/>
    <col min="3080" max="3080" width="10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2.140625" style="36" bestFit="1" customWidth="1"/>
    <col min="3333" max="3333" width="20.42578125" style="36" bestFit="1" customWidth="1"/>
    <col min="3334" max="3334" width="8.7109375" style="36" customWidth="1"/>
    <col min="3335" max="3335" width="13" style="36" customWidth="1"/>
    <col min="3336" max="3336" width="10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2.140625" style="36" bestFit="1" customWidth="1"/>
    <col min="3589" max="3589" width="20.42578125" style="36" bestFit="1" customWidth="1"/>
    <col min="3590" max="3590" width="8.7109375" style="36" customWidth="1"/>
    <col min="3591" max="3591" width="13" style="36" customWidth="1"/>
    <col min="3592" max="3592" width="10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2.140625" style="36" bestFit="1" customWidth="1"/>
    <col min="3845" max="3845" width="20.42578125" style="36" bestFit="1" customWidth="1"/>
    <col min="3846" max="3846" width="8.7109375" style="36" customWidth="1"/>
    <col min="3847" max="3847" width="13" style="36" customWidth="1"/>
    <col min="3848" max="3848" width="10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2.140625" style="36" bestFit="1" customWidth="1"/>
    <col min="4101" max="4101" width="20.42578125" style="36" bestFit="1" customWidth="1"/>
    <col min="4102" max="4102" width="8.7109375" style="36" customWidth="1"/>
    <col min="4103" max="4103" width="13" style="36" customWidth="1"/>
    <col min="4104" max="4104" width="10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2.140625" style="36" bestFit="1" customWidth="1"/>
    <col min="4357" max="4357" width="20.42578125" style="36" bestFit="1" customWidth="1"/>
    <col min="4358" max="4358" width="8.7109375" style="36" customWidth="1"/>
    <col min="4359" max="4359" width="13" style="36" customWidth="1"/>
    <col min="4360" max="4360" width="10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2.140625" style="36" bestFit="1" customWidth="1"/>
    <col min="4613" max="4613" width="20.42578125" style="36" bestFit="1" customWidth="1"/>
    <col min="4614" max="4614" width="8.7109375" style="36" customWidth="1"/>
    <col min="4615" max="4615" width="13" style="36" customWidth="1"/>
    <col min="4616" max="4616" width="10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2.140625" style="36" bestFit="1" customWidth="1"/>
    <col min="4869" max="4869" width="20.42578125" style="36" bestFit="1" customWidth="1"/>
    <col min="4870" max="4870" width="8.7109375" style="36" customWidth="1"/>
    <col min="4871" max="4871" width="13" style="36" customWidth="1"/>
    <col min="4872" max="4872" width="10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2.140625" style="36" bestFit="1" customWidth="1"/>
    <col min="5125" max="5125" width="20.42578125" style="36" bestFit="1" customWidth="1"/>
    <col min="5126" max="5126" width="8.7109375" style="36" customWidth="1"/>
    <col min="5127" max="5127" width="13" style="36" customWidth="1"/>
    <col min="5128" max="5128" width="10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2.140625" style="36" bestFit="1" customWidth="1"/>
    <col min="5381" max="5381" width="20.42578125" style="36" bestFit="1" customWidth="1"/>
    <col min="5382" max="5382" width="8.7109375" style="36" customWidth="1"/>
    <col min="5383" max="5383" width="13" style="36" customWidth="1"/>
    <col min="5384" max="5384" width="10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2.140625" style="36" bestFit="1" customWidth="1"/>
    <col min="5637" max="5637" width="20.42578125" style="36" bestFit="1" customWidth="1"/>
    <col min="5638" max="5638" width="8.7109375" style="36" customWidth="1"/>
    <col min="5639" max="5639" width="13" style="36" customWidth="1"/>
    <col min="5640" max="5640" width="10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2.140625" style="36" bestFit="1" customWidth="1"/>
    <col min="5893" max="5893" width="20.42578125" style="36" bestFit="1" customWidth="1"/>
    <col min="5894" max="5894" width="8.7109375" style="36" customWidth="1"/>
    <col min="5895" max="5895" width="13" style="36" customWidth="1"/>
    <col min="5896" max="5896" width="10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2.140625" style="36" bestFit="1" customWidth="1"/>
    <col min="6149" max="6149" width="20.42578125" style="36" bestFit="1" customWidth="1"/>
    <col min="6150" max="6150" width="8.7109375" style="36" customWidth="1"/>
    <col min="6151" max="6151" width="13" style="36" customWidth="1"/>
    <col min="6152" max="6152" width="10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2.140625" style="36" bestFit="1" customWidth="1"/>
    <col min="6405" max="6405" width="20.42578125" style="36" bestFit="1" customWidth="1"/>
    <col min="6406" max="6406" width="8.7109375" style="36" customWidth="1"/>
    <col min="6407" max="6407" width="13" style="36" customWidth="1"/>
    <col min="6408" max="6408" width="10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2.140625" style="36" bestFit="1" customWidth="1"/>
    <col min="6661" max="6661" width="20.42578125" style="36" bestFit="1" customWidth="1"/>
    <col min="6662" max="6662" width="8.7109375" style="36" customWidth="1"/>
    <col min="6663" max="6663" width="13" style="36" customWidth="1"/>
    <col min="6664" max="6664" width="10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2.140625" style="36" bestFit="1" customWidth="1"/>
    <col min="6917" max="6917" width="20.42578125" style="36" bestFit="1" customWidth="1"/>
    <col min="6918" max="6918" width="8.7109375" style="36" customWidth="1"/>
    <col min="6919" max="6919" width="13" style="36" customWidth="1"/>
    <col min="6920" max="6920" width="10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2.140625" style="36" bestFit="1" customWidth="1"/>
    <col min="7173" max="7173" width="20.42578125" style="36" bestFit="1" customWidth="1"/>
    <col min="7174" max="7174" width="8.7109375" style="36" customWidth="1"/>
    <col min="7175" max="7175" width="13" style="36" customWidth="1"/>
    <col min="7176" max="7176" width="10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2.140625" style="36" bestFit="1" customWidth="1"/>
    <col min="7429" max="7429" width="20.42578125" style="36" bestFit="1" customWidth="1"/>
    <col min="7430" max="7430" width="8.7109375" style="36" customWidth="1"/>
    <col min="7431" max="7431" width="13" style="36" customWidth="1"/>
    <col min="7432" max="7432" width="10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2.140625" style="36" bestFit="1" customWidth="1"/>
    <col min="7685" max="7685" width="20.42578125" style="36" bestFit="1" customWidth="1"/>
    <col min="7686" max="7686" width="8.7109375" style="36" customWidth="1"/>
    <col min="7687" max="7687" width="13" style="36" customWidth="1"/>
    <col min="7688" max="7688" width="10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2.140625" style="36" bestFit="1" customWidth="1"/>
    <col min="7941" max="7941" width="20.42578125" style="36" bestFit="1" customWidth="1"/>
    <col min="7942" max="7942" width="8.7109375" style="36" customWidth="1"/>
    <col min="7943" max="7943" width="13" style="36" customWidth="1"/>
    <col min="7944" max="7944" width="10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2.140625" style="36" bestFit="1" customWidth="1"/>
    <col min="8197" max="8197" width="20.42578125" style="36" bestFit="1" customWidth="1"/>
    <col min="8198" max="8198" width="8.7109375" style="36" customWidth="1"/>
    <col min="8199" max="8199" width="13" style="36" customWidth="1"/>
    <col min="8200" max="8200" width="10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2.140625" style="36" bestFit="1" customWidth="1"/>
    <col min="8453" max="8453" width="20.42578125" style="36" bestFit="1" customWidth="1"/>
    <col min="8454" max="8454" width="8.7109375" style="36" customWidth="1"/>
    <col min="8455" max="8455" width="13" style="36" customWidth="1"/>
    <col min="8456" max="8456" width="10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2.140625" style="36" bestFit="1" customWidth="1"/>
    <col min="8709" max="8709" width="20.42578125" style="36" bestFit="1" customWidth="1"/>
    <col min="8710" max="8710" width="8.7109375" style="36" customWidth="1"/>
    <col min="8711" max="8711" width="13" style="36" customWidth="1"/>
    <col min="8712" max="8712" width="10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2.140625" style="36" bestFit="1" customWidth="1"/>
    <col min="8965" max="8965" width="20.42578125" style="36" bestFit="1" customWidth="1"/>
    <col min="8966" max="8966" width="8.7109375" style="36" customWidth="1"/>
    <col min="8967" max="8967" width="13" style="36" customWidth="1"/>
    <col min="8968" max="8968" width="10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2.140625" style="36" bestFit="1" customWidth="1"/>
    <col min="9221" max="9221" width="20.42578125" style="36" bestFit="1" customWidth="1"/>
    <col min="9222" max="9222" width="8.7109375" style="36" customWidth="1"/>
    <col min="9223" max="9223" width="13" style="36" customWidth="1"/>
    <col min="9224" max="9224" width="10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2.140625" style="36" bestFit="1" customWidth="1"/>
    <col min="9477" max="9477" width="20.42578125" style="36" bestFit="1" customWidth="1"/>
    <col min="9478" max="9478" width="8.7109375" style="36" customWidth="1"/>
    <col min="9479" max="9479" width="13" style="36" customWidth="1"/>
    <col min="9480" max="9480" width="10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2.140625" style="36" bestFit="1" customWidth="1"/>
    <col min="9733" max="9733" width="20.42578125" style="36" bestFit="1" customWidth="1"/>
    <col min="9734" max="9734" width="8.7109375" style="36" customWidth="1"/>
    <col min="9735" max="9735" width="13" style="36" customWidth="1"/>
    <col min="9736" max="9736" width="10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2.140625" style="36" bestFit="1" customWidth="1"/>
    <col min="9989" max="9989" width="20.42578125" style="36" bestFit="1" customWidth="1"/>
    <col min="9990" max="9990" width="8.7109375" style="36" customWidth="1"/>
    <col min="9991" max="9991" width="13" style="36" customWidth="1"/>
    <col min="9992" max="9992" width="10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2.140625" style="36" bestFit="1" customWidth="1"/>
    <col min="10245" max="10245" width="20.42578125" style="36" bestFit="1" customWidth="1"/>
    <col min="10246" max="10246" width="8.7109375" style="36" customWidth="1"/>
    <col min="10247" max="10247" width="13" style="36" customWidth="1"/>
    <col min="10248" max="10248" width="10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2.140625" style="36" bestFit="1" customWidth="1"/>
    <col min="10501" max="10501" width="20.42578125" style="36" bestFit="1" customWidth="1"/>
    <col min="10502" max="10502" width="8.7109375" style="36" customWidth="1"/>
    <col min="10503" max="10503" width="13" style="36" customWidth="1"/>
    <col min="10504" max="10504" width="10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2.140625" style="36" bestFit="1" customWidth="1"/>
    <col min="10757" max="10757" width="20.42578125" style="36" bestFit="1" customWidth="1"/>
    <col min="10758" max="10758" width="8.7109375" style="36" customWidth="1"/>
    <col min="10759" max="10759" width="13" style="36" customWidth="1"/>
    <col min="10760" max="10760" width="10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2.140625" style="36" bestFit="1" customWidth="1"/>
    <col min="11013" max="11013" width="20.42578125" style="36" bestFit="1" customWidth="1"/>
    <col min="11014" max="11014" width="8.7109375" style="36" customWidth="1"/>
    <col min="11015" max="11015" width="13" style="36" customWidth="1"/>
    <col min="11016" max="11016" width="10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2.140625" style="36" bestFit="1" customWidth="1"/>
    <col min="11269" max="11269" width="20.42578125" style="36" bestFit="1" customWidth="1"/>
    <col min="11270" max="11270" width="8.7109375" style="36" customWidth="1"/>
    <col min="11271" max="11271" width="13" style="36" customWidth="1"/>
    <col min="11272" max="11272" width="10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2.140625" style="36" bestFit="1" customWidth="1"/>
    <col min="11525" max="11525" width="20.42578125" style="36" bestFit="1" customWidth="1"/>
    <col min="11526" max="11526" width="8.7109375" style="36" customWidth="1"/>
    <col min="11527" max="11527" width="13" style="36" customWidth="1"/>
    <col min="11528" max="11528" width="10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2.140625" style="36" bestFit="1" customWidth="1"/>
    <col min="11781" max="11781" width="20.42578125" style="36" bestFit="1" customWidth="1"/>
    <col min="11782" max="11782" width="8.7109375" style="36" customWidth="1"/>
    <col min="11783" max="11783" width="13" style="36" customWidth="1"/>
    <col min="11784" max="11784" width="10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2.140625" style="36" bestFit="1" customWidth="1"/>
    <col min="12037" max="12037" width="20.42578125" style="36" bestFit="1" customWidth="1"/>
    <col min="12038" max="12038" width="8.7109375" style="36" customWidth="1"/>
    <col min="12039" max="12039" width="13" style="36" customWidth="1"/>
    <col min="12040" max="12040" width="10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2.140625" style="36" bestFit="1" customWidth="1"/>
    <col min="12293" max="12293" width="20.42578125" style="36" bestFit="1" customWidth="1"/>
    <col min="12294" max="12294" width="8.7109375" style="36" customWidth="1"/>
    <col min="12295" max="12295" width="13" style="36" customWidth="1"/>
    <col min="12296" max="12296" width="10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2.140625" style="36" bestFit="1" customWidth="1"/>
    <col min="12549" max="12549" width="20.42578125" style="36" bestFit="1" customWidth="1"/>
    <col min="12550" max="12550" width="8.7109375" style="36" customWidth="1"/>
    <col min="12551" max="12551" width="13" style="36" customWidth="1"/>
    <col min="12552" max="12552" width="10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2.140625" style="36" bestFit="1" customWidth="1"/>
    <col min="12805" max="12805" width="20.42578125" style="36" bestFit="1" customWidth="1"/>
    <col min="12806" max="12806" width="8.7109375" style="36" customWidth="1"/>
    <col min="12807" max="12807" width="13" style="36" customWidth="1"/>
    <col min="12808" max="12808" width="10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2.140625" style="36" bestFit="1" customWidth="1"/>
    <col min="13061" max="13061" width="20.42578125" style="36" bestFit="1" customWidth="1"/>
    <col min="13062" max="13062" width="8.7109375" style="36" customWidth="1"/>
    <col min="13063" max="13063" width="13" style="36" customWidth="1"/>
    <col min="13064" max="13064" width="10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2.140625" style="36" bestFit="1" customWidth="1"/>
    <col min="13317" max="13317" width="20.42578125" style="36" bestFit="1" customWidth="1"/>
    <col min="13318" max="13318" width="8.7109375" style="36" customWidth="1"/>
    <col min="13319" max="13319" width="13" style="36" customWidth="1"/>
    <col min="13320" max="13320" width="10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2.140625" style="36" bestFit="1" customWidth="1"/>
    <col min="13573" max="13573" width="20.42578125" style="36" bestFit="1" customWidth="1"/>
    <col min="13574" max="13574" width="8.7109375" style="36" customWidth="1"/>
    <col min="13575" max="13575" width="13" style="36" customWidth="1"/>
    <col min="13576" max="13576" width="10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2.140625" style="36" bestFit="1" customWidth="1"/>
    <col min="13829" max="13829" width="20.42578125" style="36" bestFit="1" customWidth="1"/>
    <col min="13830" max="13830" width="8.7109375" style="36" customWidth="1"/>
    <col min="13831" max="13831" width="13" style="36" customWidth="1"/>
    <col min="13832" max="13832" width="10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2.140625" style="36" bestFit="1" customWidth="1"/>
    <col min="14085" max="14085" width="20.42578125" style="36" bestFit="1" customWidth="1"/>
    <col min="14086" max="14086" width="8.7109375" style="36" customWidth="1"/>
    <col min="14087" max="14087" width="13" style="36" customWidth="1"/>
    <col min="14088" max="14088" width="10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2.140625" style="36" bestFit="1" customWidth="1"/>
    <col min="14341" max="14341" width="20.42578125" style="36" bestFit="1" customWidth="1"/>
    <col min="14342" max="14342" width="8.7109375" style="36" customWidth="1"/>
    <col min="14343" max="14343" width="13" style="36" customWidth="1"/>
    <col min="14344" max="14344" width="10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2.140625" style="36" bestFit="1" customWidth="1"/>
    <col min="14597" max="14597" width="20.42578125" style="36" bestFit="1" customWidth="1"/>
    <col min="14598" max="14598" width="8.7109375" style="36" customWidth="1"/>
    <col min="14599" max="14599" width="13" style="36" customWidth="1"/>
    <col min="14600" max="14600" width="10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2.140625" style="36" bestFit="1" customWidth="1"/>
    <col min="14853" max="14853" width="20.42578125" style="36" bestFit="1" customWidth="1"/>
    <col min="14854" max="14854" width="8.7109375" style="36" customWidth="1"/>
    <col min="14855" max="14855" width="13" style="36" customWidth="1"/>
    <col min="14856" max="14856" width="10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2.140625" style="36" bestFit="1" customWidth="1"/>
    <col min="15109" max="15109" width="20.42578125" style="36" bestFit="1" customWidth="1"/>
    <col min="15110" max="15110" width="8.7109375" style="36" customWidth="1"/>
    <col min="15111" max="15111" width="13" style="36" customWidth="1"/>
    <col min="15112" max="15112" width="10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2.140625" style="36" bestFit="1" customWidth="1"/>
    <col min="15365" max="15365" width="20.42578125" style="36" bestFit="1" customWidth="1"/>
    <col min="15366" max="15366" width="8.7109375" style="36" customWidth="1"/>
    <col min="15367" max="15367" width="13" style="36" customWidth="1"/>
    <col min="15368" max="15368" width="10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2.140625" style="36" bestFit="1" customWidth="1"/>
    <col min="15621" max="15621" width="20.42578125" style="36" bestFit="1" customWidth="1"/>
    <col min="15622" max="15622" width="8.7109375" style="36" customWidth="1"/>
    <col min="15623" max="15623" width="13" style="36" customWidth="1"/>
    <col min="15624" max="15624" width="10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2.140625" style="36" bestFit="1" customWidth="1"/>
    <col min="15877" max="15877" width="20.42578125" style="36" bestFit="1" customWidth="1"/>
    <col min="15878" max="15878" width="8.7109375" style="36" customWidth="1"/>
    <col min="15879" max="15879" width="13" style="36" customWidth="1"/>
    <col min="15880" max="15880" width="10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2.140625" style="36" bestFit="1" customWidth="1"/>
    <col min="16133" max="16133" width="20.42578125" style="36" bestFit="1" customWidth="1"/>
    <col min="16134" max="16134" width="8.7109375" style="36" customWidth="1"/>
    <col min="16135" max="16135" width="13" style="36" customWidth="1"/>
    <col min="16136" max="16136" width="10" style="36" customWidth="1"/>
    <col min="16137" max="16384" width="9.140625" style="36"/>
  </cols>
  <sheetData>
    <row r="1" spans="1:9" x14ac:dyDescent="0.2">
      <c r="A1" s="31"/>
      <c r="B1" s="32"/>
      <c r="C1" s="33" t="s">
        <v>967</v>
      </c>
      <c r="D1" s="32"/>
      <c r="E1" s="32"/>
      <c r="F1" s="32"/>
      <c r="G1" s="34"/>
      <c r="H1" s="35"/>
      <c r="I1" s="36"/>
    </row>
    <row r="2" spans="1:9" ht="33.75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56</v>
      </c>
      <c r="D5" s="42" t="s">
        <v>57</v>
      </c>
      <c r="E5" s="42" t="s">
        <v>55</v>
      </c>
      <c r="F5" s="42">
        <v>221000</v>
      </c>
      <c r="G5" s="43">
        <v>2477.3000000000002</v>
      </c>
      <c r="H5" s="44">
        <v>7.24</v>
      </c>
      <c r="I5" s="36"/>
    </row>
    <row r="6" spans="1:9" x14ac:dyDescent="0.2">
      <c r="A6" s="45"/>
      <c r="B6" s="46" t="s">
        <v>28</v>
      </c>
      <c r="C6" s="42" t="s">
        <v>47</v>
      </c>
      <c r="D6" s="42" t="s">
        <v>48</v>
      </c>
      <c r="E6" s="42" t="s">
        <v>49</v>
      </c>
      <c r="F6" s="42">
        <v>73300</v>
      </c>
      <c r="G6" s="43">
        <v>2426.16</v>
      </c>
      <c r="H6" s="44">
        <v>7.09</v>
      </c>
      <c r="I6" s="36"/>
    </row>
    <row r="7" spans="1:9" x14ac:dyDescent="0.2">
      <c r="A7" s="45"/>
      <c r="B7" s="46" t="s">
        <v>28</v>
      </c>
      <c r="C7" s="42" t="s">
        <v>44</v>
      </c>
      <c r="D7" s="42" t="s">
        <v>45</v>
      </c>
      <c r="E7" s="42" t="s">
        <v>46</v>
      </c>
      <c r="F7" s="42">
        <v>210000</v>
      </c>
      <c r="G7" s="43">
        <v>1920.87</v>
      </c>
      <c r="H7" s="44">
        <v>5.61</v>
      </c>
      <c r="I7" s="36"/>
    </row>
    <row r="8" spans="1:9" x14ac:dyDescent="0.2">
      <c r="A8" s="45"/>
      <c r="B8" s="46" t="s">
        <v>28</v>
      </c>
      <c r="C8" s="42" t="s">
        <v>53</v>
      </c>
      <c r="D8" s="42" t="s">
        <v>54</v>
      </c>
      <c r="E8" s="42" t="s">
        <v>55</v>
      </c>
      <c r="F8" s="42">
        <v>264000</v>
      </c>
      <c r="G8" s="43">
        <v>1797.31</v>
      </c>
      <c r="H8" s="44">
        <v>5.25</v>
      </c>
      <c r="I8" s="36"/>
    </row>
    <row r="9" spans="1:9" x14ac:dyDescent="0.2">
      <c r="A9" s="45"/>
      <c r="B9" s="46" t="s">
        <v>28</v>
      </c>
      <c r="C9" s="42" t="s">
        <v>58</v>
      </c>
      <c r="D9" s="42" t="s">
        <v>59</v>
      </c>
      <c r="E9" s="42" t="s">
        <v>49</v>
      </c>
      <c r="F9" s="42">
        <v>85000</v>
      </c>
      <c r="G9" s="43">
        <v>1795.24</v>
      </c>
      <c r="H9" s="44">
        <v>5.25</v>
      </c>
      <c r="I9" s="36"/>
    </row>
    <row r="10" spans="1:9" x14ac:dyDescent="0.2">
      <c r="A10" s="45"/>
      <c r="B10" s="46" t="s">
        <v>28</v>
      </c>
      <c r="C10" s="42" t="s">
        <v>63</v>
      </c>
      <c r="D10" s="42" t="s">
        <v>64</v>
      </c>
      <c r="E10" s="42" t="s">
        <v>65</v>
      </c>
      <c r="F10" s="42">
        <v>330000</v>
      </c>
      <c r="G10" s="43">
        <v>1257.8</v>
      </c>
      <c r="H10" s="44">
        <v>3.68</v>
      </c>
      <c r="I10" s="36"/>
    </row>
    <row r="11" spans="1:9" x14ac:dyDescent="0.2">
      <c r="A11" s="45"/>
      <c r="B11" s="46" t="s">
        <v>28</v>
      </c>
      <c r="C11" s="42" t="s">
        <v>41</v>
      </c>
      <c r="D11" s="42" t="s">
        <v>42</v>
      </c>
      <c r="E11" s="42" t="s">
        <v>43</v>
      </c>
      <c r="F11" s="42">
        <v>375000</v>
      </c>
      <c r="G11" s="43">
        <v>1256.25</v>
      </c>
      <c r="H11" s="44">
        <v>3.67</v>
      </c>
      <c r="I11" s="36"/>
    </row>
    <row r="12" spans="1:9" x14ac:dyDescent="0.2">
      <c r="A12" s="45"/>
      <c r="B12" s="46" t="s">
        <v>28</v>
      </c>
      <c r="C12" s="42" t="s">
        <v>76</v>
      </c>
      <c r="D12" s="42" t="s">
        <v>77</v>
      </c>
      <c r="E12" s="42" t="s">
        <v>78</v>
      </c>
      <c r="F12" s="42">
        <v>335000</v>
      </c>
      <c r="G12" s="43">
        <v>1229.79</v>
      </c>
      <c r="H12" s="44">
        <v>3.59</v>
      </c>
      <c r="I12" s="36"/>
    </row>
    <row r="13" spans="1:9" x14ac:dyDescent="0.2">
      <c r="A13" s="45"/>
      <c r="B13" s="46" t="s">
        <v>28</v>
      </c>
      <c r="C13" s="42" t="s">
        <v>50</v>
      </c>
      <c r="D13" s="42" t="s">
        <v>51</v>
      </c>
      <c r="E13" s="42" t="s">
        <v>52</v>
      </c>
      <c r="F13" s="42">
        <v>127500</v>
      </c>
      <c r="G13" s="43">
        <v>1090.19</v>
      </c>
      <c r="H13" s="44">
        <v>3.19</v>
      </c>
      <c r="I13" s="36"/>
    </row>
    <row r="14" spans="1:9" x14ac:dyDescent="0.2">
      <c r="A14" s="45"/>
      <c r="B14" s="46" t="s">
        <v>28</v>
      </c>
      <c r="C14" s="42" t="s">
        <v>968</v>
      </c>
      <c r="D14" s="42" t="s">
        <v>969</v>
      </c>
      <c r="E14" s="42" t="s">
        <v>49</v>
      </c>
      <c r="F14" s="42">
        <v>82000</v>
      </c>
      <c r="G14" s="43">
        <v>898.19</v>
      </c>
      <c r="H14" s="44">
        <v>2.62</v>
      </c>
      <c r="I14" s="36"/>
    </row>
    <row r="15" spans="1:9" x14ac:dyDescent="0.2">
      <c r="A15" s="45"/>
      <c r="B15" s="46" t="s">
        <v>28</v>
      </c>
      <c r="C15" s="42" t="s">
        <v>889</v>
      </c>
      <c r="D15" s="42" t="s">
        <v>890</v>
      </c>
      <c r="E15" s="42" t="s">
        <v>68</v>
      </c>
      <c r="F15" s="42">
        <v>275000</v>
      </c>
      <c r="G15" s="43">
        <v>869.55</v>
      </c>
      <c r="H15" s="44">
        <v>2.54</v>
      </c>
      <c r="I15" s="36"/>
    </row>
    <row r="16" spans="1:9" x14ac:dyDescent="0.2">
      <c r="A16" s="45"/>
      <c r="B16" s="46" t="s">
        <v>28</v>
      </c>
      <c r="C16" s="42" t="s">
        <v>970</v>
      </c>
      <c r="D16" s="42" t="s">
        <v>971</v>
      </c>
      <c r="E16" s="42" t="s">
        <v>972</v>
      </c>
      <c r="F16" s="42">
        <v>500000</v>
      </c>
      <c r="G16" s="43">
        <v>844.5</v>
      </c>
      <c r="H16" s="44">
        <v>2.4700000000000002</v>
      </c>
      <c r="I16" s="36"/>
    </row>
    <row r="17" spans="1:9" x14ac:dyDescent="0.2">
      <c r="A17" s="45"/>
      <c r="B17" s="46" t="s">
        <v>28</v>
      </c>
      <c r="C17" s="42" t="s">
        <v>96</v>
      </c>
      <c r="D17" s="42" t="s">
        <v>97</v>
      </c>
      <c r="E17" s="42" t="s">
        <v>65</v>
      </c>
      <c r="F17" s="42">
        <v>49300</v>
      </c>
      <c r="G17" s="43">
        <v>806.65</v>
      </c>
      <c r="H17" s="44">
        <v>2.36</v>
      </c>
      <c r="I17" s="36"/>
    </row>
    <row r="18" spans="1:9" x14ac:dyDescent="0.2">
      <c r="A18" s="45"/>
      <c r="B18" s="46" t="s">
        <v>28</v>
      </c>
      <c r="C18" s="42" t="s">
        <v>973</v>
      </c>
      <c r="D18" s="42" t="s">
        <v>974</v>
      </c>
      <c r="E18" s="42" t="s">
        <v>877</v>
      </c>
      <c r="F18" s="42">
        <v>280000</v>
      </c>
      <c r="G18" s="43">
        <v>744.94</v>
      </c>
      <c r="H18" s="44">
        <v>2.1800000000000002</v>
      </c>
      <c r="I18" s="36"/>
    </row>
    <row r="19" spans="1:9" x14ac:dyDescent="0.2">
      <c r="A19" s="45"/>
      <c r="B19" s="46" t="s">
        <v>28</v>
      </c>
      <c r="C19" s="42" t="s">
        <v>516</v>
      </c>
      <c r="D19" s="42" t="s">
        <v>975</v>
      </c>
      <c r="E19" s="42" t="s">
        <v>55</v>
      </c>
      <c r="F19" s="42">
        <v>165000</v>
      </c>
      <c r="G19" s="43">
        <v>735.24</v>
      </c>
      <c r="H19" s="44">
        <v>2.15</v>
      </c>
      <c r="I19" s="36"/>
    </row>
    <row r="20" spans="1:9" x14ac:dyDescent="0.2">
      <c r="A20" s="45"/>
      <c r="B20" s="46" t="s">
        <v>28</v>
      </c>
      <c r="C20" s="42" t="s">
        <v>976</v>
      </c>
      <c r="D20" s="42" t="s">
        <v>977</v>
      </c>
      <c r="E20" s="42" t="s">
        <v>78</v>
      </c>
      <c r="F20" s="42">
        <v>400000</v>
      </c>
      <c r="G20" s="43">
        <v>691</v>
      </c>
      <c r="H20" s="44">
        <v>2.02</v>
      </c>
      <c r="I20" s="36"/>
    </row>
    <row r="21" spans="1:9" x14ac:dyDescent="0.2">
      <c r="A21" s="45"/>
      <c r="B21" s="46" t="s">
        <v>28</v>
      </c>
      <c r="C21" s="42" t="s">
        <v>90</v>
      </c>
      <c r="D21" s="42" t="s">
        <v>91</v>
      </c>
      <c r="E21" s="42" t="s">
        <v>92</v>
      </c>
      <c r="F21" s="42">
        <v>310000</v>
      </c>
      <c r="G21" s="43">
        <v>626.20000000000005</v>
      </c>
      <c r="H21" s="44">
        <v>1.83</v>
      </c>
      <c r="I21" s="36"/>
    </row>
    <row r="22" spans="1:9" x14ac:dyDescent="0.2">
      <c r="A22" s="45"/>
      <c r="B22" s="46" t="s">
        <v>28</v>
      </c>
      <c r="C22" s="42" t="s">
        <v>69</v>
      </c>
      <c r="D22" s="42" t="s">
        <v>70</v>
      </c>
      <c r="E22" s="42" t="s">
        <v>71</v>
      </c>
      <c r="F22" s="42">
        <v>100000</v>
      </c>
      <c r="G22" s="43">
        <v>608.79999999999995</v>
      </c>
      <c r="H22" s="44">
        <v>1.78</v>
      </c>
      <c r="I22" s="36"/>
    </row>
    <row r="23" spans="1:9" x14ac:dyDescent="0.2">
      <c r="A23" s="45"/>
      <c r="B23" s="46" t="s">
        <v>28</v>
      </c>
      <c r="C23" s="42" t="s">
        <v>978</v>
      </c>
      <c r="D23" s="42" t="s">
        <v>979</v>
      </c>
      <c r="E23" s="42" t="s">
        <v>880</v>
      </c>
      <c r="F23" s="42">
        <v>100000</v>
      </c>
      <c r="G23" s="43">
        <v>603.5</v>
      </c>
      <c r="H23" s="44">
        <v>1.76</v>
      </c>
      <c r="I23" s="36"/>
    </row>
    <row r="24" spans="1:9" x14ac:dyDescent="0.2">
      <c r="A24" s="45"/>
      <c r="B24" s="46" t="s">
        <v>28</v>
      </c>
      <c r="C24" s="42" t="s">
        <v>767</v>
      </c>
      <c r="D24" s="42" t="s">
        <v>768</v>
      </c>
      <c r="E24" s="42" t="s">
        <v>49</v>
      </c>
      <c r="F24" s="42">
        <v>35000</v>
      </c>
      <c r="G24" s="43">
        <v>542.87</v>
      </c>
      <c r="H24" s="44">
        <v>1.59</v>
      </c>
      <c r="I24" s="36"/>
    </row>
    <row r="25" spans="1:9" x14ac:dyDescent="0.2">
      <c r="A25" s="45"/>
      <c r="B25" s="46" t="s">
        <v>28</v>
      </c>
      <c r="C25" s="42" t="s">
        <v>83</v>
      </c>
      <c r="D25" s="42" t="s">
        <v>84</v>
      </c>
      <c r="E25" s="42" t="s">
        <v>71</v>
      </c>
      <c r="F25" s="42">
        <v>21000</v>
      </c>
      <c r="G25" s="43">
        <v>515.84</v>
      </c>
      <c r="H25" s="44">
        <v>1.51</v>
      </c>
      <c r="I25" s="36"/>
    </row>
    <row r="26" spans="1:9" x14ac:dyDescent="0.2">
      <c r="A26" s="45"/>
      <c r="B26" s="46" t="s">
        <v>28</v>
      </c>
      <c r="C26" s="42" t="s">
        <v>778</v>
      </c>
      <c r="D26" s="42" t="s">
        <v>779</v>
      </c>
      <c r="E26" s="42" t="s">
        <v>71</v>
      </c>
      <c r="F26" s="42">
        <v>54825</v>
      </c>
      <c r="G26" s="43">
        <v>486.79</v>
      </c>
      <c r="H26" s="44">
        <v>1.42</v>
      </c>
      <c r="I26" s="36"/>
    </row>
    <row r="27" spans="1:9" x14ac:dyDescent="0.2">
      <c r="A27" s="45"/>
      <c r="B27" s="46" t="s">
        <v>28</v>
      </c>
      <c r="C27" s="42" t="s">
        <v>606</v>
      </c>
      <c r="D27" s="42" t="s">
        <v>908</v>
      </c>
      <c r="E27" s="42" t="s">
        <v>55</v>
      </c>
      <c r="F27" s="42">
        <v>550000</v>
      </c>
      <c r="G27" s="43">
        <v>451.55</v>
      </c>
      <c r="H27" s="44">
        <v>1.32</v>
      </c>
      <c r="I27" s="36"/>
    </row>
    <row r="28" spans="1:9" x14ac:dyDescent="0.2">
      <c r="A28" s="45"/>
      <c r="B28" s="46" t="s">
        <v>28</v>
      </c>
      <c r="C28" s="42" t="s">
        <v>980</v>
      </c>
      <c r="D28" s="42" t="s">
        <v>981</v>
      </c>
      <c r="E28" s="42" t="s">
        <v>877</v>
      </c>
      <c r="F28" s="42">
        <v>380100</v>
      </c>
      <c r="G28" s="43">
        <v>432.55</v>
      </c>
      <c r="H28" s="44">
        <v>1.26</v>
      </c>
      <c r="I28" s="36"/>
    </row>
    <row r="29" spans="1:9" x14ac:dyDescent="0.2">
      <c r="A29" s="45"/>
      <c r="B29" s="46" t="s">
        <v>28</v>
      </c>
      <c r="C29" s="42" t="s">
        <v>780</v>
      </c>
      <c r="D29" s="42" t="s">
        <v>781</v>
      </c>
      <c r="E29" s="42" t="s">
        <v>71</v>
      </c>
      <c r="F29" s="42">
        <v>61000</v>
      </c>
      <c r="G29" s="43">
        <v>416.84</v>
      </c>
      <c r="H29" s="44">
        <v>1.22</v>
      </c>
      <c r="I29" s="36"/>
    </row>
    <row r="30" spans="1:9" x14ac:dyDescent="0.2">
      <c r="A30" s="45"/>
      <c r="B30" s="46" t="s">
        <v>28</v>
      </c>
      <c r="C30" s="42" t="s">
        <v>982</v>
      </c>
      <c r="D30" s="42" t="s">
        <v>983</v>
      </c>
      <c r="E30" s="42" t="s">
        <v>807</v>
      </c>
      <c r="F30" s="42">
        <v>9390</v>
      </c>
      <c r="G30" s="43">
        <v>416.48</v>
      </c>
      <c r="H30" s="44">
        <v>1.22</v>
      </c>
      <c r="I30" s="36"/>
    </row>
    <row r="31" spans="1:9" x14ac:dyDescent="0.2">
      <c r="A31" s="45"/>
      <c r="B31" s="46" t="s">
        <v>28</v>
      </c>
      <c r="C31" s="42" t="s">
        <v>310</v>
      </c>
      <c r="D31" s="42" t="s">
        <v>984</v>
      </c>
      <c r="E31" s="42" t="s">
        <v>55</v>
      </c>
      <c r="F31" s="42">
        <v>33000</v>
      </c>
      <c r="G31" s="43">
        <v>403.49</v>
      </c>
      <c r="H31" s="44">
        <v>1.18</v>
      </c>
      <c r="I31" s="36"/>
    </row>
    <row r="32" spans="1:9" x14ac:dyDescent="0.2">
      <c r="A32" s="45"/>
      <c r="B32" s="46" t="s">
        <v>28</v>
      </c>
      <c r="C32" s="42" t="s">
        <v>985</v>
      </c>
      <c r="D32" s="42" t="s">
        <v>986</v>
      </c>
      <c r="E32" s="42" t="s">
        <v>987</v>
      </c>
      <c r="F32" s="42">
        <v>18163</v>
      </c>
      <c r="G32" s="43">
        <v>368.15</v>
      </c>
      <c r="H32" s="44">
        <v>1.08</v>
      </c>
      <c r="I32" s="36"/>
    </row>
    <row r="33" spans="1:9" x14ac:dyDescent="0.2">
      <c r="A33" s="45"/>
      <c r="B33" s="46" t="s">
        <v>28</v>
      </c>
      <c r="C33" s="42" t="s">
        <v>988</v>
      </c>
      <c r="D33" s="42" t="s">
        <v>989</v>
      </c>
      <c r="E33" s="42" t="s">
        <v>43</v>
      </c>
      <c r="F33" s="42">
        <v>6463</v>
      </c>
      <c r="G33" s="43">
        <v>361.73</v>
      </c>
      <c r="H33" s="44">
        <v>1.06</v>
      </c>
      <c r="I33" s="36"/>
    </row>
    <row r="34" spans="1:9" x14ac:dyDescent="0.2">
      <c r="A34" s="45"/>
      <c r="B34" s="46" t="s">
        <v>28</v>
      </c>
      <c r="C34" s="42" t="s">
        <v>990</v>
      </c>
      <c r="D34" s="42" t="s">
        <v>991</v>
      </c>
      <c r="E34" s="42" t="s">
        <v>46</v>
      </c>
      <c r="F34" s="42">
        <v>100000</v>
      </c>
      <c r="G34" s="43">
        <v>359.55</v>
      </c>
      <c r="H34" s="44">
        <v>1.05</v>
      </c>
      <c r="I34" s="36"/>
    </row>
    <row r="35" spans="1:9" x14ac:dyDescent="0.2">
      <c r="A35" s="45"/>
      <c r="B35" s="46" t="s">
        <v>28</v>
      </c>
      <c r="C35" s="42" t="s">
        <v>72</v>
      </c>
      <c r="D35" s="42" t="s">
        <v>73</v>
      </c>
      <c r="E35" s="42" t="s">
        <v>55</v>
      </c>
      <c r="F35" s="42">
        <v>20000</v>
      </c>
      <c r="G35" s="43">
        <v>359.35</v>
      </c>
      <c r="H35" s="44">
        <v>1.05</v>
      </c>
      <c r="I35" s="36"/>
    </row>
    <row r="36" spans="1:9" x14ac:dyDescent="0.2">
      <c r="A36" s="45"/>
      <c r="B36" s="46" t="s">
        <v>28</v>
      </c>
      <c r="C36" s="42" t="s">
        <v>79</v>
      </c>
      <c r="D36" s="42" t="s">
        <v>80</v>
      </c>
      <c r="E36" s="42" t="s">
        <v>65</v>
      </c>
      <c r="F36" s="42">
        <v>40000</v>
      </c>
      <c r="G36" s="43">
        <v>355.14</v>
      </c>
      <c r="H36" s="44">
        <v>1.04</v>
      </c>
      <c r="I36" s="36"/>
    </row>
    <row r="37" spans="1:9" x14ac:dyDescent="0.2">
      <c r="A37" s="45"/>
      <c r="B37" s="46" t="s">
        <v>28</v>
      </c>
      <c r="C37" s="42" t="s">
        <v>992</v>
      </c>
      <c r="D37" s="42" t="s">
        <v>993</v>
      </c>
      <c r="E37" s="42" t="s">
        <v>994</v>
      </c>
      <c r="F37" s="42">
        <v>36402</v>
      </c>
      <c r="G37" s="43">
        <v>347.68</v>
      </c>
      <c r="H37" s="44">
        <v>1.02</v>
      </c>
      <c r="I37" s="36"/>
    </row>
    <row r="38" spans="1:9" x14ac:dyDescent="0.2">
      <c r="A38" s="45"/>
      <c r="B38" s="46" t="s">
        <v>28</v>
      </c>
      <c r="C38" s="42" t="s">
        <v>893</v>
      </c>
      <c r="D38" s="42" t="s">
        <v>894</v>
      </c>
      <c r="E38" s="42" t="s">
        <v>43</v>
      </c>
      <c r="F38" s="42">
        <v>210000</v>
      </c>
      <c r="G38" s="43">
        <v>344.4</v>
      </c>
      <c r="H38" s="44">
        <v>1.01</v>
      </c>
      <c r="I38" s="36"/>
    </row>
    <row r="39" spans="1:9" x14ac:dyDescent="0.2">
      <c r="A39" s="45"/>
      <c r="B39" s="46" t="s">
        <v>28</v>
      </c>
      <c r="C39" s="42" t="s">
        <v>85</v>
      </c>
      <c r="D39" s="42" t="s">
        <v>86</v>
      </c>
      <c r="E39" s="42" t="s">
        <v>65</v>
      </c>
      <c r="F39" s="42">
        <v>16000</v>
      </c>
      <c r="G39" s="43">
        <v>340.78</v>
      </c>
      <c r="H39" s="44">
        <v>1</v>
      </c>
      <c r="I39" s="36"/>
    </row>
    <row r="40" spans="1:9" x14ac:dyDescent="0.2">
      <c r="A40" s="45"/>
      <c r="B40" s="46" t="s">
        <v>28</v>
      </c>
      <c r="C40" s="42" t="s">
        <v>995</v>
      </c>
      <c r="D40" s="42" t="s">
        <v>996</v>
      </c>
      <c r="E40" s="42" t="s">
        <v>52</v>
      </c>
      <c r="F40" s="42">
        <v>25000</v>
      </c>
      <c r="G40" s="43">
        <v>338.26</v>
      </c>
      <c r="H40" s="44">
        <v>0.99</v>
      </c>
      <c r="I40" s="36"/>
    </row>
    <row r="41" spans="1:9" x14ac:dyDescent="0.2">
      <c r="A41" s="45"/>
      <c r="B41" s="46" t="s">
        <v>28</v>
      </c>
      <c r="C41" s="42" t="s">
        <v>997</v>
      </c>
      <c r="D41" s="42" t="s">
        <v>998</v>
      </c>
      <c r="E41" s="42" t="s">
        <v>877</v>
      </c>
      <c r="F41" s="42">
        <v>80000</v>
      </c>
      <c r="G41" s="43">
        <v>336.12</v>
      </c>
      <c r="H41" s="44">
        <v>0.98</v>
      </c>
      <c r="I41" s="36"/>
    </row>
    <row r="42" spans="1:9" x14ac:dyDescent="0.2">
      <c r="A42" s="45"/>
      <c r="B42" s="46" t="s">
        <v>28</v>
      </c>
      <c r="C42" s="42" t="s">
        <v>81</v>
      </c>
      <c r="D42" s="42" t="s">
        <v>82</v>
      </c>
      <c r="E42" s="42" t="s">
        <v>49</v>
      </c>
      <c r="F42" s="42">
        <v>70000</v>
      </c>
      <c r="G42" s="43">
        <v>334.39</v>
      </c>
      <c r="H42" s="44">
        <v>0.98</v>
      </c>
      <c r="I42" s="36"/>
    </row>
    <row r="43" spans="1:9" x14ac:dyDescent="0.2">
      <c r="A43" s="45"/>
      <c r="B43" s="46" t="s">
        <v>28</v>
      </c>
      <c r="C43" s="42" t="s">
        <v>999</v>
      </c>
      <c r="D43" s="42" t="s">
        <v>1000</v>
      </c>
      <c r="E43" s="42" t="s">
        <v>877</v>
      </c>
      <c r="F43" s="42">
        <v>573575</v>
      </c>
      <c r="G43" s="43">
        <v>312.89</v>
      </c>
      <c r="H43" s="44">
        <v>0.91</v>
      </c>
      <c r="I43" s="36"/>
    </row>
    <row r="44" spans="1:9" x14ac:dyDescent="0.2">
      <c r="A44" s="45"/>
      <c r="B44" s="46" t="s">
        <v>28</v>
      </c>
      <c r="C44" s="42" t="s">
        <v>100</v>
      </c>
      <c r="D44" s="42" t="s">
        <v>101</v>
      </c>
      <c r="E44" s="42" t="s">
        <v>65</v>
      </c>
      <c r="F44" s="42">
        <v>14806</v>
      </c>
      <c r="G44" s="43">
        <v>307.73</v>
      </c>
      <c r="H44" s="44">
        <v>0.9</v>
      </c>
      <c r="I44" s="36"/>
    </row>
    <row r="45" spans="1:9" x14ac:dyDescent="0.2">
      <c r="A45" s="45"/>
      <c r="B45" s="46" t="s">
        <v>28</v>
      </c>
      <c r="C45" s="42" t="s">
        <v>74</v>
      </c>
      <c r="D45" s="42" t="s">
        <v>75</v>
      </c>
      <c r="E45" s="42" t="s">
        <v>43</v>
      </c>
      <c r="F45" s="42">
        <v>50000</v>
      </c>
      <c r="G45" s="43">
        <v>304.93</v>
      </c>
      <c r="H45" s="44">
        <v>0.89</v>
      </c>
      <c r="I45" s="36"/>
    </row>
    <row r="46" spans="1:9" x14ac:dyDescent="0.2">
      <c r="A46" s="45"/>
      <c r="B46" s="46" t="s">
        <v>28</v>
      </c>
      <c r="C46" s="42" t="s">
        <v>1001</v>
      </c>
      <c r="D46" s="42" t="s">
        <v>1002</v>
      </c>
      <c r="E46" s="42" t="s">
        <v>877</v>
      </c>
      <c r="F46" s="42">
        <v>105717</v>
      </c>
      <c r="G46" s="43">
        <v>303.14</v>
      </c>
      <c r="H46" s="44">
        <v>0.89</v>
      </c>
      <c r="I46" s="36"/>
    </row>
    <row r="47" spans="1:9" x14ac:dyDescent="0.2">
      <c r="A47" s="45"/>
      <c r="B47" s="46" t="s">
        <v>28</v>
      </c>
      <c r="C47" s="42" t="s">
        <v>1003</v>
      </c>
      <c r="D47" s="42" t="s">
        <v>1004</v>
      </c>
      <c r="E47" s="42" t="s">
        <v>43</v>
      </c>
      <c r="F47" s="42">
        <v>15674</v>
      </c>
      <c r="G47" s="43">
        <v>228.53</v>
      </c>
      <c r="H47" s="44">
        <v>0.67</v>
      </c>
      <c r="I47" s="36"/>
    </row>
    <row r="48" spans="1:9" x14ac:dyDescent="0.2">
      <c r="A48" s="45"/>
      <c r="B48" s="46" t="s">
        <v>28</v>
      </c>
      <c r="C48" s="42" t="s">
        <v>1005</v>
      </c>
      <c r="D48" s="42" t="s">
        <v>1006</v>
      </c>
      <c r="E48" s="42" t="s">
        <v>920</v>
      </c>
      <c r="F48" s="42">
        <v>22240</v>
      </c>
      <c r="G48" s="43">
        <v>219.93</v>
      </c>
      <c r="H48" s="44">
        <v>0.64</v>
      </c>
      <c r="I48" s="36"/>
    </row>
    <row r="49" spans="1:9" x14ac:dyDescent="0.2">
      <c r="A49" s="45"/>
      <c r="B49" s="46" t="s">
        <v>28</v>
      </c>
      <c r="C49" s="42" t="s">
        <v>1007</v>
      </c>
      <c r="D49" s="42" t="s">
        <v>1008</v>
      </c>
      <c r="E49" s="42" t="s">
        <v>880</v>
      </c>
      <c r="F49" s="42">
        <v>54999</v>
      </c>
      <c r="G49" s="43">
        <v>217.25</v>
      </c>
      <c r="H49" s="44">
        <v>0.63</v>
      </c>
      <c r="I49" s="36"/>
    </row>
    <row r="50" spans="1:9" x14ac:dyDescent="0.2">
      <c r="A50" s="45"/>
      <c r="B50" s="46" t="s">
        <v>28</v>
      </c>
      <c r="C50" s="42" t="s">
        <v>1009</v>
      </c>
      <c r="D50" s="42" t="s">
        <v>1010</v>
      </c>
      <c r="E50" s="42" t="s">
        <v>807</v>
      </c>
      <c r="F50" s="42">
        <v>115000</v>
      </c>
      <c r="G50" s="43">
        <v>205.45</v>
      </c>
      <c r="H50" s="44">
        <v>0.6</v>
      </c>
      <c r="I50" s="36"/>
    </row>
    <row r="51" spans="1:9" x14ac:dyDescent="0.2">
      <c r="A51" s="45"/>
      <c r="B51" s="46" t="s">
        <v>28</v>
      </c>
      <c r="C51" s="42" t="s">
        <v>1011</v>
      </c>
      <c r="D51" s="42" t="s">
        <v>1012</v>
      </c>
      <c r="E51" s="42" t="s">
        <v>771</v>
      </c>
      <c r="F51" s="42">
        <v>1200</v>
      </c>
      <c r="G51" s="43">
        <v>189.01</v>
      </c>
      <c r="H51" s="44">
        <v>0.55000000000000004</v>
      </c>
      <c r="I51" s="36"/>
    </row>
    <row r="52" spans="1:9" x14ac:dyDescent="0.2">
      <c r="A52" s="45"/>
      <c r="B52" s="46" t="s">
        <v>28</v>
      </c>
      <c r="C52" s="42" t="s">
        <v>1013</v>
      </c>
      <c r="D52" s="42" t="s">
        <v>1014</v>
      </c>
      <c r="E52" s="42" t="s">
        <v>114</v>
      </c>
      <c r="F52" s="42">
        <v>547127</v>
      </c>
      <c r="G52" s="43">
        <v>165.23</v>
      </c>
      <c r="H52" s="44">
        <v>0.48</v>
      </c>
      <c r="I52" s="36"/>
    </row>
    <row r="53" spans="1:9" x14ac:dyDescent="0.2">
      <c r="A53" s="45"/>
      <c r="B53" s="46" t="s">
        <v>28</v>
      </c>
      <c r="C53" s="42" t="s">
        <v>1015</v>
      </c>
      <c r="D53" s="42" t="s">
        <v>1016</v>
      </c>
      <c r="E53" s="42" t="s">
        <v>972</v>
      </c>
      <c r="F53" s="42">
        <v>18000</v>
      </c>
      <c r="G53" s="43">
        <v>164.52</v>
      </c>
      <c r="H53" s="44">
        <v>0.48</v>
      </c>
      <c r="I53" s="36"/>
    </row>
    <row r="54" spans="1:9" x14ac:dyDescent="0.2">
      <c r="A54" s="45"/>
      <c r="B54" s="46" t="s">
        <v>28</v>
      </c>
      <c r="C54" s="42" t="s">
        <v>1017</v>
      </c>
      <c r="D54" s="42" t="s">
        <v>1018</v>
      </c>
      <c r="E54" s="42" t="s">
        <v>1019</v>
      </c>
      <c r="F54" s="42">
        <v>170970</v>
      </c>
      <c r="G54" s="43">
        <v>88.9</v>
      </c>
      <c r="H54" s="44">
        <v>0.26</v>
      </c>
      <c r="I54" s="36"/>
    </row>
    <row r="55" spans="1:9" ht="13.5" thickBot="1" x14ac:dyDescent="0.25">
      <c r="A55" s="45"/>
      <c r="B55" s="42"/>
      <c r="C55" s="42"/>
      <c r="D55" s="42"/>
      <c r="E55" s="37" t="s">
        <v>16</v>
      </c>
      <c r="F55" s="42"/>
      <c r="G55" s="47">
        <v>32898.949999999997</v>
      </c>
      <c r="H55" s="48">
        <v>96.16</v>
      </c>
      <c r="I55" s="36"/>
    </row>
    <row r="56" spans="1:9" ht="13.5" thickTop="1" x14ac:dyDescent="0.2">
      <c r="A56" s="45"/>
      <c r="B56" s="42"/>
      <c r="C56" s="42"/>
      <c r="D56" s="42"/>
      <c r="E56" s="42"/>
      <c r="F56" s="42"/>
      <c r="G56" s="43"/>
      <c r="H56" s="44"/>
      <c r="I56" s="36"/>
    </row>
    <row r="57" spans="1:9" x14ac:dyDescent="0.2">
      <c r="A57" s="45"/>
      <c r="B57" s="46" t="s">
        <v>28</v>
      </c>
      <c r="C57" s="42" t="s">
        <v>29</v>
      </c>
      <c r="D57" s="42"/>
      <c r="E57" s="42" t="s">
        <v>28</v>
      </c>
      <c r="F57" s="42"/>
      <c r="G57" s="43">
        <v>1300</v>
      </c>
      <c r="H57" s="44">
        <v>3.8</v>
      </c>
      <c r="I57" s="36"/>
    </row>
    <row r="58" spans="1:9" ht="13.5" thickBot="1" x14ac:dyDescent="0.25">
      <c r="A58" s="45"/>
      <c r="B58" s="42"/>
      <c r="C58" s="42"/>
      <c r="D58" s="42"/>
      <c r="E58" s="37" t="s">
        <v>16</v>
      </c>
      <c r="F58" s="42"/>
      <c r="G58" s="47">
        <v>1300</v>
      </c>
      <c r="H58" s="48">
        <v>3.8</v>
      </c>
      <c r="I58" s="36"/>
    </row>
    <row r="59" spans="1:9" ht="13.5" thickTop="1" x14ac:dyDescent="0.2">
      <c r="A59" s="45"/>
      <c r="B59" s="42"/>
      <c r="C59" s="42"/>
      <c r="D59" s="42"/>
      <c r="E59" s="42"/>
      <c r="F59" s="42"/>
      <c r="G59" s="43"/>
      <c r="H59" s="44"/>
      <c r="I59" s="36"/>
    </row>
    <row r="60" spans="1:9" x14ac:dyDescent="0.2">
      <c r="A60" s="49" t="s">
        <v>30</v>
      </c>
      <c r="B60" s="42"/>
      <c r="C60" s="42"/>
      <c r="D60" s="42"/>
      <c r="E60" s="42"/>
      <c r="F60" s="42"/>
      <c r="G60" s="50">
        <v>25.87</v>
      </c>
      <c r="H60" s="51">
        <v>0.04</v>
      </c>
      <c r="I60" s="36"/>
    </row>
    <row r="61" spans="1:9" x14ac:dyDescent="0.2">
      <c r="A61" s="45"/>
      <c r="B61" s="42"/>
      <c r="C61" s="42"/>
      <c r="D61" s="42"/>
      <c r="E61" s="42"/>
      <c r="F61" s="42"/>
      <c r="G61" s="43"/>
      <c r="H61" s="44"/>
    </row>
    <row r="62" spans="1:9" ht="13.5" thickBot="1" x14ac:dyDescent="0.25">
      <c r="A62" s="45"/>
      <c r="B62" s="42"/>
      <c r="C62" s="42"/>
      <c r="D62" s="42"/>
      <c r="E62" s="37" t="s">
        <v>31</v>
      </c>
      <c r="F62" s="42"/>
      <c r="G62" s="47">
        <v>34224.82</v>
      </c>
      <c r="H62" s="48">
        <v>100</v>
      </c>
      <c r="I62" s="36"/>
    </row>
    <row r="63" spans="1:9" ht="13.5" thickTop="1" x14ac:dyDescent="0.2">
      <c r="A63" s="45"/>
      <c r="B63" s="42"/>
      <c r="C63" s="42"/>
      <c r="D63" s="42"/>
      <c r="E63" s="42"/>
      <c r="F63" s="42"/>
      <c r="G63" s="43"/>
      <c r="H63" s="44"/>
      <c r="I63" s="36"/>
    </row>
    <row r="64" spans="1:9" x14ac:dyDescent="0.2">
      <c r="A64" s="52" t="s">
        <v>32</v>
      </c>
      <c r="B64" s="42"/>
      <c r="C64" s="42"/>
      <c r="D64" s="42"/>
      <c r="E64" s="42"/>
      <c r="F64" s="42"/>
      <c r="G64" s="43"/>
      <c r="H64" s="44"/>
      <c r="I64" s="36"/>
    </row>
    <row r="65" spans="1:9" x14ac:dyDescent="0.2">
      <c r="A65" s="45">
        <v>1</v>
      </c>
      <c r="B65" s="42" t="s">
        <v>814</v>
      </c>
      <c r="C65" s="42"/>
      <c r="D65" s="42"/>
      <c r="E65" s="42"/>
      <c r="F65" s="42"/>
      <c r="G65" s="43"/>
      <c r="H65" s="44"/>
      <c r="I65" s="36"/>
    </row>
    <row r="66" spans="1:9" x14ac:dyDescent="0.2">
      <c r="A66" s="45"/>
      <c r="B66" s="42"/>
      <c r="C66" s="42"/>
      <c r="D66" s="42"/>
      <c r="E66" s="42"/>
      <c r="F66" s="42"/>
      <c r="G66" s="43"/>
      <c r="H66" s="44"/>
    </row>
    <row r="67" spans="1:9" x14ac:dyDescent="0.2">
      <c r="A67" s="45">
        <v>2</v>
      </c>
      <c r="B67" s="42" t="s">
        <v>34</v>
      </c>
      <c r="C67" s="42"/>
      <c r="D67" s="42"/>
      <c r="E67" s="42"/>
      <c r="F67" s="42"/>
      <c r="G67" s="43"/>
      <c r="H67" s="44"/>
      <c r="I67" s="36"/>
    </row>
    <row r="68" spans="1:9" x14ac:dyDescent="0.2">
      <c r="A68" s="45"/>
      <c r="B68" s="42"/>
      <c r="C68" s="42"/>
      <c r="D68" s="42"/>
      <c r="E68" s="42"/>
      <c r="F68" s="42"/>
      <c r="G68" s="43"/>
      <c r="H68" s="44"/>
    </row>
    <row r="69" spans="1:9" x14ac:dyDescent="0.2">
      <c r="A69" s="45">
        <v>3</v>
      </c>
      <c r="B69" s="42" t="s">
        <v>1020</v>
      </c>
      <c r="C69" s="42"/>
      <c r="D69" s="42"/>
      <c r="E69" s="42"/>
      <c r="F69" s="42"/>
      <c r="G69" s="43"/>
      <c r="H69" s="44"/>
      <c r="I69" s="36"/>
    </row>
    <row r="70" spans="1:9" x14ac:dyDescent="0.2">
      <c r="A70" s="53"/>
      <c r="B70" s="54"/>
      <c r="C70" s="54"/>
      <c r="D70" s="54"/>
      <c r="E70" s="54"/>
      <c r="F70" s="54"/>
      <c r="G70" s="55"/>
      <c r="H70" s="5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I269"/>
  <sheetViews>
    <sheetView topLeftCell="A203" workbookViewId="0">
      <selection activeCell="C210" sqref="C210"/>
    </sheetView>
  </sheetViews>
  <sheetFormatPr defaultRowHeight="12.75" x14ac:dyDescent="0.2"/>
  <cols>
    <col min="1" max="1" width="2.7109375" style="36" customWidth="1"/>
    <col min="2" max="2" width="43.140625" style="36" customWidth="1"/>
    <col min="3" max="3" width="45.5703125" style="36" customWidth="1"/>
    <col min="4" max="4" width="12.7109375" style="36" bestFit="1" customWidth="1"/>
    <col min="5" max="5" width="20.42578125" style="36" bestFit="1" customWidth="1"/>
    <col min="6" max="6" width="8.7109375" style="36" customWidth="1"/>
    <col min="7" max="7" width="12.42578125" style="57" customWidth="1"/>
    <col min="8" max="8" width="10.85546875" style="58" customWidth="1"/>
    <col min="9" max="9" width="9.140625" style="6"/>
    <col min="10" max="256" width="9.140625" style="36"/>
    <col min="257" max="257" width="2.7109375" style="36" customWidth="1"/>
    <col min="258" max="258" width="43.140625" style="36" customWidth="1"/>
    <col min="259" max="259" width="45.5703125" style="36" customWidth="1"/>
    <col min="260" max="260" width="12.7109375" style="36" bestFit="1" customWidth="1"/>
    <col min="261" max="261" width="20.42578125" style="36" bestFit="1" customWidth="1"/>
    <col min="262" max="262" width="8.7109375" style="36" customWidth="1"/>
    <col min="263" max="263" width="12.42578125" style="36" customWidth="1"/>
    <col min="264" max="264" width="10.85546875" style="36" customWidth="1"/>
    <col min="265" max="512" width="9.140625" style="36"/>
    <col min="513" max="513" width="2.7109375" style="36" customWidth="1"/>
    <col min="514" max="514" width="43.140625" style="36" customWidth="1"/>
    <col min="515" max="515" width="45.5703125" style="36" customWidth="1"/>
    <col min="516" max="516" width="12.7109375" style="36" bestFit="1" customWidth="1"/>
    <col min="517" max="517" width="20.42578125" style="36" bestFit="1" customWidth="1"/>
    <col min="518" max="518" width="8.7109375" style="36" customWidth="1"/>
    <col min="519" max="519" width="12.42578125" style="36" customWidth="1"/>
    <col min="520" max="520" width="10.85546875" style="36" customWidth="1"/>
    <col min="521" max="768" width="9.140625" style="36"/>
    <col min="769" max="769" width="2.7109375" style="36" customWidth="1"/>
    <col min="770" max="770" width="43.140625" style="36" customWidth="1"/>
    <col min="771" max="771" width="45.5703125" style="36" customWidth="1"/>
    <col min="772" max="772" width="12.7109375" style="36" bestFit="1" customWidth="1"/>
    <col min="773" max="773" width="20.42578125" style="36" bestFit="1" customWidth="1"/>
    <col min="774" max="774" width="8.7109375" style="36" customWidth="1"/>
    <col min="775" max="775" width="12.42578125" style="36" customWidth="1"/>
    <col min="776" max="776" width="10.85546875" style="36" customWidth="1"/>
    <col min="777" max="1024" width="9.140625" style="36"/>
    <col min="1025" max="1025" width="2.7109375" style="36" customWidth="1"/>
    <col min="1026" max="1026" width="43.140625" style="36" customWidth="1"/>
    <col min="1027" max="1027" width="45.5703125" style="36" customWidth="1"/>
    <col min="1028" max="1028" width="12.7109375" style="36" bestFit="1" customWidth="1"/>
    <col min="1029" max="1029" width="20.42578125" style="36" bestFit="1" customWidth="1"/>
    <col min="1030" max="1030" width="8.7109375" style="36" customWidth="1"/>
    <col min="1031" max="1031" width="12.42578125" style="36" customWidth="1"/>
    <col min="1032" max="1032" width="10.85546875" style="36" customWidth="1"/>
    <col min="1033" max="1280" width="9.140625" style="36"/>
    <col min="1281" max="1281" width="2.7109375" style="36" customWidth="1"/>
    <col min="1282" max="1282" width="43.140625" style="36" customWidth="1"/>
    <col min="1283" max="1283" width="45.5703125" style="36" customWidth="1"/>
    <col min="1284" max="1284" width="12.7109375" style="36" bestFit="1" customWidth="1"/>
    <col min="1285" max="1285" width="20.42578125" style="36" bestFit="1" customWidth="1"/>
    <col min="1286" max="1286" width="8.7109375" style="36" customWidth="1"/>
    <col min="1287" max="1287" width="12.42578125" style="36" customWidth="1"/>
    <col min="1288" max="1288" width="10.85546875" style="36" customWidth="1"/>
    <col min="1289" max="1536" width="9.140625" style="36"/>
    <col min="1537" max="1537" width="2.7109375" style="36" customWidth="1"/>
    <col min="1538" max="1538" width="43.140625" style="36" customWidth="1"/>
    <col min="1539" max="1539" width="45.5703125" style="36" customWidth="1"/>
    <col min="1540" max="1540" width="12.7109375" style="36" bestFit="1" customWidth="1"/>
    <col min="1541" max="1541" width="20.42578125" style="36" bestFit="1" customWidth="1"/>
    <col min="1542" max="1542" width="8.7109375" style="36" customWidth="1"/>
    <col min="1543" max="1543" width="12.42578125" style="36" customWidth="1"/>
    <col min="1544" max="1544" width="10.85546875" style="36" customWidth="1"/>
    <col min="1545" max="1792" width="9.140625" style="36"/>
    <col min="1793" max="1793" width="2.7109375" style="36" customWidth="1"/>
    <col min="1794" max="1794" width="43.140625" style="36" customWidth="1"/>
    <col min="1795" max="1795" width="45.5703125" style="36" customWidth="1"/>
    <col min="1796" max="1796" width="12.7109375" style="36" bestFit="1" customWidth="1"/>
    <col min="1797" max="1797" width="20.42578125" style="36" bestFit="1" customWidth="1"/>
    <col min="1798" max="1798" width="8.7109375" style="36" customWidth="1"/>
    <col min="1799" max="1799" width="12.42578125" style="36" customWidth="1"/>
    <col min="1800" max="1800" width="10.85546875" style="36" customWidth="1"/>
    <col min="1801" max="2048" width="9.140625" style="36"/>
    <col min="2049" max="2049" width="2.7109375" style="36" customWidth="1"/>
    <col min="2050" max="2050" width="43.140625" style="36" customWidth="1"/>
    <col min="2051" max="2051" width="45.5703125" style="36" customWidth="1"/>
    <col min="2052" max="2052" width="12.7109375" style="36" bestFit="1" customWidth="1"/>
    <col min="2053" max="2053" width="20.42578125" style="36" bestFit="1" customWidth="1"/>
    <col min="2054" max="2054" width="8.7109375" style="36" customWidth="1"/>
    <col min="2055" max="2055" width="12.42578125" style="36" customWidth="1"/>
    <col min="2056" max="2056" width="10.85546875" style="36" customWidth="1"/>
    <col min="2057" max="2304" width="9.140625" style="36"/>
    <col min="2305" max="2305" width="2.7109375" style="36" customWidth="1"/>
    <col min="2306" max="2306" width="43.140625" style="36" customWidth="1"/>
    <col min="2307" max="2307" width="45.5703125" style="36" customWidth="1"/>
    <col min="2308" max="2308" width="12.7109375" style="36" bestFit="1" customWidth="1"/>
    <col min="2309" max="2309" width="20.42578125" style="36" bestFit="1" customWidth="1"/>
    <col min="2310" max="2310" width="8.7109375" style="36" customWidth="1"/>
    <col min="2311" max="2311" width="12.42578125" style="36" customWidth="1"/>
    <col min="2312" max="2312" width="10.85546875" style="36" customWidth="1"/>
    <col min="2313" max="2560" width="9.140625" style="36"/>
    <col min="2561" max="2561" width="2.7109375" style="36" customWidth="1"/>
    <col min="2562" max="2562" width="43.140625" style="36" customWidth="1"/>
    <col min="2563" max="2563" width="45.5703125" style="36" customWidth="1"/>
    <col min="2564" max="2564" width="12.7109375" style="36" bestFit="1" customWidth="1"/>
    <col min="2565" max="2565" width="20.42578125" style="36" bestFit="1" customWidth="1"/>
    <col min="2566" max="2566" width="8.7109375" style="36" customWidth="1"/>
    <col min="2567" max="2567" width="12.42578125" style="36" customWidth="1"/>
    <col min="2568" max="2568" width="10.85546875" style="36" customWidth="1"/>
    <col min="2569" max="2816" width="9.140625" style="36"/>
    <col min="2817" max="2817" width="2.7109375" style="36" customWidth="1"/>
    <col min="2818" max="2818" width="43.140625" style="36" customWidth="1"/>
    <col min="2819" max="2819" width="45.5703125" style="36" customWidth="1"/>
    <col min="2820" max="2820" width="12.7109375" style="36" bestFit="1" customWidth="1"/>
    <col min="2821" max="2821" width="20.42578125" style="36" bestFit="1" customWidth="1"/>
    <col min="2822" max="2822" width="8.7109375" style="36" customWidth="1"/>
    <col min="2823" max="2823" width="12.42578125" style="36" customWidth="1"/>
    <col min="2824" max="2824" width="10.85546875" style="36" customWidth="1"/>
    <col min="2825" max="3072" width="9.140625" style="36"/>
    <col min="3073" max="3073" width="2.7109375" style="36" customWidth="1"/>
    <col min="3074" max="3074" width="43.140625" style="36" customWidth="1"/>
    <col min="3075" max="3075" width="45.5703125" style="36" customWidth="1"/>
    <col min="3076" max="3076" width="12.7109375" style="36" bestFit="1" customWidth="1"/>
    <col min="3077" max="3077" width="20.42578125" style="36" bestFit="1" customWidth="1"/>
    <col min="3078" max="3078" width="8.7109375" style="36" customWidth="1"/>
    <col min="3079" max="3079" width="12.42578125" style="36" customWidth="1"/>
    <col min="3080" max="3080" width="10.85546875" style="36" customWidth="1"/>
    <col min="3081" max="3328" width="9.140625" style="36"/>
    <col min="3329" max="3329" width="2.7109375" style="36" customWidth="1"/>
    <col min="3330" max="3330" width="43.140625" style="36" customWidth="1"/>
    <col min="3331" max="3331" width="45.5703125" style="36" customWidth="1"/>
    <col min="3332" max="3332" width="12.7109375" style="36" bestFit="1" customWidth="1"/>
    <col min="3333" max="3333" width="20.42578125" style="36" bestFit="1" customWidth="1"/>
    <col min="3334" max="3334" width="8.7109375" style="36" customWidth="1"/>
    <col min="3335" max="3335" width="12.42578125" style="36" customWidth="1"/>
    <col min="3336" max="3336" width="10.85546875" style="36" customWidth="1"/>
    <col min="3337" max="3584" width="9.140625" style="36"/>
    <col min="3585" max="3585" width="2.7109375" style="36" customWidth="1"/>
    <col min="3586" max="3586" width="43.140625" style="36" customWidth="1"/>
    <col min="3587" max="3587" width="45.5703125" style="36" customWidth="1"/>
    <col min="3588" max="3588" width="12.7109375" style="36" bestFit="1" customWidth="1"/>
    <col min="3589" max="3589" width="20.42578125" style="36" bestFit="1" customWidth="1"/>
    <col min="3590" max="3590" width="8.7109375" style="36" customWidth="1"/>
    <col min="3591" max="3591" width="12.42578125" style="36" customWidth="1"/>
    <col min="3592" max="3592" width="10.85546875" style="36" customWidth="1"/>
    <col min="3593" max="3840" width="9.140625" style="36"/>
    <col min="3841" max="3841" width="2.7109375" style="36" customWidth="1"/>
    <col min="3842" max="3842" width="43.140625" style="36" customWidth="1"/>
    <col min="3843" max="3843" width="45.5703125" style="36" customWidth="1"/>
    <col min="3844" max="3844" width="12.7109375" style="36" bestFit="1" customWidth="1"/>
    <col min="3845" max="3845" width="20.42578125" style="36" bestFit="1" customWidth="1"/>
    <col min="3846" max="3846" width="8.7109375" style="36" customWidth="1"/>
    <col min="3847" max="3847" width="12.42578125" style="36" customWidth="1"/>
    <col min="3848" max="3848" width="10.85546875" style="36" customWidth="1"/>
    <col min="3849" max="4096" width="9.140625" style="36"/>
    <col min="4097" max="4097" width="2.7109375" style="36" customWidth="1"/>
    <col min="4098" max="4098" width="43.140625" style="36" customWidth="1"/>
    <col min="4099" max="4099" width="45.5703125" style="36" customWidth="1"/>
    <col min="4100" max="4100" width="12.7109375" style="36" bestFit="1" customWidth="1"/>
    <col min="4101" max="4101" width="20.42578125" style="36" bestFit="1" customWidth="1"/>
    <col min="4102" max="4102" width="8.7109375" style="36" customWidth="1"/>
    <col min="4103" max="4103" width="12.42578125" style="36" customWidth="1"/>
    <col min="4104" max="4104" width="10.85546875" style="36" customWidth="1"/>
    <col min="4105" max="4352" width="9.140625" style="36"/>
    <col min="4353" max="4353" width="2.7109375" style="36" customWidth="1"/>
    <col min="4354" max="4354" width="43.140625" style="36" customWidth="1"/>
    <col min="4355" max="4355" width="45.5703125" style="36" customWidth="1"/>
    <col min="4356" max="4356" width="12.7109375" style="36" bestFit="1" customWidth="1"/>
    <col min="4357" max="4357" width="20.42578125" style="36" bestFit="1" customWidth="1"/>
    <col min="4358" max="4358" width="8.7109375" style="36" customWidth="1"/>
    <col min="4359" max="4359" width="12.42578125" style="36" customWidth="1"/>
    <col min="4360" max="4360" width="10.85546875" style="36" customWidth="1"/>
    <col min="4361" max="4608" width="9.140625" style="36"/>
    <col min="4609" max="4609" width="2.7109375" style="36" customWidth="1"/>
    <col min="4610" max="4610" width="43.140625" style="36" customWidth="1"/>
    <col min="4611" max="4611" width="45.5703125" style="36" customWidth="1"/>
    <col min="4612" max="4612" width="12.7109375" style="36" bestFit="1" customWidth="1"/>
    <col min="4613" max="4613" width="20.42578125" style="36" bestFit="1" customWidth="1"/>
    <col min="4614" max="4614" width="8.7109375" style="36" customWidth="1"/>
    <col min="4615" max="4615" width="12.42578125" style="36" customWidth="1"/>
    <col min="4616" max="4616" width="10.85546875" style="36" customWidth="1"/>
    <col min="4617" max="4864" width="9.140625" style="36"/>
    <col min="4865" max="4865" width="2.7109375" style="36" customWidth="1"/>
    <col min="4866" max="4866" width="43.140625" style="36" customWidth="1"/>
    <col min="4867" max="4867" width="45.5703125" style="36" customWidth="1"/>
    <col min="4868" max="4868" width="12.7109375" style="36" bestFit="1" customWidth="1"/>
    <col min="4869" max="4869" width="20.42578125" style="36" bestFit="1" customWidth="1"/>
    <col min="4870" max="4870" width="8.7109375" style="36" customWidth="1"/>
    <col min="4871" max="4871" width="12.42578125" style="36" customWidth="1"/>
    <col min="4872" max="4872" width="10.85546875" style="36" customWidth="1"/>
    <col min="4873" max="5120" width="9.140625" style="36"/>
    <col min="5121" max="5121" width="2.7109375" style="36" customWidth="1"/>
    <col min="5122" max="5122" width="43.140625" style="36" customWidth="1"/>
    <col min="5123" max="5123" width="45.5703125" style="36" customWidth="1"/>
    <col min="5124" max="5124" width="12.7109375" style="36" bestFit="1" customWidth="1"/>
    <col min="5125" max="5125" width="20.42578125" style="36" bestFit="1" customWidth="1"/>
    <col min="5126" max="5126" width="8.7109375" style="36" customWidth="1"/>
    <col min="5127" max="5127" width="12.42578125" style="36" customWidth="1"/>
    <col min="5128" max="5128" width="10.85546875" style="36" customWidth="1"/>
    <col min="5129" max="5376" width="9.140625" style="36"/>
    <col min="5377" max="5377" width="2.7109375" style="36" customWidth="1"/>
    <col min="5378" max="5378" width="43.140625" style="36" customWidth="1"/>
    <col min="5379" max="5379" width="45.5703125" style="36" customWidth="1"/>
    <col min="5380" max="5380" width="12.7109375" style="36" bestFit="1" customWidth="1"/>
    <col min="5381" max="5381" width="20.42578125" style="36" bestFit="1" customWidth="1"/>
    <col min="5382" max="5382" width="8.7109375" style="36" customWidth="1"/>
    <col min="5383" max="5383" width="12.42578125" style="36" customWidth="1"/>
    <col min="5384" max="5384" width="10.85546875" style="36" customWidth="1"/>
    <col min="5385" max="5632" width="9.140625" style="36"/>
    <col min="5633" max="5633" width="2.7109375" style="36" customWidth="1"/>
    <col min="5634" max="5634" width="43.140625" style="36" customWidth="1"/>
    <col min="5635" max="5635" width="45.5703125" style="36" customWidth="1"/>
    <col min="5636" max="5636" width="12.7109375" style="36" bestFit="1" customWidth="1"/>
    <col min="5637" max="5637" width="20.42578125" style="36" bestFit="1" customWidth="1"/>
    <col min="5638" max="5638" width="8.7109375" style="36" customWidth="1"/>
    <col min="5639" max="5639" width="12.42578125" style="36" customWidth="1"/>
    <col min="5640" max="5640" width="10.85546875" style="36" customWidth="1"/>
    <col min="5641" max="5888" width="9.140625" style="36"/>
    <col min="5889" max="5889" width="2.7109375" style="36" customWidth="1"/>
    <col min="5890" max="5890" width="43.140625" style="36" customWidth="1"/>
    <col min="5891" max="5891" width="45.5703125" style="36" customWidth="1"/>
    <col min="5892" max="5892" width="12.7109375" style="36" bestFit="1" customWidth="1"/>
    <col min="5893" max="5893" width="20.42578125" style="36" bestFit="1" customWidth="1"/>
    <col min="5894" max="5894" width="8.7109375" style="36" customWidth="1"/>
    <col min="5895" max="5895" width="12.42578125" style="36" customWidth="1"/>
    <col min="5896" max="5896" width="10.85546875" style="36" customWidth="1"/>
    <col min="5897" max="6144" width="9.140625" style="36"/>
    <col min="6145" max="6145" width="2.7109375" style="36" customWidth="1"/>
    <col min="6146" max="6146" width="43.140625" style="36" customWidth="1"/>
    <col min="6147" max="6147" width="45.5703125" style="36" customWidth="1"/>
    <col min="6148" max="6148" width="12.7109375" style="36" bestFit="1" customWidth="1"/>
    <col min="6149" max="6149" width="20.42578125" style="36" bestFit="1" customWidth="1"/>
    <col min="6150" max="6150" width="8.7109375" style="36" customWidth="1"/>
    <col min="6151" max="6151" width="12.42578125" style="36" customWidth="1"/>
    <col min="6152" max="6152" width="10.85546875" style="36" customWidth="1"/>
    <col min="6153" max="6400" width="9.140625" style="36"/>
    <col min="6401" max="6401" width="2.7109375" style="36" customWidth="1"/>
    <col min="6402" max="6402" width="43.140625" style="36" customWidth="1"/>
    <col min="6403" max="6403" width="45.5703125" style="36" customWidth="1"/>
    <col min="6404" max="6404" width="12.7109375" style="36" bestFit="1" customWidth="1"/>
    <col min="6405" max="6405" width="20.42578125" style="36" bestFit="1" customWidth="1"/>
    <col min="6406" max="6406" width="8.7109375" style="36" customWidth="1"/>
    <col min="6407" max="6407" width="12.42578125" style="36" customWidth="1"/>
    <col min="6408" max="6408" width="10.85546875" style="36" customWidth="1"/>
    <col min="6409" max="6656" width="9.140625" style="36"/>
    <col min="6657" max="6657" width="2.7109375" style="36" customWidth="1"/>
    <col min="6658" max="6658" width="43.140625" style="36" customWidth="1"/>
    <col min="6659" max="6659" width="45.5703125" style="36" customWidth="1"/>
    <col min="6660" max="6660" width="12.7109375" style="36" bestFit="1" customWidth="1"/>
    <col min="6661" max="6661" width="20.42578125" style="36" bestFit="1" customWidth="1"/>
    <col min="6662" max="6662" width="8.7109375" style="36" customWidth="1"/>
    <col min="6663" max="6663" width="12.42578125" style="36" customWidth="1"/>
    <col min="6664" max="6664" width="10.85546875" style="36" customWidth="1"/>
    <col min="6665" max="6912" width="9.140625" style="36"/>
    <col min="6913" max="6913" width="2.7109375" style="36" customWidth="1"/>
    <col min="6914" max="6914" width="43.140625" style="36" customWidth="1"/>
    <col min="6915" max="6915" width="45.5703125" style="36" customWidth="1"/>
    <col min="6916" max="6916" width="12.7109375" style="36" bestFit="1" customWidth="1"/>
    <col min="6917" max="6917" width="20.42578125" style="36" bestFit="1" customWidth="1"/>
    <col min="6918" max="6918" width="8.7109375" style="36" customWidth="1"/>
    <col min="6919" max="6919" width="12.42578125" style="36" customWidth="1"/>
    <col min="6920" max="6920" width="10.85546875" style="36" customWidth="1"/>
    <col min="6921" max="7168" width="9.140625" style="36"/>
    <col min="7169" max="7169" width="2.7109375" style="36" customWidth="1"/>
    <col min="7170" max="7170" width="43.140625" style="36" customWidth="1"/>
    <col min="7171" max="7171" width="45.5703125" style="36" customWidth="1"/>
    <col min="7172" max="7172" width="12.7109375" style="36" bestFit="1" customWidth="1"/>
    <col min="7173" max="7173" width="20.42578125" style="36" bestFit="1" customWidth="1"/>
    <col min="7174" max="7174" width="8.7109375" style="36" customWidth="1"/>
    <col min="7175" max="7175" width="12.42578125" style="36" customWidth="1"/>
    <col min="7176" max="7176" width="10.85546875" style="36" customWidth="1"/>
    <col min="7177" max="7424" width="9.140625" style="36"/>
    <col min="7425" max="7425" width="2.7109375" style="36" customWidth="1"/>
    <col min="7426" max="7426" width="43.140625" style="36" customWidth="1"/>
    <col min="7427" max="7427" width="45.5703125" style="36" customWidth="1"/>
    <col min="7428" max="7428" width="12.7109375" style="36" bestFit="1" customWidth="1"/>
    <col min="7429" max="7429" width="20.42578125" style="36" bestFit="1" customWidth="1"/>
    <col min="7430" max="7430" width="8.7109375" style="36" customWidth="1"/>
    <col min="7431" max="7431" width="12.42578125" style="36" customWidth="1"/>
    <col min="7432" max="7432" width="10.85546875" style="36" customWidth="1"/>
    <col min="7433" max="7680" width="9.140625" style="36"/>
    <col min="7681" max="7681" width="2.7109375" style="36" customWidth="1"/>
    <col min="7682" max="7682" width="43.140625" style="36" customWidth="1"/>
    <col min="7683" max="7683" width="45.5703125" style="36" customWidth="1"/>
    <col min="7684" max="7684" width="12.7109375" style="36" bestFit="1" customWidth="1"/>
    <col min="7685" max="7685" width="20.42578125" style="36" bestFit="1" customWidth="1"/>
    <col min="7686" max="7686" width="8.7109375" style="36" customWidth="1"/>
    <col min="7687" max="7687" width="12.42578125" style="36" customWidth="1"/>
    <col min="7688" max="7688" width="10.85546875" style="36" customWidth="1"/>
    <col min="7689" max="7936" width="9.140625" style="36"/>
    <col min="7937" max="7937" width="2.7109375" style="36" customWidth="1"/>
    <col min="7938" max="7938" width="43.140625" style="36" customWidth="1"/>
    <col min="7939" max="7939" width="45.5703125" style="36" customWidth="1"/>
    <col min="7940" max="7940" width="12.7109375" style="36" bestFit="1" customWidth="1"/>
    <col min="7941" max="7941" width="20.42578125" style="36" bestFit="1" customWidth="1"/>
    <col min="7942" max="7942" width="8.7109375" style="36" customWidth="1"/>
    <col min="7943" max="7943" width="12.42578125" style="36" customWidth="1"/>
    <col min="7944" max="7944" width="10.85546875" style="36" customWidth="1"/>
    <col min="7945" max="8192" width="9.140625" style="36"/>
    <col min="8193" max="8193" width="2.7109375" style="36" customWidth="1"/>
    <col min="8194" max="8194" width="43.140625" style="36" customWidth="1"/>
    <col min="8195" max="8195" width="45.5703125" style="36" customWidth="1"/>
    <col min="8196" max="8196" width="12.7109375" style="36" bestFit="1" customWidth="1"/>
    <col min="8197" max="8197" width="20.42578125" style="36" bestFit="1" customWidth="1"/>
    <col min="8198" max="8198" width="8.7109375" style="36" customWidth="1"/>
    <col min="8199" max="8199" width="12.42578125" style="36" customWidth="1"/>
    <col min="8200" max="8200" width="10.85546875" style="36" customWidth="1"/>
    <col min="8201" max="8448" width="9.140625" style="36"/>
    <col min="8449" max="8449" width="2.7109375" style="36" customWidth="1"/>
    <col min="8450" max="8450" width="43.140625" style="36" customWidth="1"/>
    <col min="8451" max="8451" width="45.5703125" style="36" customWidth="1"/>
    <col min="8452" max="8452" width="12.7109375" style="36" bestFit="1" customWidth="1"/>
    <col min="8453" max="8453" width="20.42578125" style="36" bestFit="1" customWidth="1"/>
    <col min="8454" max="8454" width="8.7109375" style="36" customWidth="1"/>
    <col min="8455" max="8455" width="12.42578125" style="36" customWidth="1"/>
    <col min="8456" max="8456" width="10.85546875" style="36" customWidth="1"/>
    <col min="8457" max="8704" width="9.140625" style="36"/>
    <col min="8705" max="8705" width="2.7109375" style="36" customWidth="1"/>
    <col min="8706" max="8706" width="43.140625" style="36" customWidth="1"/>
    <col min="8707" max="8707" width="45.5703125" style="36" customWidth="1"/>
    <col min="8708" max="8708" width="12.7109375" style="36" bestFit="1" customWidth="1"/>
    <col min="8709" max="8709" width="20.42578125" style="36" bestFit="1" customWidth="1"/>
    <col min="8710" max="8710" width="8.7109375" style="36" customWidth="1"/>
    <col min="8711" max="8711" width="12.42578125" style="36" customWidth="1"/>
    <col min="8712" max="8712" width="10.85546875" style="36" customWidth="1"/>
    <col min="8713" max="8960" width="9.140625" style="36"/>
    <col min="8961" max="8961" width="2.7109375" style="36" customWidth="1"/>
    <col min="8962" max="8962" width="43.140625" style="36" customWidth="1"/>
    <col min="8963" max="8963" width="45.5703125" style="36" customWidth="1"/>
    <col min="8964" max="8964" width="12.7109375" style="36" bestFit="1" customWidth="1"/>
    <col min="8965" max="8965" width="20.42578125" style="36" bestFit="1" customWidth="1"/>
    <col min="8966" max="8966" width="8.7109375" style="36" customWidth="1"/>
    <col min="8967" max="8967" width="12.42578125" style="36" customWidth="1"/>
    <col min="8968" max="8968" width="10.85546875" style="36" customWidth="1"/>
    <col min="8969" max="9216" width="9.140625" style="36"/>
    <col min="9217" max="9217" width="2.7109375" style="36" customWidth="1"/>
    <col min="9218" max="9218" width="43.140625" style="36" customWidth="1"/>
    <col min="9219" max="9219" width="45.5703125" style="36" customWidth="1"/>
    <col min="9220" max="9220" width="12.7109375" style="36" bestFit="1" customWidth="1"/>
    <col min="9221" max="9221" width="20.42578125" style="36" bestFit="1" customWidth="1"/>
    <col min="9222" max="9222" width="8.7109375" style="36" customWidth="1"/>
    <col min="9223" max="9223" width="12.42578125" style="36" customWidth="1"/>
    <col min="9224" max="9224" width="10.85546875" style="36" customWidth="1"/>
    <col min="9225" max="9472" width="9.140625" style="36"/>
    <col min="9473" max="9473" width="2.7109375" style="36" customWidth="1"/>
    <col min="9474" max="9474" width="43.140625" style="36" customWidth="1"/>
    <col min="9475" max="9475" width="45.5703125" style="36" customWidth="1"/>
    <col min="9476" max="9476" width="12.7109375" style="36" bestFit="1" customWidth="1"/>
    <col min="9477" max="9477" width="20.42578125" style="36" bestFit="1" customWidth="1"/>
    <col min="9478" max="9478" width="8.7109375" style="36" customWidth="1"/>
    <col min="9479" max="9479" width="12.42578125" style="36" customWidth="1"/>
    <col min="9480" max="9480" width="10.85546875" style="36" customWidth="1"/>
    <col min="9481" max="9728" width="9.140625" style="36"/>
    <col min="9729" max="9729" width="2.7109375" style="36" customWidth="1"/>
    <col min="9730" max="9730" width="43.140625" style="36" customWidth="1"/>
    <col min="9731" max="9731" width="45.5703125" style="36" customWidth="1"/>
    <col min="9732" max="9732" width="12.7109375" style="36" bestFit="1" customWidth="1"/>
    <col min="9733" max="9733" width="20.42578125" style="36" bestFit="1" customWidth="1"/>
    <col min="9734" max="9734" width="8.7109375" style="36" customWidth="1"/>
    <col min="9735" max="9735" width="12.42578125" style="36" customWidth="1"/>
    <col min="9736" max="9736" width="10.85546875" style="36" customWidth="1"/>
    <col min="9737" max="9984" width="9.140625" style="36"/>
    <col min="9985" max="9985" width="2.7109375" style="36" customWidth="1"/>
    <col min="9986" max="9986" width="43.140625" style="36" customWidth="1"/>
    <col min="9987" max="9987" width="45.5703125" style="36" customWidth="1"/>
    <col min="9988" max="9988" width="12.7109375" style="36" bestFit="1" customWidth="1"/>
    <col min="9989" max="9989" width="20.42578125" style="36" bestFit="1" customWidth="1"/>
    <col min="9990" max="9990" width="8.7109375" style="36" customWidth="1"/>
    <col min="9991" max="9991" width="12.42578125" style="36" customWidth="1"/>
    <col min="9992" max="9992" width="10.85546875" style="36" customWidth="1"/>
    <col min="9993" max="10240" width="9.140625" style="36"/>
    <col min="10241" max="10241" width="2.7109375" style="36" customWidth="1"/>
    <col min="10242" max="10242" width="43.140625" style="36" customWidth="1"/>
    <col min="10243" max="10243" width="45.5703125" style="36" customWidth="1"/>
    <col min="10244" max="10244" width="12.7109375" style="36" bestFit="1" customWidth="1"/>
    <col min="10245" max="10245" width="20.42578125" style="36" bestFit="1" customWidth="1"/>
    <col min="10246" max="10246" width="8.7109375" style="36" customWidth="1"/>
    <col min="10247" max="10247" width="12.42578125" style="36" customWidth="1"/>
    <col min="10248" max="10248" width="10.85546875" style="36" customWidth="1"/>
    <col min="10249" max="10496" width="9.140625" style="36"/>
    <col min="10497" max="10497" width="2.7109375" style="36" customWidth="1"/>
    <col min="10498" max="10498" width="43.140625" style="36" customWidth="1"/>
    <col min="10499" max="10499" width="45.5703125" style="36" customWidth="1"/>
    <col min="10500" max="10500" width="12.7109375" style="36" bestFit="1" customWidth="1"/>
    <col min="10501" max="10501" width="20.42578125" style="36" bestFit="1" customWidth="1"/>
    <col min="10502" max="10502" width="8.7109375" style="36" customWidth="1"/>
    <col min="10503" max="10503" width="12.42578125" style="36" customWidth="1"/>
    <col min="10504" max="10504" width="10.85546875" style="36" customWidth="1"/>
    <col min="10505" max="10752" width="9.140625" style="36"/>
    <col min="10753" max="10753" width="2.7109375" style="36" customWidth="1"/>
    <col min="10754" max="10754" width="43.140625" style="36" customWidth="1"/>
    <col min="10755" max="10755" width="45.5703125" style="36" customWidth="1"/>
    <col min="10756" max="10756" width="12.7109375" style="36" bestFit="1" customWidth="1"/>
    <col min="10757" max="10757" width="20.42578125" style="36" bestFit="1" customWidth="1"/>
    <col min="10758" max="10758" width="8.7109375" style="36" customWidth="1"/>
    <col min="10759" max="10759" width="12.42578125" style="36" customWidth="1"/>
    <col min="10760" max="10760" width="10.85546875" style="36" customWidth="1"/>
    <col min="10761" max="11008" width="9.140625" style="36"/>
    <col min="11009" max="11009" width="2.7109375" style="36" customWidth="1"/>
    <col min="11010" max="11010" width="43.140625" style="36" customWidth="1"/>
    <col min="11011" max="11011" width="45.5703125" style="36" customWidth="1"/>
    <col min="11012" max="11012" width="12.7109375" style="36" bestFit="1" customWidth="1"/>
    <col min="11013" max="11013" width="20.42578125" style="36" bestFit="1" customWidth="1"/>
    <col min="11014" max="11014" width="8.7109375" style="36" customWidth="1"/>
    <col min="11015" max="11015" width="12.42578125" style="36" customWidth="1"/>
    <col min="11016" max="11016" width="10.85546875" style="36" customWidth="1"/>
    <col min="11017" max="11264" width="9.140625" style="36"/>
    <col min="11265" max="11265" width="2.7109375" style="36" customWidth="1"/>
    <col min="11266" max="11266" width="43.140625" style="36" customWidth="1"/>
    <col min="11267" max="11267" width="45.5703125" style="36" customWidth="1"/>
    <col min="11268" max="11268" width="12.7109375" style="36" bestFit="1" customWidth="1"/>
    <col min="11269" max="11269" width="20.42578125" style="36" bestFit="1" customWidth="1"/>
    <col min="11270" max="11270" width="8.7109375" style="36" customWidth="1"/>
    <col min="11271" max="11271" width="12.42578125" style="36" customWidth="1"/>
    <col min="11272" max="11272" width="10.85546875" style="36" customWidth="1"/>
    <col min="11273" max="11520" width="9.140625" style="36"/>
    <col min="11521" max="11521" width="2.7109375" style="36" customWidth="1"/>
    <col min="11522" max="11522" width="43.140625" style="36" customWidth="1"/>
    <col min="11523" max="11523" width="45.5703125" style="36" customWidth="1"/>
    <col min="11524" max="11524" width="12.7109375" style="36" bestFit="1" customWidth="1"/>
    <col min="11525" max="11525" width="20.42578125" style="36" bestFit="1" customWidth="1"/>
    <col min="11526" max="11526" width="8.7109375" style="36" customWidth="1"/>
    <col min="11527" max="11527" width="12.42578125" style="36" customWidth="1"/>
    <col min="11528" max="11528" width="10.85546875" style="36" customWidth="1"/>
    <col min="11529" max="11776" width="9.140625" style="36"/>
    <col min="11777" max="11777" width="2.7109375" style="36" customWidth="1"/>
    <col min="11778" max="11778" width="43.140625" style="36" customWidth="1"/>
    <col min="11779" max="11779" width="45.5703125" style="36" customWidth="1"/>
    <col min="11780" max="11780" width="12.7109375" style="36" bestFit="1" customWidth="1"/>
    <col min="11781" max="11781" width="20.42578125" style="36" bestFit="1" customWidth="1"/>
    <col min="11782" max="11782" width="8.7109375" style="36" customWidth="1"/>
    <col min="11783" max="11783" width="12.42578125" style="36" customWidth="1"/>
    <col min="11784" max="11784" width="10.85546875" style="36" customWidth="1"/>
    <col min="11785" max="12032" width="9.140625" style="36"/>
    <col min="12033" max="12033" width="2.7109375" style="36" customWidth="1"/>
    <col min="12034" max="12034" width="43.140625" style="36" customWidth="1"/>
    <col min="12035" max="12035" width="45.5703125" style="36" customWidth="1"/>
    <col min="12036" max="12036" width="12.7109375" style="36" bestFit="1" customWidth="1"/>
    <col min="12037" max="12037" width="20.42578125" style="36" bestFit="1" customWidth="1"/>
    <col min="12038" max="12038" width="8.7109375" style="36" customWidth="1"/>
    <col min="12039" max="12039" width="12.42578125" style="36" customWidth="1"/>
    <col min="12040" max="12040" width="10.85546875" style="36" customWidth="1"/>
    <col min="12041" max="12288" width="9.140625" style="36"/>
    <col min="12289" max="12289" width="2.7109375" style="36" customWidth="1"/>
    <col min="12290" max="12290" width="43.140625" style="36" customWidth="1"/>
    <col min="12291" max="12291" width="45.5703125" style="36" customWidth="1"/>
    <col min="12292" max="12292" width="12.7109375" style="36" bestFit="1" customWidth="1"/>
    <col min="12293" max="12293" width="20.42578125" style="36" bestFit="1" customWidth="1"/>
    <col min="12294" max="12294" width="8.7109375" style="36" customWidth="1"/>
    <col min="12295" max="12295" width="12.42578125" style="36" customWidth="1"/>
    <col min="12296" max="12296" width="10.85546875" style="36" customWidth="1"/>
    <col min="12297" max="12544" width="9.140625" style="36"/>
    <col min="12545" max="12545" width="2.7109375" style="36" customWidth="1"/>
    <col min="12546" max="12546" width="43.140625" style="36" customWidth="1"/>
    <col min="12547" max="12547" width="45.5703125" style="36" customWidth="1"/>
    <col min="12548" max="12548" width="12.7109375" style="36" bestFit="1" customWidth="1"/>
    <col min="12549" max="12549" width="20.42578125" style="36" bestFit="1" customWidth="1"/>
    <col min="12550" max="12550" width="8.7109375" style="36" customWidth="1"/>
    <col min="12551" max="12551" width="12.42578125" style="36" customWidth="1"/>
    <col min="12552" max="12552" width="10.85546875" style="36" customWidth="1"/>
    <col min="12553" max="12800" width="9.140625" style="36"/>
    <col min="12801" max="12801" width="2.7109375" style="36" customWidth="1"/>
    <col min="12802" max="12802" width="43.140625" style="36" customWidth="1"/>
    <col min="12803" max="12803" width="45.5703125" style="36" customWidth="1"/>
    <col min="12804" max="12804" width="12.7109375" style="36" bestFit="1" customWidth="1"/>
    <col min="12805" max="12805" width="20.42578125" style="36" bestFit="1" customWidth="1"/>
    <col min="12806" max="12806" width="8.7109375" style="36" customWidth="1"/>
    <col min="12807" max="12807" width="12.42578125" style="36" customWidth="1"/>
    <col min="12808" max="12808" width="10.85546875" style="36" customWidth="1"/>
    <col min="12809" max="13056" width="9.140625" style="36"/>
    <col min="13057" max="13057" width="2.7109375" style="36" customWidth="1"/>
    <col min="13058" max="13058" width="43.140625" style="36" customWidth="1"/>
    <col min="13059" max="13059" width="45.5703125" style="36" customWidth="1"/>
    <col min="13060" max="13060" width="12.7109375" style="36" bestFit="1" customWidth="1"/>
    <col min="13061" max="13061" width="20.42578125" style="36" bestFit="1" customWidth="1"/>
    <col min="13062" max="13062" width="8.7109375" style="36" customWidth="1"/>
    <col min="13063" max="13063" width="12.42578125" style="36" customWidth="1"/>
    <col min="13064" max="13064" width="10.85546875" style="36" customWidth="1"/>
    <col min="13065" max="13312" width="9.140625" style="36"/>
    <col min="13313" max="13313" width="2.7109375" style="36" customWidth="1"/>
    <col min="13314" max="13314" width="43.140625" style="36" customWidth="1"/>
    <col min="13315" max="13315" width="45.5703125" style="36" customWidth="1"/>
    <col min="13316" max="13316" width="12.7109375" style="36" bestFit="1" customWidth="1"/>
    <col min="13317" max="13317" width="20.42578125" style="36" bestFit="1" customWidth="1"/>
    <col min="13318" max="13318" width="8.7109375" style="36" customWidth="1"/>
    <col min="13319" max="13319" width="12.42578125" style="36" customWidth="1"/>
    <col min="13320" max="13320" width="10.85546875" style="36" customWidth="1"/>
    <col min="13321" max="13568" width="9.140625" style="36"/>
    <col min="13569" max="13569" width="2.7109375" style="36" customWidth="1"/>
    <col min="13570" max="13570" width="43.140625" style="36" customWidth="1"/>
    <col min="13571" max="13571" width="45.5703125" style="36" customWidth="1"/>
    <col min="13572" max="13572" width="12.7109375" style="36" bestFit="1" customWidth="1"/>
    <col min="13573" max="13573" width="20.42578125" style="36" bestFit="1" customWidth="1"/>
    <col min="13574" max="13574" width="8.7109375" style="36" customWidth="1"/>
    <col min="13575" max="13575" width="12.42578125" style="36" customWidth="1"/>
    <col min="13576" max="13576" width="10.85546875" style="36" customWidth="1"/>
    <col min="13577" max="13824" width="9.140625" style="36"/>
    <col min="13825" max="13825" width="2.7109375" style="36" customWidth="1"/>
    <col min="13826" max="13826" width="43.140625" style="36" customWidth="1"/>
    <col min="13827" max="13827" width="45.5703125" style="36" customWidth="1"/>
    <col min="13828" max="13828" width="12.7109375" style="36" bestFit="1" customWidth="1"/>
    <col min="13829" max="13829" width="20.42578125" style="36" bestFit="1" customWidth="1"/>
    <col min="13830" max="13830" width="8.7109375" style="36" customWidth="1"/>
    <col min="13831" max="13831" width="12.42578125" style="36" customWidth="1"/>
    <col min="13832" max="13832" width="10.85546875" style="36" customWidth="1"/>
    <col min="13833" max="14080" width="9.140625" style="36"/>
    <col min="14081" max="14081" width="2.7109375" style="36" customWidth="1"/>
    <col min="14082" max="14082" width="43.140625" style="36" customWidth="1"/>
    <col min="14083" max="14083" width="45.5703125" style="36" customWidth="1"/>
    <col min="14084" max="14084" width="12.7109375" style="36" bestFit="1" customWidth="1"/>
    <col min="14085" max="14085" width="20.42578125" style="36" bestFit="1" customWidth="1"/>
    <col min="14086" max="14086" width="8.7109375" style="36" customWidth="1"/>
    <col min="14087" max="14087" width="12.42578125" style="36" customWidth="1"/>
    <col min="14088" max="14088" width="10.85546875" style="36" customWidth="1"/>
    <col min="14089" max="14336" width="9.140625" style="36"/>
    <col min="14337" max="14337" width="2.7109375" style="36" customWidth="1"/>
    <col min="14338" max="14338" width="43.140625" style="36" customWidth="1"/>
    <col min="14339" max="14339" width="45.5703125" style="36" customWidth="1"/>
    <col min="14340" max="14340" width="12.7109375" style="36" bestFit="1" customWidth="1"/>
    <col min="14341" max="14341" width="20.42578125" style="36" bestFit="1" customWidth="1"/>
    <col min="14342" max="14342" width="8.7109375" style="36" customWidth="1"/>
    <col min="14343" max="14343" width="12.42578125" style="36" customWidth="1"/>
    <col min="14344" max="14344" width="10.85546875" style="36" customWidth="1"/>
    <col min="14345" max="14592" width="9.140625" style="36"/>
    <col min="14593" max="14593" width="2.7109375" style="36" customWidth="1"/>
    <col min="14594" max="14594" width="43.140625" style="36" customWidth="1"/>
    <col min="14595" max="14595" width="45.5703125" style="36" customWidth="1"/>
    <col min="14596" max="14596" width="12.7109375" style="36" bestFit="1" customWidth="1"/>
    <col min="14597" max="14597" width="20.42578125" style="36" bestFit="1" customWidth="1"/>
    <col min="14598" max="14598" width="8.7109375" style="36" customWidth="1"/>
    <col min="14599" max="14599" width="12.42578125" style="36" customWidth="1"/>
    <col min="14600" max="14600" width="10.85546875" style="36" customWidth="1"/>
    <col min="14601" max="14848" width="9.140625" style="36"/>
    <col min="14849" max="14849" width="2.7109375" style="36" customWidth="1"/>
    <col min="14850" max="14850" width="43.140625" style="36" customWidth="1"/>
    <col min="14851" max="14851" width="45.5703125" style="36" customWidth="1"/>
    <col min="14852" max="14852" width="12.7109375" style="36" bestFit="1" customWidth="1"/>
    <col min="14853" max="14853" width="20.42578125" style="36" bestFit="1" customWidth="1"/>
    <col min="14854" max="14854" width="8.7109375" style="36" customWidth="1"/>
    <col min="14855" max="14855" width="12.42578125" style="36" customWidth="1"/>
    <col min="14856" max="14856" width="10.85546875" style="36" customWidth="1"/>
    <col min="14857" max="15104" width="9.140625" style="36"/>
    <col min="15105" max="15105" width="2.7109375" style="36" customWidth="1"/>
    <col min="15106" max="15106" width="43.140625" style="36" customWidth="1"/>
    <col min="15107" max="15107" width="45.5703125" style="36" customWidth="1"/>
    <col min="15108" max="15108" width="12.7109375" style="36" bestFit="1" customWidth="1"/>
    <col min="15109" max="15109" width="20.42578125" style="36" bestFit="1" customWidth="1"/>
    <col min="15110" max="15110" width="8.7109375" style="36" customWidth="1"/>
    <col min="15111" max="15111" width="12.42578125" style="36" customWidth="1"/>
    <col min="15112" max="15112" width="10.85546875" style="36" customWidth="1"/>
    <col min="15113" max="15360" width="9.140625" style="36"/>
    <col min="15361" max="15361" width="2.7109375" style="36" customWidth="1"/>
    <col min="15362" max="15362" width="43.140625" style="36" customWidth="1"/>
    <col min="15363" max="15363" width="45.5703125" style="36" customWidth="1"/>
    <col min="15364" max="15364" width="12.7109375" style="36" bestFit="1" customWidth="1"/>
    <col min="15365" max="15365" width="20.42578125" style="36" bestFit="1" customWidth="1"/>
    <col min="15366" max="15366" width="8.7109375" style="36" customWidth="1"/>
    <col min="15367" max="15367" width="12.42578125" style="36" customWidth="1"/>
    <col min="15368" max="15368" width="10.85546875" style="36" customWidth="1"/>
    <col min="15369" max="15616" width="9.140625" style="36"/>
    <col min="15617" max="15617" width="2.7109375" style="36" customWidth="1"/>
    <col min="15618" max="15618" width="43.140625" style="36" customWidth="1"/>
    <col min="15619" max="15619" width="45.5703125" style="36" customWidth="1"/>
    <col min="15620" max="15620" width="12.7109375" style="36" bestFit="1" customWidth="1"/>
    <col min="15621" max="15621" width="20.42578125" style="36" bestFit="1" customWidth="1"/>
    <col min="15622" max="15622" width="8.7109375" style="36" customWidth="1"/>
    <col min="15623" max="15623" width="12.42578125" style="36" customWidth="1"/>
    <col min="15624" max="15624" width="10.85546875" style="36" customWidth="1"/>
    <col min="15625" max="15872" width="9.140625" style="36"/>
    <col min="15873" max="15873" width="2.7109375" style="36" customWidth="1"/>
    <col min="15874" max="15874" width="43.140625" style="36" customWidth="1"/>
    <col min="15875" max="15875" width="45.5703125" style="36" customWidth="1"/>
    <col min="15876" max="15876" width="12.7109375" style="36" bestFit="1" customWidth="1"/>
    <col min="15877" max="15877" width="20.42578125" style="36" bestFit="1" customWidth="1"/>
    <col min="15878" max="15878" width="8.7109375" style="36" customWidth="1"/>
    <col min="15879" max="15879" width="12.42578125" style="36" customWidth="1"/>
    <col min="15880" max="15880" width="10.85546875" style="36" customWidth="1"/>
    <col min="15881" max="16128" width="9.140625" style="36"/>
    <col min="16129" max="16129" width="2.7109375" style="36" customWidth="1"/>
    <col min="16130" max="16130" width="43.140625" style="36" customWidth="1"/>
    <col min="16131" max="16131" width="45.5703125" style="36" customWidth="1"/>
    <col min="16132" max="16132" width="12.7109375" style="36" bestFit="1" customWidth="1"/>
    <col min="16133" max="16133" width="20.42578125" style="36" bestFit="1" customWidth="1"/>
    <col min="16134" max="16134" width="8.7109375" style="36" customWidth="1"/>
    <col min="16135" max="16135" width="12.42578125" style="36" customWidth="1"/>
    <col min="16136" max="16136" width="10.85546875" style="36" customWidth="1"/>
    <col min="16137" max="16384" width="9.140625" style="36"/>
  </cols>
  <sheetData>
    <row r="1" spans="1:9" x14ac:dyDescent="0.2">
      <c r="A1" s="31"/>
      <c r="B1" s="32"/>
      <c r="C1" s="33" t="s">
        <v>843</v>
      </c>
      <c r="D1" s="32"/>
      <c r="E1" s="32"/>
      <c r="F1" s="32"/>
      <c r="G1" s="34"/>
      <c r="H1" s="35"/>
      <c r="I1" s="36"/>
    </row>
    <row r="2" spans="1:9" ht="39" customHeight="1" x14ac:dyDescent="0.2">
      <c r="A2" s="135" t="s">
        <v>1</v>
      </c>
      <c r="B2" s="136"/>
      <c r="C2" s="136"/>
      <c r="D2" s="37" t="s">
        <v>2</v>
      </c>
      <c r="E2" s="38" t="s">
        <v>758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602</v>
      </c>
      <c r="D5" s="42" t="s">
        <v>844</v>
      </c>
      <c r="E5" s="42" t="s">
        <v>55</v>
      </c>
      <c r="F5" s="42">
        <v>825500</v>
      </c>
      <c r="G5" s="43">
        <v>3044.44</v>
      </c>
      <c r="H5" s="44">
        <v>7.53</v>
      </c>
      <c r="I5" s="36"/>
    </row>
    <row r="6" spans="1:9" x14ac:dyDescent="0.2">
      <c r="A6" s="45"/>
      <c r="B6" s="46" t="s">
        <v>28</v>
      </c>
      <c r="C6" s="42" t="s">
        <v>845</v>
      </c>
      <c r="D6" s="42" t="s">
        <v>846</v>
      </c>
      <c r="E6" s="42" t="s">
        <v>43</v>
      </c>
      <c r="F6" s="42">
        <v>112875</v>
      </c>
      <c r="G6" s="43">
        <v>2905.57</v>
      </c>
      <c r="H6" s="44">
        <v>7.19</v>
      </c>
      <c r="I6" s="36"/>
    </row>
    <row r="7" spans="1:9" x14ac:dyDescent="0.2">
      <c r="A7" s="45"/>
      <c r="B7" s="46" t="s">
        <v>28</v>
      </c>
      <c r="C7" s="42" t="s">
        <v>63</v>
      </c>
      <c r="D7" s="42" t="s">
        <v>847</v>
      </c>
      <c r="E7" s="42" t="s">
        <v>65</v>
      </c>
      <c r="F7" s="42">
        <v>1190000</v>
      </c>
      <c r="G7" s="43">
        <v>2303.84</v>
      </c>
      <c r="H7" s="44">
        <v>5.7</v>
      </c>
      <c r="I7" s="36"/>
    </row>
    <row r="8" spans="1:9" x14ac:dyDescent="0.2">
      <c r="A8" s="45"/>
      <c r="B8" s="46" t="s">
        <v>28</v>
      </c>
      <c r="C8" s="42" t="s">
        <v>848</v>
      </c>
      <c r="D8" s="42" t="s">
        <v>849</v>
      </c>
      <c r="E8" s="42" t="s">
        <v>62</v>
      </c>
      <c r="F8" s="42">
        <v>6880000</v>
      </c>
      <c r="G8" s="43">
        <v>1517.04</v>
      </c>
      <c r="H8" s="44">
        <v>3.75</v>
      </c>
      <c r="I8" s="36"/>
    </row>
    <row r="9" spans="1:9" x14ac:dyDescent="0.2">
      <c r="A9" s="45"/>
      <c r="B9" s="46" t="s">
        <v>28</v>
      </c>
      <c r="C9" s="42" t="s">
        <v>850</v>
      </c>
      <c r="D9" s="42" t="s">
        <v>851</v>
      </c>
      <c r="E9" s="42" t="s">
        <v>771</v>
      </c>
      <c r="F9" s="42">
        <v>1728000</v>
      </c>
      <c r="G9" s="43">
        <v>1176.77</v>
      </c>
      <c r="H9" s="44">
        <v>2.91</v>
      </c>
      <c r="I9" s="36"/>
    </row>
    <row r="10" spans="1:9" x14ac:dyDescent="0.2">
      <c r="A10" s="45"/>
      <c r="B10" s="46" t="s">
        <v>28</v>
      </c>
      <c r="C10" s="42" t="s">
        <v>852</v>
      </c>
      <c r="D10" s="42" t="s">
        <v>853</v>
      </c>
      <c r="E10" s="42" t="s">
        <v>89</v>
      </c>
      <c r="F10" s="42">
        <v>1604000</v>
      </c>
      <c r="G10" s="43">
        <v>1173.33</v>
      </c>
      <c r="H10" s="44">
        <v>2.9</v>
      </c>
      <c r="I10" s="36"/>
    </row>
    <row r="11" spans="1:9" x14ac:dyDescent="0.2">
      <c r="A11" s="45"/>
      <c r="B11" s="46" t="s">
        <v>28</v>
      </c>
      <c r="C11" s="42" t="s">
        <v>854</v>
      </c>
      <c r="D11" s="42" t="s">
        <v>855</v>
      </c>
      <c r="E11" s="42" t="s">
        <v>856</v>
      </c>
      <c r="F11" s="42">
        <v>602000</v>
      </c>
      <c r="G11" s="43">
        <v>990.29</v>
      </c>
      <c r="H11" s="44">
        <v>2.4500000000000002</v>
      </c>
      <c r="I11" s="36"/>
    </row>
    <row r="12" spans="1:9" x14ac:dyDescent="0.2">
      <c r="A12" s="45"/>
      <c r="B12" s="46" t="s">
        <v>28</v>
      </c>
      <c r="C12" s="42" t="s">
        <v>778</v>
      </c>
      <c r="D12" s="42" t="s">
        <v>779</v>
      </c>
      <c r="E12" s="42" t="s">
        <v>71</v>
      </c>
      <c r="F12" s="42">
        <v>94500</v>
      </c>
      <c r="G12" s="43">
        <v>839.07</v>
      </c>
      <c r="H12" s="44">
        <v>2.08</v>
      </c>
      <c r="I12" s="36"/>
    </row>
    <row r="13" spans="1:9" x14ac:dyDescent="0.2">
      <c r="A13" s="45"/>
      <c r="B13" s="46" t="s">
        <v>28</v>
      </c>
      <c r="C13" s="42" t="s">
        <v>253</v>
      </c>
      <c r="D13" s="42" t="s">
        <v>857</v>
      </c>
      <c r="E13" s="42" t="s">
        <v>52</v>
      </c>
      <c r="F13" s="42">
        <v>624000</v>
      </c>
      <c r="G13" s="43">
        <v>838.66</v>
      </c>
      <c r="H13" s="44">
        <v>2.08</v>
      </c>
      <c r="I13" s="36"/>
    </row>
    <row r="14" spans="1:9" x14ac:dyDescent="0.2">
      <c r="A14" s="45"/>
      <c r="B14" s="46" t="s">
        <v>28</v>
      </c>
      <c r="C14" s="42" t="s">
        <v>761</v>
      </c>
      <c r="D14" s="42" t="s">
        <v>762</v>
      </c>
      <c r="E14" s="42" t="s">
        <v>92</v>
      </c>
      <c r="F14" s="42">
        <v>560000</v>
      </c>
      <c r="G14" s="43">
        <v>777.28</v>
      </c>
      <c r="H14" s="44">
        <v>1.92</v>
      </c>
      <c r="I14" s="36"/>
    </row>
    <row r="15" spans="1:9" x14ac:dyDescent="0.2">
      <c r="A15" s="45"/>
      <c r="B15" s="46" t="s">
        <v>28</v>
      </c>
      <c r="C15" s="42" t="s">
        <v>858</v>
      </c>
      <c r="D15" s="42" t="s">
        <v>859</v>
      </c>
      <c r="E15" s="42" t="s">
        <v>71</v>
      </c>
      <c r="F15" s="42">
        <v>318000</v>
      </c>
      <c r="G15" s="43">
        <v>689.11</v>
      </c>
      <c r="H15" s="44">
        <v>1.71</v>
      </c>
      <c r="I15" s="36"/>
    </row>
    <row r="16" spans="1:9" x14ac:dyDescent="0.2">
      <c r="A16" s="45"/>
      <c r="B16" s="46" t="s">
        <v>28</v>
      </c>
      <c r="C16" s="42" t="s">
        <v>50</v>
      </c>
      <c r="D16" s="42" t="s">
        <v>51</v>
      </c>
      <c r="E16" s="42" t="s">
        <v>52</v>
      </c>
      <c r="F16" s="42">
        <v>79250</v>
      </c>
      <c r="G16" s="43">
        <v>677.63</v>
      </c>
      <c r="H16" s="44">
        <v>1.68</v>
      </c>
      <c r="I16" s="36"/>
    </row>
    <row r="17" spans="1:9" x14ac:dyDescent="0.2">
      <c r="A17" s="45"/>
      <c r="B17" s="46" t="s">
        <v>28</v>
      </c>
      <c r="C17" s="42" t="s">
        <v>860</v>
      </c>
      <c r="D17" s="42" t="s">
        <v>861</v>
      </c>
      <c r="E17" s="42" t="s">
        <v>71</v>
      </c>
      <c r="F17" s="42">
        <v>160000</v>
      </c>
      <c r="G17" s="43">
        <v>625.76</v>
      </c>
      <c r="H17" s="44">
        <v>1.55</v>
      </c>
      <c r="I17" s="36"/>
    </row>
    <row r="18" spans="1:9" x14ac:dyDescent="0.2">
      <c r="A18" s="45"/>
      <c r="B18" s="46" t="s">
        <v>28</v>
      </c>
      <c r="C18" s="42" t="s">
        <v>98</v>
      </c>
      <c r="D18" s="42" t="s">
        <v>99</v>
      </c>
      <c r="E18" s="42" t="s">
        <v>71</v>
      </c>
      <c r="F18" s="42">
        <v>147000</v>
      </c>
      <c r="G18" s="43">
        <v>607.4</v>
      </c>
      <c r="H18" s="44">
        <v>1.5</v>
      </c>
      <c r="I18" s="36"/>
    </row>
    <row r="19" spans="1:9" x14ac:dyDescent="0.2">
      <c r="A19" s="45"/>
      <c r="B19" s="46" t="s">
        <v>28</v>
      </c>
      <c r="C19" s="42" t="s">
        <v>767</v>
      </c>
      <c r="D19" s="42" t="s">
        <v>768</v>
      </c>
      <c r="E19" s="42" t="s">
        <v>49</v>
      </c>
      <c r="F19" s="42">
        <v>39000</v>
      </c>
      <c r="G19" s="43">
        <v>604.91</v>
      </c>
      <c r="H19" s="44">
        <v>1.5</v>
      </c>
      <c r="I19" s="36"/>
    </row>
    <row r="20" spans="1:9" x14ac:dyDescent="0.2">
      <c r="A20" s="45"/>
      <c r="B20" s="46" t="s">
        <v>28</v>
      </c>
      <c r="C20" s="42" t="s">
        <v>862</v>
      </c>
      <c r="D20" s="42" t="s">
        <v>863</v>
      </c>
      <c r="E20" s="42" t="s">
        <v>78</v>
      </c>
      <c r="F20" s="42">
        <v>215000</v>
      </c>
      <c r="G20" s="43">
        <v>567.28</v>
      </c>
      <c r="H20" s="44">
        <v>1.4</v>
      </c>
      <c r="I20" s="36"/>
    </row>
    <row r="21" spans="1:9" x14ac:dyDescent="0.2">
      <c r="A21" s="45"/>
      <c r="B21" s="46" t="s">
        <v>28</v>
      </c>
      <c r="C21" s="42" t="s">
        <v>10</v>
      </c>
      <c r="D21" s="42" t="s">
        <v>864</v>
      </c>
      <c r="E21" s="42" t="s">
        <v>52</v>
      </c>
      <c r="F21" s="42">
        <v>251000</v>
      </c>
      <c r="G21" s="43">
        <v>563.62</v>
      </c>
      <c r="H21" s="44">
        <v>1.39</v>
      </c>
      <c r="I21" s="36"/>
    </row>
    <row r="22" spans="1:9" x14ac:dyDescent="0.2">
      <c r="A22" s="45"/>
      <c r="B22" s="46" t="s">
        <v>28</v>
      </c>
      <c r="C22" s="42" t="s">
        <v>865</v>
      </c>
      <c r="D22" s="42" t="s">
        <v>866</v>
      </c>
      <c r="E22" s="42" t="s">
        <v>55</v>
      </c>
      <c r="F22" s="42">
        <v>992000</v>
      </c>
      <c r="G22" s="43">
        <v>533.70000000000005</v>
      </c>
      <c r="H22" s="44">
        <v>1.32</v>
      </c>
      <c r="I22" s="36"/>
    </row>
    <row r="23" spans="1:9" x14ac:dyDescent="0.2">
      <c r="A23" s="45"/>
      <c r="B23" s="46" t="s">
        <v>28</v>
      </c>
      <c r="C23" s="42" t="s">
        <v>93</v>
      </c>
      <c r="D23" s="42" t="s">
        <v>94</v>
      </c>
      <c r="E23" s="42" t="s">
        <v>95</v>
      </c>
      <c r="F23" s="42">
        <v>156000</v>
      </c>
      <c r="G23" s="43">
        <v>522.44000000000005</v>
      </c>
      <c r="H23" s="44">
        <v>1.29</v>
      </c>
      <c r="I23" s="36"/>
    </row>
    <row r="24" spans="1:9" x14ac:dyDescent="0.2">
      <c r="A24" s="45"/>
      <c r="B24" s="46" t="s">
        <v>28</v>
      </c>
      <c r="C24" s="42" t="s">
        <v>774</v>
      </c>
      <c r="D24" s="42" t="s">
        <v>775</v>
      </c>
      <c r="E24" s="42" t="s">
        <v>46</v>
      </c>
      <c r="F24" s="42">
        <v>229000</v>
      </c>
      <c r="G24" s="43">
        <v>461.09</v>
      </c>
      <c r="H24" s="44">
        <v>1.1399999999999999</v>
      </c>
      <c r="I24" s="36"/>
    </row>
    <row r="25" spans="1:9" x14ac:dyDescent="0.2">
      <c r="A25" s="45"/>
      <c r="B25" s="46" t="s">
        <v>28</v>
      </c>
      <c r="C25" s="42" t="s">
        <v>867</v>
      </c>
      <c r="D25" s="42" t="s">
        <v>868</v>
      </c>
      <c r="E25" s="42" t="s">
        <v>95</v>
      </c>
      <c r="F25" s="42">
        <v>49500</v>
      </c>
      <c r="G25" s="43">
        <v>426.42</v>
      </c>
      <c r="H25" s="44">
        <v>1.06</v>
      </c>
      <c r="I25" s="36"/>
    </row>
    <row r="26" spans="1:9" x14ac:dyDescent="0.2">
      <c r="A26" s="45"/>
      <c r="B26" s="46" t="s">
        <v>28</v>
      </c>
      <c r="C26" s="42" t="s">
        <v>501</v>
      </c>
      <c r="D26" s="42" t="s">
        <v>800</v>
      </c>
      <c r="E26" s="42" t="s">
        <v>55</v>
      </c>
      <c r="F26" s="42">
        <v>160500</v>
      </c>
      <c r="G26" s="43">
        <v>414.49</v>
      </c>
      <c r="H26" s="44">
        <v>1.03</v>
      </c>
      <c r="I26" s="36"/>
    </row>
    <row r="27" spans="1:9" x14ac:dyDescent="0.2">
      <c r="A27" s="45"/>
      <c r="B27" s="46" t="s">
        <v>28</v>
      </c>
      <c r="C27" s="42" t="s">
        <v>869</v>
      </c>
      <c r="D27" s="42" t="s">
        <v>870</v>
      </c>
      <c r="E27" s="42" t="s">
        <v>871</v>
      </c>
      <c r="F27" s="42">
        <v>2288000</v>
      </c>
      <c r="G27" s="43">
        <v>399.26</v>
      </c>
      <c r="H27" s="44">
        <v>0.99</v>
      </c>
      <c r="I27" s="36"/>
    </row>
    <row r="28" spans="1:9" x14ac:dyDescent="0.2">
      <c r="A28" s="45"/>
      <c r="B28" s="46" t="s">
        <v>28</v>
      </c>
      <c r="C28" s="42" t="s">
        <v>833</v>
      </c>
      <c r="D28" s="42" t="s">
        <v>834</v>
      </c>
      <c r="E28" s="42" t="s">
        <v>55</v>
      </c>
      <c r="F28" s="42">
        <v>536000</v>
      </c>
      <c r="G28" s="43">
        <v>363.14</v>
      </c>
      <c r="H28" s="44">
        <v>0.9</v>
      </c>
      <c r="I28" s="36"/>
    </row>
    <row r="29" spans="1:9" x14ac:dyDescent="0.2">
      <c r="A29" s="45"/>
      <c r="B29" s="46" t="s">
        <v>28</v>
      </c>
      <c r="C29" s="42" t="s">
        <v>85</v>
      </c>
      <c r="D29" s="42" t="s">
        <v>86</v>
      </c>
      <c r="E29" s="42" t="s">
        <v>65</v>
      </c>
      <c r="F29" s="42">
        <v>16500</v>
      </c>
      <c r="G29" s="43">
        <v>351.43</v>
      </c>
      <c r="H29" s="44">
        <v>0.87</v>
      </c>
      <c r="I29" s="36"/>
    </row>
    <row r="30" spans="1:9" x14ac:dyDescent="0.2">
      <c r="A30" s="45"/>
      <c r="B30" s="46" t="s">
        <v>28</v>
      </c>
      <c r="C30" s="42" t="s">
        <v>110</v>
      </c>
      <c r="D30" s="42" t="s">
        <v>111</v>
      </c>
      <c r="E30" s="42" t="s">
        <v>89</v>
      </c>
      <c r="F30" s="42">
        <v>404000</v>
      </c>
      <c r="G30" s="43">
        <v>331.89</v>
      </c>
      <c r="H30" s="44">
        <v>0.82</v>
      </c>
      <c r="I30" s="36"/>
    </row>
    <row r="31" spans="1:9" x14ac:dyDescent="0.2">
      <c r="A31" s="45"/>
      <c r="B31" s="46" t="s">
        <v>28</v>
      </c>
      <c r="C31" s="42" t="s">
        <v>872</v>
      </c>
      <c r="D31" s="42" t="s">
        <v>873</v>
      </c>
      <c r="E31" s="42" t="s">
        <v>874</v>
      </c>
      <c r="F31" s="42">
        <v>434000</v>
      </c>
      <c r="G31" s="43">
        <v>328.97</v>
      </c>
      <c r="H31" s="44">
        <v>0.81</v>
      </c>
      <c r="I31" s="36"/>
    </row>
    <row r="32" spans="1:9" x14ac:dyDescent="0.2">
      <c r="A32" s="45"/>
      <c r="B32" s="46" t="s">
        <v>28</v>
      </c>
      <c r="C32" s="42" t="s">
        <v>81</v>
      </c>
      <c r="D32" s="42" t="s">
        <v>82</v>
      </c>
      <c r="E32" s="42" t="s">
        <v>49</v>
      </c>
      <c r="F32" s="42">
        <v>68000</v>
      </c>
      <c r="G32" s="43">
        <v>324.83999999999997</v>
      </c>
      <c r="H32" s="44">
        <v>0.8</v>
      </c>
      <c r="I32" s="36"/>
    </row>
    <row r="33" spans="1:9" x14ac:dyDescent="0.2">
      <c r="A33" s="45"/>
      <c r="B33" s="46" t="s">
        <v>28</v>
      </c>
      <c r="C33" s="42" t="s">
        <v>875</v>
      </c>
      <c r="D33" s="42" t="s">
        <v>876</v>
      </c>
      <c r="E33" s="42" t="s">
        <v>877</v>
      </c>
      <c r="F33" s="42">
        <v>604000</v>
      </c>
      <c r="G33" s="43">
        <v>323.14</v>
      </c>
      <c r="H33" s="44">
        <v>0.8</v>
      </c>
      <c r="I33" s="36"/>
    </row>
    <row r="34" spans="1:9" x14ac:dyDescent="0.2">
      <c r="A34" s="45"/>
      <c r="B34" s="46" t="s">
        <v>28</v>
      </c>
      <c r="C34" s="42" t="s">
        <v>878</v>
      </c>
      <c r="D34" s="42" t="s">
        <v>879</v>
      </c>
      <c r="E34" s="42" t="s">
        <v>880</v>
      </c>
      <c r="F34" s="42">
        <v>468000</v>
      </c>
      <c r="G34" s="43">
        <v>313.08999999999997</v>
      </c>
      <c r="H34" s="44">
        <v>0.77</v>
      </c>
      <c r="I34" s="36"/>
    </row>
    <row r="35" spans="1:9" x14ac:dyDescent="0.2">
      <c r="A35" s="45"/>
      <c r="B35" s="46" t="s">
        <v>28</v>
      </c>
      <c r="C35" s="42" t="s">
        <v>881</v>
      </c>
      <c r="D35" s="42" t="s">
        <v>882</v>
      </c>
      <c r="E35" s="42" t="s">
        <v>71</v>
      </c>
      <c r="F35" s="42">
        <v>54500</v>
      </c>
      <c r="G35" s="43">
        <v>307.16000000000003</v>
      </c>
      <c r="H35" s="44">
        <v>0.76</v>
      </c>
      <c r="I35" s="36"/>
    </row>
    <row r="36" spans="1:9" x14ac:dyDescent="0.2">
      <c r="A36" s="45"/>
      <c r="B36" s="46" t="s">
        <v>28</v>
      </c>
      <c r="C36" s="42" t="s">
        <v>831</v>
      </c>
      <c r="D36" s="42" t="s">
        <v>832</v>
      </c>
      <c r="E36" s="42" t="s">
        <v>55</v>
      </c>
      <c r="F36" s="42">
        <v>220000</v>
      </c>
      <c r="G36" s="43">
        <v>271.81</v>
      </c>
      <c r="H36" s="44">
        <v>0.67</v>
      </c>
      <c r="I36" s="36"/>
    </row>
    <row r="37" spans="1:9" x14ac:dyDescent="0.2">
      <c r="A37" s="45"/>
      <c r="B37" s="46" t="s">
        <v>28</v>
      </c>
      <c r="C37" s="42" t="s">
        <v>883</v>
      </c>
      <c r="D37" s="42" t="s">
        <v>884</v>
      </c>
      <c r="E37" s="42" t="s">
        <v>71</v>
      </c>
      <c r="F37" s="42">
        <v>26750</v>
      </c>
      <c r="G37" s="43">
        <v>260.14</v>
      </c>
      <c r="H37" s="44">
        <v>0.64</v>
      </c>
      <c r="I37" s="36"/>
    </row>
    <row r="38" spans="1:9" x14ac:dyDescent="0.2">
      <c r="A38" s="45"/>
      <c r="B38" s="46" t="s">
        <v>28</v>
      </c>
      <c r="C38" s="42" t="s">
        <v>885</v>
      </c>
      <c r="D38" s="42" t="s">
        <v>886</v>
      </c>
      <c r="E38" s="42" t="s">
        <v>807</v>
      </c>
      <c r="F38" s="42">
        <v>9125</v>
      </c>
      <c r="G38" s="43">
        <v>256.87</v>
      </c>
      <c r="H38" s="44">
        <v>0.64</v>
      </c>
      <c r="I38" s="36"/>
    </row>
    <row r="39" spans="1:9" x14ac:dyDescent="0.2">
      <c r="A39" s="45"/>
      <c r="B39" s="46" t="s">
        <v>28</v>
      </c>
      <c r="C39" s="42" t="s">
        <v>887</v>
      </c>
      <c r="D39" s="42" t="s">
        <v>888</v>
      </c>
      <c r="E39" s="42" t="s">
        <v>43</v>
      </c>
      <c r="F39" s="42">
        <v>70000</v>
      </c>
      <c r="G39" s="43">
        <v>191.94</v>
      </c>
      <c r="H39" s="44">
        <v>0.48</v>
      </c>
      <c r="I39" s="36"/>
    </row>
    <row r="40" spans="1:9" x14ac:dyDescent="0.2">
      <c r="A40" s="45"/>
      <c r="B40" s="46" t="s">
        <v>28</v>
      </c>
      <c r="C40" s="42" t="s">
        <v>889</v>
      </c>
      <c r="D40" s="42" t="s">
        <v>890</v>
      </c>
      <c r="E40" s="42" t="s">
        <v>68</v>
      </c>
      <c r="F40" s="42">
        <v>60000</v>
      </c>
      <c r="G40" s="43">
        <v>189.72</v>
      </c>
      <c r="H40" s="44">
        <v>0.47</v>
      </c>
      <c r="I40" s="36"/>
    </row>
    <row r="41" spans="1:9" x14ac:dyDescent="0.2">
      <c r="A41" s="45"/>
      <c r="B41" s="46" t="s">
        <v>28</v>
      </c>
      <c r="C41" s="42" t="s">
        <v>891</v>
      </c>
      <c r="D41" s="42" t="s">
        <v>892</v>
      </c>
      <c r="E41" s="42" t="s">
        <v>106</v>
      </c>
      <c r="F41" s="42">
        <v>50000</v>
      </c>
      <c r="G41" s="43">
        <v>140.22999999999999</v>
      </c>
      <c r="H41" s="44">
        <v>0.35</v>
      </c>
      <c r="I41" s="36"/>
    </row>
    <row r="42" spans="1:9" x14ac:dyDescent="0.2">
      <c r="A42" s="45"/>
      <c r="B42" s="46" t="s">
        <v>28</v>
      </c>
      <c r="C42" s="42" t="s">
        <v>44</v>
      </c>
      <c r="D42" s="42" t="s">
        <v>45</v>
      </c>
      <c r="E42" s="42" t="s">
        <v>46</v>
      </c>
      <c r="F42" s="42">
        <v>15250</v>
      </c>
      <c r="G42" s="43">
        <v>139.49</v>
      </c>
      <c r="H42" s="44">
        <v>0.35</v>
      </c>
      <c r="I42" s="36"/>
    </row>
    <row r="43" spans="1:9" x14ac:dyDescent="0.2">
      <c r="A43" s="45"/>
      <c r="B43" s="46" t="s">
        <v>28</v>
      </c>
      <c r="C43" s="42" t="s">
        <v>893</v>
      </c>
      <c r="D43" s="42" t="s">
        <v>894</v>
      </c>
      <c r="E43" s="42" t="s">
        <v>43</v>
      </c>
      <c r="F43" s="42">
        <v>74000</v>
      </c>
      <c r="G43" s="43">
        <v>121.36</v>
      </c>
      <c r="H43" s="44">
        <v>0.3</v>
      </c>
      <c r="I43" s="36"/>
    </row>
    <row r="44" spans="1:9" x14ac:dyDescent="0.2">
      <c r="A44" s="45"/>
      <c r="B44" s="46" t="s">
        <v>28</v>
      </c>
      <c r="C44" s="42" t="s">
        <v>69</v>
      </c>
      <c r="D44" s="42" t="s">
        <v>70</v>
      </c>
      <c r="E44" s="42" t="s">
        <v>71</v>
      </c>
      <c r="F44" s="42">
        <v>19500</v>
      </c>
      <c r="G44" s="43">
        <v>118.72</v>
      </c>
      <c r="H44" s="44">
        <v>0.28999999999999998</v>
      </c>
      <c r="I44" s="36"/>
    </row>
    <row r="45" spans="1:9" x14ac:dyDescent="0.2">
      <c r="A45" s="45"/>
      <c r="B45" s="46" t="s">
        <v>28</v>
      </c>
      <c r="C45" s="42" t="s">
        <v>895</v>
      </c>
      <c r="D45" s="42" t="s">
        <v>896</v>
      </c>
      <c r="E45" s="42" t="s">
        <v>89</v>
      </c>
      <c r="F45" s="42">
        <v>650000</v>
      </c>
      <c r="G45" s="43">
        <v>117.65</v>
      </c>
      <c r="H45" s="44">
        <v>0.28999999999999998</v>
      </c>
      <c r="I45" s="36"/>
    </row>
    <row r="46" spans="1:9" x14ac:dyDescent="0.2">
      <c r="A46" s="45"/>
      <c r="B46" s="46" t="s">
        <v>28</v>
      </c>
      <c r="C46" s="42" t="s">
        <v>897</v>
      </c>
      <c r="D46" s="42" t="s">
        <v>898</v>
      </c>
      <c r="E46" s="42" t="s">
        <v>43</v>
      </c>
      <c r="F46" s="42">
        <v>9250</v>
      </c>
      <c r="G46" s="43">
        <v>114.61</v>
      </c>
      <c r="H46" s="44">
        <v>0.28000000000000003</v>
      </c>
      <c r="I46" s="36"/>
    </row>
    <row r="47" spans="1:9" x14ac:dyDescent="0.2">
      <c r="A47" s="45"/>
      <c r="B47" s="46" t="s">
        <v>28</v>
      </c>
      <c r="C47" s="42" t="s">
        <v>308</v>
      </c>
      <c r="D47" s="42" t="s">
        <v>799</v>
      </c>
      <c r="E47" s="42" t="s">
        <v>55</v>
      </c>
      <c r="F47" s="42">
        <v>180000</v>
      </c>
      <c r="G47" s="43">
        <v>105.03</v>
      </c>
      <c r="H47" s="44">
        <v>0.26</v>
      </c>
      <c r="I47" s="36"/>
    </row>
    <row r="48" spans="1:9" x14ac:dyDescent="0.2">
      <c r="A48" s="45"/>
      <c r="B48" s="46" t="s">
        <v>28</v>
      </c>
      <c r="C48" s="42" t="s">
        <v>899</v>
      </c>
      <c r="D48" s="42" t="s">
        <v>900</v>
      </c>
      <c r="E48" s="42" t="s">
        <v>901</v>
      </c>
      <c r="F48" s="42">
        <v>72000</v>
      </c>
      <c r="G48" s="43">
        <v>104.76</v>
      </c>
      <c r="H48" s="44">
        <v>0.26</v>
      </c>
      <c r="I48" s="36"/>
    </row>
    <row r="49" spans="1:9" x14ac:dyDescent="0.2">
      <c r="A49" s="45"/>
      <c r="B49" s="46" t="s">
        <v>28</v>
      </c>
      <c r="C49" s="42" t="s">
        <v>104</v>
      </c>
      <c r="D49" s="42" t="s">
        <v>105</v>
      </c>
      <c r="E49" s="42" t="s">
        <v>106</v>
      </c>
      <c r="F49" s="42">
        <v>29000</v>
      </c>
      <c r="G49" s="43">
        <v>102.54</v>
      </c>
      <c r="H49" s="44">
        <v>0.25</v>
      </c>
      <c r="I49" s="36"/>
    </row>
    <row r="50" spans="1:9" x14ac:dyDescent="0.2">
      <c r="A50" s="45"/>
      <c r="B50" s="46" t="s">
        <v>28</v>
      </c>
      <c r="C50" s="42" t="s">
        <v>648</v>
      </c>
      <c r="D50" s="42" t="s">
        <v>797</v>
      </c>
      <c r="E50" s="42" t="s">
        <v>55</v>
      </c>
      <c r="F50" s="42">
        <v>18500</v>
      </c>
      <c r="G50" s="43">
        <v>100.71</v>
      </c>
      <c r="H50" s="44">
        <v>0.25</v>
      </c>
      <c r="I50" s="36"/>
    </row>
    <row r="51" spans="1:9" x14ac:dyDescent="0.2">
      <c r="A51" s="45"/>
      <c r="B51" s="46" t="s">
        <v>28</v>
      </c>
      <c r="C51" s="42" t="s">
        <v>23</v>
      </c>
      <c r="D51" s="42" t="s">
        <v>782</v>
      </c>
      <c r="E51" s="42" t="s">
        <v>55</v>
      </c>
      <c r="F51" s="42">
        <v>55000</v>
      </c>
      <c r="G51" s="43">
        <v>99.39</v>
      </c>
      <c r="H51" s="44">
        <v>0.25</v>
      </c>
      <c r="I51" s="36"/>
    </row>
    <row r="52" spans="1:9" x14ac:dyDescent="0.2">
      <c r="A52" s="45"/>
      <c r="B52" s="46" t="s">
        <v>28</v>
      </c>
      <c r="C52" s="42" t="s">
        <v>451</v>
      </c>
      <c r="D52" s="42" t="s">
        <v>902</v>
      </c>
      <c r="E52" s="42" t="s">
        <v>52</v>
      </c>
      <c r="F52" s="42">
        <v>25000</v>
      </c>
      <c r="G52" s="43">
        <v>92.53</v>
      </c>
      <c r="H52" s="44">
        <v>0.23</v>
      </c>
      <c r="I52" s="36"/>
    </row>
    <row r="53" spans="1:9" x14ac:dyDescent="0.2">
      <c r="A53" s="45"/>
      <c r="B53" s="46" t="s">
        <v>28</v>
      </c>
      <c r="C53" s="42" t="s">
        <v>805</v>
      </c>
      <c r="D53" s="42" t="s">
        <v>806</v>
      </c>
      <c r="E53" s="42" t="s">
        <v>807</v>
      </c>
      <c r="F53" s="42">
        <v>140000</v>
      </c>
      <c r="G53" s="43">
        <v>69.510000000000005</v>
      </c>
      <c r="H53" s="44">
        <v>0.17</v>
      </c>
      <c r="I53" s="36"/>
    </row>
    <row r="54" spans="1:9" x14ac:dyDescent="0.2">
      <c r="A54" s="45"/>
      <c r="B54" s="46" t="s">
        <v>28</v>
      </c>
      <c r="C54" s="42" t="s">
        <v>554</v>
      </c>
      <c r="D54" s="42" t="s">
        <v>903</v>
      </c>
      <c r="E54" s="42" t="s">
        <v>55</v>
      </c>
      <c r="F54" s="42">
        <v>168000</v>
      </c>
      <c r="G54" s="43">
        <v>69.38</v>
      </c>
      <c r="H54" s="44">
        <v>0.17</v>
      </c>
      <c r="I54" s="36"/>
    </row>
    <row r="55" spans="1:9" x14ac:dyDescent="0.2">
      <c r="A55" s="45"/>
      <c r="B55" s="46" t="s">
        <v>28</v>
      </c>
      <c r="C55" s="42" t="s">
        <v>575</v>
      </c>
      <c r="D55" s="42" t="s">
        <v>904</v>
      </c>
      <c r="E55" s="42" t="s">
        <v>52</v>
      </c>
      <c r="F55" s="42">
        <v>33000</v>
      </c>
      <c r="G55" s="43">
        <v>64.099999999999994</v>
      </c>
      <c r="H55" s="44">
        <v>0.16</v>
      </c>
      <c r="I55" s="36"/>
    </row>
    <row r="56" spans="1:9" x14ac:dyDescent="0.2">
      <c r="A56" s="45"/>
      <c r="B56" s="46" t="s">
        <v>28</v>
      </c>
      <c r="C56" s="42" t="s">
        <v>650</v>
      </c>
      <c r="D56" s="42" t="s">
        <v>905</v>
      </c>
      <c r="E56" s="42" t="s">
        <v>55</v>
      </c>
      <c r="F56" s="42">
        <v>84000</v>
      </c>
      <c r="G56" s="43">
        <v>60.69</v>
      </c>
      <c r="H56" s="44">
        <v>0.15</v>
      </c>
      <c r="I56" s="36"/>
    </row>
    <row r="57" spans="1:9" x14ac:dyDescent="0.2">
      <c r="A57" s="45"/>
      <c r="B57" s="46" t="s">
        <v>28</v>
      </c>
      <c r="C57" s="42" t="s">
        <v>906</v>
      </c>
      <c r="D57" s="42" t="s">
        <v>907</v>
      </c>
      <c r="E57" s="42" t="s">
        <v>771</v>
      </c>
      <c r="F57" s="42">
        <v>48000</v>
      </c>
      <c r="G57" s="43">
        <v>59.9</v>
      </c>
      <c r="H57" s="44">
        <v>0.15</v>
      </c>
      <c r="I57" s="36"/>
    </row>
    <row r="58" spans="1:9" x14ac:dyDescent="0.2">
      <c r="A58" s="45"/>
      <c r="B58" s="46" t="s">
        <v>28</v>
      </c>
      <c r="C58" s="42" t="s">
        <v>499</v>
      </c>
      <c r="D58" s="42" t="s">
        <v>796</v>
      </c>
      <c r="E58" s="42" t="s">
        <v>55</v>
      </c>
      <c r="F58" s="42">
        <v>60000</v>
      </c>
      <c r="G58" s="43">
        <v>55.05</v>
      </c>
      <c r="H58" s="44">
        <v>0.14000000000000001</v>
      </c>
      <c r="I58" s="36"/>
    </row>
    <row r="59" spans="1:9" x14ac:dyDescent="0.2">
      <c r="A59" s="45"/>
      <c r="B59" s="46" t="s">
        <v>28</v>
      </c>
      <c r="C59" s="42" t="s">
        <v>41</v>
      </c>
      <c r="D59" s="42" t="s">
        <v>42</v>
      </c>
      <c r="E59" s="42" t="s">
        <v>43</v>
      </c>
      <c r="F59" s="42">
        <v>15000</v>
      </c>
      <c r="G59" s="43">
        <v>50.25</v>
      </c>
      <c r="H59" s="44">
        <v>0.12</v>
      </c>
      <c r="I59" s="36"/>
    </row>
    <row r="60" spans="1:9" x14ac:dyDescent="0.2">
      <c r="A60" s="45"/>
      <c r="B60" s="46" t="s">
        <v>28</v>
      </c>
      <c r="C60" s="42" t="s">
        <v>606</v>
      </c>
      <c r="D60" s="42" t="s">
        <v>908</v>
      </c>
      <c r="E60" s="42" t="s">
        <v>55</v>
      </c>
      <c r="F60" s="42">
        <v>45000</v>
      </c>
      <c r="G60" s="43">
        <v>36.950000000000003</v>
      </c>
      <c r="H60" s="44">
        <v>0.09</v>
      </c>
      <c r="I60" s="36"/>
    </row>
    <row r="61" spans="1:9" x14ac:dyDescent="0.2">
      <c r="A61" s="45"/>
      <c r="B61" s="46" t="s">
        <v>28</v>
      </c>
      <c r="C61" s="42" t="s">
        <v>909</v>
      </c>
      <c r="D61" s="42" t="s">
        <v>910</v>
      </c>
      <c r="E61" s="42" t="s">
        <v>52</v>
      </c>
      <c r="F61" s="42">
        <v>34000</v>
      </c>
      <c r="G61" s="43">
        <v>35.96</v>
      </c>
      <c r="H61" s="44">
        <v>0.09</v>
      </c>
      <c r="I61" s="36"/>
    </row>
    <row r="62" spans="1:9" x14ac:dyDescent="0.2">
      <c r="A62" s="45"/>
      <c r="B62" s="46" t="s">
        <v>28</v>
      </c>
      <c r="C62" s="42" t="s">
        <v>911</v>
      </c>
      <c r="D62" s="42" t="s">
        <v>912</v>
      </c>
      <c r="E62" s="42" t="s">
        <v>55</v>
      </c>
      <c r="F62" s="42">
        <v>34000</v>
      </c>
      <c r="G62" s="43">
        <v>34.44</v>
      </c>
      <c r="H62" s="44">
        <v>0.09</v>
      </c>
      <c r="I62" s="36"/>
    </row>
    <row r="63" spans="1:9" x14ac:dyDescent="0.2">
      <c r="A63" s="45"/>
      <c r="B63" s="46" t="s">
        <v>28</v>
      </c>
      <c r="C63" s="42" t="s">
        <v>913</v>
      </c>
      <c r="D63" s="42" t="s">
        <v>914</v>
      </c>
      <c r="E63" s="42" t="s">
        <v>65</v>
      </c>
      <c r="F63" s="42">
        <v>180000</v>
      </c>
      <c r="G63" s="43">
        <v>30.96</v>
      </c>
      <c r="H63" s="44">
        <v>0.08</v>
      </c>
      <c r="I63" s="36"/>
    </row>
    <row r="64" spans="1:9" x14ac:dyDescent="0.2">
      <c r="A64" s="45"/>
      <c r="B64" s="46" t="s">
        <v>28</v>
      </c>
      <c r="C64" s="42" t="s">
        <v>66</v>
      </c>
      <c r="D64" s="42" t="s">
        <v>67</v>
      </c>
      <c r="E64" s="42" t="s">
        <v>68</v>
      </c>
      <c r="F64" s="42">
        <v>10000</v>
      </c>
      <c r="G64" s="43">
        <v>29.37</v>
      </c>
      <c r="H64" s="44">
        <v>7.0000000000000007E-2</v>
      </c>
      <c r="I64" s="36"/>
    </row>
    <row r="65" spans="1:9" x14ac:dyDescent="0.2">
      <c r="A65" s="45"/>
      <c r="B65" s="46" t="s">
        <v>28</v>
      </c>
      <c r="C65" s="42" t="s">
        <v>915</v>
      </c>
      <c r="D65" s="42" t="s">
        <v>916</v>
      </c>
      <c r="E65" s="42" t="s">
        <v>89</v>
      </c>
      <c r="F65" s="42">
        <v>152000</v>
      </c>
      <c r="G65" s="43">
        <v>28.2</v>
      </c>
      <c r="H65" s="44">
        <v>7.0000000000000007E-2</v>
      </c>
      <c r="I65" s="36"/>
    </row>
    <row r="66" spans="1:9" x14ac:dyDescent="0.2">
      <c r="A66" s="45"/>
      <c r="B66" s="46" t="s">
        <v>28</v>
      </c>
      <c r="C66" s="42" t="s">
        <v>829</v>
      </c>
      <c r="D66" s="42" t="s">
        <v>830</v>
      </c>
      <c r="E66" s="42" t="s">
        <v>55</v>
      </c>
      <c r="F66" s="42">
        <v>13000</v>
      </c>
      <c r="G66" s="43">
        <v>27.29</v>
      </c>
      <c r="H66" s="44">
        <v>7.0000000000000007E-2</v>
      </c>
      <c r="I66" s="36"/>
    </row>
    <row r="67" spans="1:9" x14ac:dyDescent="0.2">
      <c r="A67" s="45"/>
      <c r="B67" s="46" t="s">
        <v>28</v>
      </c>
      <c r="C67" s="42" t="s">
        <v>87</v>
      </c>
      <c r="D67" s="42" t="s">
        <v>88</v>
      </c>
      <c r="E67" s="42" t="s">
        <v>89</v>
      </c>
      <c r="F67" s="42">
        <v>18000</v>
      </c>
      <c r="G67" s="43">
        <v>26.84</v>
      </c>
      <c r="H67" s="44">
        <v>7.0000000000000007E-2</v>
      </c>
      <c r="I67" s="36"/>
    </row>
    <row r="68" spans="1:9" x14ac:dyDescent="0.2">
      <c r="A68" s="45"/>
      <c r="B68" s="46" t="s">
        <v>28</v>
      </c>
      <c r="C68" s="42" t="s">
        <v>294</v>
      </c>
      <c r="D68" s="42" t="s">
        <v>917</v>
      </c>
      <c r="E68" s="42" t="s">
        <v>52</v>
      </c>
      <c r="F68" s="42">
        <v>4000</v>
      </c>
      <c r="G68" s="43">
        <v>24.45</v>
      </c>
      <c r="H68" s="44">
        <v>0.06</v>
      </c>
      <c r="I68" s="36"/>
    </row>
    <row r="69" spans="1:9" x14ac:dyDescent="0.2">
      <c r="A69" s="45"/>
      <c r="B69" s="46" t="s">
        <v>28</v>
      </c>
      <c r="C69" s="42" t="s">
        <v>731</v>
      </c>
      <c r="D69" s="42" t="s">
        <v>835</v>
      </c>
      <c r="E69" s="42" t="s">
        <v>55</v>
      </c>
      <c r="F69" s="42">
        <v>30000</v>
      </c>
      <c r="G69" s="43">
        <v>24.41</v>
      </c>
      <c r="H69" s="44">
        <v>0.06</v>
      </c>
      <c r="I69" s="36"/>
    </row>
    <row r="70" spans="1:9" x14ac:dyDescent="0.2">
      <c r="A70" s="45"/>
      <c r="B70" s="46" t="s">
        <v>28</v>
      </c>
      <c r="C70" s="42" t="s">
        <v>918</v>
      </c>
      <c r="D70" s="42" t="s">
        <v>919</v>
      </c>
      <c r="E70" s="42" t="s">
        <v>920</v>
      </c>
      <c r="F70" s="42">
        <v>7000</v>
      </c>
      <c r="G70" s="43">
        <v>18.75</v>
      </c>
      <c r="H70" s="44">
        <v>0.05</v>
      </c>
      <c r="I70" s="36"/>
    </row>
    <row r="71" spans="1:9" x14ac:dyDescent="0.2">
      <c r="A71" s="45"/>
      <c r="B71" s="46" t="s">
        <v>28</v>
      </c>
      <c r="C71" s="42" t="s">
        <v>791</v>
      </c>
      <c r="D71" s="42" t="s">
        <v>792</v>
      </c>
      <c r="E71" s="42" t="s">
        <v>109</v>
      </c>
      <c r="F71" s="42">
        <v>6000</v>
      </c>
      <c r="G71" s="43">
        <v>8.02</v>
      </c>
      <c r="H71" s="44">
        <v>0.02</v>
      </c>
      <c r="I71" s="36"/>
    </row>
    <row r="72" spans="1:9" x14ac:dyDescent="0.2">
      <c r="A72" s="45"/>
      <c r="B72" s="46" t="s">
        <v>28</v>
      </c>
      <c r="C72" s="42" t="s">
        <v>921</v>
      </c>
      <c r="D72" s="42" t="s">
        <v>922</v>
      </c>
      <c r="E72" s="42" t="s">
        <v>89</v>
      </c>
      <c r="F72" s="42">
        <v>1000</v>
      </c>
      <c r="G72" s="43">
        <v>4.32</v>
      </c>
      <c r="H72" s="44">
        <v>0.01</v>
      </c>
      <c r="I72" s="36"/>
    </row>
    <row r="73" spans="1:9" ht="13.5" thickBot="1" x14ac:dyDescent="0.25">
      <c r="A73" s="45"/>
      <c r="B73" s="42"/>
      <c r="C73" s="42"/>
      <c r="D73" s="42"/>
      <c r="E73" s="37" t="s">
        <v>16</v>
      </c>
      <c r="F73" s="42"/>
      <c r="G73" s="99">
        <v>28589.4</v>
      </c>
      <c r="H73" s="100">
        <v>70.75</v>
      </c>
      <c r="I73" s="36"/>
    </row>
    <row r="74" spans="1:9" ht="13.5" thickTop="1" x14ac:dyDescent="0.2">
      <c r="A74" s="45"/>
      <c r="B74" s="105"/>
      <c r="C74" s="106"/>
      <c r="D74" s="42"/>
      <c r="E74" s="42"/>
      <c r="F74" s="42"/>
      <c r="G74" s="43"/>
      <c r="H74" s="44"/>
      <c r="I74" s="36"/>
    </row>
    <row r="75" spans="1:9" x14ac:dyDescent="0.2">
      <c r="A75" s="45"/>
      <c r="B75" s="133" t="s">
        <v>923</v>
      </c>
      <c r="C75" s="140"/>
      <c r="D75" s="42"/>
      <c r="E75" s="42"/>
      <c r="F75" s="42"/>
      <c r="G75" s="43">
        <f>+G76</f>
        <v>-28835.736375</v>
      </c>
      <c r="H75" s="44">
        <f>+H76</f>
        <v>-71.37</v>
      </c>
      <c r="I75" s="36"/>
    </row>
    <row r="76" spans="1:9" ht="13.5" thickBot="1" x14ac:dyDescent="0.25">
      <c r="A76" s="45"/>
      <c r="B76" s="42"/>
      <c r="C76" s="42"/>
      <c r="D76" s="42"/>
      <c r="E76" s="37" t="s">
        <v>16</v>
      </c>
      <c r="F76" s="42"/>
      <c r="G76" s="47">
        <v>-28835.736375</v>
      </c>
      <c r="H76" s="48">
        <v>-71.37</v>
      </c>
      <c r="I76" s="36"/>
    </row>
    <row r="77" spans="1:9" ht="13.5" thickTop="1" x14ac:dyDescent="0.2">
      <c r="A77" s="137" t="s">
        <v>7</v>
      </c>
      <c r="B77" s="134"/>
      <c r="C77" s="134"/>
      <c r="D77" s="42"/>
      <c r="E77" s="42"/>
      <c r="F77" s="42"/>
      <c r="G77" s="43"/>
      <c r="H77" s="44"/>
      <c r="I77" s="36"/>
    </row>
    <row r="78" spans="1:9" x14ac:dyDescent="0.2">
      <c r="A78" s="45"/>
      <c r="B78" s="133" t="s">
        <v>8</v>
      </c>
      <c r="C78" s="141"/>
      <c r="D78" s="42"/>
      <c r="E78" s="42"/>
      <c r="F78" s="42"/>
      <c r="G78" s="43"/>
      <c r="H78" s="44"/>
      <c r="I78" s="36"/>
    </row>
    <row r="79" spans="1:9" x14ac:dyDescent="0.2">
      <c r="A79" s="45"/>
      <c r="B79" s="138" t="s">
        <v>9</v>
      </c>
      <c r="C79" s="134"/>
      <c r="D79" s="42"/>
      <c r="E79" s="42"/>
      <c r="F79" s="42"/>
      <c r="G79" s="43"/>
      <c r="H79" s="44"/>
      <c r="I79" s="36"/>
    </row>
    <row r="80" spans="1:9" x14ac:dyDescent="0.2">
      <c r="A80" s="45"/>
      <c r="B80" s="98">
        <v>0.114</v>
      </c>
      <c r="C80" s="42" t="s">
        <v>253</v>
      </c>
      <c r="D80" s="42" t="s">
        <v>586</v>
      </c>
      <c r="E80" s="42" t="s">
        <v>121</v>
      </c>
      <c r="F80" s="42">
        <v>50</v>
      </c>
      <c r="G80" s="43">
        <v>500.09</v>
      </c>
      <c r="H80" s="44">
        <v>1.24</v>
      </c>
      <c r="I80" s="36"/>
    </row>
    <row r="81" spans="1:9" ht="13.5" thickBot="1" x14ac:dyDescent="0.25">
      <c r="A81" s="45"/>
      <c r="B81" s="42"/>
      <c r="C81" s="42"/>
      <c r="D81" s="42"/>
      <c r="E81" s="37" t="s">
        <v>16</v>
      </c>
      <c r="F81" s="42"/>
      <c r="G81" s="47">
        <v>500.09</v>
      </c>
      <c r="H81" s="48">
        <v>1.24</v>
      </c>
      <c r="I81" s="36"/>
    </row>
    <row r="82" spans="1:9" ht="13.5" thickTop="1" x14ac:dyDescent="0.2">
      <c r="A82" s="45"/>
      <c r="B82" s="42"/>
      <c r="C82" s="42"/>
      <c r="D82" s="42"/>
      <c r="E82" s="42"/>
      <c r="F82" s="42"/>
      <c r="G82" s="43"/>
      <c r="H82" s="44"/>
      <c r="I82" s="36"/>
    </row>
    <row r="83" spans="1:9" x14ac:dyDescent="0.2">
      <c r="A83" s="137" t="s">
        <v>17</v>
      </c>
      <c r="B83" s="134"/>
      <c r="C83" s="134"/>
      <c r="D83" s="42"/>
      <c r="E83" s="42"/>
      <c r="F83" s="42"/>
      <c r="G83" s="43"/>
      <c r="H83" s="44"/>
      <c r="I83" s="36"/>
    </row>
    <row r="84" spans="1:9" x14ac:dyDescent="0.2">
      <c r="A84" s="45"/>
      <c r="B84" s="133" t="s">
        <v>18</v>
      </c>
      <c r="C84" s="134"/>
      <c r="D84" s="42"/>
      <c r="E84" s="42"/>
      <c r="F84" s="42"/>
      <c r="G84" s="43"/>
      <c r="H84" s="44"/>
      <c r="I84" s="36"/>
    </row>
    <row r="85" spans="1:9" x14ac:dyDescent="0.2">
      <c r="A85" s="45"/>
      <c r="B85" s="46" t="s">
        <v>19</v>
      </c>
      <c r="C85" s="42" t="s">
        <v>20</v>
      </c>
      <c r="D85" s="42" t="s">
        <v>484</v>
      </c>
      <c r="E85" s="42" t="s">
        <v>22</v>
      </c>
      <c r="F85" s="42">
        <v>1900</v>
      </c>
      <c r="G85" s="43">
        <v>1795.54</v>
      </c>
      <c r="H85" s="44">
        <v>4.4400000000000004</v>
      </c>
      <c r="I85" s="36"/>
    </row>
    <row r="86" spans="1:9" ht="13.5" thickBot="1" x14ac:dyDescent="0.25">
      <c r="A86" s="45"/>
      <c r="B86" s="42"/>
      <c r="C86" s="42"/>
      <c r="D86" s="42"/>
      <c r="E86" s="37" t="s">
        <v>16</v>
      </c>
      <c r="F86" s="42"/>
      <c r="G86" s="99">
        <v>1795.54</v>
      </c>
      <c r="H86" s="100">
        <v>4.4400000000000004</v>
      </c>
      <c r="I86" s="36"/>
    </row>
    <row r="87" spans="1:9" ht="13.5" thickTop="1" x14ac:dyDescent="0.2">
      <c r="A87" s="45"/>
      <c r="B87" s="42"/>
      <c r="C87" s="42"/>
      <c r="D87" s="42"/>
      <c r="E87" s="42"/>
      <c r="F87" s="42"/>
      <c r="G87" s="43"/>
      <c r="H87" s="44"/>
      <c r="I87" s="36"/>
    </row>
    <row r="88" spans="1:9" x14ac:dyDescent="0.2">
      <c r="A88" s="45"/>
      <c r="B88" s="138" t="s">
        <v>811</v>
      </c>
      <c r="C88" s="140"/>
      <c r="D88" s="42"/>
      <c r="E88" s="42"/>
      <c r="F88" s="42"/>
      <c r="G88" s="43"/>
      <c r="H88" s="44"/>
      <c r="I88" s="36"/>
    </row>
    <row r="89" spans="1:9" x14ac:dyDescent="0.2">
      <c r="A89" s="45"/>
      <c r="B89" s="133" t="s">
        <v>408</v>
      </c>
      <c r="C89" s="134"/>
      <c r="D89" s="42"/>
      <c r="E89" s="37" t="s">
        <v>409</v>
      </c>
      <c r="F89" s="42"/>
      <c r="G89" s="43"/>
      <c r="H89" s="44"/>
      <c r="I89" s="36"/>
    </row>
    <row r="90" spans="1:9" x14ac:dyDescent="0.2">
      <c r="A90" s="45"/>
      <c r="B90" s="42"/>
      <c r="C90" s="42" t="s">
        <v>812</v>
      </c>
      <c r="D90" s="42"/>
      <c r="E90" s="42" t="s">
        <v>924</v>
      </c>
      <c r="F90" s="42"/>
      <c r="G90" s="43">
        <v>2841</v>
      </c>
      <c r="H90" s="44">
        <v>7.03</v>
      </c>
      <c r="I90" s="36"/>
    </row>
    <row r="91" spans="1:9" x14ac:dyDescent="0.2">
      <c r="A91" s="45"/>
      <c r="B91" s="42"/>
      <c r="C91" s="42" t="s">
        <v>812</v>
      </c>
      <c r="D91" s="42"/>
      <c r="E91" s="42" t="s">
        <v>813</v>
      </c>
      <c r="F91" s="42"/>
      <c r="G91" s="43">
        <v>1442</v>
      </c>
      <c r="H91" s="44">
        <v>3.57</v>
      </c>
      <c r="I91" s="36"/>
    </row>
    <row r="92" spans="1:9" x14ac:dyDescent="0.2">
      <c r="A92" s="45"/>
      <c r="B92" s="42"/>
      <c r="C92" s="42" t="s">
        <v>812</v>
      </c>
      <c r="D92" s="42"/>
      <c r="E92" s="42" t="s">
        <v>925</v>
      </c>
      <c r="F92" s="42"/>
      <c r="G92" s="43">
        <v>876</v>
      </c>
      <c r="H92" s="44">
        <v>2.17</v>
      </c>
      <c r="I92" s="36"/>
    </row>
    <row r="93" spans="1:9" x14ac:dyDescent="0.2">
      <c r="A93" s="45"/>
      <c r="B93" s="42"/>
      <c r="C93" s="42" t="s">
        <v>812</v>
      </c>
      <c r="D93" s="42"/>
      <c r="E93" s="42" t="s">
        <v>926</v>
      </c>
      <c r="F93" s="42"/>
      <c r="G93" s="43">
        <v>761</v>
      </c>
      <c r="H93" s="44">
        <v>1.88</v>
      </c>
      <c r="I93" s="36"/>
    </row>
    <row r="94" spans="1:9" x14ac:dyDescent="0.2">
      <c r="A94" s="45"/>
      <c r="B94" s="42"/>
      <c r="C94" s="42" t="s">
        <v>812</v>
      </c>
      <c r="D94" s="42"/>
      <c r="E94" s="42" t="s">
        <v>927</v>
      </c>
      <c r="F94" s="42"/>
      <c r="G94" s="43">
        <v>490</v>
      </c>
      <c r="H94" s="44">
        <v>1.21</v>
      </c>
      <c r="I94" s="36"/>
    </row>
    <row r="95" spans="1:9" x14ac:dyDescent="0.2">
      <c r="A95" s="45"/>
      <c r="B95" s="42"/>
      <c r="C95" s="42" t="s">
        <v>812</v>
      </c>
      <c r="D95" s="42"/>
      <c r="E95" s="42" t="s">
        <v>928</v>
      </c>
      <c r="F95" s="42"/>
      <c r="G95" s="43">
        <v>400</v>
      </c>
      <c r="H95" s="44">
        <v>0.99</v>
      </c>
      <c r="I95" s="36"/>
    </row>
    <row r="96" spans="1:9" x14ac:dyDescent="0.2">
      <c r="A96" s="45"/>
      <c r="B96" s="42"/>
      <c r="C96" s="42" t="s">
        <v>812</v>
      </c>
      <c r="D96" s="42"/>
      <c r="E96" s="42" t="s">
        <v>929</v>
      </c>
      <c r="F96" s="42"/>
      <c r="G96" s="43">
        <v>388</v>
      </c>
      <c r="H96" s="44">
        <v>0.96</v>
      </c>
      <c r="I96" s="36"/>
    </row>
    <row r="97" spans="1:9" x14ac:dyDescent="0.2">
      <c r="A97" s="45"/>
      <c r="B97" s="42"/>
      <c r="C97" s="42" t="s">
        <v>812</v>
      </c>
      <c r="D97" s="42"/>
      <c r="E97" s="42" t="s">
        <v>930</v>
      </c>
      <c r="F97" s="42"/>
      <c r="G97" s="43">
        <v>378</v>
      </c>
      <c r="H97" s="44">
        <v>0.94</v>
      </c>
      <c r="I97" s="36"/>
    </row>
    <row r="98" spans="1:9" x14ac:dyDescent="0.2">
      <c r="A98" s="45"/>
      <c r="B98" s="42"/>
      <c r="C98" s="42" t="s">
        <v>812</v>
      </c>
      <c r="D98" s="42"/>
      <c r="E98" s="42" t="s">
        <v>931</v>
      </c>
      <c r="F98" s="42"/>
      <c r="G98" s="43">
        <v>182</v>
      </c>
      <c r="H98" s="44">
        <v>0.45</v>
      </c>
      <c r="I98" s="36"/>
    </row>
    <row r="99" spans="1:9" x14ac:dyDescent="0.2">
      <c r="A99" s="45"/>
      <c r="B99" s="42"/>
      <c r="C99" s="42" t="s">
        <v>812</v>
      </c>
      <c r="D99" s="42"/>
      <c r="E99" s="42" t="s">
        <v>932</v>
      </c>
      <c r="F99" s="42"/>
      <c r="G99" s="43">
        <v>99</v>
      </c>
      <c r="H99" s="44">
        <v>0.25</v>
      </c>
      <c r="I99" s="36"/>
    </row>
    <row r="100" spans="1:9" x14ac:dyDescent="0.2">
      <c r="A100" s="45"/>
      <c r="B100" s="42"/>
      <c r="C100" s="42" t="s">
        <v>812</v>
      </c>
      <c r="D100" s="42"/>
      <c r="E100" s="42" t="s">
        <v>933</v>
      </c>
      <c r="F100" s="42"/>
      <c r="G100" s="43">
        <v>99</v>
      </c>
      <c r="H100" s="44">
        <v>0.25</v>
      </c>
      <c r="I100" s="36"/>
    </row>
    <row r="101" spans="1:9" x14ac:dyDescent="0.2">
      <c r="A101" s="45"/>
      <c r="B101" s="42"/>
      <c r="C101" s="42" t="s">
        <v>812</v>
      </c>
      <c r="D101" s="42"/>
      <c r="E101" s="42" t="s">
        <v>934</v>
      </c>
      <c r="F101" s="42"/>
      <c r="G101" s="43">
        <v>98</v>
      </c>
      <c r="H101" s="44">
        <v>0.24</v>
      </c>
      <c r="I101" s="36"/>
    </row>
    <row r="102" spans="1:9" ht="13.5" thickBot="1" x14ac:dyDescent="0.25">
      <c r="A102" s="45"/>
      <c r="B102" s="42"/>
      <c r="C102" s="42"/>
      <c r="D102" s="42"/>
      <c r="E102" s="37" t="s">
        <v>16</v>
      </c>
      <c r="F102" s="42"/>
      <c r="G102" s="47">
        <v>8054</v>
      </c>
      <c r="H102" s="48">
        <v>19.940000000000001</v>
      </c>
      <c r="I102" s="36"/>
    </row>
    <row r="103" spans="1:9" ht="13.5" thickTop="1" x14ac:dyDescent="0.2">
      <c r="A103" s="45"/>
      <c r="B103" s="46" t="s">
        <v>28</v>
      </c>
      <c r="C103" s="42" t="s">
        <v>29</v>
      </c>
      <c r="D103" s="42"/>
      <c r="E103" s="42" t="s">
        <v>28</v>
      </c>
      <c r="F103" s="42"/>
      <c r="G103" s="43">
        <v>1850</v>
      </c>
      <c r="H103" s="44">
        <v>4.58</v>
      </c>
      <c r="I103" s="36"/>
    </row>
    <row r="104" spans="1:9" ht="13.5" thickBot="1" x14ac:dyDescent="0.25">
      <c r="A104" s="45"/>
      <c r="B104" s="42"/>
      <c r="C104" s="42"/>
      <c r="D104" s="42"/>
      <c r="E104" s="37" t="s">
        <v>16</v>
      </c>
      <c r="F104" s="42"/>
      <c r="G104" s="47">
        <v>9904</v>
      </c>
      <c r="H104" s="48">
        <v>24.52</v>
      </c>
      <c r="I104" s="36"/>
    </row>
    <row r="105" spans="1:9" ht="13.5" thickTop="1" x14ac:dyDescent="0.2">
      <c r="A105" s="45"/>
      <c r="B105" s="42"/>
      <c r="C105" s="42"/>
      <c r="D105" s="42"/>
      <c r="E105" s="42"/>
      <c r="F105" s="42"/>
      <c r="G105" s="43"/>
      <c r="H105" s="44"/>
      <c r="I105" s="36"/>
    </row>
    <row r="106" spans="1:9" x14ac:dyDescent="0.2">
      <c r="A106" s="49" t="s">
        <v>30</v>
      </c>
      <c r="B106" s="42"/>
      <c r="C106" s="42"/>
      <c r="D106" s="42"/>
      <c r="E106" s="42"/>
      <c r="F106" s="42"/>
      <c r="G106" s="50">
        <v>28454.22</v>
      </c>
      <c r="H106" s="51">
        <v>70.42</v>
      </c>
      <c r="I106" s="36"/>
    </row>
    <row r="107" spans="1:9" x14ac:dyDescent="0.2">
      <c r="A107" s="45"/>
      <c r="B107" s="42"/>
      <c r="C107" s="42"/>
      <c r="D107" s="42"/>
      <c r="E107" s="42"/>
      <c r="F107" s="42"/>
      <c r="G107" s="43"/>
      <c r="H107" s="44"/>
      <c r="I107" s="36"/>
    </row>
    <row r="108" spans="1:9" ht="13.5" thickBot="1" x14ac:dyDescent="0.25">
      <c r="A108" s="45"/>
      <c r="B108" s="42"/>
      <c r="C108" s="42"/>
      <c r="D108" s="42"/>
      <c r="E108" s="37" t="s">
        <v>31</v>
      </c>
      <c r="F108" s="42"/>
      <c r="G108" s="47">
        <v>40407.51</v>
      </c>
      <c r="H108" s="48">
        <v>100</v>
      </c>
      <c r="I108" s="36"/>
    </row>
    <row r="109" spans="1:9" ht="13.5" thickTop="1" x14ac:dyDescent="0.2">
      <c r="A109" s="45"/>
      <c r="B109" s="42"/>
      <c r="C109" s="42"/>
      <c r="D109" s="42"/>
      <c r="E109" s="42"/>
      <c r="F109" s="42"/>
      <c r="G109" s="43"/>
      <c r="H109" s="44"/>
      <c r="I109" s="36"/>
    </row>
    <row r="110" spans="1:9" x14ac:dyDescent="0.2">
      <c r="A110" s="52" t="s">
        <v>32</v>
      </c>
      <c r="B110" s="42"/>
      <c r="C110" s="42"/>
      <c r="D110" s="42"/>
      <c r="E110" s="42"/>
      <c r="F110" s="42"/>
      <c r="G110" s="43"/>
      <c r="H110" s="44"/>
      <c r="I110" s="36"/>
    </row>
    <row r="111" spans="1:9" x14ac:dyDescent="0.2">
      <c r="A111" s="45">
        <v>1</v>
      </c>
      <c r="B111" s="42" t="s">
        <v>814</v>
      </c>
      <c r="C111" s="42"/>
      <c r="D111" s="42"/>
      <c r="E111" s="42"/>
      <c r="F111" s="42"/>
      <c r="G111" s="43"/>
      <c r="H111" s="44"/>
      <c r="I111" s="36"/>
    </row>
    <row r="112" spans="1:9" x14ac:dyDescent="0.2">
      <c r="A112" s="45"/>
      <c r="B112" s="42"/>
      <c r="C112" s="42"/>
      <c r="D112" s="42"/>
      <c r="E112" s="42"/>
      <c r="F112" s="42"/>
      <c r="G112" s="43"/>
      <c r="H112" s="44"/>
      <c r="I112" s="36"/>
    </row>
    <row r="113" spans="1:9" x14ac:dyDescent="0.2">
      <c r="A113" s="45">
        <v>2</v>
      </c>
      <c r="B113" s="42" t="s">
        <v>34</v>
      </c>
      <c r="C113" s="42"/>
      <c r="D113" s="42"/>
      <c r="E113" s="42"/>
      <c r="F113" s="42"/>
      <c r="G113" s="43"/>
      <c r="H113" s="44"/>
      <c r="I113" s="36"/>
    </row>
    <row r="114" spans="1:9" x14ac:dyDescent="0.2">
      <c r="A114" s="45"/>
      <c r="B114" s="42"/>
      <c r="C114" s="42"/>
      <c r="D114" s="42"/>
      <c r="E114" s="42"/>
      <c r="F114" s="42"/>
      <c r="G114" s="43"/>
      <c r="H114" s="44"/>
      <c r="I114" s="36"/>
    </row>
    <row r="115" spans="1:9" x14ac:dyDescent="0.2">
      <c r="A115" s="45">
        <v>3</v>
      </c>
      <c r="B115" s="42" t="s">
        <v>935</v>
      </c>
      <c r="C115" s="42"/>
      <c r="D115" s="42"/>
      <c r="E115" s="42"/>
      <c r="F115" s="42"/>
      <c r="G115" s="43"/>
      <c r="H115" s="44"/>
      <c r="I115" s="36"/>
    </row>
    <row r="116" spans="1:9" x14ac:dyDescent="0.2">
      <c r="A116" s="45"/>
      <c r="B116" s="42"/>
      <c r="C116" s="42"/>
      <c r="D116" s="42"/>
      <c r="E116" s="42"/>
      <c r="F116" s="42"/>
      <c r="G116" s="43"/>
      <c r="H116" s="44"/>
      <c r="I116" s="36"/>
    </row>
    <row r="117" spans="1:9" x14ac:dyDescent="0.2">
      <c r="A117" s="45">
        <v>4</v>
      </c>
      <c r="B117" s="42" t="s">
        <v>35</v>
      </c>
      <c r="C117" s="42"/>
      <c r="D117" s="42"/>
      <c r="E117" s="42"/>
      <c r="F117" s="42"/>
      <c r="G117" s="43"/>
      <c r="H117" s="44"/>
      <c r="I117" s="36"/>
    </row>
    <row r="118" spans="1:9" x14ac:dyDescent="0.2">
      <c r="A118" s="45"/>
      <c r="B118" s="42" t="s">
        <v>816</v>
      </c>
      <c r="C118" s="42"/>
      <c r="D118" s="42"/>
      <c r="E118" s="42"/>
      <c r="F118" s="42"/>
      <c r="G118" s="43"/>
      <c r="H118" s="44"/>
      <c r="I118" s="36"/>
    </row>
    <row r="119" spans="1:9" x14ac:dyDescent="0.2">
      <c r="A119" s="45"/>
      <c r="B119" s="42" t="s">
        <v>37</v>
      </c>
      <c r="C119" s="42"/>
      <c r="D119" s="42"/>
      <c r="E119" s="42"/>
      <c r="F119" s="42"/>
      <c r="G119" s="43"/>
      <c r="H119" s="44"/>
      <c r="I119" s="36"/>
    </row>
    <row r="120" spans="1:9" x14ac:dyDescent="0.2">
      <c r="A120" s="45"/>
      <c r="B120" s="42"/>
      <c r="C120" s="42"/>
      <c r="D120" s="42"/>
      <c r="E120" s="42"/>
      <c r="F120" s="42"/>
      <c r="G120" s="43"/>
      <c r="H120" s="44"/>
      <c r="I120" s="36"/>
    </row>
    <row r="121" spans="1:9" x14ac:dyDescent="0.2">
      <c r="A121" s="45">
        <v>5</v>
      </c>
      <c r="B121" s="37" t="s">
        <v>936</v>
      </c>
      <c r="C121" s="37"/>
      <c r="D121" s="42"/>
      <c r="E121" s="42"/>
      <c r="F121" s="42"/>
      <c r="G121" s="43"/>
      <c r="H121" s="44"/>
      <c r="I121" s="36"/>
    </row>
    <row r="122" spans="1:9" x14ac:dyDescent="0.2">
      <c r="A122" s="45"/>
      <c r="B122" s="42"/>
      <c r="C122" s="42"/>
      <c r="D122" s="42"/>
      <c r="E122" s="42"/>
      <c r="F122" s="42"/>
      <c r="G122" s="43"/>
      <c r="H122" s="44"/>
      <c r="I122" s="36"/>
    </row>
    <row r="123" spans="1:9" x14ac:dyDescent="0.2">
      <c r="A123" s="45"/>
      <c r="B123" s="42" t="s">
        <v>937</v>
      </c>
      <c r="C123" s="42" t="s">
        <v>938</v>
      </c>
      <c r="D123" s="42" t="s">
        <v>939</v>
      </c>
      <c r="E123" s="42" t="s">
        <v>940</v>
      </c>
      <c r="F123" s="42" t="s">
        <v>941</v>
      </c>
      <c r="G123" s="43"/>
      <c r="H123" s="44"/>
      <c r="I123" s="36"/>
    </row>
    <row r="124" spans="1:9" x14ac:dyDescent="0.2">
      <c r="A124" s="45"/>
      <c r="B124" s="42" t="s">
        <v>942</v>
      </c>
      <c r="C124" s="42" t="s">
        <v>943</v>
      </c>
      <c r="D124" s="42">
        <v>371.10910000000001</v>
      </c>
      <c r="E124" s="42">
        <v>372.55</v>
      </c>
      <c r="F124" s="43">
        <v>893.03778720000003</v>
      </c>
      <c r="G124" s="43"/>
      <c r="H124" s="44"/>
      <c r="I124" s="36"/>
    </row>
    <row r="125" spans="1:9" x14ac:dyDescent="0.2">
      <c r="A125" s="45"/>
      <c r="B125" s="42" t="s">
        <v>944</v>
      </c>
      <c r="C125" s="42" t="s">
        <v>943</v>
      </c>
      <c r="D125" s="42">
        <v>2594.7424999999998</v>
      </c>
      <c r="E125" s="42">
        <v>2596.8000000000002</v>
      </c>
      <c r="F125" s="43">
        <v>457.41464999999999</v>
      </c>
      <c r="G125" s="43"/>
      <c r="H125" s="44"/>
      <c r="I125" s="36"/>
    </row>
    <row r="126" spans="1:9" x14ac:dyDescent="0.2">
      <c r="A126" s="45"/>
      <c r="B126" s="42" t="s">
        <v>945</v>
      </c>
      <c r="C126" s="42" t="s">
        <v>943</v>
      </c>
      <c r="D126" s="42">
        <v>192.4392</v>
      </c>
      <c r="E126" s="42">
        <v>194.9</v>
      </c>
      <c r="F126" s="43">
        <v>362.7715</v>
      </c>
      <c r="G126" s="43"/>
      <c r="H126" s="44"/>
      <c r="I126" s="36"/>
    </row>
    <row r="127" spans="1:9" x14ac:dyDescent="0.2">
      <c r="A127" s="45"/>
      <c r="B127" s="42" t="s">
        <v>848</v>
      </c>
      <c r="C127" s="42" t="s">
        <v>943</v>
      </c>
      <c r="D127" s="42">
        <v>22.557700000000001</v>
      </c>
      <c r="E127" s="42">
        <v>22.35</v>
      </c>
      <c r="F127" s="43">
        <v>249.572</v>
      </c>
      <c r="G127" s="43"/>
      <c r="H127" s="44"/>
      <c r="I127" s="36"/>
    </row>
    <row r="128" spans="1:9" x14ac:dyDescent="0.2">
      <c r="A128" s="45"/>
      <c r="B128" s="42" t="s">
        <v>860</v>
      </c>
      <c r="C128" s="42" t="s">
        <v>943</v>
      </c>
      <c r="D128" s="42">
        <v>398.29250000000002</v>
      </c>
      <c r="E128" s="42">
        <v>394.45</v>
      </c>
      <c r="F128" s="43">
        <v>191.39270399999998</v>
      </c>
      <c r="G128" s="43"/>
      <c r="H128" s="44"/>
      <c r="I128" s="36"/>
    </row>
    <row r="129" spans="1:9" x14ac:dyDescent="0.2">
      <c r="A129" s="45"/>
      <c r="B129" s="42" t="s">
        <v>946</v>
      </c>
      <c r="C129" s="42" t="s">
        <v>943</v>
      </c>
      <c r="D129" s="42">
        <v>73.949200000000005</v>
      </c>
      <c r="E129" s="42">
        <v>73.849999999999994</v>
      </c>
      <c r="F129" s="43">
        <v>191.07650000000001</v>
      </c>
      <c r="G129" s="43"/>
      <c r="H129" s="44"/>
      <c r="I129" s="36"/>
    </row>
    <row r="130" spans="1:9" x14ac:dyDescent="0.2">
      <c r="A130" s="45"/>
      <c r="B130" s="42" t="s">
        <v>850</v>
      </c>
      <c r="C130" s="42" t="s">
        <v>943</v>
      </c>
      <c r="D130" s="42">
        <v>69.385800000000003</v>
      </c>
      <c r="E130" s="42">
        <v>68.849999999999994</v>
      </c>
      <c r="F130" s="43">
        <v>189.84827519999999</v>
      </c>
      <c r="G130" s="43"/>
      <c r="H130" s="44"/>
      <c r="I130" s="36"/>
    </row>
    <row r="131" spans="1:9" x14ac:dyDescent="0.2">
      <c r="A131" s="45"/>
      <c r="B131" s="42" t="s">
        <v>253</v>
      </c>
      <c r="C131" s="42" t="s">
        <v>943</v>
      </c>
      <c r="D131" s="42">
        <v>130.7157</v>
      </c>
      <c r="E131" s="42">
        <v>135.75</v>
      </c>
      <c r="F131" s="43">
        <v>158.10599999999999</v>
      </c>
      <c r="G131" s="43"/>
      <c r="H131" s="44"/>
      <c r="I131" s="36"/>
    </row>
    <row r="132" spans="1:9" x14ac:dyDescent="0.2">
      <c r="A132" s="45"/>
      <c r="B132" s="42" t="s">
        <v>854</v>
      </c>
      <c r="C132" s="42" t="s">
        <v>943</v>
      </c>
      <c r="D132" s="42">
        <v>160.447</v>
      </c>
      <c r="E132" s="42">
        <v>166.3</v>
      </c>
      <c r="F132" s="43">
        <v>156.79089999999999</v>
      </c>
      <c r="G132" s="43"/>
      <c r="H132" s="44"/>
      <c r="I132" s="36"/>
    </row>
    <row r="133" spans="1:9" x14ac:dyDescent="0.2">
      <c r="A133" s="45"/>
      <c r="B133" s="42" t="s">
        <v>778</v>
      </c>
      <c r="C133" s="42" t="s">
        <v>943</v>
      </c>
      <c r="D133" s="42">
        <v>907.91189999999995</v>
      </c>
      <c r="E133" s="42">
        <v>895.9</v>
      </c>
      <c r="F133" s="43">
        <v>132.07792499999999</v>
      </c>
      <c r="G133" s="43"/>
      <c r="H133" s="44"/>
      <c r="I133" s="36"/>
    </row>
    <row r="134" spans="1:9" x14ac:dyDescent="0.2">
      <c r="A134" s="45"/>
      <c r="B134" s="42" t="s">
        <v>761</v>
      </c>
      <c r="C134" s="42" t="s">
        <v>943</v>
      </c>
      <c r="D134" s="42">
        <v>133.8664</v>
      </c>
      <c r="E134" s="42">
        <v>137.44999999999999</v>
      </c>
      <c r="F134" s="43">
        <v>120.974</v>
      </c>
      <c r="G134" s="43"/>
      <c r="H134" s="44"/>
      <c r="I134" s="36"/>
    </row>
    <row r="135" spans="1:9" x14ac:dyDescent="0.2">
      <c r="A135" s="45"/>
      <c r="B135" s="42" t="s">
        <v>862</v>
      </c>
      <c r="C135" s="42" t="s">
        <v>943</v>
      </c>
      <c r="D135" s="42">
        <v>247.1465</v>
      </c>
      <c r="E135" s="42">
        <v>265.35000000000002</v>
      </c>
      <c r="F135" s="43">
        <v>120.41612499999999</v>
      </c>
      <c r="G135" s="43"/>
      <c r="H135" s="44"/>
      <c r="I135" s="36"/>
    </row>
    <row r="136" spans="1:9" x14ac:dyDescent="0.2">
      <c r="A136" s="45"/>
      <c r="B136" s="42" t="s">
        <v>865</v>
      </c>
      <c r="C136" s="42" t="s">
        <v>943</v>
      </c>
      <c r="D136" s="42">
        <v>52.347499999999997</v>
      </c>
      <c r="E136" s="42">
        <v>54.4</v>
      </c>
      <c r="F136" s="43">
        <v>113.584</v>
      </c>
      <c r="G136" s="43"/>
      <c r="H136" s="44"/>
      <c r="I136" s="36"/>
    </row>
    <row r="137" spans="1:9" x14ac:dyDescent="0.2">
      <c r="A137" s="45"/>
      <c r="B137" s="42" t="s">
        <v>858</v>
      </c>
      <c r="C137" s="42" t="s">
        <v>943</v>
      </c>
      <c r="D137" s="42">
        <v>217.93989999999999</v>
      </c>
      <c r="E137" s="42">
        <v>219.1</v>
      </c>
      <c r="F137" s="43">
        <v>111.95189999999999</v>
      </c>
      <c r="G137" s="43"/>
      <c r="H137" s="44"/>
      <c r="I137" s="36"/>
    </row>
    <row r="138" spans="1:9" x14ac:dyDescent="0.2">
      <c r="A138" s="45"/>
      <c r="B138" s="42" t="s">
        <v>10</v>
      </c>
      <c r="C138" s="42" t="s">
        <v>943</v>
      </c>
      <c r="D138" s="42">
        <v>214.45670000000001</v>
      </c>
      <c r="E138" s="42">
        <v>226.5</v>
      </c>
      <c r="F138" s="43">
        <v>109.74975000000001</v>
      </c>
      <c r="G138" s="43"/>
      <c r="H138" s="44"/>
      <c r="I138" s="36"/>
    </row>
    <row r="139" spans="1:9" x14ac:dyDescent="0.2">
      <c r="A139" s="45"/>
      <c r="B139" s="42" t="s">
        <v>50</v>
      </c>
      <c r="C139" s="42" t="s">
        <v>943</v>
      </c>
      <c r="D139" s="42">
        <v>844.01120000000003</v>
      </c>
      <c r="E139" s="42">
        <v>860.35</v>
      </c>
      <c r="F139" s="43">
        <v>106.41491875</v>
      </c>
      <c r="G139" s="43"/>
      <c r="H139" s="44"/>
      <c r="I139" s="36"/>
    </row>
    <row r="140" spans="1:9" x14ac:dyDescent="0.2">
      <c r="A140" s="45"/>
      <c r="B140" s="42" t="s">
        <v>947</v>
      </c>
      <c r="C140" s="42" t="s">
        <v>943</v>
      </c>
      <c r="D140" s="42">
        <v>328.42360000000002</v>
      </c>
      <c r="E140" s="42">
        <v>337.3</v>
      </c>
      <c r="F140" s="43">
        <v>101.8914</v>
      </c>
      <c r="G140" s="43"/>
      <c r="H140" s="44"/>
      <c r="I140" s="36"/>
    </row>
    <row r="141" spans="1:9" x14ac:dyDescent="0.2">
      <c r="A141" s="45"/>
      <c r="B141" s="42" t="s">
        <v>501</v>
      </c>
      <c r="C141" s="42" t="s">
        <v>943</v>
      </c>
      <c r="D141" s="42">
        <v>245.73060000000001</v>
      </c>
      <c r="E141" s="42">
        <v>260.60000000000002</v>
      </c>
      <c r="F141" s="43">
        <v>100.6091682</v>
      </c>
      <c r="G141" s="43"/>
      <c r="H141" s="44"/>
      <c r="I141" s="36"/>
    </row>
    <row r="142" spans="1:9" x14ac:dyDescent="0.2">
      <c r="A142" s="45"/>
      <c r="B142" s="42" t="s">
        <v>98</v>
      </c>
      <c r="C142" s="42" t="s">
        <v>943</v>
      </c>
      <c r="D142" s="42">
        <v>420.42380000000003</v>
      </c>
      <c r="E142" s="42">
        <v>417.3</v>
      </c>
      <c r="F142" s="43">
        <v>95.910150000000002</v>
      </c>
      <c r="G142" s="43"/>
      <c r="H142" s="44"/>
      <c r="I142" s="36"/>
    </row>
    <row r="143" spans="1:9" x14ac:dyDescent="0.2">
      <c r="A143" s="45"/>
      <c r="B143" s="42" t="s">
        <v>948</v>
      </c>
      <c r="C143" s="42" t="s">
        <v>943</v>
      </c>
      <c r="D143" s="42">
        <v>17.6295</v>
      </c>
      <c r="E143" s="42">
        <v>17.649999999999999</v>
      </c>
      <c r="F143" s="43">
        <v>95.386719999999997</v>
      </c>
      <c r="G143" s="43"/>
      <c r="H143" s="44"/>
      <c r="I143" s="36"/>
    </row>
    <row r="144" spans="1:9" x14ac:dyDescent="0.2">
      <c r="A144" s="45"/>
      <c r="B144" s="42" t="s">
        <v>767</v>
      </c>
      <c r="C144" s="42" t="s">
        <v>943</v>
      </c>
      <c r="D144" s="42">
        <v>1556.0381</v>
      </c>
      <c r="E144" s="42">
        <v>1565.1</v>
      </c>
      <c r="F144" s="43">
        <v>95.259450000000001</v>
      </c>
      <c r="G144" s="43"/>
      <c r="H144" s="44"/>
      <c r="I144" s="36"/>
    </row>
    <row r="145" spans="1:9" x14ac:dyDescent="0.2">
      <c r="A145" s="45"/>
      <c r="B145" s="42" t="s">
        <v>949</v>
      </c>
      <c r="C145" s="42" t="s">
        <v>943</v>
      </c>
      <c r="D145" s="42">
        <v>202.61439999999999</v>
      </c>
      <c r="E145" s="42">
        <v>203.35</v>
      </c>
      <c r="F145" s="43">
        <v>76.755075000000005</v>
      </c>
      <c r="G145" s="43"/>
      <c r="H145" s="44"/>
      <c r="I145" s="36"/>
    </row>
    <row r="146" spans="1:9" x14ac:dyDescent="0.2">
      <c r="A146" s="45"/>
      <c r="B146" s="42" t="s">
        <v>872</v>
      </c>
      <c r="C146" s="42" t="s">
        <v>943</v>
      </c>
      <c r="D146" s="42">
        <v>75.448099999999997</v>
      </c>
      <c r="E146" s="42">
        <v>76.55</v>
      </c>
      <c r="F146" s="43">
        <v>73.447577699999997</v>
      </c>
      <c r="G146" s="43"/>
      <c r="H146" s="44"/>
      <c r="I146" s="36"/>
    </row>
    <row r="147" spans="1:9" x14ac:dyDescent="0.2">
      <c r="A147" s="45"/>
      <c r="B147" s="42" t="s">
        <v>950</v>
      </c>
      <c r="C147" s="42" t="s">
        <v>943</v>
      </c>
      <c r="D147" s="42">
        <v>117.5389</v>
      </c>
      <c r="E147" s="42">
        <v>124.8</v>
      </c>
      <c r="F147" s="43">
        <v>71.558080000000004</v>
      </c>
      <c r="G147" s="43"/>
      <c r="H147" s="44"/>
      <c r="I147" s="36"/>
    </row>
    <row r="148" spans="1:9" x14ac:dyDescent="0.2">
      <c r="A148" s="45"/>
      <c r="B148" s="42" t="s">
        <v>867</v>
      </c>
      <c r="C148" s="42" t="s">
        <v>943</v>
      </c>
      <c r="D148" s="42">
        <v>865.80859999999996</v>
      </c>
      <c r="E148" s="42">
        <v>865.4</v>
      </c>
      <c r="F148" s="43">
        <v>69.230699999999999</v>
      </c>
      <c r="G148" s="43"/>
      <c r="H148" s="44"/>
      <c r="I148" s="36"/>
    </row>
    <row r="149" spans="1:9" x14ac:dyDescent="0.2">
      <c r="A149" s="45"/>
      <c r="B149" s="42" t="s">
        <v>878</v>
      </c>
      <c r="C149" s="42" t="s">
        <v>943</v>
      </c>
      <c r="D149" s="42">
        <v>64.030699999999996</v>
      </c>
      <c r="E149" s="42">
        <v>67.400000000000006</v>
      </c>
      <c r="F149" s="43">
        <v>65.052000000000007</v>
      </c>
      <c r="G149" s="43"/>
      <c r="H149" s="44"/>
      <c r="I149" s="36"/>
    </row>
    <row r="150" spans="1:9" x14ac:dyDescent="0.2">
      <c r="A150" s="45"/>
      <c r="B150" s="42" t="s">
        <v>951</v>
      </c>
      <c r="C150" s="42" t="s">
        <v>943</v>
      </c>
      <c r="D150" s="42">
        <v>65.350399999999993</v>
      </c>
      <c r="E150" s="42">
        <v>68.349999999999994</v>
      </c>
      <c r="F150" s="43">
        <v>64.521000000000001</v>
      </c>
      <c r="G150" s="43"/>
      <c r="H150" s="44"/>
      <c r="I150" s="36"/>
    </row>
    <row r="151" spans="1:9" x14ac:dyDescent="0.2">
      <c r="A151" s="45"/>
      <c r="B151" s="42" t="s">
        <v>85</v>
      </c>
      <c r="C151" s="42" t="s">
        <v>943</v>
      </c>
      <c r="D151" s="42">
        <v>2131.4393</v>
      </c>
      <c r="E151" s="42">
        <v>2146.35</v>
      </c>
      <c r="F151" s="43">
        <v>55.263037500000003</v>
      </c>
      <c r="G151" s="43"/>
      <c r="H151" s="44"/>
      <c r="I151" s="36"/>
    </row>
    <row r="152" spans="1:9" x14ac:dyDescent="0.2">
      <c r="A152" s="45"/>
      <c r="B152" s="42" t="s">
        <v>952</v>
      </c>
      <c r="C152" s="42" t="s">
        <v>943</v>
      </c>
      <c r="D152" s="42">
        <v>81.018299999999996</v>
      </c>
      <c r="E152" s="42">
        <v>82.65</v>
      </c>
      <c r="F152" s="43">
        <v>53.136099999999999</v>
      </c>
      <c r="G152" s="43"/>
      <c r="H152" s="44"/>
      <c r="I152" s="36"/>
    </row>
    <row r="153" spans="1:9" x14ac:dyDescent="0.2">
      <c r="A153" s="45"/>
      <c r="B153" s="42" t="s">
        <v>875</v>
      </c>
      <c r="C153" s="42" t="s">
        <v>943</v>
      </c>
      <c r="D153" s="42">
        <v>52.313600000000001</v>
      </c>
      <c r="E153" s="42">
        <v>53.95</v>
      </c>
      <c r="F153" s="43">
        <v>51.385300000000001</v>
      </c>
      <c r="G153" s="43"/>
      <c r="H153" s="44"/>
      <c r="I153" s="36"/>
    </row>
    <row r="154" spans="1:9" x14ac:dyDescent="0.2">
      <c r="A154" s="45"/>
      <c r="B154" s="42" t="s">
        <v>81</v>
      </c>
      <c r="C154" s="42" t="s">
        <v>943</v>
      </c>
      <c r="D154" s="42">
        <v>485.69959999999998</v>
      </c>
      <c r="E154" s="42">
        <v>481.95</v>
      </c>
      <c r="F154" s="43">
        <v>51.263500000000001</v>
      </c>
      <c r="G154" s="43"/>
      <c r="H154" s="44"/>
      <c r="I154" s="36"/>
    </row>
    <row r="155" spans="1:9" x14ac:dyDescent="0.2">
      <c r="A155" s="45"/>
      <c r="B155" s="42" t="s">
        <v>881</v>
      </c>
      <c r="C155" s="42" t="s">
        <v>943</v>
      </c>
      <c r="D155" s="42">
        <v>555.41970000000003</v>
      </c>
      <c r="E155" s="42">
        <v>567.45000000000005</v>
      </c>
      <c r="F155" s="43">
        <v>48.277462499999999</v>
      </c>
      <c r="G155" s="43"/>
      <c r="H155" s="44"/>
      <c r="I155" s="36"/>
    </row>
    <row r="156" spans="1:9" x14ac:dyDescent="0.2">
      <c r="A156" s="45"/>
      <c r="B156" s="42" t="s">
        <v>953</v>
      </c>
      <c r="C156" s="42" t="s">
        <v>943</v>
      </c>
      <c r="D156" s="42">
        <v>986.12609999999995</v>
      </c>
      <c r="E156" s="42">
        <v>981.55</v>
      </c>
      <c r="F156" s="43">
        <v>40.972306250000003</v>
      </c>
      <c r="G156" s="43"/>
      <c r="H156" s="44"/>
      <c r="I156" s="36"/>
    </row>
    <row r="157" spans="1:9" x14ac:dyDescent="0.2">
      <c r="A157" s="45"/>
      <c r="B157" s="42" t="s">
        <v>885</v>
      </c>
      <c r="C157" s="42" t="s">
        <v>943</v>
      </c>
      <c r="D157" s="42">
        <v>2840.4677999999999</v>
      </c>
      <c r="E157" s="42">
        <v>2840.2</v>
      </c>
      <c r="F157" s="43">
        <v>40.437437500000001</v>
      </c>
      <c r="G157" s="43"/>
      <c r="H157" s="44"/>
      <c r="I157" s="36"/>
    </row>
    <row r="158" spans="1:9" x14ac:dyDescent="0.2">
      <c r="A158" s="45"/>
      <c r="B158" s="42" t="s">
        <v>23</v>
      </c>
      <c r="C158" s="42" t="s">
        <v>943</v>
      </c>
      <c r="D158" s="42">
        <v>158.26820000000001</v>
      </c>
      <c r="E158" s="42">
        <v>181.55</v>
      </c>
      <c r="F158" s="43">
        <v>31.792887499999999</v>
      </c>
      <c r="G158" s="43"/>
      <c r="H158" s="44"/>
      <c r="I158" s="36"/>
    </row>
    <row r="159" spans="1:9" x14ac:dyDescent="0.2">
      <c r="A159" s="45"/>
      <c r="B159" s="42" t="s">
        <v>887</v>
      </c>
      <c r="C159" s="42" t="s">
        <v>943</v>
      </c>
      <c r="D159" s="42">
        <v>277.49349999999998</v>
      </c>
      <c r="E159" s="42">
        <v>277.10000000000002</v>
      </c>
      <c r="F159" s="43">
        <v>30.313500000000001</v>
      </c>
      <c r="G159" s="43"/>
      <c r="H159" s="44"/>
      <c r="I159" s="36"/>
    </row>
    <row r="160" spans="1:9" x14ac:dyDescent="0.2">
      <c r="A160" s="45"/>
      <c r="B160" s="42" t="s">
        <v>954</v>
      </c>
      <c r="C160" s="42" t="s">
        <v>943</v>
      </c>
      <c r="D160" s="42">
        <v>319.92329999999998</v>
      </c>
      <c r="E160" s="42">
        <v>318.35000000000002</v>
      </c>
      <c r="F160" s="43">
        <v>29.8065</v>
      </c>
      <c r="G160" s="43"/>
      <c r="H160" s="44"/>
      <c r="I160" s="36"/>
    </row>
    <row r="161" spans="1:9" x14ac:dyDescent="0.2">
      <c r="A161" s="45"/>
      <c r="B161" s="42" t="s">
        <v>648</v>
      </c>
      <c r="C161" s="42" t="s">
        <v>943</v>
      </c>
      <c r="D161" s="42">
        <v>500.327</v>
      </c>
      <c r="E161" s="42">
        <v>549.9</v>
      </c>
      <c r="F161" s="43">
        <v>22.502475</v>
      </c>
      <c r="G161" s="43"/>
      <c r="H161" s="44"/>
      <c r="I161" s="36"/>
    </row>
    <row r="162" spans="1:9" x14ac:dyDescent="0.2">
      <c r="A162" s="45"/>
      <c r="B162" s="42" t="s">
        <v>891</v>
      </c>
      <c r="C162" s="42" t="s">
        <v>943</v>
      </c>
      <c r="D162" s="42">
        <v>276.363</v>
      </c>
      <c r="E162" s="42">
        <v>281.89999999999998</v>
      </c>
      <c r="F162" s="43">
        <v>22.022500000000001</v>
      </c>
      <c r="G162" s="43"/>
      <c r="H162" s="44"/>
      <c r="I162" s="36"/>
    </row>
    <row r="163" spans="1:9" x14ac:dyDescent="0.2">
      <c r="A163" s="45"/>
      <c r="B163" s="42" t="s">
        <v>44</v>
      </c>
      <c r="C163" s="42" t="s">
        <v>943</v>
      </c>
      <c r="D163" s="42">
        <v>905.79920000000004</v>
      </c>
      <c r="E163" s="42">
        <v>921.15</v>
      </c>
      <c r="F163" s="43">
        <v>21.935218750000001</v>
      </c>
      <c r="G163" s="43"/>
      <c r="H163" s="44"/>
      <c r="I163" s="36"/>
    </row>
    <row r="164" spans="1:9" x14ac:dyDescent="0.2">
      <c r="A164" s="45"/>
      <c r="B164" s="42" t="s">
        <v>308</v>
      </c>
      <c r="C164" s="42" t="s">
        <v>943</v>
      </c>
      <c r="D164" s="42">
        <v>56.984400000000001</v>
      </c>
      <c r="E164" s="42">
        <v>58.9</v>
      </c>
      <c r="F164" s="43">
        <v>21.195</v>
      </c>
      <c r="G164" s="43"/>
      <c r="H164" s="44"/>
      <c r="I164" s="36"/>
    </row>
    <row r="165" spans="1:9" x14ac:dyDescent="0.2">
      <c r="A165" s="45"/>
      <c r="B165" s="42" t="s">
        <v>955</v>
      </c>
      <c r="C165" s="42" t="s">
        <v>943</v>
      </c>
      <c r="D165" s="42">
        <v>165.9391</v>
      </c>
      <c r="E165" s="42">
        <v>165.7</v>
      </c>
      <c r="F165" s="43">
        <v>19.177099999999999</v>
      </c>
      <c r="G165" s="43"/>
      <c r="H165" s="44"/>
      <c r="I165" s="36"/>
    </row>
    <row r="166" spans="1:9" x14ac:dyDescent="0.2">
      <c r="A166" s="45"/>
      <c r="B166" s="42" t="s">
        <v>956</v>
      </c>
      <c r="C166" s="42" t="s">
        <v>943</v>
      </c>
      <c r="D166" s="42">
        <v>18.5761</v>
      </c>
      <c r="E166" s="42">
        <v>18.3</v>
      </c>
      <c r="F166" s="43">
        <v>18.947500000000002</v>
      </c>
      <c r="G166" s="43"/>
      <c r="H166" s="44"/>
      <c r="I166" s="36"/>
    </row>
    <row r="167" spans="1:9" x14ac:dyDescent="0.2">
      <c r="A167" s="45"/>
      <c r="B167" s="42" t="s">
        <v>957</v>
      </c>
      <c r="C167" s="42" t="s">
        <v>943</v>
      </c>
      <c r="D167" s="42">
        <v>619.72559999999999</v>
      </c>
      <c r="E167" s="42">
        <v>612.95000000000005</v>
      </c>
      <c r="F167" s="43">
        <v>18.655162499999999</v>
      </c>
      <c r="G167" s="43"/>
      <c r="H167" s="44"/>
      <c r="I167" s="36"/>
    </row>
    <row r="168" spans="1:9" x14ac:dyDescent="0.2">
      <c r="A168" s="45"/>
      <c r="B168" s="42" t="s">
        <v>958</v>
      </c>
      <c r="C168" s="42" t="s">
        <v>943</v>
      </c>
      <c r="D168" s="42">
        <v>1244.5432000000001</v>
      </c>
      <c r="E168" s="42">
        <v>1243.7</v>
      </c>
      <c r="F168" s="43">
        <v>17.993562499999999</v>
      </c>
      <c r="G168" s="43"/>
      <c r="H168" s="44"/>
      <c r="I168" s="36"/>
    </row>
    <row r="169" spans="1:9" x14ac:dyDescent="0.2">
      <c r="A169" s="45"/>
      <c r="B169" s="42" t="s">
        <v>959</v>
      </c>
      <c r="C169" s="42" t="s">
        <v>943</v>
      </c>
      <c r="D169" s="42">
        <v>147.02500000000001</v>
      </c>
      <c r="E169" s="42">
        <v>147.05000000000001</v>
      </c>
      <c r="F169" s="43">
        <v>17.778600000000001</v>
      </c>
      <c r="G169" s="43"/>
      <c r="H169" s="44"/>
      <c r="I169" s="36"/>
    </row>
    <row r="170" spans="1:9" x14ac:dyDescent="0.2">
      <c r="A170" s="45"/>
      <c r="B170" s="42" t="s">
        <v>451</v>
      </c>
      <c r="C170" s="42" t="s">
        <v>943</v>
      </c>
      <c r="D170" s="42">
        <v>362.8</v>
      </c>
      <c r="E170" s="42">
        <v>373.9</v>
      </c>
      <c r="F170" s="43">
        <v>17.63625</v>
      </c>
      <c r="G170" s="43"/>
      <c r="H170" s="44"/>
      <c r="I170" s="36"/>
    </row>
    <row r="171" spans="1:9" x14ac:dyDescent="0.2">
      <c r="A171" s="45"/>
      <c r="B171" s="42" t="s">
        <v>104</v>
      </c>
      <c r="C171" s="42" t="s">
        <v>943</v>
      </c>
      <c r="D171" s="42">
        <v>348.80169999999998</v>
      </c>
      <c r="E171" s="42">
        <v>355.05</v>
      </c>
      <c r="F171" s="43">
        <v>16.072524999999999</v>
      </c>
      <c r="G171" s="43"/>
      <c r="H171" s="44"/>
      <c r="I171" s="36"/>
    </row>
    <row r="172" spans="1:9" x14ac:dyDescent="0.2">
      <c r="A172" s="45"/>
      <c r="B172" s="42" t="s">
        <v>650</v>
      </c>
      <c r="C172" s="42" t="s">
        <v>943</v>
      </c>
      <c r="D172" s="42">
        <v>69.985699999999994</v>
      </c>
      <c r="E172" s="42">
        <v>73.05</v>
      </c>
      <c r="F172" s="43">
        <v>14.425139399999999</v>
      </c>
      <c r="G172" s="43"/>
      <c r="H172" s="44"/>
      <c r="I172" s="36"/>
    </row>
    <row r="173" spans="1:9" x14ac:dyDescent="0.2">
      <c r="A173" s="45"/>
      <c r="B173" s="42" t="s">
        <v>960</v>
      </c>
      <c r="C173" s="42" t="s">
        <v>943</v>
      </c>
      <c r="D173" s="42">
        <v>92.1</v>
      </c>
      <c r="E173" s="42">
        <v>92.65</v>
      </c>
      <c r="F173" s="43">
        <v>14.1675</v>
      </c>
      <c r="G173" s="43"/>
      <c r="H173" s="44"/>
      <c r="I173" s="36"/>
    </row>
    <row r="174" spans="1:9" x14ac:dyDescent="0.2">
      <c r="A174" s="45"/>
      <c r="B174" s="42" t="s">
        <v>554</v>
      </c>
      <c r="C174" s="42" t="s">
        <v>943</v>
      </c>
      <c r="D174" s="42">
        <v>39.388100000000001</v>
      </c>
      <c r="E174" s="42">
        <v>41.85</v>
      </c>
      <c r="F174" s="43">
        <v>12.789</v>
      </c>
      <c r="G174" s="43"/>
      <c r="H174" s="44"/>
      <c r="I174" s="36"/>
    </row>
    <row r="175" spans="1:9" x14ac:dyDescent="0.2">
      <c r="A175" s="45"/>
      <c r="B175" s="42" t="s">
        <v>805</v>
      </c>
      <c r="C175" s="42" t="s">
        <v>943</v>
      </c>
      <c r="D175" s="42">
        <v>48.564300000000003</v>
      </c>
      <c r="E175" s="42">
        <v>49.9</v>
      </c>
      <c r="F175" s="43">
        <v>10.927</v>
      </c>
      <c r="G175" s="43"/>
      <c r="H175" s="44"/>
      <c r="I175" s="36"/>
    </row>
    <row r="176" spans="1:9" x14ac:dyDescent="0.2">
      <c r="A176" s="45"/>
      <c r="B176" s="42" t="s">
        <v>961</v>
      </c>
      <c r="C176" s="42" t="s">
        <v>943</v>
      </c>
      <c r="D176" s="42">
        <v>192.33629999999999</v>
      </c>
      <c r="E176" s="42">
        <v>196</v>
      </c>
      <c r="F176" s="43">
        <v>10.276199999999999</v>
      </c>
      <c r="G176" s="43"/>
      <c r="H176" s="44"/>
      <c r="I176" s="36"/>
    </row>
    <row r="177" spans="1:9" x14ac:dyDescent="0.2">
      <c r="A177" s="45"/>
      <c r="B177" s="42" t="s">
        <v>962</v>
      </c>
      <c r="C177" s="42" t="s">
        <v>943</v>
      </c>
      <c r="D177" s="42">
        <v>124.1895</v>
      </c>
      <c r="E177" s="42">
        <v>125.1</v>
      </c>
      <c r="F177" s="43">
        <v>9.4440000000000008</v>
      </c>
      <c r="G177" s="43"/>
      <c r="H177" s="44"/>
      <c r="I177" s="36"/>
    </row>
    <row r="178" spans="1:9" x14ac:dyDescent="0.2">
      <c r="A178" s="45"/>
      <c r="B178" s="42" t="s">
        <v>829</v>
      </c>
      <c r="C178" s="42" t="s">
        <v>943</v>
      </c>
      <c r="D178" s="42">
        <v>206.36920000000001</v>
      </c>
      <c r="E178" s="42">
        <v>211.9</v>
      </c>
      <c r="F178" s="43">
        <v>9.3040687999999996</v>
      </c>
      <c r="G178" s="43"/>
      <c r="H178" s="44"/>
      <c r="I178" s="36"/>
    </row>
    <row r="179" spans="1:9" x14ac:dyDescent="0.2">
      <c r="A179" s="45"/>
      <c r="B179" s="42" t="s">
        <v>911</v>
      </c>
      <c r="C179" s="42" t="s">
        <v>943</v>
      </c>
      <c r="D179" s="42">
        <v>102.747</v>
      </c>
      <c r="E179" s="42">
        <v>102.35</v>
      </c>
      <c r="F179" s="43">
        <v>9.2216278999999997</v>
      </c>
      <c r="G179" s="43"/>
      <c r="H179" s="44"/>
      <c r="I179" s="36"/>
    </row>
    <row r="180" spans="1:9" x14ac:dyDescent="0.2">
      <c r="A180" s="45"/>
      <c r="B180" s="42" t="s">
        <v>606</v>
      </c>
      <c r="C180" s="42" t="s">
        <v>943</v>
      </c>
      <c r="D180" s="42">
        <v>82.4</v>
      </c>
      <c r="E180" s="42">
        <v>83</v>
      </c>
      <c r="F180" s="43">
        <v>8.9595000000000002</v>
      </c>
      <c r="G180" s="43"/>
      <c r="H180" s="44"/>
      <c r="I180" s="36"/>
    </row>
    <row r="181" spans="1:9" x14ac:dyDescent="0.2">
      <c r="A181" s="45"/>
      <c r="B181" s="42" t="s">
        <v>915</v>
      </c>
      <c r="C181" s="42" t="s">
        <v>943</v>
      </c>
      <c r="D181" s="42">
        <v>18.897300000000001</v>
      </c>
      <c r="E181" s="42">
        <v>18.75</v>
      </c>
      <c r="F181" s="43">
        <v>8.2811500000000002</v>
      </c>
      <c r="G181" s="43"/>
      <c r="H181" s="44"/>
      <c r="I181" s="36"/>
    </row>
    <row r="182" spans="1:9" x14ac:dyDescent="0.2">
      <c r="A182" s="45"/>
      <c r="B182" s="42" t="s">
        <v>41</v>
      </c>
      <c r="C182" s="42" t="s">
        <v>943</v>
      </c>
      <c r="D182" s="42">
        <v>349.46</v>
      </c>
      <c r="E182" s="42">
        <v>337</v>
      </c>
      <c r="F182" s="43">
        <v>7.8914999999999997</v>
      </c>
      <c r="G182" s="43"/>
      <c r="H182" s="44"/>
      <c r="I182" s="36"/>
    </row>
    <row r="183" spans="1:9" x14ac:dyDescent="0.2">
      <c r="A183" s="45"/>
      <c r="B183" s="42" t="s">
        <v>13</v>
      </c>
      <c r="C183" s="42" t="s">
        <v>943</v>
      </c>
      <c r="D183" s="42">
        <v>101.2235</v>
      </c>
      <c r="E183" s="42">
        <v>106.75</v>
      </c>
      <c r="F183" s="43">
        <v>7.1357499999999998</v>
      </c>
      <c r="G183" s="43"/>
      <c r="H183" s="44"/>
      <c r="I183" s="36"/>
    </row>
    <row r="184" spans="1:9" x14ac:dyDescent="0.2">
      <c r="A184" s="45"/>
      <c r="B184" s="42" t="s">
        <v>731</v>
      </c>
      <c r="C184" s="42" t="s">
        <v>943</v>
      </c>
      <c r="D184" s="42">
        <v>79.94</v>
      </c>
      <c r="E184" s="42">
        <v>82.05</v>
      </c>
      <c r="F184" s="43">
        <v>5.5357500000000002</v>
      </c>
      <c r="G184" s="43"/>
      <c r="H184" s="44"/>
      <c r="I184" s="36"/>
    </row>
    <row r="185" spans="1:9" x14ac:dyDescent="0.2">
      <c r="A185" s="45"/>
      <c r="B185" s="42" t="s">
        <v>913</v>
      </c>
      <c r="C185" s="42" t="s">
        <v>943</v>
      </c>
      <c r="D185" s="42">
        <v>17.252500000000001</v>
      </c>
      <c r="E185" s="42">
        <v>17.350000000000001</v>
      </c>
      <c r="F185" s="43">
        <v>4.9814999999999996</v>
      </c>
      <c r="G185" s="43"/>
      <c r="H185" s="44"/>
      <c r="I185" s="36"/>
    </row>
    <row r="186" spans="1:9" x14ac:dyDescent="0.2">
      <c r="A186" s="45"/>
      <c r="B186" s="42" t="s">
        <v>294</v>
      </c>
      <c r="C186" s="42" t="s">
        <v>943</v>
      </c>
      <c r="D186" s="42">
        <v>611.45000000000005</v>
      </c>
      <c r="E186" s="42">
        <v>613.6</v>
      </c>
      <c r="F186" s="43">
        <v>4.7096</v>
      </c>
      <c r="G186" s="43"/>
      <c r="H186" s="44"/>
      <c r="I186" s="36"/>
    </row>
    <row r="187" spans="1:9" x14ac:dyDescent="0.2">
      <c r="A187" s="45"/>
      <c r="B187" s="42" t="s">
        <v>963</v>
      </c>
      <c r="C187" s="42" t="s">
        <v>943</v>
      </c>
      <c r="D187" s="42">
        <v>295.42500000000001</v>
      </c>
      <c r="E187" s="42">
        <v>295.39999999999998</v>
      </c>
      <c r="F187" s="43">
        <v>4.6130000000000004</v>
      </c>
      <c r="G187" s="43"/>
      <c r="H187" s="44"/>
      <c r="I187" s="36"/>
    </row>
    <row r="188" spans="1:9" x14ac:dyDescent="0.2">
      <c r="A188" s="45"/>
      <c r="B188" s="42" t="s">
        <v>964</v>
      </c>
      <c r="C188" s="42" t="s">
        <v>943</v>
      </c>
      <c r="D188" s="42">
        <v>146.0111</v>
      </c>
      <c r="E188" s="42">
        <v>150.1</v>
      </c>
      <c r="F188" s="43">
        <v>4.2183000000000002</v>
      </c>
      <c r="G188" s="43"/>
      <c r="H188" s="44"/>
      <c r="I188" s="36"/>
    </row>
    <row r="189" spans="1:9" x14ac:dyDescent="0.2">
      <c r="A189" s="45"/>
      <c r="B189" s="42" t="s">
        <v>918</v>
      </c>
      <c r="C189" s="42" t="s">
        <v>943</v>
      </c>
      <c r="D189" s="42">
        <v>264.5</v>
      </c>
      <c r="E189" s="42">
        <v>270.3</v>
      </c>
      <c r="F189" s="43">
        <v>2.9585499999999998</v>
      </c>
      <c r="G189" s="43"/>
      <c r="H189" s="44"/>
      <c r="I189" s="36"/>
    </row>
    <row r="190" spans="1:9" x14ac:dyDescent="0.2">
      <c r="A190" s="45"/>
      <c r="B190" s="42" t="s">
        <v>965</v>
      </c>
      <c r="C190" s="42" t="s">
        <v>943</v>
      </c>
      <c r="D190" s="42">
        <v>130.6833</v>
      </c>
      <c r="E190" s="42">
        <v>134.9</v>
      </c>
      <c r="F190" s="43">
        <v>1.2645</v>
      </c>
      <c r="G190" s="43"/>
      <c r="H190" s="44"/>
      <c r="I190" s="36"/>
    </row>
    <row r="191" spans="1:9" x14ac:dyDescent="0.2">
      <c r="A191" s="45"/>
      <c r="B191" s="42" t="s">
        <v>921</v>
      </c>
      <c r="C191" s="42" t="s">
        <v>943</v>
      </c>
      <c r="D191" s="42">
        <v>413</v>
      </c>
      <c r="E191" s="42">
        <v>435.9</v>
      </c>
      <c r="F191" s="43">
        <v>0.72604999999999997</v>
      </c>
      <c r="G191" s="43"/>
      <c r="H191" s="44"/>
      <c r="I191" s="36"/>
    </row>
    <row r="192" spans="1:9" x14ac:dyDescent="0.2">
      <c r="A192" s="45"/>
      <c r="B192" s="42"/>
      <c r="C192" s="42"/>
      <c r="D192" s="42"/>
      <c r="E192" s="42"/>
      <c r="F192" s="42"/>
      <c r="G192" s="43"/>
      <c r="H192" s="44"/>
      <c r="I192" s="36"/>
    </row>
    <row r="193" spans="1:9" x14ac:dyDescent="0.2">
      <c r="A193" s="45"/>
      <c r="B193" s="37" t="s">
        <v>966</v>
      </c>
      <c r="C193" s="107">
        <v>-0.71362319467346536</v>
      </c>
      <c r="D193" s="42"/>
      <c r="E193" s="42"/>
      <c r="F193" s="42"/>
      <c r="G193" s="43"/>
      <c r="H193" s="44"/>
      <c r="I193" s="36"/>
    </row>
    <row r="194" spans="1:9" x14ac:dyDescent="0.2">
      <c r="A194" s="45"/>
      <c r="B194" s="42"/>
      <c r="C194" s="42"/>
      <c r="D194" s="42"/>
      <c r="E194" s="42"/>
      <c r="F194" s="42"/>
      <c r="G194" s="43"/>
      <c r="H194" s="44"/>
      <c r="I194" s="36"/>
    </row>
    <row r="195" spans="1:9" x14ac:dyDescent="0.2">
      <c r="A195" s="45"/>
      <c r="B195" s="42" t="s">
        <v>817</v>
      </c>
      <c r="C195" s="42"/>
      <c r="D195" s="42"/>
      <c r="E195" s="42"/>
      <c r="F195" s="42"/>
      <c r="G195" s="43"/>
      <c r="H195" s="44"/>
      <c r="I195" s="36"/>
    </row>
    <row r="196" spans="1:9" x14ac:dyDescent="0.2">
      <c r="A196" s="45"/>
      <c r="B196" s="42"/>
      <c r="C196" s="42"/>
      <c r="D196" s="42"/>
      <c r="E196" s="42"/>
      <c r="F196" s="42"/>
      <c r="G196" s="43"/>
      <c r="H196" s="44"/>
      <c r="I196" s="36"/>
    </row>
    <row r="197" spans="1:9" x14ac:dyDescent="0.2">
      <c r="A197" s="45"/>
      <c r="B197" s="42" t="s">
        <v>818</v>
      </c>
      <c r="C197" s="42"/>
      <c r="D197" s="42">
        <v>13008</v>
      </c>
      <c r="E197" s="42"/>
      <c r="F197" s="42"/>
      <c r="G197" s="43"/>
      <c r="H197" s="44"/>
      <c r="I197" s="36"/>
    </row>
    <row r="198" spans="1:9" x14ac:dyDescent="0.2">
      <c r="A198" s="45"/>
      <c r="B198" s="42" t="s">
        <v>819</v>
      </c>
      <c r="C198" s="42"/>
      <c r="D198" s="42">
        <v>1168</v>
      </c>
      <c r="E198" s="42"/>
      <c r="F198" s="42"/>
      <c r="G198" s="43"/>
      <c r="H198" s="44"/>
      <c r="I198" s="36"/>
    </row>
    <row r="199" spans="1:9" x14ac:dyDescent="0.2">
      <c r="A199" s="45"/>
      <c r="B199" s="42" t="s">
        <v>820</v>
      </c>
      <c r="C199" s="42"/>
      <c r="D199" s="42">
        <v>33068.47</v>
      </c>
      <c r="E199" s="42" t="s">
        <v>821</v>
      </c>
      <c r="F199" s="42"/>
      <c r="G199" s="43"/>
      <c r="H199" s="44"/>
      <c r="I199" s="36"/>
    </row>
    <row r="200" spans="1:9" x14ac:dyDescent="0.2">
      <c r="A200" s="45"/>
      <c r="B200" s="42" t="s">
        <v>822</v>
      </c>
      <c r="C200" s="42"/>
      <c r="D200" s="42">
        <v>3304.97</v>
      </c>
      <c r="E200" s="42" t="s">
        <v>821</v>
      </c>
      <c r="F200" s="42"/>
      <c r="G200" s="43"/>
      <c r="H200" s="44"/>
      <c r="I200" s="36"/>
    </row>
    <row r="201" spans="1:9" x14ac:dyDescent="0.2">
      <c r="A201" s="45"/>
      <c r="B201" s="42" t="s">
        <v>823</v>
      </c>
      <c r="C201" s="42"/>
      <c r="D201" s="103">
        <v>-2024.59</v>
      </c>
      <c r="E201" s="42" t="s">
        <v>821</v>
      </c>
      <c r="F201" s="42"/>
      <c r="G201" s="43"/>
      <c r="H201" s="44"/>
      <c r="I201" s="36"/>
    </row>
    <row r="202" spans="1:9" x14ac:dyDescent="0.2">
      <c r="A202" s="53"/>
      <c r="B202" s="54"/>
      <c r="C202" s="54"/>
      <c r="D202" s="54"/>
      <c r="E202" s="54"/>
      <c r="F202" s="54"/>
      <c r="G202" s="55"/>
      <c r="H202" s="56"/>
      <c r="I202" s="36"/>
    </row>
    <row r="203" spans="1:9" x14ac:dyDescent="0.2">
      <c r="I203" s="36"/>
    </row>
    <row r="204" spans="1:9" x14ac:dyDescent="0.2">
      <c r="I204" s="36"/>
    </row>
    <row r="205" spans="1:9" x14ac:dyDescent="0.2">
      <c r="I205" s="36"/>
    </row>
    <row r="206" spans="1:9" x14ac:dyDescent="0.2">
      <c r="I206" s="36"/>
    </row>
    <row r="207" spans="1:9" x14ac:dyDescent="0.2">
      <c r="I207" s="36"/>
    </row>
    <row r="208" spans="1:9" x14ac:dyDescent="0.2">
      <c r="I208" s="36"/>
    </row>
    <row r="209" spans="9:9" x14ac:dyDescent="0.2">
      <c r="I209" s="36"/>
    </row>
    <row r="210" spans="9:9" x14ac:dyDescent="0.2">
      <c r="I210" s="36"/>
    </row>
    <row r="211" spans="9:9" x14ac:dyDescent="0.2">
      <c r="I211" s="36"/>
    </row>
    <row r="212" spans="9:9" x14ac:dyDescent="0.2">
      <c r="I212" s="36"/>
    </row>
    <row r="213" spans="9:9" x14ac:dyDescent="0.2">
      <c r="I213" s="36"/>
    </row>
    <row r="214" spans="9:9" x14ac:dyDescent="0.2">
      <c r="I214" s="36"/>
    </row>
    <row r="215" spans="9:9" x14ac:dyDescent="0.2">
      <c r="I215" s="36"/>
    </row>
    <row r="216" spans="9:9" x14ac:dyDescent="0.2">
      <c r="I216" s="36"/>
    </row>
    <row r="217" spans="9:9" x14ac:dyDescent="0.2">
      <c r="I217" s="36"/>
    </row>
    <row r="218" spans="9:9" x14ac:dyDescent="0.2">
      <c r="I218" s="36"/>
    </row>
    <row r="219" spans="9:9" x14ac:dyDescent="0.2">
      <c r="I219" s="36"/>
    </row>
    <row r="220" spans="9:9" x14ac:dyDescent="0.2">
      <c r="I220" s="36"/>
    </row>
    <row r="221" spans="9:9" x14ac:dyDescent="0.2">
      <c r="I221" s="36"/>
    </row>
    <row r="222" spans="9:9" x14ac:dyDescent="0.2">
      <c r="I222" s="36"/>
    </row>
    <row r="223" spans="9:9" x14ac:dyDescent="0.2">
      <c r="I223" s="36"/>
    </row>
    <row r="224" spans="9:9" x14ac:dyDescent="0.2">
      <c r="I224" s="36"/>
    </row>
    <row r="225" spans="9:9" x14ac:dyDescent="0.2">
      <c r="I225" s="36"/>
    </row>
    <row r="226" spans="9:9" x14ac:dyDescent="0.2">
      <c r="I226" s="36"/>
    </row>
    <row r="227" spans="9:9" x14ac:dyDescent="0.2">
      <c r="I227" s="36"/>
    </row>
    <row r="228" spans="9:9" x14ac:dyDescent="0.2">
      <c r="I228" s="36"/>
    </row>
    <row r="229" spans="9:9" x14ac:dyDescent="0.2">
      <c r="I229" s="36"/>
    </row>
    <row r="230" spans="9:9" x14ac:dyDescent="0.2">
      <c r="I230" s="36"/>
    </row>
    <row r="231" spans="9:9" x14ac:dyDescent="0.2">
      <c r="I231" s="36"/>
    </row>
    <row r="232" spans="9:9" x14ac:dyDescent="0.2">
      <c r="I232" s="36"/>
    </row>
    <row r="233" spans="9:9" x14ac:dyDescent="0.2">
      <c r="I233" s="36"/>
    </row>
    <row r="234" spans="9:9" x14ac:dyDescent="0.2">
      <c r="I234" s="36"/>
    </row>
    <row r="235" spans="9:9" x14ac:dyDescent="0.2">
      <c r="I235" s="36"/>
    </row>
    <row r="236" spans="9:9" x14ac:dyDescent="0.2">
      <c r="I236" s="36"/>
    </row>
    <row r="237" spans="9:9" x14ac:dyDescent="0.2">
      <c r="I237" s="36"/>
    </row>
    <row r="238" spans="9:9" x14ac:dyDescent="0.2">
      <c r="I238" s="36"/>
    </row>
    <row r="239" spans="9:9" x14ac:dyDescent="0.2">
      <c r="I239" s="36"/>
    </row>
    <row r="240" spans="9:9" x14ac:dyDescent="0.2">
      <c r="I240" s="36"/>
    </row>
    <row r="241" spans="9:9" x14ac:dyDescent="0.2">
      <c r="I241" s="36"/>
    </row>
    <row r="242" spans="9:9" x14ac:dyDescent="0.2">
      <c r="I242" s="36"/>
    </row>
    <row r="243" spans="9:9" x14ac:dyDescent="0.2">
      <c r="I243" s="36"/>
    </row>
    <row r="244" spans="9:9" x14ac:dyDescent="0.2">
      <c r="I244" s="36"/>
    </row>
    <row r="245" spans="9:9" x14ac:dyDescent="0.2">
      <c r="I245" s="36"/>
    </row>
    <row r="246" spans="9:9" x14ac:dyDescent="0.2">
      <c r="I246" s="36"/>
    </row>
    <row r="247" spans="9:9" x14ac:dyDescent="0.2">
      <c r="I247" s="36"/>
    </row>
    <row r="248" spans="9:9" x14ac:dyDescent="0.2">
      <c r="I248" s="36"/>
    </row>
    <row r="249" spans="9:9" x14ac:dyDescent="0.2">
      <c r="I249" s="36"/>
    </row>
    <row r="250" spans="9:9" x14ac:dyDescent="0.2">
      <c r="I250" s="36"/>
    </row>
    <row r="251" spans="9:9" x14ac:dyDescent="0.2">
      <c r="I251" s="36"/>
    </row>
    <row r="252" spans="9:9" x14ac:dyDescent="0.2">
      <c r="I252" s="36"/>
    </row>
    <row r="253" spans="9:9" x14ac:dyDescent="0.2">
      <c r="I253" s="36"/>
    </row>
    <row r="254" spans="9:9" x14ac:dyDescent="0.2">
      <c r="I254" s="36"/>
    </row>
    <row r="255" spans="9:9" x14ac:dyDescent="0.2">
      <c r="I255" s="36"/>
    </row>
    <row r="256" spans="9:9" x14ac:dyDescent="0.2">
      <c r="I256" s="36"/>
    </row>
    <row r="258" spans="9:9" x14ac:dyDescent="0.2">
      <c r="I258" s="36"/>
    </row>
    <row r="259" spans="9:9" x14ac:dyDescent="0.2">
      <c r="I259" s="36"/>
    </row>
    <row r="260" spans="9:9" x14ac:dyDescent="0.2">
      <c r="I260" s="36"/>
    </row>
    <row r="261" spans="9:9" x14ac:dyDescent="0.2">
      <c r="I261" s="36"/>
    </row>
    <row r="263" spans="9:9" x14ac:dyDescent="0.2">
      <c r="I263" s="36"/>
    </row>
    <row r="265" spans="9:9" x14ac:dyDescent="0.2">
      <c r="I265" s="36"/>
    </row>
    <row r="267" spans="9:9" x14ac:dyDescent="0.2">
      <c r="I267" s="36"/>
    </row>
    <row r="268" spans="9:9" x14ac:dyDescent="0.2">
      <c r="I268" s="36"/>
    </row>
    <row r="269" spans="9:9" x14ac:dyDescent="0.2">
      <c r="I269" s="36"/>
    </row>
  </sheetData>
  <mergeCells count="11">
    <mergeCell ref="B79:C79"/>
    <mergeCell ref="A83:C83"/>
    <mergeCell ref="B84:C84"/>
    <mergeCell ref="B88:C88"/>
    <mergeCell ref="B89:C89"/>
    <mergeCell ref="B78:C78"/>
    <mergeCell ref="A2:C2"/>
    <mergeCell ref="A3:C3"/>
    <mergeCell ref="B4:C4"/>
    <mergeCell ref="B75:C75"/>
    <mergeCell ref="A77:C77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I89"/>
  <sheetViews>
    <sheetView topLeftCell="A87" workbookViewId="0">
      <selection activeCell="D89" sqref="D89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7109375" style="36" bestFit="1" customWidth="1"/>
    <col min="5" max="5" width="20" style="36" bestFit="1" customWidth="1"/>
    <col min="6" max="6" width="8.7109375" style="36" customWidth="1"/>
    <col min="7" max="7" width="12.85546875" style="57" customWidth="1"/>
    <col min="8" max="8" width="13.7109375" style="58" customWidth="1"/>
    <col min="9" max="9" width="9.140625" style="104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2.7109375" style="36" bestFit="1" customWidth="1"/>
    <col min="261" max="261" width="20" style="36" bestFit="1" customWidth="1"/>
    <col min="262" max="262" width="8.7109375" style="36" customWidth="1"/>
    <col min="263" max="263" width="12.85546875" style="36" customWidth="1"/>
    <col min="264" max="264" width="13.7109375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2.7109375" style="36" bestFit="1" customWidth="1"/>
    <col min="517" max="517" width="20" style="36" bestFit="1" customWidth="1"/>
    <col min="518" max="518" width="8.7109375" style="36" customWidth="1"/>
    <col min="519" max="519" width="12.85546875" style="36" customWidth="1"/>
    <col min="520" max="520" width="13.7109375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2.7109375" style="36" bestFit="1" customWidth="1"/>
    <col min="773" max="773" width="20" style="36" bestFit="1" customWidth="1"/>
    <col min="774" max="774" width="8.7109375" style="36" customWidth="1"/>
    <col min="775" max="775" width="12.85546875" style="36" customWidth="1"/>
    <col min="776" max="776" width="13.7109375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2.7109375" style="36" bestFit="1" customWidth="1"/>
    <col min="1029" max="1029" width="20" style="36" bestFit="1" customWidth="1"/>
    <col min="1030" max="1030" width="8.7109375" style="36" customWidth="1"/>
    <col min="1031" max="1031" width="12.85546875" style="36" customWidth="1"/>
    <col min="1032" max="1032" width="13.7109375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2.7109375" style="36" bestFit="1" customWidth="1"/>
    <col min="1285" max="1285" width="20" style="36" bestFit="1" customWidth="1"/>
    <col min="1286" max="1286" width="8.7109375" style="36" customWidth="1"/>
    <col min="1287" max="1287" width="12.85546875" style="36" customWidth="1"/>
    <col min="1288" max="1288" width="13.7109375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2.7109375" style="36" bestFit="1" customWidth="1"/>
    <col min="1541" max="1541" width="20" style="36" bestFit="1" customWidth="1"/>
    <col min="1542" max="1542" width="8.7109375" style="36" customWidth="1"/>
    <col min="1543" max="1543" width="12.85546875" style="36" customWidth="1"/>
    <col min="1544" max="1544" width="13.7109375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2.7109375" style="36" bestFit="1" customWidth="1"/>
    <col min="1797" max="1797" width="20" style="36" bestFit="1" customWidth="1"/>
    <col min="1798" max="1798" width="8.7109375" style="36" customWidth="1"/>
    <col min="1799" max="1799" width="12.85546875" style="36" customWidth="1"/>
    <col min="1800" max="1800" width="13.7109375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2.7109375" style="36" bestFit="1" customWidth="1"/>
    <col min="2053" max="2053" width="20" style="36" bestFit="1" customWidth="1"/>
    <col min="2054" max="2054" width="8.7109375" style="36" customWidth="1"/>
    <col min="2055" max="2055" width="12.85546875" style="36" customWidth="1"/>
    <col min="2056" max="2056" width="13.7109375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2.7109375" style="36" bestFit="1" customWidth="1"/>
    <col min="2309" max="2309" width="20" style="36" bestFit="1" customWidth="1"/>
    <col min="2310" max="2310" width="8.7109375" style="36" customWidth="1"/>
    <col min="2311" max="2311" width="12.85546875" style="36" customWidth="1"/>
    <col min="2312" max="2312" width="13.7109375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2.7109375" style="36" bestFit="1" customWidth="1"/>
    <col min="2565" max="2565" width="20" style="36" bestFit="1" customWidth="1"/>
    <col min="2566" max="2566" width="8.7109375" style="36" customWidth="1"/>
    <col min="2567" max="2567" width="12.85546875" style="36" customWidth="1"/>
    <col min="2568" max="2568" width="13.7109375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2.7109375" style="36" bestFit="1" customWidth="1"/>
    <col min="2821" max="2821" width="20" style="36" bestFit="1" customWidth="1"/>
    <col min="2822" max="2822" width="8.7109375" style="36" customWidth="1"/>
    <col min="2823" max="2823" width="12.85546875" style="36" customWidth="1"/>
    <col min="2824" max="2824" width="13.7109375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2.7109375" style="36" bestFit="1" customWidth="1"/>
    <col min="3077" max="3077" width="20" style="36" bestFit="1" customWidth="1"/>
    <col min="3078" max="3078" width="8.7109375" style="36" customWidth="1"/>
    <col min="3079" max="3079" width="12.85546875" style="36" customWidth="1"/>
    <col min="3080" max="3080" width="13.7109375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2.7109375" style="36" bestFit="1" customWidth="1"/>
    <col min="3333" max="3333" width="20" style="36" bestFit="1" customWidth="1"/>
    <col min="3334" max="3334" width="8.7109375" style="36" customWidth="1"/>
    <col min="3335" max="3335" width="12.85546875" style="36" customWidth="1"/>
    <col min="3336" max="3336" width="13.7109375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2.7109375" style="36" bestFit="1" customWidth="1"/>
    <col min="3589" max="3589" width="20" style="36" bestFit="1" customWidth="1"/>
    <col min="3590" max="3590" width="8.7109375" style="36" customWidth="1"/>
    <col min="3591" max="3591" width="12.85546875" style="36" customWidth="1"/>
    <col min="3592" max="3592" width="13.7109375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2.7109375" style="36" bestFit="1" customWidth="1"/>
    <col min="3845" max="3845" width="20" style="36" bestFit="1" customWidth="1"/>
    <col min="3846" max="3846" width="8.7109375" style="36" customWidth="1"/>
    <col min="3847" max="3847" width="12.85546875" style="36" customWidth="1"/>
    <col min="3848" max="3848" width="13.7109375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2.7109375" style="36" bestFit="1" customWidth="1"/>
    <col min="4101" max="4101" width="20" style="36" bestFit="1" customWidth="1"/>
    <col min="4102" max="4102" width="8.7109375" style="36" customWidth="1"/>
    <col min="4103" max="4103" width="12.85546875" style="36" customWidth="1"/>
    <col min="4104" max="4104" width="13.7109375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2.7109375" style="36" bestFit="1" customWidth="1"/>
    <col min="4357" max="4357" width="20" style="36" bestFit="1" customWidth="1"/>
    <col min="4358" max="4358" width="8.7109375" style="36" customWidth="1"/>
    <col min="4359" max="4359" width="12.85546875" style="36" customWidth="1"/>
    <col min="4360" max="4360" width="13.7109375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2.7109375" style="36" bestFit="1" customWidth="1"/>
    <col min="4613" max="4613" width="20" style="36" bestFit="1" customWidth="1"/>
    <col min="4614" max="4614" width="8.7109375" style="36" customWidth="1"/>
    <col min="4615" max="4615" width="12.85546875" style="36" customWidth="1"/>
    <col min="4616" max="4616" width="13.7109375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2.7109375" style="36" bestFit="1" customWidth="1"/>
    <col min="4869" max="4869" width="20" style="36" bestFit="1" customWidth="1"/>
    <col min="4870" max="4870" width="8.7109375" style="36" customWidth="1"/>
    <col min="4871" max="4871" width="12.85546875" style="36" customWidth="1"/>
    <col min="4872" max="4872" width="13.7109375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2.7109375" style="36" bestFit="1" customWidth="1"/>
    <col min="5125" max="5125" width="20" style="36" bestFit="1" customWidth="1"/>
    <col min="5126" max="5126" width="8.7109375" style="36" customWidth="1"/>
    <col min="5127" max="5127" width="12.85546875" style="36" customWidth="1"/>
    <col min="5128" max="5128" width="13.7109375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2.7109375" style="36" bestFit="1" customWidth="1"/>
    <col min="5381" max="5381" width="20" style="36" bestFit="1" customWidth="1"/>
    <col min="5382" max="5382" width="8.7109375" style="36" customWidth="1"/>
    <col min="5383" max="5383" width="12.85546875" style="36" customWidth="1"/>
    <col min="5384" max="5384" width="13.7109375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2.7109375" style="36" bestFit="1" customWidth="1"/>
    <col min="5637" max="5637" width="20" style="36" bestFit="1" customWidth="1"/>
    <col min="5638" max="5638" width="8.7109375" style="36" customWidth="1"/>
    <col min="5639" max="5639" width="12.85546875" style="36" customWidth="1"/>
    <col min="5640" max="5640" width="13.7109375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2.7109375" style="36" bestFit="1" customWidth="1"/>
    <col min="5893" max="5893" width="20" style="36" bestFit="1" customWidth="1"/>
    <col min="5894" max="5894" width="8.7109375" style="36" customWidth="1"/>
    <col min="5895" max="5895" width="12.85546875" style="36" customWidth="1"/>
    <col min="5896" max="5896" width="13.7109375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2.7109375" style="36" bestFit="1" customWidth="1"/>
    <col min="6149" max="6149" width="20" style="36" bestFit="1" customWidth="1"/>
    <col min="6150" max="6150" width="8.7109375" style="36" customWidth="1"/>
    <col min="6151" max="6151" width="12.85546875" style="36" customWidth="1"/>
    <col min="6152" max="6152" width="13.7109375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2.7109375" style="36" bestFit="1" customWidth="1"/>
    <col min="6405" max="6405" width="20" style="36" bestFit="1" customWidth="1"/>
    <col min="6406" max="6406" width="8.7109375" style="36" customWidth="1"/>
    <col min="6407" max="6407" width="12.85546875" style="36" customWidth="1"/>
    <col min="6408" max="6408" width="13.7109375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2.7109375" style="36" bestFit="1" customWidth="1"/>
    <col min="6661" max="6661" width="20" style="36" bestFit="1" customWidth="1"/>
    <col min="6662" max="6662" width="8.7109375" style="36" customWidth="1"/>
    <col min="6663" max="6663" width="12.85546875" style="36" customWidth="1"/>
    <col min="6664" max="6664" width="13.7109375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2.7109375" style="36" bestFit="1" customWidth="1"/>
    <col min="6917" max="6917" width="20" style="36" bestFit="1" customWidth="1"/>
    <col min="6918" max="6918" width="8.7109375" style="36" customWidth="1"/>
    <col min="6919" max="6919" width="12.85546875" style="36" customWidth="1"/>
    <col min="6920" max="6920" width="13.7109375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2.7109375" style="36" bestFit="1" customWidth="1"/>
    <col min="7173" max="7173" width="20" style="36" bestFit="1" customWidth="1"/>
    <col min="7174" max="7174" width="8.7109375" style="36" customWidth="1"/>
    <col min="7175" max="7175" width="12.85546875" style="36" customWidth="1"/>
    <col min="7176" max="7176" width="13.7109375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2.7109375" style="36" bestFit="1" customWidth="1"/>
    <col min="7429" max="7429" width="20" style="36" bestFit="1" customWidth="1"/>
    <col min="7430" max="7430" width="8.7109375" style="36" customWidth="1"/>
    <col min="7431" max="7431" width="12.85546875" style="36" customWidth="1"/>
    <col min="7432" max="7432" width="13.7109375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2.7109375" style="36" bestFit="1" customWidth="1"/>
    <col min="7685" max="7685" width="20" style="36" bestFit="1" customWidth="1"/>
    <col min="7686" max="7686" width="8.7109375" style="36" customWidth="1"/>
    <col min="7687" max="7687" width="12.85546875" style="36" customWidth="1"/>
    <col min="7688" max="7688" width="13.7109375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2.7109375" style="36" bestFit="1" customWidth="1"/>
    <col min="7941" max="7941" width="20" style="36" bestFit="1" customWidth="1"/>
    <col min="7942" max="7942" width="8.7109375" style="36" customWidth="1"/>
    <col min="7943" max="7943" width="12.85546875" style="36" customWidth="1"/>
    <col min="7944" max="7944" width="13.7109375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2.7109375" style="36" bestFit="1" customWidth="1"/>
    <col min="8197" max="8197" width="20" style="36" bestFit="1" customWidth="1"/>
    <col min="8198" max="8198" width="8.7109375" style="36" customWidth="1"/>
    <col min="8199" max="8199" width="12.85546875" style="36" customWidth="1"/>
    <col min="8200" max="8200" width="13.7109375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2.7109375" style="36" bestFit="1" customWidth="1"/>
    <col min="8453" max="8453" width="20" style="36" bestFit="1" customWidth="1"/>
    <col min="8454" max="8454" width="8.7109375" style="36" customWidth="1"/>
    <col min="8455" max="8455" width="12.85546875" style="36" customWidth="1"/>
    <col min="8456" max="8456" width="13.7109375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2.7109375" style="36" bestFit="1" customWidth="1"/>
    <col min="8709" max="8709" width="20" style="36" bestFit="1" customWidth="1"/>
    <col min="8710" max="8710" width="8.7109375" style="36" customWidth="1"/>
    <col min="8711" max="8711" width="12.85546875" style="36" customWidth="1"/>
    <col min="8712" max="8712" width="13.7109375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2.7109375" style="36" bestFit="1" customWidth="1"/>
    <col min="8965" max="8965" width="20" style="36" bestFit="1" customWidth="1"/>
    <col min="8966" max="8966" width="8.7109375" style="36" customWidth="1"/>
    <col min="8967" max="8967" width="12.85546875" style="36" customWidth="1"/>
    <col min="8968" max="8968" width="13.7109375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2.7109375" style="36" bestFit="1" customWidth="1"/>
    <col min="9221" max="9221" width="20" style="36" bestFit="1" customWidth="1"/>
    <col min="9222" max="9222" width="8.7109375" style="36" customWidth="1"/>
    <col min="9223" max="9223" width="12.85546875" style="36" customWidth="1"/>
    <col min="9224" max="9224" width="13.7109375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2.7109375" style="36" bestFit="1" customWidth="1"/>
    <col min="9477" max="9477" width="20" style="36" bestFit="1" customWidth="1"/>
    <col min="9478" max="9478" width="8.7109375" style="36" customWidth="1"/>
    <col min="9479" max="9479" width="12.85546875" style="36" customWidth="1"/>
    <col min="9480" max="9480" width="13.7109375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2.7109375" style="36" bestFit="1" customWidth="1"/>
    <col min="9733" max="9733" width="20" style="36" bestFit="1" customWidth="1"/>
    <col min="9734" max="9734" width="8.7109375" style="36" customWidth="1"/>
    <col min="9735" max="9735" width="12.85546875" style="36" customWidth="1"/>
    <col min="9736" max="9736" width="13.7109375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2.7109375" style="36" bestFit="1" customWidth="1"/>
    <col min="9989" max="9989" width="20" style="36" bestFit="1" customWidth="1"/>
    <col min="9990" max="9990" width="8.7109375" style="36" customWidth="1"/>
    <col min="9991" max="9991" width="12.85546875" style="36" customWidth="1"/>
    <col min="9992" max="9992" width="13.7109375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2.7109375" style="36" bestFit="1" customWidth="1"/>
    <col min="10245" max="10245" width="20" style="36" bestFit="1" customWidth="1"/>
    <col min="10246" max="10246" width="8.7109375" style="36" customWidth="1"/>
    <col min="10247" max="10247" width="12.85546875" style="36" customWidth="1"/>
    <col min="10248" max="10248" width="13.7109375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2.7109375" style="36" bestFit="1" customWidth="1"/>
    <col min="10501" max="10501" width="20" style="36" bestFit="1" customWidth="1"/>
    <col min="10502" max="10502" width="8.7109375" style="36" customWidth="1"/>
    <col min="10503" max="10503" width="12.85546875" style="36" customWidth="1"/>
    <col min="10504" max="10504" width="13.7109375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2.7109375" style="36" bestFit="1" customWidth="1"/>
    <col min="10757" max="10757" width="20" style="36" bestFit="1" customWidth="1"/>
    <col min="10758" max="10758" width="8.7109375" style="36" customWidth="1"/>
    <col min="10759" max="10759" width="12.85546875" style="36" customWidth="1"/>
    <col min="10760" max="10760" width="13.7109375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2.7109375" style="36" bestFit="1" customWidth="1"/>
    <col min="11013" max="11013" width="20" style="36" bestFit="1" customWidth="1"/>
    <col min="11014" max="11014" width="8.7109375" style="36" customWidth="1"/>
    <col min="11015" max="11015" width="12.85546875" style="36" customWidth="1"/>
    <col min="11016" max="11016" width="13.7109375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2.7109375" style="36" bestFit="1" customWidth="1"/>
    <col min="11269" max="11269" width="20" style="36" bestFit="1" customWidth="1"/>
    <col min="11270" max="11270" width="8.7109375" style="36" customWidth="1"/>
    <col min="11271" max="11271" width="12.85546875" style="36" customWidth="1"/>
    <col min="11272" max="11272" width="13.7109375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2.7109375" style="36" bestFit="1" customWidth="1"/>
    <col min="11525" max="11525" width="20" style="36" bestFit="1" customWidth="1"/>
    <col min="11526" max="11526" width="8.7109375" style="36" customWidth="1"/>
    <col min="11527" max="11527" width="12.85546875" style="36" customWidth="1"/>
    <col min="11528" max="11528" width="13.7109375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2.7109375" style="36" bestFit="1" customWidth="1"/>
    <col min="11781" max="11781" width="20" style="36" bestFit="1" customWidth="1"/>
    <col min="11782" max="11782" width="8.7109375" style="36" customWidth="1"/>
    <col min="11783" max="11783" width="12.85546875" style="36" customWidth="1"/>
    <col min="11784" max="11784" width="13.7109375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2.7109375" style="36" bestFit="1" customWidth="1"/>
    <col min="12037" max="12037" width="20" style="36" bestFit="1" customWidth="1"/>
    <col min="12038" max="12038" width="8.7109375" style="36" customWidth="1"/>
    <col min="12039" max="12039" width="12.85546875" style="36" customWidth="1"/>
    <col min="12040" max="12040" width="13.7109375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2.7109375" style="36" bestFit="1" customWidth="1"/>
    <col min="12293" max="12293" width="20" style="36" bestFit="1" customWidth="1"/>
    <col min="12294" max="12294" width="8.7109375" style="36" customWidth="1"/>
    <col min="12295" max="12295" width="12.85546875" style="36" customWidth="1"/>
    <col min="12296" max="12296" width="13.7109375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2.7109375" style="36" bestFit="1" customWidth="1"/>
    <col min="12549" max="12549" width="20" style="36" bestFit="1" customWidth="1"/>
    <col min="12550" max="12550" width="8.7109375" style="36" customWidth="1"/>
    <col min="12551" max="12551" width="12.85546875" style="36" customWidth="1"/>
    <col min="12552" max="12552" width="13.7109375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2.7109375" style="36" bestFit="1" customWidth="1"/>
    <col min="12805" max="12805" width="20" style="36" bestFit="1" customWidth="1"/>
    <col min="12806" max="12806" width="8.7109375" style="36" customWidth="1"/>
    <col min="12807" max="12807" width="12.85546875" style="36" customWidth="1"/>
    <col min="12808" max="12808" width="13.7109375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2.7109375" style="36" bestFit="1" customWidth="1"/>
    <col min="13061" max="13061" width="20" style="36" bestFit="1" customWidth="1"/>
    <col min="13062" max="13062" width="8.7109375" style="36" customWidth="1"/>
    <col min="13063" max="13063" width="12.85546875" style="36" customWidth="1"/>
    <col min="13064" max="13064" width="13.7109375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2.7109375" style="36" bestFit="1" customWidth="1"/>
    <col min="13317" max="13317" width="20" style="36" bestFit="1" customWidth="1"/>
    <col min="13318" max="13318" width="8.7109375" style="36" customWidth="1"/>
    <col min="13319" max="13319" width="12.85546875" style="36" customWidth="1"/>
    <col min="13320" max="13320" width="13.7109375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2.7109375" style="36" bestFit="1" customWidth="1"/>
    <col min="13573" max="13573" width="20" style="36" bestFit="1" customWidth="1"/>
    <col min="13574" max="13574" width="8.7109375" style="36" customWidth="1"/>
    <col min="13575" max="13575" width="12.85546875" style="36" customWidth="1"/>
    <col min="13576" max="13576" width="13.7109375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2.7109375" style="36" bestFit="1" customWidth="1"/>
    <col min="13829" max="13829" width="20" style="36" bestFit="1" customWidth="1"/>
    <col min="13830" max="13830" width="8.7109375" style="36" customWidth="1"/>
    <col min="13831" max="13831" width="12.85546875" style="36" customWidth="1"/>
    <col min="13832" max="13832" width="13.7109375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2.7109375" style="36" bestFit="1" customWidth="1"/>
    <col min="14085" max="14085" width="20" style="36" bestFit="1" customWidth="1"/>
    <col min="14086" max="14086" width="8.7109375" style="36" customWidth="1"/>
    <col min="14087" max="14087" width="12.85546875" style="36" customWidth="1"/>
    <col min="14088" max="14088" width="13.7109375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2.7109375" style="36" bestFit="1" customWidth="1"/>
    <col min="14341" max="14341" width="20" style="36" bestFit="1" customWidth="1"/>
    <col min="14342" max="14342" width="8.7109375" style="36" customWidth="1"/>
    <col min="14343" max="14343" width="12.85546875" style="36" customWidth="1"/>
    <col min="14344" max="14344" width="13.7109375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2.7109375" style="36" bestFit="1" customWidth="1"/>
    <col min="14597" max="14597" width="20" style="36" bestFit="1" customWidth="1"/>
    <col min="14598" max="14598" width="8.7109375" style="36" customWidth="1"/>
    <col min="14599" max="14599" width="12.85546875" style="36" customWidth="1"/>
    <col min="14600" max="14600" width="13.7109375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2.7109375" style="36" bestFit="1" customWidth="1"/>
    <col min="14853" max="14853" width="20" style="36" bestFit="1" customWidth="1"/>
    <col min="14854" max="14854" width="8.7109375" style="36" customWidth="1"/>
    <col min="14855" max="14855" width="12.85546875" style="36" customWidth="1"/>
    <col min="14856" max="14856" width="13.7109375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2.7109375" style="36" bestFit="1" customWidth="1"/>
    <col min="15109" max="15109" width="20" style="36" bestFit="1" customWidth="1"/>
    <col min="15110" max="15110" width="8.7109375" style="36" customWidth="1"/>
    <col min="15111" max="15111" width="12.85546875" style="36" customWidth="1"/>
    <col min="15112" max="15112" width="13.7109375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2.7109375" style="36" bestFit="1" customWidth="1"/>
    <col min="15365" max="15365" width="20" style="36" bestFit="1" customWidth="1"/>
    <col min="15366" max="15366" width="8.7109375" style="36" customWidth="1"/>
    <col min="15367" max="15367" width="12.85546875" style="36" customWidth="1"/>
    <col min="15368" max="15368" width="13.7109375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2.7109375" style="36" bestFit="1" customWidth="1"/>
    <col min="15621" max="15621" width="20" style="36" bestFit="1" customWidth="1"/>
    <col min="15622" max="15622" width="8.7109375" style="36" customWidth="1"/>
    <col min="15623" max="15623" width="12.85546875" style="36" customWidth="1"/>
    <col min="15624" max="15624" width="13.7109375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2.7109375" style="36" bestFit="1" customWidth="1"/>
    <col min="15877" max="15877" width="20" style="36" bestFit="1" customWidth="1"/>
    <col min="15878" max="15878" width="8.7109375" style="36" customWidth="1"/>
    <col min="15879" max="15879" width="12.85546875" style="36" customWidth="1"/>
    <col min="15880" max="15880" width="13.7109375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2.7109375" style="36" bestFit="1" customWidth="1"/>
    <col min="16133" max="16133" width="20" style="36" bestFit="1" customWidth="1"/>
    <col min="16134" max="16134" width="8.7109375" style="36" customWidth="1"/>
    <col min="16135" max="16135" width="12.85546875" style="36" customWidth="1"/>
    <col min="16136" max="16136" width="13.7109375" style="36" customWidth="1"/>
    <col min="16137" max="16384" width="9.140625" style="36"/>
  </cols>
  <sheetData>
    <row r="1" spans="1:8" x14ac:dyDescent="0.2">
      <c r="A1" s="31"/>
      <c r="B1" s="32"/>
      <c r="C1" s="33" t="s">
        <v>837</v>
      </c>
      <c r="D1" s="32"/>
      <c r="E1" s="32"/>
      <c r="F1" s="32"/>
      <c r="G1" s="34"/>
      <c r="H1" s="35"/>
    </row>
    <row r="2" spans="1:8" ht="25.5" x14ac:dyDescent="0.2">
      <c r="A2" s="135" t="s">
        <v>1</v>
      </c>
      <c r="B2" s="136"/>
      <c r="C2" s="136"/>
      <c r="D2" s="37" t="s">
        <v>2</v>
      </c>
      <c r="E2" s="38" t="s">
        <v>758</v>
      </c>
      <c r="F2" s="39" t="s">
        <v>4</v>
      </c>
      <c r="G2" s="40" t="s">
        <v>5</v>
      </c>
      <c r="H2" s="41" t="s">
        <v>6</v>
      </c>
    </row>
    <row r="3" spans="1:8" x14ac:dyDescent="0.2">
      <c r="A3" s="137" t="s">
        <v>40</v>
      </c>
      <c r="B3" s="134"/>
      <c r="C3" s="134"/>
      <c r="D3" s="42"/>
      <c r="E3" s="42"/>
      <c r="F3" s="42"/>
      <c r="G3" s="43"/>
      <c r="H3" s="44"/>
    </row>
    <row r="4" spans="1:8" x14ac:dyDescent="0.2">
      <c r="A4" s="45"/>
      <c r="B4" s="138" t="s">
        <v>9</v>
      </c>
      <c r="C4" s="134"/>
      <c r="D4" s="42"/>
      <c r="E4" s="42"/>
      <c r="F4" s="42"/>
      <c r="G4" s="43"/>
      <c r="H4" s="44"/>
    </row>
    <row r="5" spans="1:8" x14ac:dyDescent="0.2">
      <c r="A5" s="45"/>
      <c r="B5" s="46" t="s">
        <v>28</v>
      </c>
      <c r="C5" s="42" t="s">
        <v>47</v>
      </c>
      <c r="D5" s="42" t="s">
        <v>48</v>
      </c>
      <c r="E5" s="42" t="s">
        <v>49</v>
      </c>
      <c r="F5" s="42">
        <v>24756</v>
      </c>
      <c r="G5" s="43">
        <v>819.4</v>
      </c>
      <c r="H5" s="44">
        <v>8.7200000000000006</v>
      </c>
    </row>
    <row r="6" spans="1:8" x14ac:dyDescent="0.2">
      <c r="A6" s="45"/>
      <c r="B6" s="46" t="s">
        <v>28</v>
      </c>
      <c r="C6" s="42" t="s">
        <v>41</v>
      </c>
      <c r="D6" s="42" t="s">
        <v>42</v>
      </c>
      <c r="E6" s="42" t="s">
        <v>43</v>
      </c>
      <c r="F6" s="42">
        <v>169567</v>
      </c>
      <c r="G6" s="43">
        <v>568.04999999999995</v>
      </c>
      <c r="H6" s="44">
        <v>6.05</v>
      </c>
    </row>
    <row r="7" spans="1:8" x14ac:dyDescent="0.2">
      <c r="A7" s="45"/>
      <c r="B7" s="46" t="s">
        <v>28</v>
      </c>
      <c r="C7" s="42" t="s">
        <v>58</v>
      </c>
      <c r="D7" s="42" t="s">
        <v>59</v>
      </c>
      <c r="E7" s="42" t="s">
        <v>49</v>
      </c>
      <c r="F7" s="42">
        <v>21414</v>
      </c>
      <c r="G7" s="43">
        <v>452.27</v>
      </c>
      <c r="H7" s="44">
        <v>4.8099999999999996</v>
      </c>
    </row>
    <row r="8" spans="1:8" x14ac:dyDescent="0.2">
      <c r="A8" s="45"/>
      <c r="B8" s="46" t="s">
        <v>28</v>
      </c>
      <c r="C8" s="42" t="s">
        <v>761</v>
      </c>
      <c r="D8" s="42" t="s">
        <v>762</v>
      </c>
      <c r="E8" s="42" t="s">
        <v>92</v>
      </c>
      <c r="F8" s="42">
        <v>295802</v>
      </c>
      <c r="G8" s="43">
        <v>410.57</v>
      </c>
      <c r="H8" s="44">
        <v>4.37</v>
      </c>
    </row>
    <row r="9" spans="1:8" x14ac:dyDescent="0.2">
      <c r="A9" s="45"/>
      <c r="B9" s="46" t="s">
        <v>28</v>
      </c>
      <c r="C9" s="42" t="s">
        <v>53</v>
      </c>
      <c r="D9" s="42" t="s">
        <v>54</v>
      </c>
      <c r="E9" s="42" t="s">
        <v>55</v>
      </c>
      <c r="F9" s="42">
        <v>58167</v>
      </c>
      <c r="G9" s="43">
        <v>396</v>
      </c>
      <c r="H9" s="44">
        <v>4.22</v>
      </c>
    </row>
    <row r="10" spans="1:8" x14ac:dyDescent="0.2">
      <c r="A10" s="45"/>
      <c r="B10" s="46" t="s">
        <v>28</v>
      </c>
      <c r="C10" s="42" t="s">
        <v>759</v>
      </c>
      <c r="D10" s="42" t="s">
        <v>760</v>
      </c>
      <c r="E10" s="42" t="s">
        <v>55</v>
      </c>
      <c r="F10" s="42">
        <v>301736</v>
      </c>
      <c r="G10" s="43">
        <v>389.24</v>
      </c>
      <c r="H10" s="44">
        <v>4.1399999999999997</v>
      </c>
    </row>
    <row r="11" spans="1:8" x14ac:dyDescent="0.2">
      <c r="A11" s="45"/>
      <c r="B11" s="46" t="s">
        <v>28</v>
      </c>
      <c r="C11" s="42" t="s">
        <v>56</v>
      </c>
      <c r="D11" s="42" t="s">
        <v>57</v>
      </c>
      <c r="E11" s="42" t="s">
        <v>55</v>
      </c>
      <c r="F11" s="42">
        <v>33420</v>
      </c>
      <c r="G11" s="43">
        <v>374.62</v>
      </c>
      <c r="H11" s="44">
        <v>3.99</v>
      </c>
    </row>
    <row r="12" spans="1:8" x14ac:dyDescent="0.2">
      <c r="A12" s="45"/>
      <c r="B12" s="46" t="s">
        <v>28</v>
      </c>
      <c r="C12" s="42" t="s">
        <v>50</v>
      </c>
      <c r="D12" s="42" t="s">
        <v>51</v>
      </c>
      <c r="E12" s="42" t="s">
        <v>52</v>
      </c>
      <c r="F12" s="42">
        <v>34811</v>
      </c>
      <c r="G12" s="43">
        <v>297.64999999999998</v>
      </c>
      <c r="H12" s="44">
        <v>3.17</v>
      </c>
    </row>
    <row r="13" spans="1:8" x14ac:dyDescent="0.2">
      <c r="A13" s="45"/>
      <c r="B13" s="46" t="s">
        <v>28</v>
      </c>
      <c r="C13" s="42" t="s">
        <v>767</v>
      </c>
      <c r="D13" s="42" t="s">
        <v>768</v>
      </c>
      <c r="E13" s="42" t="s">
        <v>49</v>
      </c>
      <c r="F13" s="42">
        <v>17946</v>
      </c>
      <c r="G13" s="43">
        <v>278.35000000000002</v>
      </c>
      <c r="H13" s="44">
        <v>2.96</v>
      </c>
    </row>
    <row r="14" spans="1:8" x14ac:dyDescent="0.2">
      <c r="A14" s="45"/>
      <c r="B14" s="46" t="s">
        <v>28</v>
      </c>
      <c r="C14" s="42" t="s">
        <v>69</v>
      </c>
      <c r="D14" s="42" t="s">
        <v>70</v>
      </c>
      <c r="E14" s="42" t="s">
        <v>71</v>
      </c>
      <c r="F14" s="42">
        <v>45176</v>
      </c>
      <c r="G14" s="43">
        <v>275.02999999999997</v>
      </c>
      <c r="H14" s="44">
        <v>2.93</v>
      </c>
    </row>
    <row r="15" spans="1:8" x14ac:dyDescent="0.2">
      <c r="A15" s="45"/>
      <c r="B15" s="46" t="s">
        <v>28</v>
      </c>
      <c r="C15" s="42" t="s">
        <v>87</v>
      </c>
      <c r="D15" s="42" t="s">
        <v>88</v>
      </c>
      <c r="E15" s="42" t="s">
        <v>89</v>
      </c>
      <c r="F15" s="42">
        <v>181940</v>
      </c>
      <c r="G15" s="43">
        <v>271.27</v>
      </c>
      <c r="H15" s="44">
        <v>2.89</v>
      </c>
    </row>
    <row r="16" spans="1:8" x14ac:dyDescent="0.2">
      <c r="A16" s="45"/>
      <c r="B16" s="46" t="s">
        <v>28</v>
      </c>
      <c r="C16" s="42" t="s">
        <v>44</v>
      </c>
      <c r="D16" s="42" t="s">
        <v>45</v>
      </c>
      <c r="E16" s="42" t="s">
        <v>46</v>
      </c>
      <c r="F16" s="42">
        <v>27229</v>
      </c>
      <c r="G16" s="43">
        <v>249.06</v>
      </c>
      <c r="H16" s="44">
        <v>2.65</v>
      </c>
    </row>
    <row r="17" spans="1:8" x14ac:dyDescent="0.2">
      <c r="A17" s="45"/>
      <c r="B17" s="46" t="s">
        <v>28</v>
      </c>
      <c r="C17" s="42" t="s">
        <v>60</v>
      </c>
      <c r="D17" s="42" t="s">
        <v>61</v>
      </c>
      <c r="E17" s="42" t="s">
        <v>62</v>
      </c>
      <c r="F17" s="42">
        <v>25065</v>
      </c>
      <c r="G17" s="43">
        <v>244.06</v>
      </c>
      <c r="H17" s="44">
        <v>2.6</v>
      </c>
    </row>
    <row r="18" spans="1:8" x14ac:dyDescent="0.2">
      <c r="A18" s="45"/>
      <c r="B18" s="46" t="s">
        <v>28</v>
      </c>
      <c r="C18" s="42" t="s">
        <v>765</v>
      </c>
      <c r="D18" s="42" t="s">
        <v>766</v>
      </c>
      <c r="E18" s="42" t="s">
        <v>49</v>
      </c>
      <c r="F18" s="42">
        <v>173276</v>
      </c>
      <c r="G18" s="43">
        <v>230.37</v>
      </c>
      <c r="H18" s="44">
        <v>2.4500000000000002</v>
      </c>
    </row>
    <row r="19" spans="1:8" x14ac:dyDescent="0.2">
      <c r="A19" s="45"/>
      <c r="B19" s="46" t="s">
        <v>28</v>
      </c>
      <c r="C19" s="42" t="s">
        <v>76</v>
      </c>
      <c r="D19" s="42" t="s">
        <v>77</v>
      </c>
      <c r="E19" s="42" t="s">
        <v>78</v>
      </c>
      <c r="F19" s="42">
        <v>61886</v>
      </c>
      <c r="G19" s="43">
        <v>227.18</v>
      </c>
      <c r="H19" s="44">
        <v>2.42</v>
      </c>
    </row>
    <row r="20" spans="1:8" x14ac:dyDescent="0.2">
      <c r="A20" s="45"/>
      <c r="B20" s="46" t="s">
        <v>28</v>
      </c>
      <c r="C20" s="42" t="s">
        <v>769</v>
      </c>
      <c r="D20" s="42" t="s">
        <v>770</v>
      </c>
      <c r="E20" s="42" t="s">
        <v>771</v>
      </c>
      <c r="F20" s="42">
        <v>71787</v>
      </c>
      <c r="G20" s="43">
        <v>225.3</v>
      </c>
      <c r="H20" s="44">
        <v>2.4</v>
      </c>
    </row>
    <row r="21" spans="1:8" x14ac:dyDescent="0.2">
      <c r="A21" s="45"/>
      <c r="B21" s="46" t="s">
        <v>28</v>
      </c>
      <c r="C21" s="42" t="s">
        <v>66</v>
      </c>
      <c r="D21" s="42" t="s">
        <v>67</v>
      </c>
      <c r="E21" s="42" t="s">
        <v>68</v>
      </c>
      <c r="F21" s="42">
        <v>74259</v>
      </c>
      <c r="G21" s="43">
        <v>218.1</v>
      </c>
      <c r="H21" s="44">
        <v>2.3199999999999998</v>
      </c>
    </row>
    <row r="22" spans="1:8" x14ac:dyDescent="0.2">
      <c r="A22" s="45"/>
      <c r="B22" s="46" t="s">
        <v>28</v>
      </c>
      <c r="C22" s="42" t="s">
        <v>98</v>
      </c>
      <c r="D22" s="42" t="s">
        <v>99</v>
      </c>
      <c r="E22" s="42" t="s">
        <v>71</v>
      </c>
      <c r="F22" s="42">
        <v>50749</v>
      </c>
      <c r="G22" s="43">
        <v>209.69</v>
      </c>
      <c r="H22" s="44">
        <v>2.23</v>
      </c>
    </row>
    <row r="23" spans="1:8" x14ac:dyDescent="0.2">
      <c r="A23" s="45"/>
      <c r="B23" s="46" t="s">
        <v>28</v>
      </c>
      <c r="C23" s="42" t="s">
        <v>776</v>
      </c>
      <c r="D23" s="42" t="s">
        <v>777</v>
      </c>
      <c r="E23" s="42" t="s">
        <v>771</v>
      </c>
      <c r="F23" s="42">
        <v>2105</v>
      </c>
      <c r="G23" s="43">
        <v>185.14</v>
      </c>
      <c r="H23" s="44">
        <v>1.97</v>
      </c>
    </row>
    <row r="24" spans="1:8" x14ac:dyDescent="0.2">
      <c r="A24" s="45"/>
      <c r="B24" s="46" t="s">
        <v>28</v>
      </c>
      <c r="C24" s="42" t="s">
        <v>772</v>
      </c>
      <c r="D24" s="42" t="s">
        <v>773</v>
      </c>
      <c r="E24" s="42" t="s">
        <v>46</v>
      </c>
      <c r="F24" s="42">
        <v>90352</v>
      </c>
      <c r="G24" s="43">
        <v>182.56</v>
      </c>
      <c r="H24" s="44">
        <v>1.94</v>
      </c>
    </row>
    <row r="25" spans="1:8" x14ac:dyDescent="0.2">
      <c r="A25" s="45"/>
      <c r="B25" s="46" t="s">
        <v>28</v>
      </c>
      <c r="C25" s="42" t="s">
        <v>753</v>
      </c>
      <c r="D25" s="42" t="s">
        <v>795</v>
      </c>
      <c r="E25" s="42" t="s">
        <v>55</v>
      </c>
      <c r="F25" s="42">
        <v>27229</v>
      </c>
      <c r="G25" s="43">
        <v>175.06</v>
      </c>
      <c r="H25" s="44">
        <v>1.86</v>
      </c>
    </row>
    <row r="26" spans="1:8" x14ac:dyDescent="0.2">
      <c r="A26" s="45"/>
      <c r="B26" s="46" t="s">
        <v>28</v>
      </c>
      <c r="C26" s="42" t="s">
        <v>774</v>
      </c>
      <c r="D26" s="42" t="s">
        <v>775</v>
      </c>
      <c r="E26" s="42" t="s">
        <v>46</v>
      </c>
      <c r="F26" s="42">
        <v>86633</v>
      </c>
      <c r="G26" s="43">
        <v>174.44</v>
      </c>
      <c r="H26" s="44">
        <v>1.86</v>
      </c>
    </row>
    <row r="27" spans="1:8" x14ac:dyDescent="0.2">
      <c r="A27" s="45"/>
      <c r="B27" s="46" t="s">
        <v>28</v>
      </c>
      <c r="C27" s="42" t="s">
        <v>778</v>
      </c>
      <c r="D27" s="42" t="s">
        <v>779</v>
      </c>
      <c r="E27" s="42" t="s">
        <v>71</v>
      </c>
      <c r="F27" s="42">
        <v>18564</v>
      </c>
      <c r="G27" s="43">
        <v>164.83</v>
      </c>
      <c r="H27" s="44">
        <v>1.75</v>
      </c>
    </row>
    <row r="28" spans="1:8" x14ac:dyDescent="0.2">
      <c r="A28" s="45"/>
      <c r="B28" s="46" t="s">
        <v>28</v>
      </c>
      <c r="C28" s="42" t="s">
        <v>112</v>
      </c>
      <c r="D28" s="42" t="s">
        <v>113</v>
      </c>
      <c r="E28" s="42" t="s">
        <v>114</v>
      </c>
      <c r="F28" s="42">
        <v>108579</v>
      </c>
      <c r="G28" s="43">
        <v>153.19999999999999</v>
      </c>
      <c r="H28" s="44">
        <v>1.63</v>
      </c>
    </row>
    <row r="29" spans="1:8" x14ac:dyDescent="0.2">
      <c r="A29" s="45"/>
      <c r="B29" s="46" t="s">
        <v>28</v>
      </c>
      <c r="C29" s="42" t="s">
        <v>763</v>
      </c>
      <c r="D29" s="42" t="s">
        <v>764</v>
      </c>
      <c r="E29" s="42" t="s">
        <v>43</v>
      </c>
      <c r="F29" s="42">
        <v>15531</v>
      </c>
      <c r="G29" s="43">
        <v>145.91999999999999</v>
      </c>
      <c r="H29" s="44">
        <v>1.55</v>
      </c>
    </row>
    <row r="30" spans="1:8" x14ac:dyDescent="0.2">
      <c r="A30" s="45"/>
      <c r="B30" s="46" t="s">
        <v>28</v>
      </c>
      <c r="C30" s="42" t="s">
        <v>23</v>
      </c>
      <c r="D30" s="42" t="s">
        <v>782</v>
      </c>
      <c r="E30" s="42" t="s">
        <v>55</v>
      </c>
      <c r="F30" s="42">
        <v>80451</v>
      </c>
      <c r="G30" s="43">
        <v>145.37</v>
      </c>
      <c r="H30" s="44">
        <v>1.55</v>
      </c>
    </row>
    <row r="31" spans="1:8" x14ac:dyDescent="0.2">
      <c r="A31" s="45"/>
      <c r="B31" s="46" t="s">
        <v>28</v>
      </c>
      <c r="C31" s="42" t="s">
        <v>787</v>
      </c>
      <c r="D31" s="42" t="s">
        <v>788</v>
      </c>
      <c r="E31" s="42" t="s">
        <v>95</v>
      </c>
      <c r="F31" s="42">
        <v>212878</v>
      </c>
      <c r="G31" s="43">
        <v>131.35</v>
      </c>
      <c r="H31" s="44">
        <v>1.4</v>
      </c>
    </row>
    <row r="32" spans="1:8" x14ac:dyDescent="0.2">
      <c r="A32" s="45"/>
      <c r="B32" s="46" t="s">
        <v>28</v>
      </c>
      <c r="C32" s="42" t="s">
        <v>785</v>
      </c>
      <c r="D32" s="42" t="s">
        <v>786</v>
      </c>
      <c r="E32" s="42" t="s">
        <v>43</v>
      </c>
      <c r="F32" s="42">
        <v>72405</v>
      </c>
      <c r="G32" s="43">
        <v>129.35</v>
      </c>
      <c r="H32" s="44">
        <v>1.38</v>
      </c>
    </row>
    <row r="33" spans="1:8" x14ac:dyDescent="0.2">
      <c r="A33" s="45"/>
      <c r="B33" s="46" t="s">
        <v>28</v>
      </c>
      <c r="C33" s="42" t="s">
        <v>501</v>
      </c>
      <c r="D33" s="42" t="s">
        <v>800</v>
      </c>
      <c r="E33" s="42" t="s">
        <v>55</v>
      </c>
      <c r="F33" s="42">
        <v>47957</v>
      </c>
      <c r="G33" s="43">
        <v>123.85</v>
      </c>
      <c r="H33" s="44">
        <v>1.32</v>
      </c>
    </row>
    <row r="34" spans="1:8" x14ac:dyDescent="0.2">
      <c r="A34" s="45"/>
      <c r="B34" s="46" t="s">
        <v>28</v>
      </c>
      <c r="C34" s="42" t="s">
        <v>308</v>
      </c>
      <c r="D34" s="42" t="s">
        <v>799</v>
      </c>
      <c r="E34" s="42" t="s">
        <v>55</v>
      </c>
      <c r="F34" s="42">
        <v>196786</v>
      </c>
      <c r="G34" s="43">
        <v>114.82</v>
      </c>
      <c r="H34" s="44">
        <v>1.22</v>
      </c>
    </row>
    <row r="35" spans="1:8" x14ac:dyDescent="0.2">
      <c r="A35" s="45"/>
      <c r="B35" s="46" t="s">
        <v>28</v>
      </c>
      <c r="C35" s="42" t="s">
        <v>838</v>
      </c>
      <c r="D35" s="42" t="s">
        <v>839</v>
      </c>
      <c r="E35" s="42" t="s">
        <v>62</v>
      </c>
      <c r="F35" s="42">
        <v>118817</v>
      </c>
      <c r="G35" s="43">
        <v>105.93</v>
      </c>
      <c r="H35" s="44">
        <v>1.1299999999999999</v>
      </c>
    </row>
    <row r="36" spans="1:8" x14ac:dyDescent="0.2">
      <c r="A36" s="45"/>
      <c r="B36" s="46" t="s">
        <v>28</v>
      </c>
      <c r="C36" s="42" t="s">
        <v>789</v>
      </c>
      <c r="D36" s="42" t="s">
        <v>790</v>
      </c>
      <c r="E36" s="42" t="s">
        <v>114</v>
      </c>
      <c r="F36" s="42">
        <v>90352</v>
      </c>
      <c r="G36" s="43">
        <v>95.41</v>
      </c>
      <c r="H36" s="44">
        <v>1.02</v>
      </c>
    </row>
    <row r="37" spans="1:8" x14ac:dyDescent="0.2">
      <c r="A37" s="45"/>
      <c r="B37" s="46" t="s">
        <v>28</v>
      </c>
      <c r="C37" s="42" t="s">
        <v>780</v>
      </c>
      <c r="D37" s="42" t="s">
        <v>781</v>
      </c>
      <c r="E37" s="42" t="s">
        <v>71</v>
      </c>
      <c r="F37" s="42">
        <v>12373</v>
      </c>
      <c r="G37" s="43">
        <v>84.55</v>
      </c>
      <c r="H37" s="44">
        <v>0.9</v>
      </c>
    </row>
    <row r="38" spans="1:8" x14ac:dyDescent="0.2">
      <c r="A38" s="45"/>
      <c r="B38" s="46" t="s">
        <v>28</v>
      </c>
      <c r="C38" s="42" t="s">
        <v>791</v>
      </c>
      <c r="D38" s="42" t="s">
        <v>792</v>
      </c>
      <c r="E38" s="42" t="s">
        <v>109</v>
      </c>
      <c r="F38" s="42">
        <v>61886</v>
      </c>
      <c r="G38" s="43">
        <v>82.68</v>
      </c>
      <c r="H38" s="44">
        <v>0.88</v>
      </c>
    </row>
    <row r="39" spans="1:8" x14ac:dyDescent="0.2">
      <c r="A39" s="45"/>
      <c r="B39" s="46" t="s">
        <v>28</v>
      </c>
      <c r="C39" s="42" t="s">
        <v>499</v>
      </c>
      <c r="D39" s="42" t="s">
        <v>796</v>
      </c>
      <c r="E39" s="42" t="s">
        <v>55</v>
      </c>
      <c r="F39" s="42">
        <v>81687</v>
      </c>
      <c r="G39" s="43">
        <v>74.95</v>
      </c>
      <c r="H39" s="44">
        <v>0.8</v>
      </c>
    </row>
    <row r="40" spans="1:8" x14ac:dyDescent="0.2">
      <c r="A40" s="45"/>
      <c r="B40" s="46" t="s">
        <v>28</v>
      </c>
      <c r="C40" s="42" t="s">
        <v>648</v>
      </c>
      <c r="D40" s="42" t="s">
        <v>797</v>
      </c>
      <c r="E40" s="42" t="s">
        <v>55</v>
      </c>
      <c r="F40" s="42">
        <v>12373</v>
      </c>
      <c r="G40" s="43">
        <v>67.36</v>
      </c>
      <c r="H40" s="44">
        <v>0.72</v>
      </c>
    </row>
    <row r="41" spans="1:8" x14ac:dyDescent="0.2">
      <c r="A41" s="45"/>
      <c r="B41" s="46" t="s">
        <v>28</v>
      </c>
      <c r="C41" s="42" t="s">
        <v>312</v>
      </c>
      <c r="D41" s="42" t="s">
        <v>798</v>
      </c>
      <c r="E41" s="42" t="s">
        <v>55</v>
      </c>
      <c r="F41" s="42">
        <v>22273</v>
      </c>
      <c r="G41" s="43">
        <v>63.57</v>
      </c>
      <c r="H41" s="44">
        <v>0.68</v>
      </c>
    </row>
    <row r="42" spans="1:8" x14ac:dyDescent="0.2">
      <c r="A42" s="45"/>
      <c r="B42" s="46" t="s">
        <v>28</v>
      </c>
      <c r="C42" s="42" t="s">
        <v>801</v>
      </c>
      <c r="D42" s="42" t="s">
        <v>802</v>
      </c>
      <c r="E42" s="42" t="s">
        <v>46</v>
      </c>
      <c r="F42" s="42">
        <v>61886</v>
      </c>
      <c r="G42" s="43">
        <v>32.68</v>
      </c>
      <c r="H42" s="44">
        <v>0.35</v>
      </c>
    </row>
    <row r="43" spans="1:8" ht="13.5" thickBot="1" x14ac:dyDescent="0.25">
      <c r="A43" s="45"/>
      <c r="B43" s="42"/>
      <c r="C43" s="42"/>
      <c r="D43" s="42"/>
      <c r="E43" s="37" t="s">
        <v>16</v>
      </c>
      <c r="F43" s="42"/>
      <c r="G43" s="47">
        <v>8569.23</v>
      </c>
      <c r="H43" s="48">
        <v>91.229999999999905</v>
      </c>
    </row>
    <row r="44" spans="1:8" ht="13.5" thickTop="1" x14ac:dyDescent="0.2">
      <c r="A44" s="45"/>
      <c r="B44" s="42"/>
      <c r="C44" s="42"/>
      <c r="D44" s="42"/>
      <c r="E44" s="42"/>
      <c r="F44" s="42"/>
      <c r="G44" s="43"/>
      <c r="H44" s="44"/>
    </row>
    <row r="45" spans="1:8" x14ac:dyDescent="0.2">
      <c r="A45" s="137" t="s">
        <v>17</v>
      </c>
      <c r="B45" s="134"/>
      <c r="C45" s="134"/>
      <c r="D45" s="42"/>
      <c r="E45" s="42"/>
      <c r="F45" s="42"/>
      <c r="G45" s="43"/>
      <c r="H45" s="44"/>
    </row>
    <row r="46" spans="1:8" x14ac:dyDescent="0.2">
      <c r="A46" s="45"/>
      <c r="B46" s="133" t="s">
        <v>18</v>
      </c>
      <c r="C46" s="134"/>
      <c r="D46" s="42"/>
      <c r="E46" s="42"/>
      <c r="F46" s="42"/>
      <c r="G46" s="43"/>
      <c r="H46" s="44"/>
    </row>
    <row r="47" spans="1:8" x14ac:dyDescent="0.2">
      <c r="A47" s="45"/>
      <c r="B47" s="46" t="s">
        <v>19</v>
      </c>
      <c r="C47" s="42" t="s">
        <v>20</v>
      </c>
      <c r="D47" s="42" t="s">
        <v>484</v>
      </c>
      <c r="E47" s="42" t="s">
        <v>22</v>
      </c>
      <c r="F47" s="42">
        <v>100</v>
      </c>
      <c r="G47" s="43">
        <v>94.5</v>
      </c>
      <c r="H47" s="44">
        <v>1.01</v>
      </c>
    </row>
    <row r="48" spans="1:8" ht="13.5" thickBot="1" x14ac:dyDescent="0.25">
      <c r="A48" s="45"/>
      <c r="B48" s="42"/>
      <c r="C48" s="42"/>
      <c r="D48" s="42"/>
      <c r="E48" s="37" t="s">
        <v>16</v>
      </c>
      <c r="F48" s="42"/>
      <c r="G48" s="99">
        <v>94.5</v>
      </c>
      <c r="H48" s="100">
        <v>1.01</v>
      </c>
    </row>
    <row r="49" spans="1:8" ht="13.5" thickTop="1" x14ac:dyDescent="0.2">
      <c r="A49" s="45"/>
      <c r="B49" s="42"/>
      <c r="C49" s="42"/>
      <c r="D49" s="42"/>
      <c r="E49" s="42"/>
      <c r="F49" s="42"/>
      <c r="G49" s="43"/>
      <c r="H49" s="44"/>
    </row>
    <row r="50" spans="1:8" x14ac:dyDescent="0.2">
      <c r="A50" s="45"/>
      <c r="B50" s="138" t="s">
        <v>811</v>
      </c>
      <c r="C50" s="142"/>
      <c r="D50" s="42"/>
      <c r="E50" s="42"/>
      <c r="F50" s="42"/>
      <c r="G50" s="43"/>
      <c r="H50" s="44"/>
    </row>
    <row r="51" spans="1:8" x14ac:dyDescent="0.2">
      <c r="A51" s="45"/>
      <c r="B51" s="133" t="s">
        <v>408</v>
      </c>
      <c r="C51" s="134"/>
      <c r="D51" s="42"/>
      <c r="E51" s="37" t="s">
        <v>409</v>
      </c>
      <c r="F51" s="42"/>
      <c r="G51" s="43"/>
      <c r="H51" s="44"/>
    </row>
    <row r="52" spans="1:8" x14ac:dyDescent="0.2">
      <c r="A52" s="45"/>
      <c r="B52" s="42"/>
      <c r="C52" s="42" t="s">
        <v>812</v>
      </c>
      <c r="D52" s="42"/>
      <c r="E52" s="42" t="s">
        <v>840</v>
      </c>
      <c r="F52" s="42"/>
      <c r="G52" s="43">
        <v>200</v>
      </c>
      <c r="H52" s="44">
        <v>2.13</v>
      </c>
    </row>
    <row r="53" spans="1:8" ht="13.5" thickBot="1" x14ac:dyDescent="0.25">
      <c r="A53" s="45"/>
      <c r="B53" s="42"/>
      <c r="C53" s="42"/>
      <c r="D53" s="42"/>
      <c r="E53" s="37" t="s">
        <v>16</v>
      </c>
      <c r="F53" s="42"/>
      <c r="G53" s="47">
        <v>200</v>
      </c>
      <c r="H53" s="48">
        <v>2.13</v>
      </c>
    </row>
    <row r="54" spans="1:8" ht="13.5" thickTop="1" x14ac:dyDescent="0.2">
      <c r="A54" s="45"/>
      <c r="B54" s="46" t="s">
        <v>28</v>
      </c>
      <c r="C54" s="42" t="s">
        <v>29</v>
      </c>
      <c r="D54" s="42"/>
      <c r="E54" s="42" t="s">
        <v>28</v>
      </c>
      <c r="F54" s="42"/>
      <c r="G54" s="43">
        <v>600</v>
      </c>
      <c r="H54" s="44">
        <v>6.39</v>
      </c>
    </row>
    <row r="55" spans="1:8" x14ac:dyDescent="0.2">
      <c r="A55" s="45"/>
      <c r="B55" s="42"/>
      <c r="C55" s="42"/>
      <c r="D55" s="42"/>
      <c r="E55" s="42"/>
      <c r="F55" s="42"/>
      <c r="G55" s="43"/>
      <c r="H55" s="44"/>
    </row>
    <row r="56" spans="1:8" x14ac:dyDescent="0.2">
      <c r="A56" s="49" t="s">
        <v>30</v>
      </c>
      <c r="B56" s="42"/>
      <c r="C56" s="42"/>
      <c r="D56" s="42"/>
      <c r="E56" s="42"/>
      <c r="F56" s="42"/>
      <c r="G56" s="50">
        <v>-70.239999999999995</v>
      </c>
      <c r="H56" s="51">
        <v>-0.76</v>
      </c>
    </row>
    <row r="57" spans="1:8" x14ac:dyDescent="0.2">
      <c r="A57" s="45"/>
      <c r="B57" s="42"/>
      <c r="C57" s="42"/>
      <c r="D57" s="42"/>
      <c r="E57" s="42"/>
      <c r="F57" s="42"/>
      <c r="G57" s="43"/>
      <c r="H57" s="44"/>
    </row>
    <row r="58" spans="1:8" ht="13.5" thickBot="1" x14ac:dyDescent="0.25">
      <c r="A58" s="45"/>
      <c r="B58" s="42"/>
      <c r="C58" s="42"/>
      <c r="D58" s="42"/>
      <c r="E58" s="37" t="s">
        <v>31</v>
      </c>
      <c r="F58" s="42"/>
      <c r="G58" s="47">
        <v>9393.49</v>
      </c>
      <c r="H58" s="48">
        <v>100</v>
      </c>
    </row>
    <row r="59" spans="1:8" ht="13.5" thickTop="1" x14ac:dyDescent="0.2">
      <c r="A59" s="45"/>
      <c r="B59" s="42"/>
      <c r="C59" s="42"/>
      <c r="D59" s="42"/>
      <c r="E59" s="42"/>
      <c r="F59" s="42"/>
      <c r="G59" s="43"/>
      <c r="H59" s="44"/>
    </row>
    <row r="60" spans="1:8" x14ac:dyDescent="0.2">
      <c r="A60" s="52" t="s">
        <v>32</v>
      </c>
      <c r="B60" s="42"/>
      <c r="C60" s="42"/>
      <c r="D60" s="42"/>
      <c r="E60" s="42"/>
      <c r="F60" s="42"/>
      <c r="G60" s="43"/>
      <c r="H60" s="44"/>
    </row>
    <row r="61" spans="1:8" x14ac:dyDescent="0.2">
      <c r="A61" s="45">
        <v>1</v>
      </c>
      <c r="B61" s="42" t="s">
        <v>814</v>
      </c>
      <c r="C61" s="42"/>
      <c r="D61" s="42"/>
      <c r="E61" s="42"/>
      <c r="F61" s="42"/>
      <c r="G61" s="43"/>
      <c r="H61" s="44"/>
    </row>
    <row r="62" spans="1:8" x14ac:dyDescent="0.2">
      <c r="A62" s="45"/>
      <c r="B62" s="42"/>
      <c r="C62" s="42"/>
      <c r="D62" s="42"/>
      <c r="E62" s="42"/>
      <c r="F62" s="42"/>
      <c r="G62" s="43"/>
      <c r="H62" s="44"/>
    </row>
    <row r="63" spans="1:8" x14ac:dyDescent="0.2">
      <c r="A63" s="45">
        <v>2</v>
      </c>
      <c r="B63" s="42" t="s">
        <v>34</v>
      </c>
      <c r="C63" s="42"/>
      <c r="D63" s="42"/>
      <c r="E63" s="42"/>
      <c r="F63" s="42"/>
      <c r="G63" s="43"/>
      <c r="H63" s="44"/>
    </row>
    <row r="64" spans="1:8" x14ac:dyDescent="0.2">
      <c r="A64" s="45"/>
      <c r="B64" s="42"/>
      <c r="C64" s="42"/>
      <c r="D64" s="42"/>
      <c r="E64" s="42"/>
      <c r="F64" s="42"/>
      <c r="G64" s="43"/>
      <c r="H64" s="44"/>
    </row>
    <row r="65" spans="1:8" x14ac:dyDescent="0.2">
      <c r="A65" s="45">
        <v>3</v>
      </c>
      <c r="B65" s="42" t="s">
        <v>841</v>
      </c>
      <c r="C65" s="42"/>
      <c r="D65" s="42"/>
      <c r="E65" s="42"/>
      <c r="F65" s="42"/>
      <c r="G65" s="43"/>
      <c r="H65" s="44"/>
    </row>
    <row r="66" spans="1:8" x14ac:dyDescent="0.2">
      <c r="A66" s="45"/>
      <c r="B66" s="42"/>
      <c r="C66" s="42"/>
      <c r="D66" s="42"/>
      <c r="E66" s="42"/>
      <c r="F66" s="42"/>
      <c r="G66" s="43"/>
      <c r="H66" s="44"/>
    </row>
    <row r="67" spans="1:8" x14ac:dyDescent="0.2">
      <c r="A67" s="45">
        <v>4</v>
      </c>
      <c r="B67" s="42" t="s">
        <v>35</v>
      </c>
      <c r="C67" s="42"/>
      <c r="D67" s="42"/>
      <c r="E67" s="42"/>
      <c r="F67" s="42"/>
      <c r="G67" s="43"/>
      <c r="H67" s="44"/>
    </row>
    <row r="68" spans="1:8" x14ac:dyDescent="0.2">
      <c r="A68" s="45"/>
      <c r="B68" s="42" t="s">
        <v>816</v>
      </c>
      <c r="C68" s="42"/>
      <c r="D68" s="42"/>
      <c r="E68" s="42"/>
      <c r="F68" s="42"/>
      <c r="G68" s="43"/>
      <c r="H68" s="44"/>
    </row>
    <row r="69" spans="1:8" x14ac:dyDescent="0.2">
      <c r="A69" s="45"/>
      <c r="B69" s="42" t="s">
        <v>37</v>
      </c>
      <c r="C69" s="42"/>
      <c r="D69" s="42"/>
      <c r="E69" s="42"/>
      <c r="F69" s="42"/>
      <c r="G69" s="43"/>
      <c r="H69" s="44"/>
    </row>
    <row r="70" spans="1:8" x14ac:dyDescent="0.2">
      <c r="A70" s="45"/>
      <c r="B70" s="42"/>
      <c r="C70" s="42"/>
      <c r="D70" s="42"/>
      <c r="E70" s="42"/>
      <c r="F70" s="42"/>
      <c r="G70" s="43"/>
      <c r="H70" s="44"/>
    </row>
    <row r="71" spans="1:8" x14ac:dyDescent="0.2">
      <c r="A71" s="45">
        <v>5</v>
      </c>
      <c r="B71" s="42" t="s">
        <v>817</v>
      </c>
      <c r="C71" s="42"/>
      <c r="D71" s="42"/>
      <c r="E71" s="42"/>
      <c r="F71" s="42"/>
      <c r="G71" s="43"/>
      <c r="H71" s="44"/>
    </row>
    <row r="72" spans="1:8" x14ac:dyDescent="0.2">
      <c r="A72" s="45"/>
      <c r="B72" s="42" t="s">
        <v>818</v>
      </c>
      <c r="C72" s="42"/>
      <c r="D72" s="42">
        <v>222</v>
      </c>
      <c r="E72" s="42"/>
      <c r="F72" s="42"/>
      <c r="G72" s="43"/>
      <c r="H72" s="44"/>
    </row>
    <row r="73" spans="1:8" x14ac:dyDescent="0.2">
      <c r="A73" s="45"/>
      <c r="B73" s="42" t="s">
        <v>819</v>
      </c>
      <c r="C73" s="42"/>
      <c r="D73" s="42">
        <v>222</v>
      </c>
      <c r="E73" s="42"/>
      <c r="F73" s="42"/>
      <c r="G73" s="43"/>
      <c r="H73" s="44"/>
    </row>
    <row r="74" spans="1:8" x14ac:dyDescent="0.2">
      <c r="A74" s="45"/>
      <c r="B74" s="42" t="s">
        <v>820</v>
      </c>
      <c r="C74" s="42"/>
      <c r="D74" s="42">
        <v>538.20000000000005</v>
      </c>
      <c r="E74" s="42" t="s">
        <v>821</v>
      </c>
      <c r="F74" s="42"/>
      <c r="G74" s="43"/>
      <c r="H74" s="44"/>
    </row>
    <row r="75" spans="1:8" x14ac:dyDescent="0.2">
      <c r="A75" s="45"/>
      <c r="B75" s="42" t="s">
        <v>822</v>
      </c>
      <c r="C75" s="42"/>
      <c r="D75" s="42">
        <v>462.4</v>
      </c>
      <c r="E75" s="42" t="s">
        <v>821</v>
      </c>
      <c r="F75" s="42"/>
      <c r="G75" s="43"/>
      <c r="H75" s="44"/>
    </row>
    <row r="76" spans="1:8" x14ac:dyDescent="0.2">
      <c r="A76" s="45"/>
      <c r="B76" s="42" t="s">
        <v>823</v>
      </c>
      <c r="C76" s="42"/>
      <c r="D76" s="103">
        <v>-75.8</v>
      </c>
      <c r="E76" s="42" t="s">
        <v>821</v>
      </c>
      <c r="F76" s="42"/>
      <c r="G76" s="43"/>
      <c r="H76" s="44"/>
    </row>
    <row r="77" spans="1:8" x14ac:dyDescent="0.2">
      <c r="A77" s="45"/>
      <c r="B77" s="42"/>
      <c r="C77" s="42"/>
      <c r="D77" s="42"/>
      <c r="E77" s="42"/>
      <c r="F77" s="42"/>
      <c r="G77" s="43"/>
      <c r="H77" s="44"/>
    </row>
    <row r="78" spans="1:8" x14ac:dyDescent="0.2">
      <c r="A78" s="45">
        <v>6</v>
      </c>
      <c r="B78" s="42" t="s">
        <v>842</v>
      </c>
      <c r="C78" s="42"/>
      <c r="D78" s="42"/>
      <c r="E78" s="42"/>
      <c r="F78" s="42"/>
      <c r="G78" s="43"/>
      <c r="H78" s="44"/>
    </row>
    <row r="79" spans="1:8" x14ac:dyDescent="0.2">
      <c r="A79" s="45"/>
      <c r="B79" s="42" t="s">
        <v>818</v>
      </c>
      <c r="C79" s="42"/>
      <c r="D79" s="42">
        <v>43</v>
      </c>
      <c r="E79" s="42"/>
      <c r="F79" s="42"/>
      <c r="G79" s="43"/>
      <c r="H79" s="44"/>
    </row>
    <row r="80" spans="1:8" x14ac:dyDescent="0.2">
      <c r="A80" s="45"/>
      <c r="B80" s="42" t="s">
        <v>819</v>
      </c>
      <c r="C80" s="42"/>
      <c r="D80" s="42">
        <v>78</v>
      </c>
      <c r="E80" s="42"/>
      <c r="F80" s="42"/>
      <c r="G80" s="43"/>
      <c r="H80" s="44"/>
    </row>
    <row r="81" spans="1:8" x14ac:dyDescent="0.2">
      <c r="A81" s="45"/>
      <c r="B81" s="42" t="s">
        <v>820</v>
      </c>
      <c r="C81" s="42"/>
      <c r="D81" s="43">
        <v>121.5</v>
      </c>
      <c r="E81" s="42" t="s">
        <v>821</v>
      </c>
      <c r="F81" s="42"/>
      <c r="G81" s="43"/>
      <c r="H81" s="44"/>
    </row>
    <row r="82" spans="1:8" x14ac:dyDescent="0.2">
      <c r="A82" s="45"/>
      <c r="B82" s="42" t="s">
        <v>822</v>
      </c>
      <c r="C82" s="42"/>
      <c r="D82" s="43">
        <v>214.32</v>
      </c>
      <c r="E82" s="42" t="s">
        <v>821</v>
      </c>
      <c r="F82" s="42"/>
      <c r="G82" s="43"/>
      <c r="H82" s="44"/>
    </row>
    <row r="83" spans="1:8" x14ac:dyDescent="0.2">
      <c r="A83" s="45"/>
      <c r="B83" s="42" t="s">
        <v>823</v>
      </c>
      <c r="C83" s="42"/>
      <c r="D83" s="103">
        <v>-9.6199999999999992</v>
      </c>
      <c r="E83" s="42" t="s">
        <v>821</v>
      </c>
      <c r="F83" s="42"/>
      <c r="G83" s="43"/>
      <c r="H83" s="44"/>
    </row>
    <row r="84" spans="1:8" x14ac:dyDescent="0.2">
      <c r="A84" s="45"/>
      <c r="B84" s="42"/>
      <c r="C84" s="42"/>
      <c r="D84" s="42"/>
      <c r="E84" s="42"/>
      <c r="F84" s="42"/>
      <c r="G84" s="43"/>
      <c r="H84" s="44"/>
    </row>
    <row r="85" spans="1:8" x14ac:dyDescent="0.2">
      <c r="A85" s="45">
        <v>7</v>
      </c>
      <c r="B85" s="42" t="s">
        <v>824</v>
      </c>
      <c r="C85" s="42"/>
      <c r="D85" s="42"/>
      <c r="E85" s="42"/>
      <c r="F85" s="42"/>
      <c r="G85" s="43"/>
      <c r="H85" s="44"/>
    </row>
    <row r="86" spans="1:8" x14ac:dyDescent="0.2">
      <c r="A86" s="45"/>
      <c r="B86" s="42" t="s">
        <v>825</v>
      </c>
      <c r="C86" s="42"/>
      <c r="D86" s="42">
        <v>200</v>
      </c>
      <c r="E86" s="42"/>
      <c r="F86" s="42"/>
      <c r="G86" s="43"/>
      <c r="H86" s="44"/>
    </row>
    <row r="87" spans="1:8" x14ac:dyDescent="0.2">
      <c r="A87" s="45"/>
      <c r="B87" s="42" t="s">
        <v>826</v>
      </c>
      <c r="C87" s="42"/>
      <c r="D87" s="42">
        <v>572.25</v>
      </c>
      <c r="E87" s="42" t="s">
        <v>821</v>
      </c>
      <c r="F87" s="42"/>
      <c r="G87" s="43"/>
      <c r="H87" s="44"/>
    </row>
    <row r="88" spans="1:8" x14ac:dyDescent="0.2">
      <c r="A88" s="45"/>
      <c r="B88" s="42" t="s">
        <v>827</v>
      </c>
      <c r="C88" s="42"/>
      <c r="D88" s="103">
        <v>-8.0299999999999994</v>
      </c>
      <c r="E88" s="42" t="s">
        <v>821</v>
      </c>
      <c r="F88" s="42"/>
      <c r="G88" s="43"/>
      <c r="H88" s="44"/>
    </row>
    <row r="89" spans="1:8" x14ac:dyDescent="0.2">
      <c r="A89" s="53"/>
      <c r="B89" s="54"/>
      <c r="C89" s="54"/>
      <c r="D89" s="54"/>
      <c r="E89" s="54"/>
      <c r="F89" s="54"/>
      <c r="G89" s="55"/>
      <c r="H89" s="56"/>
    </row>
  </sheetData>
  <mergeCells count="7">
    <mergeCell ref="B51:C51"/>
    <mergeCell ref="A2:C2"/>
    <mergeCell ref="A3:C3"/>
    <mergeCell ref="B4:C4"/>
    <mergeCell ref="A45:C45"/>
    <mergeCell ref="B46:C46"/>
    <mergeCell ref="B50:C50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I26"/>
  <sheetViews>
    <sheetView workbookViewId="0">
      <selection activeCell="C16" sqref="C16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9.140625" style="36"/>
    <col min="6" max="6" width="8.7109375" style="36" customWidth="1"/>
    <col min="7" max="7" width="12" style="57" customWidth="1"/>
    <col min="8" max="8" width="9.85546875" style="58" customWidth="1"/>
    <col min="9" max="9" width="9.140625" style="6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2.140625" style="36" bestFit="1" customWidth="1"/>
    <col min="261" max="261" width="9.140625" style="36"/>
    <col min="262" max="262" width="8.7109375" style="36" customWidth="1"/>
    <col min="263" max="263" width="12" style="36" customWidth="1"/>
    <col min="264" max="264" width="9.85546875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2.140625" style="36" bestFit="1" customWidth="1"/>
    <col min="517" max="517" width="9.140625" style="36"/>
    <col min="518" max="518" width="8.7109375" style="36" customWidth="1"/>
    <col min="519" max="519" width="12" style="36" customWidth="1"/>
    <col min="520" max="520" width="9.85546875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2.140625" style="36" bestFit="1" customWidth="1"/>
    <col min="773" max="773" width="9.140625" style="36"/>
    <col min="774" max="774" width="8.7109375" style="36" customWidth="1"/>
    <col min="775" max="775" width="12" style="36" customWidth="1"/>
    <col min="776" max="776" width="9.85546875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2.140625" style="36" bestFit="1" customWidth="1"/>
    <col min="1029" max="1029" width="9.140625" style="36"/>
    <col min="1030" max="1030" width="8.7109375" style="36" customWidth="1"/>
    <col min="1031" max="1031" width="12" style="36" customWidth="1"/>
    <col min="1032" max="1032" width="9.85546875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2.140625" style="36" bestFit="1" customWidth="1"/>
    <col min="1285" max="1285" width="9.140625" style="36"/>
    <col min="1286" max="1286" width="8.7109375" style="36" customWidth="1"/>
    <col min="1287" max="1287" width="12" style="36" customWidth="1"/>
    <col min="1288" max="1288" width="9.85546875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2.140625" style="36" bestFit="1" customWidth="1"/>
    <col min="1541" max="1541" width="9.140625" style="36"/>
    <col min="1542" max="1542" width="8.7109375" style="36" customWidth="1"/>
    <col min="1543" max="1543" width="12" style="36" customWidth="1"/>
    <col min="1544" max="1544" width="9.85546875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2.140625" style="36" bestFit="1" customWidth="1"/>
    <col min="1797" max="1797" width="9.140625" style="36"/>
    <col min="1798" max="1798" width="8.7109375" style="36" customWidth="1"/>
    <col min="1799" max="1799" width="12" style="36" customWidth="1"/>
    <col min="1800" max="1800" width="9.85546875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2.140625" style="36" bestFit="1" customWidth="1"/>
    <col min="2053" max="2053" width="9.140625" style="36"/>
    <col min="2054" max="2054" width="8.7109375" style="36" customWidth="1"/>
    <col min="2055" max="2055" width="12" style="36" customWidth="1"/>
    <col min="2056" max="2056" width="9.85546875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2.140625" style="36" bestFit="1" customWidth="1"/>
    <col min="2309" max="2309" width="9.140625" style="36"/>
    <col min="2310" max="2310" width="8.7109375" style="36" customWidth="1"/>
    <col min="2311" max="2311" width="12" style="36" customWidth="1"/>
    <col min="2312" max="2312" width="9.85546875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2.140625" style="36" bestFit="1" customWidth="1"/>
    <col min="2565" max="2565" width="9.140625" style="36"/>
    <col min="2566" max="2566" width="8.7109375" style="36" customWidth="1"/>
    <col min="2567" max="2567" width="12" style="36" customWidth="1"/>
    <col min="2568" max="2568" width="9.85546875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2.140625" style="36" bestFit="1" customWidth="1"/>
    <col min="2821" max="2821" width="9.140625" style="36"/>
    <col min="2822" max="2822" width="8.7109375" style="36" customWidth="1"/>
    <col min="2823" max="2823" width="12" style="36" customWidth="1"/>
    <col min="2824" max="2824" width="9.85546875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2.140625" style="36" bestFit="1" customWidth="1"/>
    <col min="3077" max="3077" width="9.140625" style="36"/>
    <col min="3078" max="3078" width="8.7109375" style="36" customWidth="1"/>
    <col min="3079" max="3079" width="12" style="36" customWidth="1"/>
    <col min="3080" max="3080" width="9.85546875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2.140625" style="36" bestFit="1" customWidth="1"/>
    <col min="3333" max="3333" width="9.140625" style="36"/>
    <col min="3334" max="3334" width="8.7109375" style="36" customWidth="1"/>
    <col min="3335" max="3335" width="12" style="36" customWidth="1"/>
    <col min="3336" max="3336" width="9.85546875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2.140625" style="36" bestFit="1" customWidth="1"/>
    <col min="3589" max="3589" width="9.140625" style="36"/>
    <col min="3590" max="3590" width="8.7109375" style="36" customWidth="1"/>
    <col min="3591" max="3591" width="12" style="36" customWidth="1"/>
    <col min="3592" max="3592" width="9.85546875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2.140625" style="36" bestFit="1" customWidth="1"/>
    <col min="3845" max="3845" width="9.140625" style="36"/>
    <col min="3846" max="3846" width="8.7109375" style="36" customWidth="1"/>
    <col min="3847" max="3847" width="12" style="36" customWidth="1"/>
    <col min="3848" max="3848" width="9.85546875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2.140625" style="36" bestFit="1" customWidth="1"/>
    <col min="4101" max="4101" width="9.140625" style="36"/>
    <col min="4102" max="4102" width="8.7109375" style="36" customWidth="1"/>
    <col min="4103" max="4103" width="12" style="36" customWidth="1"/>
    <col min="4104" max="4104" width="9.85546875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2.140625" style="36" bestFit="1" customWidth="1"/>
    <col min="4357" max="4357" width="9.140625" style="36"/>
    <col min="4358" max="4358" width="8.7109375" style="36" customWidth="1"/>
    <col min="4359" max="4359" width="12" style="36" customWidth="1"/>
    <col min="4360" max="4360" width="9.85546875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2.140625" style="36" bestFit="1" customWidth="1"/>
    <col min="4613" max="4613" width="9.140625" style="36"/>
    <col min="4614" max="4614" width="8.7109375" style="36" customWidth="1"/>
    <col min="4615" max="4615" width="12" style="36" customWidth="1"/>
    <col min="4616" max="4616" width="9.85546875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2.140625" style="36" bestFit="1" customWidth="1"/>
    <col min="4869" max="4869" width="9.140625" style="36"/>
    <col min="4870" max="4870" width="8.7109375" style="36" customWidth="1"/>
    <col min="4871" max="4871" width="12" style="36" customWidth="1"/>
    <col min="4872" max="4872" width="9.85546875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2.140625" style="36" bestFit="1" customWidth="1"/>
    <col min="5125" max="5125" width="9.140625" style="36"/>
    <col min="5126" max="5126" width="8.7109375" style="36" customWidth="1"/>
    <col min="5127" max="5127" width="12" style="36" customWidth="1"/>
    <col min="5128" max="5128" width="9.85546875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2.140625" style="36" bestFit="1" customWidth="1"/>
    <col min="5381" max="5381" width="9.140625" style="36"/>
    <col min="5382" max="5382" width="8.7109375" style="36" customWidth="1"/>
    <col min="5383" max="5383" width="12" style="36" customWidth="1"/>
    <col min="5384" max="5384" width="9.85546875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2.140625" style="36" bestFit="1" customWidth="1"/>
    <col min="5637" max="5637" width="9.140625" style="36"/>
    <col min="5638" max="5638" width="8.7109375" style="36" customWidth="1"/>
    <col min="5639" max="5639" width="12" style="36" customWidth="1"/>
    <col min="5640" max="5640" width="9.85546875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2.140625" style="36" bestFit="1" customWidth="1"/>
    <col min="5893" max="5893" width="9.140625" style="36"/>
    <col min="5894" max="5894" width="8.7109375" style="36" customWidth="1"/>
    <col min="5895" max="5895" width="12" style="36" customWidth="1"/>
    <col min="5896" max="5896" width="9.85546875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2.140625" style="36" bestFit="1" customWidth="1"/>
    <col min="6149" max="6149" width="9.140625" style="36"/>
    <col min="6150" max="6150" width="8.7109375" style="36" customWidth="1"/>
    <col min="6151" max="6151" width="12" style="36" customWidth="1"/>
    <col min="6152" max="6152" width="9.85546875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2.140625" style="36" bestFit="1" customWidth="1"/>
    <col min="6405" max="6405" width="9.140625" style="36"/>
    <col min="6406" max="6406" width="8.7109375" style="36" customWidth="1"/>
    <col min="6407" max="6407" width="12" style="36" customWidth="1"/>
    <col min="6408" max="6408" width="9.85546875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2.140625" style="36" bestFit="1" customWidth="1"/>
    <col min="6661" max="6661" width="9.140625" style="36"/>
    <col min="6662" max="6662" width="8.7109375" style="36" customWidth="1"/>
    <col min="6663" max="6663" width="12" style="36" customWidth="1"/>
    <col min="6664" max="6664" width="9.85546875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2.140625" style="36" bestFit="1" customWidth="1"/>
    <col min="6917" max="6917" width="9.140625" style="36"/>
    <col min="6918" max="6918" width="8.7109375" style="36" customWidth="1"/>
    <col min="6919" max="6919" width="12" style="36" customWidth="1"/>
    <col min="6920" max="6920" width="9.85546875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2.140625" style="36" bestFit="1" customWidth="1"/>
    <col min="7173" max="7173" width="9.140625" style="36"/>
    <col min="7174" max="7174" width="8.7109375" style="36" customWidth="1"/>
    <col min="7175" max="7175" width="12" style="36" customWidth="1"/>
    <col min="7176" max="7176" width="9.85546875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2.140625" style="36" bestFit="1" customWidth="1"/>
    <col min="7429" max="7429" width="9.140625" style="36"/>
    <col min="7430" max="7430" width="8.7109375" style="36" customWidth="1"/>
    <col min="7431" max="7431" width="12" style="36" customWidth="1"/>
    <col min="7432" max="7432" width="9.85546875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2.140625" style="36" bestFit="1" customWidth="1"/>
    <col min="7685" max="7685" width="9.140625" style="36"/>
    <col min="7686" max="7686" width="8.7109375" style="36" customWidth="1"/>
    <col min="7687" max="7687" width="12" style="36" customWidth="1"/>
    <col min="7688" max="7688" width="9.85546875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2.140625" style="36" bestFit="1" customWidth="1"/>
    <col min="7941" max="7941" width="9.140625" style="36"/>
    <col min="7942" max="7942" width="8.7109375" style="36" customWidth="1"/>
    <col min="7943" max="7943" width="12" style="36" customWidth="1"/>
    <col min="7944" max="7944" width="9.85546875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2.140625" style="36" bestFit="1" customWidth="1"/>
    <col min="8197" max="8197" width="9.140625" style="36"/>
    <col min="8198" max="8198" width="8.7109375" style="36" customWidth="1"/>
    <col min="8199" max="8199" width="12" style="36" customWidth="1"/>
    <col min="8200" max="8200" width="9.85546875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2.140625" style="36" bestFit="1" customWidth="1"/>
    <col min="8453" max="8453" width="9.140625" style="36"/>
    <col min="8454" max="8454" width="8.7109375" style="36" customWidth="1"/>
    <col min="8455" max="8455" width="12" style="36" customWidth="1"/>
    <col min="8456" max="8456" width="9.85546875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2.140625" style="36" bestFit="1" customWidth="1"/>
    <col min="8709" max="8709" width="9.140625" style="36"/>
    <col min="8710" max="8710" width="8.7109375" style="36" customWidth="1"/>
    <col min="8711" max="8711" width="12" style="36" customWidth="1"/>
    <col min="8712" max="8712" width="9.85546875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2.140625" style="36" bestFit="1" customWidth="1"/>
    <col min="8965" max="8965" width="9.140625" style="36"/>
    <col min="8966" max="8966" width="8.7109375" style="36" customWidth="1"/>
    <col min="8967" max="8967" width="12" style="36" customWidth="1"/>
    <col min="8968" max="8968" width="9.85546875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2.140625" style="36" bestFit="1" customWidth="1"/>
    <col min="9221" max="9221" width="9.140625" style="36"/>
    <col min="9222" max="9222" width="8.7109375" style="36" customWidth="1"/>
    <col min="9223" max="9223" width="12" style="36" customWidth="1"/>
    <col min="9224" max="9224" width="9.85546875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2.140625" style="36" bestFit="1" customWidth="1"/>
    <col min="9477" max="9477" width="9.140625" style="36"/>
    <col min="9478" max="9478" width="8.7109375" style="36" customWidth="1"/>
    <col min="9479" max="9479" width="12" style="36" customWidth="1"/>
    <col min="9480" max="9480" width="9.85546875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2.140625" style="36" bestFit="1" customWidth="1"/>
    <col min="9733" max="9733" width="9.140625" style="36"/>
    <col min="9734" max="9734" width="8.7109375" style="36" customWidth="1"/>
    <col min="9735" max="9735" width="12" style="36" customWidth="1"/>
    <col min="9736" max="9736" width="9.85546875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2.140625" style="36" bestFit="1" customWidth="1"/>
    <col min="9989" max="9989" width="9.140625" style="36"/>
    <col min="9990" max="9990" width="8.7109375" style="36" customWidth="1"/>
    <col min="9991" max="9991" width="12" style="36" customWidth="1"/>
    <col min="9992" max="9992" width="9.85546875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2.140625" style="36" bestFit="1" customWidth="1"/>
    <col min="10245" max="10245" width="9.140625" style="36"/>
    <col min="10246" max="10246" width="8.7109375" style="36" customWidth="1"/>
    <col min="10247" max="10247" width="12" style="36" customWidth="1"/>
    <col min="10248" max="10248" width="9.85546875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2.140625" style="36" bestFit="1" customWidth="1"/>
    <col min="10501" max="10501" width="9.140625" style="36"/>
    <col min="10502" max="10502" width="8.7109375" style="36" customWidth="1"/>
    <col min="10503" max="10503" width="12" style="36" customWidth="1"/>
    <col min="10504" max="10504" width="9.85546875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2.140625" style="36" bestFit="1" customWidth="1"/>
    <col min="10757" max="10757" width="9.140625" style="36"/>
    <col min="10758" max="10758" width="8.7109375" style="36" customWidth="1"/>
    <col min="10759" max="10759" width="12" style="36" customWidth="1"/>
    <col min="10760" max="10760" width="9.85546875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2.140625" style="36" bestFit="1" customWidth="1"/>
    <col min="11013" max="11013" width="9.140625" style="36"/>
    <col min="11014" max="11014" width="8.7109375" style="36" customWidth="1"/>
    <col min="11015" max="11015" width="12" style="36" customWidth="1"/>
    <col min="11016" max="11016" width="9.85546875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2.140625" style="36" bestFit="1" customWidth="1"/>
    <col min="11269" max="11269" width="9.140625" style="36"/>
    <col min="11270" max="11270" width="8.7109375" style="36" customWidth="1"/>
    <col min="11271" max="11271" width="12" style="36" customWidth="1"/>
    <col min="11272" max="11272" width="9.85546875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2.140625" style="36" bestFit="1" customWidth="1"/>
    <col min="11525" max="11525" width="9.140625" style="36"/>
    <col min="11526" max="11526" width="8.7109375" style="36" customWidth="1"/>
    <col min="11527" max="11527" width="12" style="36" customWidth="1"/>
    <col min="11528" max="11528" width="9.85546875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2.140625" style="36" bestFit="1" customWidth="1"/>
    <col min="11781" max="11781" width="9.140625" style="36"/>
    <col min="11782" max="11782" width="8.7109375" style="36" customWidth="1"/>
    <col min="11783" max="11783" width="12" style="36" customWidth="1"/>
    <col min="11784" max="11784" width="9.85546875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2.140625" style="36" bestFit="1" customWidth="1"/>
    <col min="12037" max="12037" width="9.140625" style="36"/>
    <col min="12038" max="12038" width="8.7109375" style="36" customWidth="1"/>
    <col min="12039" max="12039" width="12" style="36" customWidth="1"/>
    <col min="12040" max="12040" width="9.85546875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2.140625" style="36" bestFit="1" customWidth="1"/>
    <col min="12293" max="12293" width="9.140625" style="36"/>
    <col min="12294" max="12294" width="8.7109375" style="36" customWidth="1"/>
    <col min="12295" max="12295" width="12" style="36" customWidth="1"/>
    <col min="12296" max="12296" width="9.85546875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2.140625" style="36" bestFit="1" customWidth="1"/>
    <col min="12549" max="12549" width="9.140625" style="36"/>
    <col min="12550" max="12550" width="8.7109375" style="36" customWidth="1"/>
    <col min="12551" max="12551" width="12" style="36" customWidth="1"/>
    <col min="12552" max="12552" width="9.85546875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2.140625" style="36" bestFit="1" customWidth="1"/>
    <col min="12805" max="12805" width="9.140625" style="36"/>
    <col min="12806" max="12806" width="8.7109375" style="36" customWidth="1"/>
    <col min="12807" max="12807" width="12" style="36" customWidth="1"/>
    <col min="12808" max="12808" width="9.85546875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2.140625" style="36" bestFit="1" customWidth="1"/>
    <col min="13061" max="13061" width="9.140625" style="36"/>
    <col min="13062" max="13062" width="8.7109375" style="36" customWidth="1"/>
    <col min="13063" max="13063" width="12" style="36" customWidth="1"/>
    <col min="13064" max="13064" width="9.85546875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2.140625" style="36" bestFit="1" customWidth="1"/>
    <col min="13317" max="13317" width="9.140625" style="36"/>
    <col min="13318" max="13318" width="8.7109375" style="36" customWidth="1"/>
    <col min="13319" max="13319" width="12" style="36" customWidth="1"/>
    <col min="13320" max="13320" width="9.85546875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2.140625" style="36" bestFit="1" customWidth="1"/>
    <col min="13573" max="13573" width="9.140625" style="36"/>
    <col min="13574" max="13574" width="8.7109375" style="36" customWidth="1"/>
    <col min="13575" max="13575" width="12" style="36" customWidth="1"/>
    <col min="13576" max="13576" width="9.85546875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2.140625" style="36" bestFit="1" customWidth="1"/>
    <col min="13829" max="13829" width="9.140625" style="36"/>
    <col min="13830" max="13830" width="8.7109375" style="36" customWidth="1"/>
    <col min="13831" max="13831" width="12" style="36" customWidth="1"/>
    <col min="13832" max="13832" width="9.85546875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2.140625" style="36" bestFit="1" customWidth="1"/>
    <col min="14085" max="14085" width="9.140625" style="36"/>
    <col min="14086" max="14086" width="8.7109375" style="36" customWidth="1"/>
    <col min="14087" max="14087" width="12" style="36" customWidth="1"/>
    <col min="14088" max="14088" width="9.85546875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2.140625" style="36" bestFit="1" customWidth="1"/>
    <col min="14341" max="14341" width="9.140625" style="36"/>
    <col min="14342" max="14342" width="8.7109375" style="36" customWidth="1"/>
    <col min="14343" max="14343" width="12" style="36" customWidth="1"/>
    <col min="14344" max="14344" width="9.85546875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2.140625" style="36" bestFit="1" customWidth="1"/>
    <col min="14597" max="14597" width="9.140625" style="36"/>
    <col min="14598" max="14598" width="8.7109375" style="36" customWidth="1"/>
    <col min="14599" max="14599" width="12" style="36" customWidth="1"/>
    <col min="14600" max="14600" width="9.85546875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2.140625" style="36" bestFit="1" customWidth="1"/>
    <col min="14853" max="14853" width="9.140625" style="36"/>
    <col min="14854" max="14854" width="8.7109375" style="36" customWidth="1"/>
    <col min="14855" max="14855" width="12" style="36" customWidth="1"/>
    <col min="14856" max="14856" width="9.85546875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2.140625" style="36" bestFit="1" customWidth="1"/>
    <col min="15109" max="15109" width="9.140625" style="36"/>
    <col min="15110" max="15110" width="8.7109375" style="36" customWidth="1"/>
    <col min="15111" max="15111" width="12" style="36" customWidth="1"/>
    <col min="15112" max="15112" width="9.85546875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2.140625" style="36" bestFit="1" customWidth="1"/>
    <col min="15365" max="15365" width="9.140625" style="36"/>
    <col min="15366" max="15366" width="8.7109375" style="36" customWidth="1"/>
    <col min="15367" max="15367" width="12" style="36" customWidth="1"/>
    <col min="15368" max="15368" width="9.85546875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2.140625" style="36" bestFit="1" customWidth="1"/>
    <col min="15621" max="15621" width="9.140625" style="36"/>
    <col min="15622" max="15622" width="8.7109375" style="36" customWidth="1"/>
    <col min="15623" max="15623" width="12" style="36" customWidth="1"/>
    <col min="15624" max="15624" width="9.85546875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2.140625" style="36" bestFit="1" customWidth="1"/>
    <col min="15877" max="15877" width="9.140625" style="36"/>
    <col min="15878" max="15878" width="8.7109375" style="36" customWidth="1"/>
    <col min="15879" max="15879" width="12" style="36" customWidth="1"/>
    <col min="15880" max="15880" width="9.85546875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2.140625" style="36" bestFit="1" customWidth="1"/>
    <col min="16133" max="16133" width="9.140625" style="36"/>
    <col min="16134" max="16134" width="8.7109375" style="36" customWidth="1"/>
    <col min="16135" max="16135" width="12" style="36" customWidth="1"/>
    <col min="16136" max="16136" width="9.85546875" style="36" customWidth="1"/>
    <col min="16137" max="16384" width="9.140625" style="36"/>
  </cols>
  <sheetData>
    <row r="1" spans="1:9" x14ac:dyDescent="0.2">
      <c r="A1" s="31"/>
      <c r="B1" s="32"/>
      <c r="C1" s="33" t="s">
        <v>828</v>
      </c>
      <c r="D1" s="32"/>
      <c r="E1" s="32"/>
      <c r="F1" s="32"/>
      <c r="G1" s="34"/>
      <c r="H1" s="35"/>
      <c r="I1" s="36"/>
    </row>
    <row r="2" spans="1:9" ht="33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72</v>
      </c>
      <c r="D5" s="42" t="s">
        <v>73</v>
      </c>
      <c r="E5" s="42" t="s">
        <v>55</v>
      </c>
      <c r="F5" s="42">
        <v>26023</v>
      </c>
      <c r="G5" s="43">
        <v>467.57</v>
      </c>
      <c r="H5" s="44">
        <v>52.09</v>
      </c>
      <c r="I5" s="36"/>
    </row>
    <row r="6" spans="1:9" x14ac:dyDescent="0.2">
      <c r="A6" s="45"/>
      <c r="B6" s="46" t="s">
        <v>28</v>
      </c>
      <c r="C6" s="42" t="s">
        <v>753</v>
      </c>
      <c r="D6" s="42" t="s">
        <v>795</v>
      </c>
      <c r="E6" s="42" t="s">
        <v>55</v>
      </c>
      <c r="F6" s="42">
        <v>18962</v>
      </c>
      <c r="G6" s="43">
        <v>121.91</v>
      </c>
      <c r="H6" s="44">
        <v>13.58</v>
      </c>
      <c r="I6" s="36"/>
    </row>
    <row r="7" spans="1:9" x14ac:dyDescent="0.2">
      <c r="A7" s="45"/>
      <c r="B7" s="46" t="s">
        <v>28</v>
      </c>
      <c r="C7" s="42" t="s">
        <v>648</v>
      </c>
      <c r="D7" s="42" t="s">
        <v>797</v>
      </c>
      <c r="E7" s="42" t="s">
        <v>55</v>
      </c>
      <c r="F7" s="42">
        <v>15031</v>
      </c>
      <c r="G7" s="43">
        <v>81.83</v>
      </c>
      <c r="H7" s="44">
        <v>9.1199999999999992</v>
      </c>
      <c r="I7" s="36"/>
    </row>
    <row r="8" spans="1:9" x14ac:dyDescent="0.2">
      <c r="A8" s="45"/>
      <c r="B8" s="46" t="s">
        <v>28</v>
      </c>
      <c r="C8" s="42" t="s">
        <v>829</v>
      </c>
      <c r="D8" s="42" t="s">
        <v>830</v>
      </c>
      <c r="E8" s="42" t="s">
        <v>55</v>
      </c>
      <c r="F8" s="42">
        <v>21592</v>
      </c>
      <c r="G8" s="43">
        <v>45.32</v>
      </c>
      <c r="H8" s="44">
        <v>5.05</v>
      </c>
      <c r="I8" s="36"/>
    </row>
    <row r="9" spans="1:9" x14ac:dyDescent="0.2">
      <c r="A9" s="45"/>
      <c r="B9" s="46" t="s">
        <v>28</v>
      </c>
      <c r="C9" s="42" t="s">
        <v>501</v>
      </c>
      <c r="D9" s="42" t="s">
        <v>800</v>
      </c>
      <c r="E9" s="42" t="s">
        <v>55</v>
      </c>
      <c r="F9" s="42">
        <v>14435</v>
      </c>
      <c r="G9" s="43">
        <v>37.28</v>
      </c>
      <c r="H9" s="44">
        <v>4.1500000000000004</v>
      </c>
      <c r="I9" s="36"/>
    </row>
    <row r="10" spans="1:9" x14ac:dyDescent="0.2">
      <c r="A10" s="45"/>
      <c r="B10" s="46" t="s">
        <v>28</v>
      </c>
      <c r="C10" s="42" t="s">
        <v>831</v>
      </c>
      <c r="D10" s="42" t="s">
        <v>832</v>
      </c>
      <c r="E10" s="42" t="s">
        <v>55</v>
      </c>
      <c r="F10" s="42">
        <v>25371</v>
      </c>
      <c r="G10" s="43">
        <v>31.35</v>
      </c>
      <c r="H10" s="44">
        <v>3.49</v>
      </c>
      <c r="I10" s="36"/>
    </row>
    <row r="11" spans="1:9" x14ac:dyDescent="0.2">
      <c r="A11" s="45"/>
      <c r="B11" s="46" t="s">
        <v>28</v>
      </c>
      <c r="C11" s="42" t="s">
        <v>833</v>
      </c>
      <c r="D11" s="42" t="s">
        <v>834</v>
      </c>
      <c r="E11" s="42" t="s">
        <v>55</v>
      </c>
      <c r="F11" s="42">
        <v>38047</v>
      </c>
      <c r="G11" s="43">
        <v>25.78</v>
      </c>
      <c r="H11" s="44">
        <v>2.87</v>
      </c>
      <c r="I11" s="36"/>
    </row>
    <row r="12" spans="1:9" x14ac:dyDescent="0.2">
      <c r="A12" s="45"/>
      <c r="B12" s="46" t="s">
        <v>28</v>
      </c>
      <c r="C12" s="42" t="s">
        <v>23</v>
      </c>
      <c r="D12" s="42" t="s">
        <v>782</v>
      </c>
      <c r="E12" s="42" t="s">
        <v>55</v>
      </c>
      <c r="F12" s="42">
        <v>12369</v>
      </c>
      <c r="G12" s="43">
        <v>22.35</v>
      </c>
      <c r="H12" s="44">
        <v>2.4900000000000002</v>
      </c>
      <c r="I12" s="36"/>
    </row>
    <row r="13" spans="1:9" x14ac:dyDescent="0.2">
      <c r="A13" s="45"/>
      <c r="B13" s="46" t="s">
        <v>28</v>
      </c>
      <c r="C13" s="42" t="s">
        <v>499</v>
      </c>
      <c r="D13" s="42" t="s">
        <v>796</v>
      </c>
      <c r="E13" s="42" t="s">
        <v>55</v>
      </c>
      <c r="F13" s="42">
        <v>22593</v>
      </c>
      <c r="G13" s="43">
        <v>20.73</v>
      </c>
      <c r="H13" s="44">
        <v>2.31</v>
      </c>
      <c r="I13" s="36"/>
    </row>
    <row r="14" spans="1:9" x14ac:dyDescent="0.2">
      <c r="A14" s="45"/>
      <c r="B14" s="46" t="s">
        <v>28</v>
      </c>
      <c r="C14" s="42" t="s">
        <v>731</v>
      </c>
      <c r="D14" s="42" t="s">
        <v>835</v>
      </c>
      <c r="E14" s="42" t="s">
        <v>55</v>
      </c>
      <c r="F14" s="42">
        <v>20559</v>
      </c>
      <c r="G14" s="43">
        <v>16.72</v>
      </c>
      <c r="H14" s="44">
        <v>1.86</v>
      </c>
      <c r="I14" s="36"/>
    </row>
    <row r="15" spans="1:9" x14ac:dyDescent="0.2">
      <c r="A15" s="45"/>
      <c r="B15" s="46" t="s">
        <v>28</v>
      </c>
      <c r="C15" s="42" t="s">
        <v>308</v>
      </c>
      <c r="D15" s="42" t="s">
        <v>799</v>
      </c>
      <c r="E15" s="42" t="s">
        <v>55</v>
      </c>
      <c r="F15" s="42">
        <v>23722</v>
      </c>
      <c r="G15" s="43">
        <v>13.84</v>
      </c>
      <c r="H15" s="44">
        <v>1.54</v>
      </c>
      <c r="I15" s="36"/>
    </row>
    <row r="16" spans="1:9" x14ac:dyDescent="0.2">
      <c r="A16" s="45"/>
      <c r="B16" s="46" t="s">
        <v>28</v>
      </c>
      <c r="C16" s="42" t="s">
        <v>595</v>
      </c>
      <c r="D16" s="42" t="s">
        <v>836</v>
      </c>
      <c r="E16" s="42" t="s">
        <v>55</v>
      </c>
      <c r="F16" s="42">
        <v>24442</v>
      </c>
      <c r="G16" s="43">
        <v>12.47</v>
      </c>
      <c r="H16" s="44">
        <v>1.39</v>
      </c>
      <c r="I16" s="36"/>
    </row>
    <row r="17" spans="1:9" ht="13.5" thickBot="1" x14ac:dyDescent="0.25">
      <c r="A17" s="45"/>
      <c r="B17" s="42"/>
      <c r="C17" s="42"/>
      <c r="D17" s="42"/>
      <c r="E17" s="37" t="s">
        <v>16</v>
      </c>
      <c r="F17" s="42"/>
      <c r="G17" s="47">
        <v>897.15</v>
      </c>
      <c r="H17" s="48">
        <v>99.94</v>
      </c>
      <c r="I17" s="36"/>
    </row>
    <row r="18" spans="1:9" ht="13.5" thickTop="1" x14ac:dyDescent="0.2">
      <c r="A18" s="45"/>
      <c r="B18" s="42"/>
      <c r="C18" s="42"/>
      <c r="D18" s="42"/>
      <c r="E18" s="42"/>
      <c r="F18" s="42"/>
      <c r="G18" s="43"/>
      <c r="H18" s="44"/>
      <c r="I18" s="36"/>
    </row>
    <row r="19" spans="1:9" x14ac:dyDescent="0.2">
      <c r="A19" s="49" t="s">
        <v>30</v>
      </c>
      <c r="B19" s="42"/>
      <c r="C19" s="42"/>
      <c r="D19" s="42"/>
      <c r="E19" s="42"/>
      <c r="F19" s="42"/>
      <c r="G19" s="50">
        <v>0.38</v>
      </c>
      <c r="H19" s="51">
        <v>0.06</v>
      </c>
      <c r="I19" s="36"/>
    </row>
    <row r="20" spans="1:9" x14ac:dyDescent="0.2">
      <c r="A20" s="45"/>
      <c r="B20" s="42"/>
      <c r="C20" s="42"/>
      <c r="D20" s="42"/>
      <c r="E20" s="42"/>
      <c r="F20" s="42"/>
      <c r="G20" s="43"/>
      <c r="H20" s="44"/>
    </row>
    <row r="21" spans="1:9" ht="13.5" thickBot="1" x14ac:dyDescent="0.25">
      <c r="A21" s="45"/>
      <c r="B21" s="42"/>
      <c r="C21" s="42"/>
      <c r="D21" s="42"/>
      <c r="E21" s="37" t="s">
        <v>31</v>
      </c>
      <c r="F21" s="42"/>
      <c r="G21" s="47">
        <v>897.53</v>
      </c>
      <c r="H21" s="48">
        <v>100</v>
      </c>
      <c r="I21" s="36"/>
    </row>
    <row r="22" spans="1:9" ht="13.5" thickTop="1" x14ac:dyDescent="0.2">
      <c r="A22" s="45"/>
      <c r="B22" s="42"/>
      <c r="C22" s="42"/>
      <c r="D22" s="42"/>
      <c r="E22" s="42"/>
      <c r="F22" s="42"/>
      <c r="G22" s="43"/>
      <c r="H22" s="44"/>
      <c r="I22" s="36"/>
    </row>
    <row r="23" spans="1:9" x14ac:dyDescent="0.2">
      <c r="A23" s="52" t="s">
        <v>32</v>
      </c>
      <c r="B23" s="42"/>
      <c r="C23" s="42"/>
      <c r="D23" s="42"/>
      <c r="E23" s="42"/>
      <c r="F23" s="42"/>
      <c r="G23" s="43"/>
      <c r="H23" s="44"/>
      <c r="I23" s="36"/>
    </row>
    <row r="24" spans="1:9" x14ac:dyDescent="0.2">
      <c r="A24" s="45"/>
      <c r="B24" s="42"/>
      <c r="C24" s="42"/>
      <c r="D24" s="42"/>
      <c r="E24" s="42"/>
      <c r="F24" s="42"/>
      <c r="G24" s="43"/>
      <c r="H24" s="44"/>
    </row>
    <row r="25" spans="1:9" x14ac:dyDescent="0.2">
      <c r="A25" s="45">
        <v>1</v>
      </c>
      <c r="B25" s="42" t="s">
        <v>34</v>
      </c>
      <c r="C25" s="42"/>
      <c r="D25" s="42"/>
      <c r="E25" s="42"/>
      <c r="F25" s="42"/>
      <c r="G25" s="43"/>
      <c r="H25" s="44"/>
      <c r="I25" s="36"/>
    </row>
    <row r="26" spans="1:9" x14ac:dyDescent="0.2">
      <c r="A26" s="53"/>
      <c r="B26" s="54"/>
      <c r="C26" s="54"/>
      <c r="D26" s="54"/>
      <c r="E26" s="54"/>
      <c r="F26" s="54"/>
      <c r="G26" s="55"/>
      <c r="H26" s="5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I97"/>
  <sheetViews>
    <sheetView topLeftCell="A28" workbookViewId="0">
      <selection activeCell="E38" sqref="E38"/>
    </sheetView>
  </sheetViews>
  <sheetFormatPr defaultRowHeight="12.75" x14ac:dyDescent="0.2"/>
  <cols>
    <col min="1" max="1" width="2.7109375" style="36" customWidth="1"/>
    <col min="2" max="2" width="7.140625" style="36" customWidth="1"/>
    <col min="3" max="3" width="40.7109375" style="36" customWidth="1"/>
    <col min="4" max="4" width="13.140625" style="36" bestFit="1" customWidth="1"/>
    <col min="5" max="5" width="20" style="36" bestFit="1" customWidth="1"/>
    <col min="6" max="6" width="8.7109375" style="36" customWidth="1"/>
    <col min="7" max="7" width="12.7109375" style="57" customWidth="1"/>
    <col min="8" max="8" width="17" style="58" customWidth="1"/>
    <col min="9" max="9" width="9.140625" style="6"/>
    <col min="10" max="256" width="9.140625" style="36"/>
    <col min="257" max="257" width="2.7109375" style="36" customWidth="1"/>
    <col min="258" max="258" width="7.140625" style="36" customWidth="1"/>
    <col min="259" max="259" width="40.7109375" style="36" customWidth="1"/>
    <col min="260" max="260" width="13.140625" style="36" bestFit="1" customWidth="1"/>
    <col min="261" max="261" width="20" style="36" bestFit="1" customWidth="1"/>
    <col min="262" max="262" width="8.7109375" style="36" customWidth="1"/>
    <col min="263" max="263" width="12.7109375" style="36" customWidth="1"/>
    <col min="264" max="264" width="17" style="36" customWidth="1"/>
    <col min="265" max="512" width="9.140625" style="36"/>
    <col min="513" max="513" width="2.7109375" style="36" customWidth="1"/>
    <col min="514" max="514" width="7.140625" style="36" customWidth="1"/>
    <col min="515" max="515" width="40.7109375" style="36" customWidth="1"/>
    <col min="516" max="516" width="13.140625" style="36" bestFit="1" customWidth="1"/>
    <col min="517" max="517" width="20" style="36" bestFit="1" customWidth="1"/>
    <col min="518" max="518" width="8.7109375" style="36" customWidth="1"/>
    <col min="519" max="519" width="12.7109375" style="36" customWidth="1"/>
    <col min="520" max="520" width="17" style="36" customWidth="1"/>
    <col min="521" max="768" width="9.140625" style="36"/>
    <col min="769" max="769" width="2.7109375" style="36" customWidth="1"/>
    <col min="770" max="770" width="7.140625" style="36" customWidth="1"/>
    <col min="771" max="771" width="40.7109375" style="36" customWidth="1"/>
    <col min="772" max="772" width="13.140625" style="36" bestFit="1" customWidth="1"/>
    <col min="773" max="773" width="20" style="36" bestFit="1" customWidth="1"/>
    <col min="774" max="774" width="8.7109375" style="36" customWidth="1"/>
    <col min="775" max="775" width="12.7109375" style="36" customWidth="1"/>
    <col min="776" max="776" width="17" style="36" customWidth="1"/>
    <col min="777" max="1024" width="9.140625" style="36"/>
    <col min="1025" max="1025" width="2.7109375" style="36" customWidth="1"/>
    <col min="1026" max="1026" width="7.140625" style="36" customWidth="1"/>
    <col min="1027" max="1027" width="40.7109375" style="36" customWidth="1"/>
    <col min="1028" max="1028" width="13.140625" style="36" bestFit="1" customWidth="1"/>
    <col min="1029" max="1029" width="20" style="36" bestFit="1" customWidth="1"/>
    <col min="1030" max="1030" width="8.7109375" style="36" customWidth="1"/>
    <col min="1031" max="1031" width="12.7109375" style="36" customWidth="1"/>
    <col min="1032" max="1032" width="17" style="36" customWidth="1"/>
    <col min="1033" max="1280" width="9.140625" style="36"/>
    <col min="1281" max="1281" width="2.7109375" style="36" customWidth="1"/>
    <col min="1282" max="1282" width="7.140625" style="36" customWidth="1"/>
    <col min="1283" max="1283" width="40.7109375" style="36" customWidth="1"/>
    <col min="1284" max="1284" width="13.140625" style="36" bestFit="1" customWidth="1"/>
    <col min="1285" max="1285" width="20" style="36" bestFit="1" customWidth="1"/>
    <col min="1286" max="1286" width="8.7109375" style="36" customWidth="1"/>
    <col min="1287" max="1287" width="12.7109375" style="36" customWidth="1"/>
    <col min="1288" max="1288" width="17" style="36" customWidth="1"/>
    <col min="1289" max="1536" width="9.140625" style="36"/>
    <col min="1537" max="1537" width="2.7109375" style="36" customWidth="1"/>
    <col min="1538" max="1538" width="7.140625" style="36" customWidth="1"/>
    <col min="1539" max="1539" width="40.7109375" style="36" customWidth="1"/>
    <col min="1540" max="1540" width="13.140625" style="36" bestFit="1" customWidth="1"/>
    <col min="1541" max="1541" width="20" style="36" bestFit="1" customWidth="1"/>
    <col min="1542" max="1542" width="8.7109375" style="36" customWidth="1"/>
    <col min="1543" max="1543" width="12.7109375" style="36" customWidth="1"/>
    <col min="1544" max="1544" width="17" style="36" customWidth="1"/>
    <col min="1545" max="1792" width="9.140625" style="36"/>
    <col min="1793" max="1793" width="2.7109375" style="36" customWidth="1"/>
    <col min="1794" max="1794" width="7.140625" style="36" customWidth="1"/>
    <col min="1795" max="1795" width="40.7109375" style="36" customWidth="1"/>
    <col min="1796" max="1796" width="13.140625" style="36" bestFit="1" customWidth="1"/>
    <col min="1797" max="1797" width="20" style="36" bestFit="1" customWidth="1"/>
    <col min="1798" max="1798" width="8.7109375" style="36" customWidth="1"/>
    <col min="1799" max="1799" width="12.7109375" style="36" customWidth="1"/>
    <col min="1800" max="1800" width="17" style="36" customWidth="1"/>
    <col min="1801" max="2048" width="9.140625" style="36"/>
    <col min="2049" max="2049" width="2.7109375" style="36" customWidth="1"/>
    <col min="2050" max="2050" width="7.140625" style="36" customWidth="1"/>
    <col min="2051" max="2051" width="40.7109375" style="36" customWidth="1"/>
    <col min="2052" max="2052" width="13.140625" style="36" bestFit="1" customWidth="1"/>
    <col min="2053" max="2053" width="20" style="36" bestFit="1" customWidth="1"/>
    <col min="2054" max="2054" width="8.7109375" style="36" customWidth="1"/>
    <col min="2055" max="2055" width="12.7109375" style="36" customWidth="1"/>
    <col min="2056" max="2056" width="17" style="36" customWidth="1"/>
    <col min="2057" max="2304" width="9.140625" style="36"/>
    <col min="2305" max="2305" width="2.7109375" style="36" customWidth="1"/>
    <col min="2306" max="2306" width="7.140625" style="36" customWidth="1"/>
    <col min="2307" max="2307" width="40.7109375" style="36" customWidth="1"/>
    <col min="2308" max="2308" width="13.140625" style="36" bestFit="1" customWidth="1"/>
    <col min="2309" max="2309" width="20" style="36" bestFit="1" customWidth="1"/>
    <col min="2310" max="2310" width="8.7109375" style="36" customWidth="1"/>
    <col min="2311" max="2311" width="12.7109375" style="36" customWidth="1"/>
    <col min="2312" max="2312" width="17" style="36" customWidth="1"/>
    <col min="2313" max="2560" width="9.140625" style="36"/>
    <col min="2561" max="2561" width="2.7109375" style="36" customWidth="1"/>
    <col min="2562" max="2562" width="7.140625" style="36" customWidth="1"/>
    <col min="2563" max="2563" width="40.7109375" style="36" customWidth="1"/>
    <col min="2564" max="2564" width="13.140625" style="36" bestFit="1" customWidth="1"/>
    <col min="2565" max="2565" width="20" style="36" bestFit="1" customWidth="1"/>
    <col min="2566" max="2566" width="8.7109375" style="36" customWidth="1"/>
    <col min="2567" max="2567" width="12.7109375" style="36" customWidth="1"/>
    <col min="2568" max="2568" width="17" style="36" customWidth="1"/>
    <col min="2569" max="2816" width="9.140625" style="36"/>
    <col min="2817" max="2817" width="2.7109375" style="36" customWidth="1"/>
    <col min="2818" max="2818" width="7.140625" style="36" customWidth="1"/>
    <col min="2819" max="2819" width="40.7109375" style="36" customWidth="1"/>
    <col min="2820" max="2820" width="13.140625" style="36" bestFit="1" customWidth="1"/>
    <col min="2821" max="2821" width="20" style="36" bestFit="1" customWidth="1"/>
    <col min="2822" max="2822" width="8.7109375" style="36" customWidth="1"/>
    <col min="2823" max="2823" width="12.7109375" style="36" customWidth="1"/>
    <col min="2824" max="2824" width="17" style="36" customWidth="1"/>
    <col min="2825" max="3072" width="9.140625" style="36"/>
    <col min="3073" max="3073" width="2.7109375" style="36" customWidth="1"/>
    <col min="3074" max="3074" width="7.140625" style="36" customWidth="1"/>
    <col min="3075" max="3075" width="40.7109375" style="36" customWidth="1"/>
    <col min="3076" max="3076" width="13.140625" style="36" bestFit="1" customWidth="1"/>
    <col min="3077" max="3077" width="20" style="36" bestFit="1" customWidth="1"/>
    <col min="3078" max="3078" width="8.7109375" style="36" customWidth="1"/>
    <col min="3079" max="3079" width="12.7109375" style="36" customWidth="1"/>
    <col min="3080" max="3080" width="17" style="36" customWidth="1"/>
    <col min="3081" max="3328" width="9.140625" style="36"/>
    <col min="3329" max="3329" width="2.7109375" style="36" customWidth="1"/>
    <col min="3330" max="3330" width="7.140625" style="36" customWidth="1"/>
    <col min="3331" max="3331" width="40.7109375" style="36" customWidth="1"/>
    <col min="3332" max="3332" width="13.140625" style="36" bestFit="1" customWidth="1"/>
    <col min="3333" max="3333" width="20" style="36" bestFit="1" customWidth="1"/>
    <col min="3334" max="3334" width="8.7109375" style="36" customWidth="1"/>
    <col min="3335" max="3335" width="12.7109375" style="36" customWidth="1"/>
    <col min="3336" max="3336" width="17" style="36" customWidth="1"/>
    <col min="3337" max="3584" width="9.140625" style="36"/>
    <col min="3585" max="3585" width="2.7109375" style="36" customWidth="1"/>
    <col min="3586" max="3586" width="7.140625" style="36" customWidth="1"/>
    <col min="3587" max="3587" width="40.7109375" style="36" customWidth="1"/>
    <col min="3588" max="3588" width="13.140625" style="36" bestFit="1" customWidth="1"/>
    <col min="3589" max="3589" width="20" style="36" bestFit="1" customWidth="1"/>
    <col min="3590" max="3590" width="8.7109375" style="36" customWidth="1"/>
    <col min="3591" max="3591" width="12.7109375" style="36" customWidth="1"/>
    <col min="3592" max="3592" width="17" style="36" customWidth="1"/>
    <col min="3593" max="3840" width="9.140625" style="36"/>
    <col min="3841" max="3841" width="2.7109375" style="36" customWidth="1"/>
    <col min="3842" max="3842" width="7.140625" style="36" customWidth="1"/>
    <col min="3843" max="3843" width="40.7109375" style="36" customWidth="1"/>
    <col min="3844" max="3844" width="13.140625" style="36" bestFit="1" customWidth="1"/>
    <col min="3845" max="3845" width="20" style="36" bestFit="1" customWidth="1"/>
    <col min="3846" max="3846" width="8.7109375" style="36" customWidth="1"/>
    <col min="3847" max="3847" width="12.7109375" style="36" customWidth="1"/>
    <col min="3848" max="3848" width="17" style="36" customWidth="1"/>
    <col min="3849" max="4096" width="9.140625" style="36"/>
    <col min="4097" max="4097" width="2.7109375" style="36" customWidth="1"/>
    <col min="4098" max="4098" width="7.140625" style="36" customWidth="1"/>
    <col min="4099" max="4099" width="40.7109375" style="36" customWidth="1"/>
    <col min="4100" max="4100" width="13.140625" style="36" bestFit="1" customWidth="1"/>
    <col min="4101" max="4101" width="20" style="36" bestFit="1" customWidth="1"/>
    <col min="4102" max="4102" width="8.7109375" style="36" customWidth="1"/>
    <col min="4103" max="4103" width="12.7109375" style="36" customWidth="1"/>
    <col min="4104" max="4104" width="17" style="36" customWidth="1"/>
    <col min="4105" max="4352" width="9.140625" style="36"/>
    <col min="4353" max="4353" width="2.7109375" style="36" customWidth="1"/>
    <col min="4354" max="4354" width="7.140625" style="36" customWidth="1"/>
    <col min="4355" max="4355" width="40.7109375" style="36" customWidth="1"/>
    <col min="4356" max="4356" width="13.140625" style="36" bestFit="1" customWidth="1"/>
    <col min="4357" max="4357" width="20" style="36" bestFit="1" customWidth="1"/>
    <col min="4358" max="4358" width="8.7109375" style="36" customWidth="1"/>
    <col min="4359" max="4359" width="12.7109375" style="36" customWidth="1"/>
    <col min="4360" max="4360" width="17" style="36" customWidth="1"/>
    <col min="4361" max="4608" width="9.140625" style="36"/>
    <col min="4609" max="4609" width="2.7109375" style="36" customWidth="1"/>
    <col min="4610" max="4610" width="7.140625" style="36" customWidth="1"/>
    <col min="4611" max="4611" width="40.7109375" style="36" customWidth="1"/>
    <col min="4612" max="4612" width="13.140625" style="36" bestFit="1" customWidth="1"/>
    <col min="4613" max="4613" width="20" style="36" bestFit="1" customWidth="1"/>
    <col min="4614" max="4614" width="8.7109375" style="36" customWidth="1"/>
    <col min="4615" max="4615" width="12.7109375" style="36" customWidth="1"/>
    <col min="4616" max="4616" width="17" style="36" customWidth="1"/>
    <col min="4617" max="4864" width="9.140625" style="36"/>
    <col min="4865" max="4865" width="2.7109375" style="36" customWidth="1"/>
    <col min="4866" max="4866" width="7.140625" style="36" customWidth="1"/>
    <col min="4867" max="4867" width="40.7109375" style="36" customWidth="1"/>
    <col min="4868" max="4868" width="13.140625" style="36" bestFit="1" customWidth="1"/>
    <col min="4869" max="4869" width="20" style="36" bestFit="1" customWidth="1"/>
    <col min="4870" max="4870" width="8.7109375" style="36" customWidth="1"/>
    <col min="4871" max="4871" width="12.7109375" style="36" customWidth="1"/>
    <col min="4872" max="4872" width="17" style="36" customWidth="1"/>
    <col min="4873" max="5120" width="9.140625" style="36"/>
    <col min="5121" max="5121" width="2.7109375" style="36" customWidth="1"/>
    <col min="5122" max="5122" width="7.140625" style="36" customWidth="1"/>
    <col min="5123" max="5123" width="40.7109375" style="36" customWidth="1"/>
    <col min="5124" max="5124" width="13.140625" style="36" bestFit="1" customWidth="1"/>
    <col min="5125" max="5125" width="20" style="36" bestFit="1" customWidth="1"/>
    <col min="5126" max="5126" width="8.7109375" style="36" customWidth="1"/>
    <col min="5127" max="5127" width="12.7109375" style="36" customWidth="1"/>
    <col min="5128" max="5128" width="17" style="36" customWidth="1"/>
    <col min="5129" max="5376" width="9.140625" style="36"/>
    <col min="5377" max="5377" width="2.7109375" style="36" customWidth="1"/>
    <col min="5378" max="5378" width="7.140625" style="36" customWidth="1"/>
    <col min="5379" max="5379" width="40.7109375" style="36" customWidth="1"/>
    <col min="5380" max="5380" width="13.140625" style="36" bestFit="1" customWidth="1"/>
    <col min="5381" max="5381" width="20" style="36" bestFit="1" customWidth="1"/>
    <col min="5382" max="5382" width="8.7109375" style="36" customWidth="1"/>
    <col min="5383" max="5383" width="12.7109375" style="36" customWidth="1"/>
    <col min="5384" max="5384" width="17" style="36" customWidth="1"/>
    <col min="5385" max="5632" width="9.140625" style="36"/>
    <col min="5633" max="5633" width="2.7109375" style="36" customWidth="1"/>
    <col min="5634" max="5634" width="7.140625" style="36" customWidth="1"/>
    <col min="5635" max="5635" width="40.7109375" style="36" customWidth="1"/>
    <col min="5636" max="5636" width="13.140625" style="36" bestFit="1" customWidth="1"/>
    <col min="5637" max="5637" width="20" style="36" bestFit="1" customWidth="1"/>
    <col min="5638" max="5638" width="8.7109375" style="36" customWidth="1"/>
    <col min="5639" max="5639" width="12.7109375" style="36" customWidth="1"/>
    <col min="5640" max="5640" width="17" style="36" customWidth="1"/>
    <col min="5641" max="5888" width="9.140625" style="36"/>
    <col min="5889" max="5889" width="2.7109375" style="36" customWidth="1"/>
    <col min="5890" max="5890" width="7.140625" style="36" customWidth="1"/>
    <col min="5891" max="5891" width="40.7109375" style="36" customWidth="1"/>
    <col min="5892" max="5892" width="13.140625" style="36" bestFit="1" customWidth="1"/>
    <col min="5893" max="5893" width="20" style="36" bestFit="1" customWidth="1"/>
    <col min="5894" max="5894" width="8.7109375" style="36" customWidth="1"/>
    <col min="5895" max="5895" width="12.7109375" style="36" customWidth="1"/>
    <col min="5896" max="5896" width="17" style="36" customWidth="1"/>
    <col min="5897" max="6144" width="9.140625" style="36"/>
    <col min="6145" max="6145" width="2.7109375" style="36" customWidth="1"/>
    <col min="6146" max="6146" width="7.140625" style="36" customWidth="1"/>
    <col min="6147" max="6147" width="40.7109375" style="36" customWidth="1"/>
    <col min="6148" max="6148" width="13.140625" style="36" bestFit="1" customWidth="1"/>
    <col min="6149" max="6149" width="20" style="36" bestFit="1" customWidth="1"/>
    <col min="6150" max="6150" width="8.7109375" style="36" customWidth="1"/>
    <col min="6151" max="6151" width="12.7109375" style="36" customWidth="1"/>
    <col min="6152" max="6152" width="17" style="36" customWidth="1"/>
    <col min="6153" max="6400" width="9.140625" style="36"/>
    <col min="6401" max="6401" width="2.7109375" style="36" customWidth="1"/>
    <col min="6402" max="6402" width="7.140625" style="36" customWidth="1"/>
    <col min="6403" max="6403" width="40.7109375" style="36" customWidth="1"/>
    <col min="6404" max="6404" width="13.140625" style="36" bestFit="1" customWidth="1"/>
    <col min="6405" max="6405" width="20" style="36" bestFit="1" customWidth="1"/>
    <col min="6406" max="6406" width="8.7109375" style="36" customWidth="1"/>
    <col min="6407" max="6407" width="12.7109375" style="36" customWidth="1"/>
    <col min="6408" max="6408" width="17" style="36" customWidth="1"/>
    <col min="6409" max="6656" width="9.140625" style="36"/>
    <col min="6657" max="6657" width="2.7109375" style="36" customWidth="1"/>
    <col min="6658" max="6658" width="7.140625" style="36" customWidth="1"/>
    <col min="6659" max="6659" width="40.7109375" style="36" customWidth="1"/>
    <col min="6660" max="6660" width="13.140625" style="36" bestFit="1" customWidth="1"/>
    <col min="6661" max="6661" width="20" style="36" bestFit="1" customWidth="1"/>
    <col min="6662" max="6662" width="8.7109375" style="36" customWidth="1"/>
    <col min="6663" max="6663" width="12.7109375" style="36" customWidth="1"/>
    <col min="6664" max="6664" width="17" style="36" customWidth="1"/>
    <col min="6665" max="6912" width="9.140625" style="36"/>
    <col min="6913" max="6913" width="2.7109375" style="36" customWidth="1"/>
    <col min="6914" max="6914" width="7.140625" style="36" customWidth="1"/>
    <col min="6915" max="6915" width="40.7109375" style="36" customWidth="1"/>
    <col min="6916" max="6916" width="13.140625" style="36" bestFit="1" customWidth="1"/>
    <col min="6917" max="6917" width="20" style="36" bestFit="1" customWidth="1"/>
    <col min="6918" max="6918" width="8.7109375" style="36" customWidth="1"/>
    <col min="6919" max="6919" width="12.7109375" style="36" customWidth="1"/>
    <col min="6920" max="6920" width="17" style="36" customWidth="1"/>
    <col min="6921" max="7168" width="9.140625" style="36"/>
    <col min="7169" max="7169" width="2.7109375" style="36" customWidth="1"/>
    <col min="7170" max="7170" width="7.140625" style="36" customWidth="1"/>
    <col min="7171" max="7171" width="40.7109375" style="36" customWidth="1"/>
    <col min="7172" max="7172" width="13.140625" style="36" bestFit="1" customWidth="1"/>
    <col min="7173" max="7173" width="20" style="36" bestFit="1" customWidth="1"/>
    <col min="7174" max="7174" width="8.7109375" style="36" customWidth="1"/>
    <col min="7175" max="7175" width="12.7109375" style="36" customWidth="1"/>
    <col min="7176" max="7176" width="17" style="36" customWidth="1"/>
    <col min="7177" max="7424" width="9.140625" style="36"/>
    <col min="7425" max="7425" width="2.7109375" style="36" customWidth="1"/>
    <col min="7426" max="7426" width="7.140625" style="36" customWidth="1"/>
    <col min="7427" max="7427" width="40.7109375" style="36" customWidth="1"/>
    <col min="7428" max="7428" width="13.140625" style="36" bestFit="1" customWidth="1"/>
    <col min="7429" max="7429" width="20" style="36" bestFit="1" customWidth="1"/>
    <col min="7430" max="7430" width="8.7109375" style="36" customWidth="1"/>
    <col min="7431" max="7431" width="12.7109375" style="36" customWidth="1"/>
    <col min="7432" max="7432" width="17" style="36" customWidth="1"/>
    <col min="7433" max="7680" width="9.140625" style="36"/>
    <col min="7681" max="7681" width="2.7109375" style="36" customWidth="1"/>
    <col min="7682" max="7682" width="7.140625" style="36" customWidth="1"/>
    <col min="7683" max="7683" width="40.7109375" style="36" customWidth="1"/>
    <col min="7684" max="7684" width="13.140625" style="36" bestFit="1" customWidth="1"/>
    <col min="7685" max="7685" width="20" style="36" bestFit="1" customWidth="1"/>
    <col min="7686" max="7686" width="8.7109375" style="36" customWidth="1"/>
    <col min="7687" max="7687" width="12.7109375" style="36" customWidth="1"/>
    <col min="7688" max="7688" width="17" style="36" customWidth="1"/>
    <col min="7689" max="7936" width="9.140625" style="36"/>
    <col min="7937" max="7937" width="2.7109375" style="36" customWidth="1"/>
    <col min="7938" max="7938" width="7.140625" style="36" customWidth="1"/>
    <col min="7939" max="7939" width="40.7109375" style="36" customWidth="1"/>
    <col min="7940" max="7940" width="13.140625" style="36" bestFit="1" customWidth="1"/>
    <col min="7941" max="7941" width="20" style="36" bestFit="1" customWidth="1"/>
    <col min="7942" max="7942" width="8.7109375" style="36" customWidth="1"/>
    <col min="7943" max="7943" width="12.7109375" style="36" customWidth="1"/>
    <col min="7944" max="7944" width="17" style="36" customWidth="1"/>
    <col min="7945" max="8192" width="9.140625" style="36"/>
    <col min="8193" max="8193" width="2.7109375" style="36" customWidth="1"/>
    <col min="8194" max="8194" width="7.140625" style="36" customWidth="1"/>
    <col min="8195" max="8195" width="40.7109375" style="36" customWidth="1"/>
    <col min="8196" max="8196" width="13.140625" style="36" bestFit="1" customWidth="1"/>
    <col min="8197" max="8197" width="20" style="36" bestFit="1" customWidth="1"/>
    <col min="8198" max="8198" width="8.7109375" style="36" customWidth="1"/>
    <col min="8199" max="8199" width="12.7109375" style="36" customWidth="1"/>
    <col min="8200" max="8200" width="17" style="36" customWidth="1"/>
    <col min="8201" max="8448" width="9.140625" style="36"/>
    <col min="8449" max="8449" width="2.7109375" style="36" customWidth="1"/>
    <col min="8450" max="8450" width="7.140625" style="36" customWidth="1"/>
    <col min="8451" max="8451" width="40.7109375" style="36" customWidth="1"/>
    <col min="8452" max="8452" width="13.140625" style="36" bestFit="1" customWidth="1"/>
    <col min="8453" max="8453" width="20" style="36" bestFit="1" customWidth="1"/>
    <col min="8454" max="8454" width="8.7109375" style="36" customWidth="1"/>
    <col min="8455" max="8455" width="12.7109375" style="36" customWidth="1"/>
    <col min="8456" max="8456" width="17" style="36" customWidth="1"/>
    <col min="8457" max="8704" width="9.140625" style="36"/>
    <col min="8705" max="8705" width="2.7109375" style="36" customWidth="1"/>
    <col min="8706" max="8706" width="7.140625" style="36" customWidth="1"/>
    <col min="8707" max="8707" width="40.7109375" style="36" customWidth="1"/>
    <col min="8708" max="8708" width="13.140625" style="36" bestFit="1" customWidth="1"/>
    <col min="8709" max="8709" width="20" style="36" bestFit="1" customWidth="1"/>
    <col min="8710" max="8710" width="8.7109375" style="36" customWidth="1"/>
    <col min="8711" max="8711" width="12.7109375" style="36" customWidth="1"/>
    <col min="8712" max="8712" width="17" style="36" customWidth="1"/>
    <col min="8713" max="8960" width="9.140625" style="36"/>
    <col min="8961" max="8961" width="2.7109375" style="36" customWidth="1"/>
    <col min="8962" max="8962" width="7.140625" style="36" customWidth="1"/>
    <col min="8963" max="8963" width="40.7109375" style="36" customWidth="1"/>
    <col min="8964" max="8964" width="13.140625" style="36" bestFit="1" customWidth="1"/>
    <col min="8965" max="8965" width="20" style="36" bestFit="1" customWidth="1"/>
    <col min="8966" max="8966" width="8.7109375" style="36" customWidth="1"/>
    <col min="8967" max="8967" width="12.7109375" style="36" customWidth="1"/>
    <col min="8968" max="8968" width="17" style="36" customWidth="1"/>
    <col min="8969" max="9216" width="9.140625" style="36"/>
    <col min="9217" max="9217" width="2.7109375" style="36" customWidth="1"/>
    <col min="9218" max="9218" width="7.140625" style="36" customWidth="1"/>
    <col min="9219" max="9219" width="40.7109375" style="36" customWidth="1"/>
    <col min="9220" max="9220" width="13.140625" style="36" bestFit="1" customWidth="1"/>
    <col min="9221" max="9221" width="20" style="36" bestFit="1" customWidth="1"/>
    <col min="9222" max="9222" width="8.7109375" style="36" customWidth="1"/>
    <col min="9223" max="9223" width="12.7109375" style="36" customWidth="1"/>
    <col min="9224" max="9224" width="17" style="36" customWidth="1"/>
    <col min="9225" max="9472" width="9.140625" style="36"/>
    <col min="9473" max="9473" width="2.7109375" style="36" customWidth="1"/>
    <col min="9474" max="9474" width="7.140625" style="36" customWidth="1"/>
    <col min="9475" max="9475" width="40.7109375" style="36" customWidth="1"/>
    <col min="9476" max="9476" width="13.140625" style="36" bestFit="1" customWidth="1"/>
    <col min="9477" max="9477" width="20" style="36" bestFit="1" customWidth="1"/>
    <col min="9478" max="9478" width="8.7109375" style="36" customWidth="1"/>
    <col min="9479" max="9479" width="12.7109375" style="36" customWidth="1"/>
    <col min="9480" max="9480" width="17" style="36" customWidth="1"/>
    <col min="9481" max="9728" width="9.140625" style="36"/>
    <col min="9729" max="9729" width="2.7109375" style="36" customWidth="1"/>
    <col min="9730" max="9730" width="7.140625" style="36" customWidth="1"/>
    <col min="9731" max="9731" width="40.7109375" style="36" customWidth="1"/>
    <col min="9732" max="9732" width="13.140625" style="36" bestFit="1" customWidth="1"/>
    <col min="9733" max="9733" width="20" style="36" bestFit="1" customWidth="1"/>
    <col min="9734" max="9734" width="8.7109375" style="36" customWidth="1"/>
    <col min="9735" max="9735" width="12.7109375" style="36" customWidth="1"/>
    <col min="9736" max="9736" width="17" style="36" customWidth="1"/>
    <col min="9737" max="9984" width="9.140625" style="36"/>
    <col min="9985" max="9985" width="2.7109375" style="36" customWidth="1"/>
    <col min="9986" max="9986" width="7.140625" style="36" customWidth="1"/>
    <col min="9987" max="9987" width="40.7109375" style="36" customWidth="1"/>
    <col min="9988" max="9988" width="13.140625" style="36" bestFit="1" customWidth="1"/>
    <col min="9989" max="9989" width="20" style="36" bestFit="1" customWidth="1"/>
    <col min="9990" max="9990" width="8.7109375" style="36" customWidth="1"/>
    <col min="9991" max="9991" width="12.7109375" style="36" customWidth="1"/>
    <col min="9992" max="9992" width="17" style="36" customWidth="1"/>
    <col min="9993" max="10240" width="9.140625" style="36"/>
    <col min="10241" max="10241" width="2.7109375" style="36" customWidth="1"/>
    <col min="10242" max="10242" width="7.140625" style="36" customWidth="1"/>
    <col min="10243" max="10243" width="40.7109375" style="36" customWidth="1"/>
    <col min="10244" max="10244" width="13.140625" style="36" bestFit="1" customWidth="1"/>
    <col min="10245" max="10245" width="20" style="36" bestFit="1" customWidth="1"/>
    <col min="10246" max="10246" width="8.7109375" style="36" customWidth="1"/>
    <col min="10247" max="10247" width="12.7109375" style="36" customWidth="1"/>
    <col min="10248" max="10248" width="17" style="36" customWidth="1"/>
    <col min="10249" max="10496" width="9.140625" style="36"/>
    <col min="10497" max="10497" width="2.7109375" style="36" customWidth="1"/>
    <col min="10498" max="10498" width="7.140625" style="36" customWidth="1"/>
    <col min="10499" max="10499" width="40.7109375" style="36" customWidth="1"/>
    <col min="10500" max="10500" width="13.140625" style="36" bestFit="1" customWidth="1"/>
    <col min="10501" max="10501" width="20" style="36" bestFit="1" customWidth="1"/>
    <col min="10502" max="10502" width="8.7109375" style="36" customWidth="1"/>
    <col min="10503" max="10503" width="12.7109375" style="36" customWidth="1"/>
    <col min="10504" max="10504" width="17" style="36" customWidth="1"/>
    <col min="10505" max="10752" width="9.140625" style="36"/>
    <col min="10753" max="10753" width="2.7109375" style="36" customWidth="1"/>
    <col min="10754" max="10754" width="7.140625" style="36" customWidth="1"/>
    <col min="10755" max="10755" width="40.7109375" style="36" customWidth="1"/>
    <col min="10756" max="10756" width="13.140625" style="36" bestFit="1" customWidth="1"/>
    <col min="10757" max="10757" width="20" style="36" bestFit="1" customWidth="1"/>
    <col min="10758" max="10758" width="8.7109375" style="36" customWidth="1"/>
    <col min="10759" max="10759" width="12.7109375" style="36" customWidth="1"/>
    <col min="10760" max="10760" width="17" style="36" customWidth="1"/>
    <col min="10761" max="11008" width="9.140625" style="36"/>
    <col min="11009" max="11009" width="2.7109375" style="36" customWidth="1"/>
    <col min="11010" max="11010" width="7.140625" style="36" customWidth="1"/>
    <col min="11011" max="11011" width="40.7109375" style="36" customWidth="1"/>
    <col min="11012" max="11012" width="13.140625" style="36" bestFit="1" customWidth="1"/>
    <col min="11013" max="11013" width="20" style="36" bestFit="1" customWidth="1"/>
    <col min="11014" max="11014" width="8.7109375" style="36" customWidth="1"/>
    <col min="11015" max="11015" width="12.7109375" style="36" customWidth="1"/>
    <col min="11016" max="11016" width="17" style="36" customWidth="1"/>
    <col min="11017" max="11264" width="9.140625" style="36"/>
    <col min="11265" max="11265" width="2.7109375" style="36" customWidth="1"/>
    <col min="11266" max="11266" width="7.140625" style="36" customWidth="1"/>
    <col min="11267" max="11267" width="40.7109375" style="36" customWidth="1"/>
    <col min="11268" max="11268" width="13.140625" style="36" bestFit="1" customWidth="1"/>
    <col min="11269" max="11269" width="20" style="36" bestFit="1" customWidth="1"/>
    <col min="11270" max="11270" width="8.7109375" style="36" customWidth="1"/>
    <col min="11271" max="11271" width="12.7109375" style="36" customWidth="1"/>
    <col min="11272" max="11272" width="17" style="36" customWidth="1"/>
    <col min="11273" max="11520" width="9.140625" style="36"/>
    <col min="11521" max="11521" width="2.7109375" style="36" customWidth="1"/>
    <col min="11522" max="11522" width="7.140625" style="36" customWidth="1"/>
    <col min="11523" max="11523" width="40.7109375" style="36" customWidth="1"/>
    <col min="11524" max="11524" width="13.140625" style="36" bestFit="1" customWidth="1"/>
    <col min="11525" max="11525" width="20" style="36" bestFit="1" customWidth="1"/>
    <col min="11526" max="11526" width="8.7109375" style="36" customWidth="1"/>
    <col min="11527" max="11527" width="12.7109375" style="36" customWidth="1"/>
    <col min="11528" max="11528" width="17" style="36" customWidth="1"/>
    <col min="11529" max="11776" width="9.140625" style="36"/>
    <col min="11777" max="11777" width="2.7109375" style="36" customWidth="1"/>
    <col min="11778" max="11778" width="7.140625" style="36" customWidth="1"/>
    <col min="11779" max="11779" width="40.7109375" style="36" customWidth="1"/>
    <col min="11780" max="11780" width="13.140625" style="36" bestFit="1" customWidth="1"/>
    <col min="11781" max="11781" width="20" style="36" bestFit="1" customWidth="1"/>
    <col min="11782" max="11782" width="8.7109375" style="36" customWidth="1"/>
    <col min="11783" max="11783" width="12.7109375" style="36" customWidth="1"/>
    <col min="11784" max="11784" width="17" style="36" customWidth="1"/>
    <col min="11785" max="12032" width="9.140625" style="36"/>
    <col min="12033" max="12033" width="2.7109375" style="36" customWidth="1"/>
    <col min="12034" max="12034" width="7.140625" style="36" customWidth="1"/>
    <col min="12035" max="12035" width="40.7109375" style="36" customWidth="1"/>
    <col min="12036" max="12036" width="13.140625" style="36" bestFit="1" customWidth="1"/>
    <col min="12037" max="12037" width="20" style="36" bestFit="1" customWidth="1"/>
    <col min="12038" max="12038" width="8.7109375" style="36" customWidth="1"/>
    <col min="12039" max="12039" width="12.7109375" style="36" customWidth="1"/>
    <col min="12040" max="12040" width="17" style="36" customWidth="1"/>
    <col min="12041" max="12288" width="9.140625" style="36"/>
    <col min="12289" max="12289" width="2.7109375" style="36" customWidth="1"/>
    <col min="12290" max="12290" width="7.140625" style="36" customWidth="1"/>
    <col min="12291" max="12291" width="40.7109375" style="36" customWidth="1"/>
    <col min="12292" max="12292" width="13.140625" style="36" bestFit="1" customWidth="1"/>
    <col min="12293" max="12293" width="20" style="36" bestFit="1" customWidth="1"/>
    <col min="12294" max="12294" width="8.7109375" style="36" customWidth="1"/>
    <col min="12295" max="12295" width="12.7109375" style="36" customWidth="1"/>
    <col min="12296" max="12296" width="17" style="36" customWidth="1"/>
    <col min="12297" max="12544" width="9.140625" style="36"/>
    <col min="12545" max="12545" width="2.7109375" style="36" customWidth="1"/>
    <col min="12546" max="12546" width="7.140625" style="36" customWidth="1"/>
    <col min="12547" max="12547" width="40.7109375" style="36" customWidth="1"/>
    <col min="12548" max="12548" width="13.140625" style="36" bestFit="1" customWidth="1"/>
    <col min="12549" max="12549" width="20" style="36" bestFit="1" customWidth="1"/>
    <col min="12550" max="12550" width="8.7109375" style="36" customWidth="1"/>
    <col min="12551" max="12551" width="12.7109375" style="36" customWidth="1"/>
    <col min="12552" max="12552" width="17" style="36" customWidth="1"/>
    <col min="12553" max="12800" width="9.140625" style="36"/>
    <col min="12801" max="12801" width="2.7109375" style="36" customWidth="1"/>
    <col min="12802" max="12802" width="7.140625" style="36" customWidth="1"/>
    <col min="12803" max="12803" width="40.7109375" style="36" customWidth="1"/>
    <col min="12804" max="12804" width="13.140625" style="36" bestFit="1" customWidth="1"/>
    <col min="12805" max="12805" width="20" style="36" bestFit="1" customWidth="1"/>
    <col min="12806" max="12806" width="8.7109375" style="36" customWidth="1"/>
    <col min="12807" max="12807" width="12.7109375" style="36" customWidth="1"/>
    <col min="12808" max="12808" width="17" style="36" customWidth="1"/>
    <col min="12809" max="13056" width="9.140625" style="36"/>
    <col min="13057" max="13057" width="2.7109375" style="36" customWidth="1"/>
    <col min="13058" max="13058" width="7.140625" style="36" customWidth="1"/>
    <col min="13059" max="13059" width="40.7109375" style="36" customWidth="1"/>
    <col min="13060" max="13060" width="13.140625" style="36" bestFit="1" customWidth="1"/>
    <col min="13061" max="13061" width="20" style="36" bestFit="1" customWidth="1"/>
    <col min="13062" max="13062" width="8.7109375" style="36" customWidth="1"/>
    <col min="13063" max="13063" width="12.7109375" style="36" customWidth="1"/>
    <col min="13064" max="13064" width="17" style="36" customWidth="1"/>
    <col min="13065" max="13312" width="9.140625" style="36"/>
    <col min="13313" max="13313" width="2.7109375" style="36" customWidth="1"/>
    <col min="13314" max="13314" width="7.140625" style="36" customWidth="1"/>
    <col min="13315" max="13315" width="40.7109375" style="36" customWidth="1"/>
    <col min="13316" max="13316" width="13.140625" style="36" bestFit="1" customWidth="1"/>
    <col min="13317" max="13317" width="20" style="36" bestFit="1" customWidth="1"/>
    <col min="13318" max="13318" width="8.7109375" style="36" customWidth="1"/>
    <col min="13319" max="13319" width="12.7109375" style="36" customWidth="1"/>
    <col min="13320" max="13320" width="17" style="36" customWidth="1"/>
    <col min="13321" max="13568" width="9.140625" style="36"/>
    <col min="13569" max="13569" width="2.7109375" style="36" customWidth="1"/>
    <col min="13570" max="13570" width="7.140625" style="36" customWidth="1"/>
    <col min="13571" max="13571" width="40.7109375" style="36" customWidth="1"/>
    <col min="13572" max="13572" width="13.140625" style="36" bestFit="1" customWidth="1"/>
    <col min="13573" max="13573" width="20" style="36" bestFit="1" customWidth="1"/>
    <col min="13574" max="13574" width="8.7109375" style="36" customWidth="1"/>
    <col min="13575" max="13575" width="12.7109375" style="36" customWidth="1"/>
    <col min="13576" max="13576" width="17" style="36" customWidth="1"/>
    <col min="13577" max="13824" width="9.140625" style="36"/>
    <col min="13825" max="13825" width="2.7109375" style="36" customWidth="1"/>
    <col min="13826" max="13826" width="7.140625" style="36" customWidth="1"/>
    <col min="13827" max="13827" width="40.7109375" style="36" customWidth="1"/>
    <col min="13828" max="13828" width="13.140625" style="36" bestFit="1" customWidth="1"/>
    <col min="13829" max="13829" width="20" style="36" bestFit="1" customWidth="1"/>
    <col min="13830" max="13830" width="8.7109375" style="36" customWidth="1"/>
    <col min="13831" max="13831" width="12.7109375" style="36" customWidth="1"/>
    <col min="13832" max="13832" width="17" style="36" customWidth="1"/>
    <col min="13833" max="14080" width="9.140625" style="36"/>
    <col min="14081" max="14081" width="2.7109375" style="36" customWidth="1"/>
    <col min="14082" max="14082" width="7.140625" style="36" customWidth="1"/>
    <col min="14083" max="14083" width="40.7109375" style="36" customWidth="1"/>
    <col min="14084" max="14084" width="13.140625" style="36" bestFit="1" customWidth="1"/>
    <col min="14085" max="14085" width="20" style="36" bestFit="1" customWidth="1"/>
    <col min="14086" max="14086" width="8.7109375" style="36" customWidth="1"/>
    <col min="14087" max="14087" width="12.7109375" style="36" customWidth="1"/>
    <col min="14088" max="14088" width="17" style="36" customWidth="1"/>
    <col min="14089" max="14336" width="9.140625" style="36"/>
    <col min="14337" max="14337" width="2.7109375" style="36" customWidth="1"/>
    <col min="14338" max="14338" width="7.140625" style="36" customWidth="1"/>
    <col min="14339" max="14339" width="40.7109375" style="36" customWidth="1"/>
    <col min="14340" max="14340" width="13.140625" style="36" bestFit="1" customWidth="1"/>
    <col min="14341" max="14341" width="20" style="36" bestFit="1" customWidth="1"/>
    <col min="14342" max="14342" width="8.7109375" style="36" customWidth="1"/>
    <col min="14343" max="14343" width="12.7109375" style="36" customWidth="1"/>
    <col min="14344" max="14344" width="17" style="36" customWidth="1"/>
    <col min="14345" max="14592" width="9.140625" style="36"/>
    <col min="14593" max="14593" width="2.7109375" style="36" customWidth="1"/>
    <col min="14594" max="14594" width="7.140625" style="36" customWidth="1"/>
    <col min="14595" max="14595" width="40.7109375" style="36" customWidth="1"/>
    <col min="14596" max="14596" width="13.140625" style="36" bestFit="1" customWidth="1"/>
    <col min="14597" max="14597" width="20" style="36" bestFit="1" customWidth="1"/>
    <col min="14598" max="14598" width="8.7109375" style="36" customWidth="1"/>
    <col min="14599" max="14599" width="12.7109375" style="36" customWidth="1"/>
    <col min="14600" max="14600" width="17" style="36" customWidth="1"/>
    <col min="14601" max="14848" width="9.140625" style="36"/>
    <col min="14849" max="14849" width="2.7109375" style="36" customWidth="1"/>
    <col min="14850" max="14850" width="7.140625" style="36" customWidth="1"/>
    <col min="14851" max="14851" width="40.7109375" style="36" customWidth="1"/>
    <col min="14852" max="14852" width="13.140625" style="36" bestFit="1" customWidth="1"/>
    <col min="14853" max="14853" width="20" style="36" bestFit="1" customWidth="1"/>
    <col min="14854" max="14854" width="8.7109375" style="36" customWidth="1"/>
    <col min="14855" max="14855" width="12.7109375" style="36" customWidth="1"/>
    <col min="14856" max="14856" width="17" style="36" customWidth="1"/>
    <col min="14857" max="15104" width="9.140625" style="36"/>
    <col min="15105" max="15105" width="2.7109375" style="36" customWidth="1"/>
    <col min="15106" max="15106" width="7.140625" style="36" customWidth="1"/>
    <col min="15107" max="15107" width="40.7109375" style="36" customWidth="1"/>
    <col min="15108" max="15108" width="13.140625" style="36" bestFit="1" customWidth="1"/>
    <col min="15109" max="15109" width="20" style="36" bestFit="1" customWidth="1"/>
    <col min="15110" max="15110" width="8.7109375" style="36" customWidth="1"/>
    <col min="15111" max="15111" width="12.7109375" style="36" customWidth="1"/>
    <col min="15112" max="15112" width="17" style="36" customWidth="1"/>
    <col min="15113" max="15360" width="9.140625" style="36"/>
    <col min="15361" max="15361" width="2.7109375" style="36" customWidth="1"/>
    <col min="15362" max="15362" width="7.140625" style="36" customWidth="1"/>
    <col min="15363" max="15363" width="40.7109375" style="36" customWidth="1"/>
    <col min="15364" max="15364" width="13.140625" style="36" bestFit="1" customWidth="1"/>
    <col min="15365" max="15365" width="20" style="36" bestFit="1" customWidth="1"/>
    <col min="15366" max="15366" width="8.7109375" style="36" customWidth="1"/>
    <col min="15367" max="15367" width="12.7109375" style="36" customWidth="1"/>
    <col min="15368" max="15368" width="17" style="36" customWidth="1"/>
    <col min="15369" max="15616" width="9.140625" style="36"/>
    <col min="15617" max="15617" width="2.7109375" style="36" customWidth="1"/>
    <col min="15618" max="15618" width="7.140625" style="36" customWidth="1"/>
    <col min="15619" max="15619" width="40.7109375" style="36" customWidth="1"/>
    <col min="15620" max="15620" width="13.140625" style="36" bestFit="1" customWidth="1"/>
    <col min="15621" max="15621" width="20" style="36" bestFit="1" customWidth="1"/>
    <col min="15622" max="15622" width="8.7109375" style="36" customWidth="1"/>
    <col min="15623" max="15623" width="12.7109375" style="36" customWidth="1"/>
    <col min="15624" max="15624" width="17" style="36" customWidth="1"/>
    <col min="15625" max="15872" width="9.140625" style="36"/>
    <col min="15873" max="15873" width="2.7109375" style="36" customWidth="1"/>
    <col min="15874" max="15874" width="7.140625" style="36" customWidth="1"/>
    <col min="15875" max="15875" width="40.7109375" style="36" customWidth="1"/>
    <col min="15876" max="15876" width="13.140625" style="36" bestFit="1" customWidth="1"/>
    <col min="15877" max="15877" width="20" style="36" bestFit="1" customWidth="1"/>
    <col min="15878" max="15878" width="8.7109375" style="36" customWidth="1"/>
    <col min="15879" max="15879" width="12.7109375" style="36" customWidth="1"/>
    <col min="15880" max="15880" width="17" style="36" customWidth="1"/>
    <col min="15881" max="16128" width="9.140625" style="36"/>
    <col min="16129" max="16129" width="2.7109375" style="36" customWidth="1"/>
    <col min="16130" max="16130" width="7.140625" style="36" customWidth="1"/>
    <col min="16131" max="16131" width="40.7109375" style="36" customWidth="1"/>
    <col min="16132" max="16132" width="13.140625" style="36" bestFit="1" customWidth="1"/>
    <col min="16133" max="16133" width="20" style="36" bestFit="1" customWidth="1"/>
    <col min="16134" max="16134" width="8.7109375" style="36" customWidth="1"/>
    <col min="16135" max="16135" width="12.7109375" style="36" customWidth="1"/>
    <col min="16136" max="16136" width="17" style="36" customWidth="1"/>
    <col min="16137" max="16384" width="9.140625" style="36"/>
  </cols>
  <sheetData>
    <row r="1" spans="1:9" x14ac:dyDescent="0.2">
      <c r="A1" s="31"/>
      <c r="B1" s="32"/>
      <c r="C1" s="33" t="s">
        <v>757</v>
      </c>
      <c r="D1" s="32"/>
      <c r="E1" s="32"/>
      <c r="F1" s="32"/>
      <c r="G1" s="34"/>
      <c r="H1" s="35"/>
      <c r="I1" s="36"/>
    </row>
    <row r="2" spans="1:9" ht="36.75" customHeight="1" x14ac:dyDescent="0.2">
      <c r="A2" s="135" t="s">
        <v>1</v>
      </c>
      <c r="B2" s="136"/>
      <c r="C2" s="136"/>
      <c r="D2" s="37" t="s">
        <v>2</v>
      </c>
      <c r="E2" s="38" t="s">
        <v>758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47</v>
      </c>
      <c r="D5" s="42" t="s">
        <v>48</v>
      </c>
      <c r="E5" s="42" t="s">
        <v>49</v>
      </c>
      <c r="F5" s="42">
        <v>18500</v>
      </c>
      <c r="G5" s="43">
        <v>612.33000000000004</v>
      </c>
      <c r="H5" s="44">
        <v>5.75</v>
      </c>
      <c r="I5" s="36"/>
    </row>
    <row r="6" spans="1:9" x14ac:dyDescent="0.2">
      <c r="A6" s="45"/>
      <c r="B6" s="46" t="s">
        <v>28</v>
      </c>
      <c r="C6" s="42" t="s">
        <v>41</v>
      </c>
      <c r="D6" s="42" t="s">
        <v>42</v>
      </c>
      <c r="E6" s="42" t="s">
        <v>43</v>
      </c>
      <c r="F6" s="42">
        <v>140000</v>
      </c>
      <c r="G6" s="43">
        <v>469</v>
      </c>
      <c r="H6" s="44">
        <v>4.41</v>
      </c>
      <c r="I6" s="36"/>
    </row>
    <row r="7" spans="1:9" x14ac:dyDescent="0.2">
      <c r="A7" s="45"/>
      <c r="B7" s="46" t="s">
        <v>28</v>
      </c>
      <c r="C7" s="42" t="s">
        <v>53</v>
      </c>
      <c r="D7" s="42" t="s">
        <v>54</v>
      </c>
      <c r="E7" s="42" t="s">
        <v>55</v>
      </c>
      <c r="F7" s="42">
        <v>52500</v>
      </c>
      <c r="G7" s="43">
        <v>357.42</v>
      </c>
      <c r="H7" s="44">
        <v>3.36</v>
      </c>
      <c r="I7" s="36"/>
    </row>
    <row r="8" spans="1:9" x14ac:dyDescent="0.2">
      <c r="A8" s="45"/>
      <c r="B8" s="46" t="s">
        <v>28</v>
      </c>
      <c r="C8" s="42" t="s">
        <v>56</v>
      </c>
      <c r="D8" s="42" t="s">
        <v>57</v>
      </c>
      <c r="E8" s="42" t="s">
        <v>55</v>
      </c>
      <c r="F8" s="42">
        <v>29800</v>
      </c>
      <c r="G8" s="43">
        <v>334.04</v>
      </c>
      <c r="H8" s="44">
        <v>3.14</v>
      </c>
      <c r="I8" s="36"/>
    </row>
    <row r="9" spans="1:9" x14ac:dyDescent="0.2">
      <c r="A9" s="45"/>
      <c r="B9" s="46" t="s">
        <v>28</v>
      </c>
      <c r="C9" s="42" t="s">
        <v>50</v>
      </c>
      <c r="D9" s="42" t="s">
        <v>51</v>
      </c>
      <c r="E9" s="42" t="s">
        <v>52</v>
      </c>
      <c r="F9" s="42">
        <v>37300</v>
      </c>
      <c r="G9" s="43">
        <v>318.93</v>
      </c>
      <c r="H9" s="44">
        <v>3</v>
      </c>
      <c r="I9" s="36"/>
    </row>
    <row r="10" spans="1:9" x14ac:dyDescent="0.2">
      <c r="A10" s="45"/>
      <c r="B10" s="46" t="s">
        <v>28</v>
      </c>
      <c r="C10" s="42" t="s">
        <v>58</v>
      </c>
      <c r="D10" s="42" t="s">
        <v>59</v>
      </c>
      <c r="E10" s="42" t="s">
        <v>49</v>
      </c>
      <c r="F10" s="42">
        <v>15000</v>
      </c>
      <c r="G10" s="43">
        <v>316.81</v>
      </c>
      <c r="H10" s="44">
        <v>2.98</v>
      </c>
      <c r="I10" s="36"/>
    </row>
    <row r="11" spans="1:9" x14ac:dyDescent="0.2">
      <c r="A11" s="45"/>
      <c r="B11" s="46" t="s">
        <v>28</v>
      </c>
      <c r="C11" s="42" t="s">
        <v>759</v>
      </c>
      <c r="D11" s="42" t="s">
        <v>760</v>
      </c>
      <c r="E11" s="42" t="s">
        <v>55</v>
      </c>
      <c r="F11" s="42">
        <v>244742</v>
      </c>
      <c r="G11" s="43">
        <v>315.72000000000003</v>
      </c>
      <c r="H11" s="44">
        <v>2.97</v>
      </c>
      <c r="I11" s="36"/>
    </row>
    <row r="12" spans="1:9" x14ac:dyDescent="0.2">
      <c r="A12" s="45"/>
      <c r="B12" s="46" t="s">
        <v>28</v>
      </c>
      <c r="C12" s="42" t="s">
        <v>761</v>
      </c>
      <c r="D12" s="42" t="s">
        <v>762</v>
      </c>
      <c r="E12" s="42" t="s">
        <v>92</v>
      </c>
      <c r="F12" s="42">
        <v>220200</v>
      </c>
      <c r="G12" s="43">
        <v>305.64</v>
      </c>
      <c r="H12" s="44">
        <v>2.87</v>
      </c>
      <c r="I12" s="36"/>
    </row>
    <row r="13" spans="1:9" x14ac:dyDescent="0.2">
      <c r="A13" s="45"/>
      <c r="B13" s="46" t="s">
        <v>28</v>
      </c>
      <c r="C13" s="42" t="s">
        <v>87</v>
      </c>
      <c r="D13" s="42" t="s">
        <v>88</v>
      </c>
      <c r="E13" s="42" t="s">
        <v>89</v>
      </c>
      <c r="F13" s="42">
        <v>178400</v>
      </c>
      <c r="G13" s="43">
        <v>265.99</v>
      </c>
      <c r="H13" s="44">
        <v>2.5</v>
      </c>
      <c r="I13" s="36"/>
    </row>
    <row r="14" spans="1:9" x14ac:dyDescent="0.2">
      <c r="A14" s="45"/>
      <c r="B14" s="46" t="s">
        <v>28</v>
      </c>
      <c r="C14" s="42" t="s">
        <v>763</v>
      </c>
      <c r="D14" s="42" t="s">
        <v>764</v>
      </c>
      <c r="E14" s="42" t="s">
        <v>43</v>
      </c>
      <c r="F14" s="42">
        <v>28227</v>
      </c>
      <c r="G14" s="43">
        <v>265.20999999999998</v>
      </c>
      <c r="H14" s="44">
        <v>2.4900000000000002</v>
      </c>
      <c r="I14" s="36"/>
    </row>
    <row r="15" spans="1:9" x14ac:dyDescent="0.2">
      <c r="A15" s="45"/>
      <c r="B15" s="46" t="s">
        <v>28</v>
      </c>
      <c r="C15" s="42" t="s">
        <v>44</v>
      </c>
      <c r="D15" s="42" t="s">
        <v>45</v>
      </c>
      <c r="E15" s="42" t="s">
        <v>46</v>
      </c>
      <c r="F15" s="42">
        <v>28958</v>
      </c>
      <c r="G15" s="43">
        <v>264.88</v>
      </c>
      <c r="H15" s="44">
        <v>2.4900000000000002</v>
      </c>
      <c r="I15" s="36"/>
    </row>
    <row r="16" spans="1:9" x14ac:dyDescent="0.2">
      <c r="A16" s="45"/>
      <c r="B16" s="46" t="s">
        <v>28</v>
      </c>
      <c r="C16" s="42" t="s">
        <v>66</v>
      </c>
      <c r="D16" s="42" t="s">
        <v>67</v>
      </c>
      <c r="E16" s="42" t="s">
        <v>68</v>
      </c>
      <c r="F16" s="42">
        <v>82800</v>
      </c>
      <c r="G16" s="43">
        <v>243.18</v>
      </c>
      <c r="H16" s="44">
        <v>2.29</v>
      </c>
      <c r="I16" s="36"/>
    </row>
    <row r="17" spans="1:9" x14ac:dyDescent="0.2">
      <c r="A17" s="45"/>
      <c r="B17" s="46" t="s">
        <v>28</v>
      </c>
      <c r="C17" s="42" t="s">
        <v>60</v>
      </c>
      <c r="D17" s="42" t="s">
        <v>61</v>
      </c>
      <c r="E17" s="42" t="s">
        <v>62</v>
      </c>
      <c r="F17" s="42">
        <v>23155</v>
      </c>
      <c r="G17" s="43">
        <v>225.46</v>
      </c>
      <c r="H17" s="44">
        <v>2.12</v>
      </c>
      <c r="I17" s="36"/>
    </row>
    <row r="18" spans="1:9" x14ac:dyDescent="0.2">
      <c r="A18" s="45"/>
      <c r="B18" s="46" t="s">
        <v>28</v>
      </c>
      <c r="C18" s="42" t="s">
        <v>69</v>
      </c>
      <c r="D18" s="42" t="s">
        <v>70</v>
      </c>
      <c r="E18" s="42" t="s">
        <v>71</v>
      </c>
      <c r="F18" s="42">
        <v>36000</v>
      </c>
      <c r="G18" s="43">
        <v>219.17</v>
      </c>
      <c r="H18" s="44">
        <v>2.06</v>
      </c>
      <c r="I18" s="36"/>
    </row>
    <row r="19" spans="1:9" x14ac:dyDescent="0.2">
      <c r="A19" s="45"/>
      <c r="B19" s="46" t="s">
        <v>28</v>
      </c>
      <c r="C19" s="42" t="s">
        <v>765</v>
      </c>
      <c r="D19" s="42" t="s">
        <v>766</v>
      </c>
      <c r="E19" s="42" t="s">
        <v>49</v>
      </c>
      <c r="F19" s="42">
        <v>156000</v>
      </c>
      <c r="G19" s="43">
        <v>207.4</v>
      </c>
      <c r="H19" s="44">
        <v>1.95</v>
      </c>
      <c r="I19" s="36"/>
    </row>
    <row r="20" spans="1:9" x14ac:dyDescent="0.2">
      <c r="A20" s="45"/>
      <c r="B20" s="46" t="s">
        <v>28</v>
      </c>
      <c r="C20" s="42" t="s">
        <v>98</v>
      </c>
      <c r="D20" s="42" t="s">
        <v>99</v>
      </c>
      <c r="E20" s="42" t="s">
        <v>71</v>
      </c>
      <c r="F20" s="42">
        <v>49099</v>
      </c>
      <c r="G20" s="43">
        <v>202.88</v>
      </c>
      <c r="H20" s="44">
        <v>1.91</v>
      </c>
      <c r="I20" s="36"/>
    </row>
    <row r="21" spans="1:9" x14ac:dyDescent="0.2">
      <c r="A21" s="45"/>
      <c r="B21" s="46" t="s">
        <v>28</v>
      </c>
      <c r="C21" s="42" t="s">
        <v>767</v>
      </c>
      <c r="D21" s="42" t="s">
        <v>768</v>
      </c>
      <c r="E21" s="42" t="s">
        <v>49</v>
      </c>
      <c r="F21" s="42">
        <v>12900</v>
      </c>
      <c r="G21" s="43">
        <v>200.09</v>
      </c>
      <c r="H21" s="44">
        <v>1.88</v>
      </c>
      <c r="I21" s="36"/>
    </row>
    <row r="22" spans="1:9" x14ac:dyDescent="0.2">
      <c r="A22" s="45"/>
      <c r="B22" s="46" t="s">
        <v>28</v>
      </c>
      <c r="C22" s="42" t="s">
        <v>76</v>
      </c>
      <c r="D22" s="42" t="s">
        <v>77</v>
      </c>
      <c r="E22" s="42" t="s">
        <v>78</v>
      </c>
      <c r="F22" s="42">
        <v>54177</v>
      </c>
      <c r="G22" s="43">
        <v>198.88</v>
      </c>
      <c r="H22" s="44">
        <v>1.87</v>
      </c>
      <c r="I22" s="36"/>
    </row>
    <row r="23" spans="1:9" x14ac:dyDescent="0.2">
      <c r="A23" s="45"/>
      <c r="B23" s="46" t="s">
        <v>28</v>
      </c>
      <c r="C23" s="42" t="s">
        <v>769</v>
      </c>
      <c r="D23" s="42" t="s">
        <v>770</v>
      </c>
      <c r="E23" s="42" t="s">
        <v>771</v>
      </c>
      <c r="F23" s="42">
        <v>61500</v>
      </c>
      <c r="G23" s="43">
        <v>193.02</v>
      </c>
      <c r="H23" s="44">
        <v>1.81</v>
      </c>
      <c r="I23" s="36"/>
    </row>
    <row r="24" spans="1:9" x14ac:dyDescent="0.2">
      <c r="A24" s="45"/>
      <c r="B24" s="46" t="s">
        <v>28</v>
      </c>
      <c r="C24" s="42" t="s">
        <v>112</v>
      </c>
      <c r="D24" s="42" t="s">
        <v>113</v>
      </c>
      <c r="E24" s="42" t="s">
        <v>114</v>
      </c>
      <c r="F24" s="42">
        <v>121626</v>
      </c>
      <c r="G24" s="43">
        <v>171.61</v>
      </c>
      <c r="H24" s="44">
        <v>1.61</v>
      </c>
      <c r="I24" s="36"/>
    </row>
    <row r="25" spans="1:9" x14ac:dyDescent="0.2">
      <c r="A25" s="45"/>
      <c r="B25" s="46" t="s">
        <v>28</v>
      </c>
      <c r="C25" s="42" t="s">
        <v>772</v>
      </c>
      <c r="D25" s="42" t="s">
        <v>773</v>
      </c>
      <c r="E25" s="42" t="s">
        <v>46</v>
      </c>
      <c r="F25" s="42">
        <v>73802</v>
      </c>
      <c r="G25" s="43">
        <v>149.12</v>
      </c>
      <c r="H25" s="44">
        <v>1.4</v>
      </c>
      <c r="I25" s="36"/>
    </row>
    <row r="26" spans="1:9" x14ac:dyDescent="0.2">
      <c r="A26" s="45"/>
      <c r="B26" s="46" t="s">
        <v>28</v>
      </c>
      <c r="C26" s="42" t="s">
        <v>774</v>
      </c>
      <c r="D26" s="42" t="s">
        <v>775</v>
      </c>
      <c r="E26" s="42" t="s">
        <v>46</v>
      </c>
      <c r="F26" s="42">
        <v>73947</v>
      </c>
      <c r="G26" s="43">
        <v>148.88999999999999</v>
      </c>
      <c r="H26" s="44">
        <v>1.4</v>
      </c>
      <c r="I26" s="36"/>
    </row>
    <row r="27" spans="1:9" x14ac:dyDescent="0.2">
      <c r="A27" s="45"/>
      <c r="B27" s="46" t="s">
        <v>28</v>
      </c>
      <c r="C27" s="42" t="s">
        <v>776</v>
      </c>
      <c r="D27" s="42" t="s">
        <v>777</v>
      </c>
      <c r="E27" s="42" t="s">
        <v>771</v>
      </c>
      <c r="F27" s="42">
        <v>1604</v>
      </c>
      <c r="G27" s="43">
        <v>141.08000000000001</v>
      </c>
      <c r="H27" s="44">
        <v>1.33</v>
      </c>
      <c r="I27" s="36"/>
    </row>
    <row r="28" spans="1:9" x14ac:dyDescent="0.2">
      <c r="A28" s="45"/>
      <c r="B28" s="46" t="s">
        <v>28</v>
      </c>
      <c r="C28" s="42" t="s">
        <v>778</v>
      </c>
      <c r="D28" s="42" t="s">
        <v>779</v>
      </c>
      <c r="E28" s="42" t="s">
        <v>71</v>
      </c>
      <c r="F28" s="42">
        <v>15500</v>
      </c>
      <c r="G28" s="43">
        <v>137.62</v>
      </c>
      <c r="H28" s="44">
        <v>1.29</v>
      </c>
      <c r="I28" s="36"/>
    </row>
    <row r="29" spans="1:9" x14ac:dyDescent="0.2">
      <c r="A29" s="45"/>
      <c r="B29" s="46" t="s">
        <v>28</v>
      </c>
      <c r="C29" s="42" t="s">
        <v>780</v>
      </c>
      <c r="D29" s="42" t="s">
        <v>781</v>
      </c>
      <c r="E29" s="42" t="s">
        <v>71</v>
      </c>
      <c r="F29" s="42">
        <v>19000</v>
      </c>
      <c r="G29" s="43">
        <v>129.84</v>
      </c>
      <c r="H29" s="44">
        <v>1.22</v>
      </c>
      <c r="I29" s="36"/>
    </row>
    <row r="30" spans="1:9" x14ac:dyDescent="0.2">
      <c r="A30" s="45"/>
      <c r="B30" s="46" t="s">
        <v>28</v>
      </c>
      <c r="C30" s="42" t="s">
        <v>23</v>
      </c>
      <c r="D30" s="42" t="s">
        <v>782</v>
      </c>
      <c r="E30" s="42" t="s">
        <v>55</v>
      </c>
      <c r="F30" s="42">
        <v>70000</v>
      </c>
      <c r="G30" s="43">
        <v>126.49</v>
      </c>
      <c r="H30" s="44">
        <v>1.19</v>
      </c>
      <c r="I30" s="36"/>
    </row>
    <row r="31" spans="1:9" x14ac:dyDescent="0.2">
      <c r="A31" s="45"/>
      <c r="B31" s="46" t="s">
        <v>28</v>
      </c>
      <c r="C31" s="42" t="s">
        <v>81</v>
      </c>
      <c r="D31" s="42" t="s">
        <v>82</v>
      </c>
      <c r="E31" s="42" t="s">
        <v>49</v>
      </c>
      <c r="F31" s="42">
        <v>23293</v>
      </c>
      <c r="G31" s="43">
        <v>111.27</v>
      </c>
      <c r="H31" s="44">
        <v>1.05</v>
      </c>
      <c r="I31" s="36"/>
    </row>
    <row r="32" spans="1:9" x14ac:dyDescent="0.2">
      <c r="A32" s="45"/>
      <c r="B32" s="46" t="s">
        <v>28</v>
      </c>
      <c r="C32" s="42" t="s">
        <v>783</v>
      </c>
      <c r="D32" s="42" t="s">
        <v>784</v>
      </c>
      <c r="E32" s="42" t="s">
        <v>43</v>
      </c>
      <c r="F32" s="42">
        <v>21551</v>
      </c>
      <c r="G32" s="43">
        <v>107.29</v>
      </c>
      <c r="H32" s="44">
        <v>1.01</v>
      </c>
      <c r="I32" s="36"/>
    </row>
    <row r="33" spans="1:9" x14ac:dyDescent="0.2">
      <c r="A33" s="45"/>
      <c r="B33" s="46" t="s">
        <v>28</v>
      </c>
      <c r="C33" s="42" t="s">
        <v>785</v>
      </c>
      <c r="D33" s="42" t="s">
        <v>786</v>
      </c>
      <c r="E33" s="42" t="s">
        <v>43</v>
      </c>
      <c r="F33" s="42">
        <v>54870</v>
      </c>
      <c r="G33" s="43">
        <v>98.03</v>
      </c>
      <c r="H33" s="44">
        <v>0.92</v>
      </c>
      <c r="I33" s="36"/>
    </row>
    <row r="34" spans="1:9" x14ac:dyDescent="0.2">
      <c r="A34" s="45"/>
      <c r="B34" s="46" t="s">
        <v>28</v>
      </c>
      <c r="C34" s="42" t="s">
        <v>787</v>
      </c>
      <c r="D34" s="42" t="s">
        <v>788</v>
      </c>
      <c r="E34" s="42" t="s">
        <v>95</v>
      </c>
      <c r="F34" s="42">
        <v>137600</v>
      </c>
      <c r="G34" s="43">
        <v>84.9</v>
      </c>
      <c r="H34" s="44">
        <v>0.8</v>
      </c>
      <c r="I34" s="36"/>
    </row>
    <row r="35" spans="1:9" x14ac:dyDescent="0.2">
      <c r="A35" s="45"/>
      <c r="B35" s="46" t="s">
        <v>28</v>
      </c>
      <c r="C35" s="42" t="s">
        <v>789</v>
      </c>
      <c r="D35" s="42" t="s">
        <v>790</v>
      </c>
      <c r="E35" s="42" t="s">
        <v>114</v>
      </c>
      <c r="F35" s="42">
        <v>76324</v>
      </c>
      <c r="G35" s="43">
        <v>80.599999999999994</v>
      </c>
      <c r="H35" s="44">
        <v>0.76</v>
      </c>
      <c r="I35" s="36"/>
    </row>
    <row r="36" spans="1:9" x14ac:dyDescent="0.2">
      <c r="A36" s="45"/>
      <c r="B36" s="46" t="s">
        <v>28</v>
      </c>
      <c r="C36" s="42" t="s">
        <v>791</v>
      </c>
      <c r="D36" s="42" t="s">
        <v>792</v>
      </c>
      <c r="E36" s="42" t="s">
        <v>109</v>
      </c>
      <c r="F36" s="42">
        <v>57214</v>
      </c>
      <c r="G36" s="43">
        <v>76.44</v>
      </c>
      <c r="H36" s="44">
        <v>0.72</v>
      </c>
      <c r="I36" s="36"/>
    </row>
    <row r="37" spans="1:9" x14ac:dyDescent="0.2">
      <c r="A37" s="45"/>
      <c r="B37" s="46" t="s">
        <v>28</v>
      </c>
      <c r="C37" s="42" t="s">
        <v>793</v>
      </c>
      <c r="D37" s="42" t="s">
        <v>794</v>
      </c>
      <c r="E37" s="42" t="s">
        <v>95</v>
      </c>
      <c r="F37" s="42">
        <v>28550</v>
      </c>
      <c r="G37" s="43">
        <v>66.92</v>
      </c>
      <c r="H37" s="44">
        <v>0.63</v>
      </c>
      <c r="I37" s="36"/>
    </row>
    <row r="38" spans="1:9" x14ac:dyDescent="0.2">
      <c r="A38" s="45"/>
      <c r="B38" s="46" t="s">
        <v>28</v>
      </c>
      <c r="C38" s="42" t="s">
        <v>83</v>
      </c>
      <c r="D38" s="42" t="s">
        <v>84</v>
      </c>
      <c r="E38" s="42" t="s">
        <v>71</v>
      </c>
      <c r="F38" s="42">
        <v>2700</v>
      </c>
      <c r="G38" s="43">
        <v>66.319999999999993</v>
      </c>
      <c r="H38" s="44">
        <v>0.62</v>
      </c>
      <c r="I38" s="36"/>
    </row>
    <row r="39" spans="1:9" x14ac:dyDescent="0.2">
      <c r="A39" s="45"/>
      <c r="B39" s="46" t="s">
        <v>28</v>
      </c>
      <c r="C39" s="42" t="s">
        <v>753</v>
      </c>
      <c r="D39" s="42" t="s">
        <v>795</v>
      </c>
      <c r="E39" s="42" t="s">
        <v>55</v>
      </c>
      <c r="F39" s="42">
        <v>10000</v>
      </c>
      <c r="G39" s="43">
        <v>64.290000000000006</v>
      </c>
      <c r="H39" s="44">
        <v>0.6</v>
      </c>
      <c r="I39" s="36"/>
    </row>
    <row r="40" spans="1:9" x14ac:dyDescent="0.2">
      <c r="A40" s="45"/>
      <c r="B40" s="46" t="s">
        <v>28</v>
      </c>
      <c r="C40" s="42" t="s">
        <v>499</v>
      </c>
      <c r="D40" s="42" t="s">
        <v>796</v>
      </c>
      <c r="E40" s="42" t="s">
        <v>55</v>
      </c>
      <c r="F40" s="42">
        <v>66000</v>
      </c>
      <c r="G40" s="43">
        <v>60.56</v>
      </c>
      <c r="H40" s="44">
        <v>0.56999999999999995</v>
      </c>
      <c r="I40" s="36"/>
    </row>
    <row r="41" spans="1:9" x14ac:dyDescent="0.2">
      <c r="A41" s="45"/>
      <c r="B41" s="46" t="s">
        <v>28</v>
      </c>
      <c r="C41" s="42" t="s">
        <v>648</v>
      </c>
      <c r="D41" s="42" t="s">
        <v>797</v>
      </c>
      <c r="E41" s="42" t="s">
        <v>55</v>
      </c>
      <c r="F41" s="42">
        <v>10000</v>
      </c>
      <c r="G41" s="43">
        <v>54.44</v>
      </c>
      <c r="H41" s="44">
        <v>0.51</v>
      </c>
      <c r="I41" s="36"/>
    </row>
    <row r="42" spans="1:9" x14ac:dyDescent="0.2">
      <c r="A42" s="45"/>
      <c r="B42" s="46" t="s">
        <v>28</v>
      </c>
      <c r="C42" s="42" t="s">
        <v>72</v>
      </c>
      <c r="D42" s="42" t="s">
        <v>73</v>
      </c>
      <c r="E42" s="42" t="s">
        <v>55</v>
      </c>
      <c r="F42" s="42">
        <v>2918</v>
      </c>
      <c r="G42" s="43">
        <v>52.43</v>
      </c>
      <c r="H42" s="44">
        <v>0.49</v>
      </c>
      <c r="I42" s="36"/>
    </row>
    <row r="43" spans="1:9" x14ac:dyDescent="0.2">
      <c r="A43" s="45"/>
      <c r="B43" s="46" t="s">
        <v>28</v>
      </c>
      <c r="C43" s="42" t="s">
        <v>312</v>
      </c>
      <c r="D43" s="42" t="s">
        <v>798</v>
      </c>
      <c r="E43" s="42" t="s">
        <v>55</v>
      </c>
      <c r="F43" s="42">
        <v>18300</v>
      </c>
      <c r="G43" s="43">
        <v>52.23</v>
      </c>
      <c r="H43" s="44">
        <v>0.49</v>
      </c>
      <c r="I43" s="36"/>
    </row>
    <row r="44" spans="1:9" x14ac:dyDescent="0.2">
      <c r="A44" s="45"/>
      <c r="B44" s="46" t="s">
        <v>28</v>
      </c>
      <c r="C44" s="42" t="s">
        <v>308</v>
      </c>
      <c r="D44" s="42" t="s">
        <v>799</v>
      </c>
      <c r="E44" s="42" t="s">
        <v>55</v>
      </c>
      <c r="F44" s="42">
        <v>84000</v>
      </c>
      <c r="G44" s="43">
        <v>49.01</v>
      </c>
      <c r="H44" s="44">
        <v>0.46</v>
      </c>
      <c r="I44" s="36"/>
    </row>
    <row r="45" spans="1:9" x14ac:dyDescent="0.2">
      <c r="A45" s="45"/>
      <c r="B45" s="46" t="s">
        <v>28</v>
      </c>
      <c r="C45" s="42" t="s">
        <v>501</v>
      </c>
      <c r="D45" s="42" t="s">
        <v>800</v>
      </c>
      <c r="E45" s="42" t="s">
        <v>55</v>
      </c>
      <c r="F45" s="42">
        <v>18750</v>
      </c>
      <c r="G45" s="43">
        <v>48.42</v>
      </c>
      <c r="H45" s="44">
        <v>0.46</v>
      </c>
      <c r="I45" s="36"/>
    </row>
    <row r="46" spans="1:9" x14ac:dyDescent="0.2">
      <c r="A46" s="45"/>
      <c r="B46" s="46" t="s">
        <v>28</v>
      </c>
      <c r="C46" s="42" t="s">
        <v>801</v>
      </c>
      <c r="D46" s="42" t="s">
        <v>802</v>
      </c>
      <c r="E46" s="42" t="s">
        <v>46</v>
      </c>
      <c r="F46" s="42">
        <v>47729</v>
      </c>
      <c r="G46" s="43">
        <v>25.2</v>
      </c>
      <c r="H46" s="44">
        <v>0.24</v>
      </c>
      <c r="I46" s="36"/>
    </row>
    <row r="47" spans="1:9" x14ac:dyDescent="0.2">
      <c r="A47" s="45"/>
      <c r="B47" s="46" t="s">
        <v>28</v>
      </c>
      <c r="C47" s="42" t="s">
        <v>79</v>
      </c>
      <c r="D47" s="42" t="s">
        <v>80</v>
      </c>
      <c r="E47" s="42" t="s">
        <v>65</v>
      </c>
      <c r="F47" s="42">
        <v>2619</v>
      </c>
      <c r="G47" s="43">
        <v>23.25</v>
      </c>
      <c r="H47" s="44">
        <v>0.22</v>
      </c>
      <c r="I47" s="36"/>
    </row>
    <row r="48" spans="1:9" x14ac:dyDescent="0.2">
      <c r="A48" s="45"/>
      <c r="B48" s="46" t="s">
        <v>28</v>
      </c>
      <c r="C48" s="42" t="s">
        <v>803</v>
      </c>
      <c r="D48" s="42" t="s">
        <v>804</v>
      </c>
      <c r="E48" s="42" t="s">
        <v>52</v>
      </c>
      <c r="F48" s="42">
        <v>2799</v>
      </c>
      <c r="G48" s="43">
        <v>18.63</v>
      </c>
      <c r="H48" s="44">
        <v>0.18</v>
      </c>
      <c r="I48" s="36"/>
    </row>
    <row r="49" spans="1:9" x14ac:dyDescent="0.2">
      <c r="A49" s="45"/>
      <c r="B49" s="46" t="s">
        <v>28</v>
      </c>
      <c r="C49" s="42" t="s">
        <v>805</v>
      </c>
      <c r="D49" s="42" t="s">
        <v>806</v>
      </c>
      <c r="E49" s="42" t="s">
        <v>807</v>
      </c>
      <c r="F49" s="42">
        <v>22400</v>
      </c>
      <c r="G49" s="43">
        <v>11.12</v>
      </c>
      <c r="H49" s="44">
        <v>0.1</v>
      </c>
      <c r="I49" s="36"/>
    </row>
    <row r="50" spans="1:9" ht="13.5" thickBot="1" x14ac:dyDescent="0.25">
      <c r="A50" s="45"/>
      <c r="B50" s="42"/>
      <c r="C50" s="42"/>
      <c r="D50" s="42"/>
      <c r="E50" s="37" t="s">
        <v>16</v>
      </c>
      <c r="F50" s="42"/>
      <c r="G50" s="47">
        <v>7672.05</v>
      </c>
      <c r="H50" s="48">
        <v>72.12</v>
      </c>
      <c r="I50" s="36"/>
    </row>
    <row r="51" spans="1:9" ht="13.5" thickTop="1" x14ac:dyDescent="0.2">
      <c r="A51" s="45"/>
      <c r="B51" s="42"/>
      <c r="C51" s="42"/>
      <c r="D51" s="42"/>
      <c r="E51" s="42"/>
      <c r="F51" s="42"/>
      <c r="G51" s="43"/>
      <c r="H51" s="44"/>
      <c r="I51" s="36"/>
    </row>
    <row r="52" spans="1:9" x14ac:dyDescent="0.2">
      <c r="A52" s="137" t="s">
        <v>7</v>
      </c>
      <c r="B52" s="134"/>
      <c r="C52" s="134"/>
      <c r="D52" s="42"/>
      <c r="E52" s="42"/>
      <c r="F52" s="42"/>
      <c r="G52" s="43"/>
      <c r="H52" s="44"/>
      <c r="I52" s="36"/>
    </row>
    <row r="53" spans="1:9" x14ac:dyDescent="0.2">
      <c r="A53" s="45"/>
      <c r="B53" s="133" t="s">
        <v>8</v>
      </c>
      <c r="C53" s="134"/>
      <c r="D53" s="42"/>
      <c r="E53" s="42"/>
      <c r="F53" s="42"/>
      <c r="G53" s="43"/>
      <c r="H53" s="44"/>
      <c r="I53" s="36"/>
    </row>
    <row r="54" spans="1:9" x14ac:dyDescent="0.2">
      <c r="A54" s="45"/>
      <c r="B54" s="138" t="s">
        <v>9</v>
      </c>
      <c r="C54" s="134"/>
      <c r="D54" s="42"/>
      <c r="E54" s="42"/>
      <c r="F54" s="42"/>
      <c r="G54" s="43"/>
      <c r="H54" s="44"/>
      <c r="I54" s="36"/>
    </row>
    <row r="55" spans="1:9" x14ac:dyDescent="0.2">
      <c r="A55" s="45"/>
      <c r="B55" s="98">
        <v>0.1135</v>
      </c>
      <c r="C55" s="42" t="s">
        <v>278</v>
      </c>
      <c r="D55" s="42" t="s">
        <v>808</v>
      </c>
      <c r="E55" s="42" t="s">
        <v>809</v>
      </c>
      <c r="F55" s="42">
        <v>83</v>
      </c>
      <c r="G55" s="43">
        <v>405.94</v>
      </c>
      <c r="H55" s="44">
        <v>3.81</v>
      </c>
      <c r="I55" s="36"/>
    </row>
    <row r="56" spans="1:9" x14ac:dyDescent="0.2">
      <c r="A56" s="45"/>
      <c r="B56" s="98">
        <v>0.105</v>
      </c>
      <c r="C56" s="42" t="s">
        <v>294</v>
      </c>
      <c r="D56" s="42" t="s">
        <v>217</v>
      </c>
      <c r="E56" s="42" t="s">
        <v>135</v>
      </c>
      <c r="F56" s="42">
        <v>13034</v>
      </c>
      <c r="G56" s="43">
        <v>78.14</v>
      </c>
      <c r="H56" s="44">
        <v>0.73</v>
      </c>
      <c r="I56" s="36"/>
    </row>
    <row r="57" spans="1:9" ht="13.5" thickBot="1" x14ac:dyDescent="0.25">
      <c r="A57" s="45"/>
      <c r="B57" s="42"/>
      <c r="C57" s="42"/>
      <c r="D57" s="42"/>
      <c r="E57" s="37" t="s">
        <v>16</v>
      </c>
      <c r="F57" s="42"/>
      <c r="G57" s="47">
        <v>484.08</v>
      </c>
      <c r="H57" s="48">
        <v>4.54</v>
      </c>
      <c r="I57" s="36"/>
    </row>
    <row r="58" spans="1:9" ht="13.5" thickTop="1" x14ac:dyDescent="0.2">
      <c r="A58" s="45"/>
      <c r="B58" s="138" t="s">
        <v>220</v>
      </c>
      <c r="C58" s="134"/>
      <c r="D58" s="42"/>
      <c r="E58" s="42"/>
      <c r="F58" s="42"/>
      <c r="G58" s="43"/>
      <c r="H58" s="44"/>
      <c r="I58" s="36"/>
    </row>
    <row r="59" spans="1:9" x14ac:dyDescent="0.2">
      <c r="A59" s="45"/>
      <c r="B59" s="98">
        <v>9.6600000000000005E-2</v>
      </c>
      <c r="C59" s="42" t="s">
        <v>298</v>
      </c>
      <c r="D59" s="42" t="s">
        <v>810</v>
      </c>
      <c r="E59" s="42" t="s">
        <v>121</v>
      </c>
      <c r="F59" s="42">
        <v>10</v>
      </c>
      <c r="G59" s="43">
        <v>99.24</v>
      </c>
      <c r="H59" s="44">
        <v>0.93</v>
      </c>
      <c r="I59" s="36"/>
    </row>
    <row r="60" spans="1:9" ht="13.5" thickBot="1" x14ac:dyDescent="0.25">
      <c r="A60" s="45"/>
      <c r="B60" s="42"/>
      <c r="C60" s="42"/>
      <c r="D60" s="42"/>
      <c r="E60" s="37" t="s">
        <v>16</v>
      </c>
      <c r="F60" s="42"/>
      <c r="G60" s="47">
        <v>99.24</v>
      </c>
      <c r="H60" s="48">
        <v>0.93</v>
      </c>
      <c r="I60" s="36"/>
    </row>
    <row r="61" spans="1:9" ht="13.5" thickTop="1" x14ac:dyDescent="0.2">
      <c r="A61" s="45"/>
      <c r="B61" s="133" t="s">
        <v>227</v>
      </c>
      <c r="C61" s="134"/>
      <c r="D61" s="42"/>
      <c r="E61" s="42"/>
      <c r="F61" s="42"/>
      <c r="G61" s="43"/>
      <c r="H61" s="44"/>
      <c r="I61" s="36"/>
    </row>
    <row r="62" spans="1:9" x14ac:dyDescent="0.2">
      <c r="A62" s="45"/>
      <c r="B62" s="138" t="s">
        <v>9</v>
      </c>
      <c r="C62" s="134"/>
      <c r="D62" s="42"/>
      <c r="E62" s="42"/>
      <c r="F62" s="42"/>
      <c r="G62" s="43"/>
      <c r="H62" s="44"/>
      <c r="I62" s="36"/>
    </row>
    <row r="63" spans="1:9" x14ac:dyDescent="0.2">
      <c r="A63" s="45"/>
      <c r="B63" s="98">
        <v>8.3000000000000004E-2</v>
      </c>
      <c r="C63" s="42" t="s">
        <v>235</v>
      </c>
      <c r="D63" s="42" t="s">
        <v>236</v>
      </c>
      <c r="E63" s="42" t="s">
        <v>230</v>
      </c>
      <c r="F63" s="42">
        <v>2000000</v>
      </c>
      <c r="G63" s="43">
        <v>1847.31</v>
      </c>
      <c r="H63" s="44">
        <v>17.36</v>
      </c>
      <c r="I63" s="36"/>
    </row>
    <row r="64" spans="1:9" ht="13.5" thickBot="1" x14ac:dyDescent="0.25">
      <c r="A64" s="45"/>
      <c r="B64" s="42"/>
      <c r="C64" s="42"/>
      <c r="D64" s="42"/>
      <c r="E64" s="37" t="s">
        <v>16</v>
      </c>
      <c r="F64" s="42"/>
      <c r="G64" s="99">
        <v>1847.31</v>
      </c>
      <c r="H64" s="100">
        <v>17.36</v>
      </c>
      <c r="I64" s="36"/>
    </row>
    <row r="65" spans="1:9" ht="13.5" thickTop="1" x14ac:dyDescent="0.2">
      <c r="A65" s="45"/>
      <c r="B65" s="42"/>
      <c r="C65" s="42"/>
      <c r="D65" s="42"/>
      <c r="E65" s="42"/>
      <c r="F65" s="42"/>
      <c r="G65" s="43"/>
      <c r="H65" s="44"/>
      <c r="I65" s="36"/>
    </row>
    <row r="66" spans="1:9" x14ac:dyDescent="0.2">
      <c r="A66" s="45"/>
      <c r="B66" s="143" t="s">
        <v>811</v>
      </c>
      <c r="C66" s="144"/>
      <c r="D66" s="42"/>
      <c r="E66" s="42"/>
      <c r="F66" s="42"/>
      <c r="G66" s="43"/>
      <c r="H66" s="44"/>
      <c r="I66" s="36"/>
    </row>
    <row r="67" spans="1:9" x14ac:dyDescent="0.2">
      <c r="A67" s="45"/>
      <c r="B67" s="133" t="s">
        <v>408</v>
      </c>
      <c r="C67" s="134"/>
      <c r="D67" s="42"/>
      <c r="E67" s="37" t="s">
        <v>409</v>
      </c>
      <c r="F67" s="42"/>
      <c r="G67" s="43"/>
      <c r="H67" s="44"/>
      <c r="I67" s="36"/>
    </row>
    <row r="68" spans="1:9" x14ac:dyDescent="0.2">
      <c r="A68" s="45"/>
      <c r="B68" s="42"/>
      <c r="C68" s="42" t="s">
        <v>812</v>
      </c>
      <c r="D68" s="42"/>
      <c r="E68" s="42" t="s">
        <v>813</v>
      </c>
      <c r="F68" s="42"/>
      <c r="G68" s="43">
        <v>200</v>
      </c>
      <c r="H68" s="44">
        <v>1.88</v>
      </c>
      <c r="I68" s="36"/>
    </row>
    <row r="69" spans="1:9" ht="13.5" thickBot="1" x14ac:dyDescent="0.25">
      <c r="A69" s="45"/>
      <c r="B69" s="42"/>
      <c r="C69" s="42"/>
      <c r="D69" s="42"/>
      <c r="E69" s="37" t="s">
        <v>16</v>
      </c>
      <c r="F69" s="42"/>
      <c r="G69" s="47">
        <v>200</v>
      </c>
      <c r="H69" s="48">
        <v>1.88</v>
      </c>
      <c r="I69" s="36"/>
    </row>
    <row r="70" spans="1:9" ht="13.5" thickTop="1" x14ac:dyDescent="0.2">
      <c r="A70" s="45"/>
      <c r="B70" s="42"/>
      <c r="C70" s="42"/>
      <c r="D70" s="42"/>
      <c r="E70" s="42"/>
      <c r="F70" s="42"/>
      <c r="G70" s="43"/>
      <c r="H70" s="44"/>
      <c r="I70" s="36"/>
    </row>
    <row r="71" spans="1:9" x14ac:dyDescent="0.2">
      <c r="A71" s="49" t="s">
        <v>30</v>
      </c>
      <c r="B71" s="42"/>
      <c r="C71" s="42"/>
      <c r="D71" s="42"/>
      <c r="E71" s="42"/>
      <c r="F71" s="42"/>
      <c r="G71" s="50">
        <v>339.2</v>
      </c>
      <c r="H71" s="51">
        <v>3.17</v>
      </c>
      <c r="I71" s="36"/>
    </row>
    <row r="72" spans="1:9" x14ac:dyDescent="0.2">
      <c r="A72" s="45"/>
      <c r="B72" s="42"/>
      <c r="C72" s="42"/>
      <c r="D72" s="42"/>
      <c r="E72" s="42"/>
      <c r="F72" s="42"/>
      <c r="G72" s="43"/>
      <c r="H72" s="44"/>
    </row>
    <row r="73" spans="1:9" ht="13.5" thickBot="1" x14ac:dyDescent="0.25">
      <c r="A73" s="45"/>
      <c r="B73" s="42"/>
      <c r="C73" s="42"/>
      <c r="D73" s="42"/>
      <c r="E73" s="37" t="s">
        <v>31</v>
      </c>
      <c r="F73" s="42"/>
      <c r="G73" s="47">
        <v>10641.88</v>
      </c>
      <c r="H73" s="48">
        <v>100</v>
      </c>
      <c r="I73" s="36"/>
    </row>
    <row r="74" spans="1:9" ht="13.5" thickTop="1" x14ac:dyDescent="0.2">
      <c r="A74" s="45"/>
      <c r="B74" s="42"/>
      <c r="C74" s="42"/>
      <c r="D74" s="42"/>
      <c r="E74" s="42"/>
      <c r="F74" s="42"/>
      <c r="G74" s="43"/>
      <c r="H74" s="44"/>
      <c r="I74" s="36"/>
    </row>
    <row r="75" spans="1:9" x14ac:dyDescent="0.2">
      <c r="A75" s="52" t="s">
        <v>32</v>
      </c>
      <c r="B75" s="42"/>
      <c r="C75" s="42"/>
      <c r="D75" s="42"/>
      <c r="E75" s="42"/>
      <c r="F75" s="42"/>
      <c r="G75" s="43"/>
      <c r="H75" s="44"/>
      <c r="I75" s="36"/>
    </row>
    <row r="76" spans="1:9" x14ac:dyDescent="0.2">
      <c r="A76" s="45">
        <v>1</v>
      </c>
      <c r="B76" s="42" t="s">
        <v>814</v>
      </c>
      <c r="C76" s="42"/>
      <c r="D76" s="42"/>
      <c r="E76" s="42"/>
      <c r="F76" s="42"/>
      <c r="G76" s="43"/>
      <c r="H76" s="44"/>
      <c r="I76" s="36"/>
    </row>
    <row r="77" spans="1:9" x14ac:dyDescent="0.2">
      <c r="A77" s="45"/>
      <c r="B77" s="42"/>
      <c r="C77" s="42"/>
      <c r="D77" s="42"/>
      <c r="E77" s="42"/>
      <c r="F77" s="42"/>
      <c r="G77" s="43"/>
      <c r="H77" s="44"/>
    </row>
    <row r="78" spans="1:9" x14ac:dyDescent="0.2">
      <c r="A78" s="45">
        <v>2</v>
      </c>
      <c r="B78" s="42" t="s">
        <v>34</v>
      </c>
      <c r="C78" s="42"/>
      <c r="D78" s="42"/>
      <c r="E78" s="42"/>
      <c r="F78" s="42"/>
      <c r="G78" s="43"/>
      <c r="H78" s="44"/>
      <c r="I78" s="36"/>
    </row>
    <row r="79" spans="1:9" x14ac:dyDescent="0.2">
      <c r="A79" s="45"/>
      <c r="B79" s="42"/>
      <c r="C79" s="42"/>
      <c r="D79" s="42"/>
      <c r="E79" s="42"/>
      <c r="F79" s="42"/>
      <c r="G79" s="43"/>
      <c r="H79" s="44"/>
    </row>
    <row r="80" spans="1:9" x14ac:dyDescent="0.2">
      <c r="A80" s="45">
        <v>3</v>
      </c>
      <c r="B80" s="42" t="s">
        <v>815</v>
      </c>
      <c r="C80" s="42"/>
      <c r="D80" s="42"/>
      <c r="E80" s="42"/>
      <c r="F80" s="42"/>
      <c r="G80" s="43"/>
      <c r="H80" s="44"/>
      <c r="I80" s="36"/>
    </row>
    <row r="81" spans="1:9" x14ac:dyDescent="0.2">
      <c r="A81" s="45"/>
      <c r="B81" s="42"/>
      <c r="C81" s="42"/>
      <c r="D81" s="42"/>
      <c r="E81" s="42"/>
      <c r="F81" s="42"/>
      <c r="G81" s="43"/>
      <c r="H81" s="44"/>
    </row>
    <row r="82" spans="1:9" x14ac:dyDescent="0.2">
      <c r="A82" s="45">
        <v>4</v>
      </c>
      <c r="B82" s="42" t="s">
        <v>35</v>
      </c>
      <c r="C82" s="42"/>
      <c r="D82" s="42"/>
      <c r="E82" s="42"/>
      <c r="F82" s="42"/>
      <c r="G82" s="43"/>
      <c r="H82" s="44"/>
      <c r="I82" s="36"/>
    </row>
    <row r="83" spans="1:9" x14ac:dyDescent="0.2">
      <c r="A83" s="45"/>
      <c r="B83" s="42" t="s">
        <v>816</v>
      </c>
      <c r="C83" s="42"/>
      <c r="D83" s="42"/>
      <c r="E83" s="42"/>
      <c r="F83" s="42"/>
      <c r="G83" s="43"/>
      <c r="H83" s="44"/>
      <c r="I83" s="36"/>
    </row>
    <row r="84" spans="1:9" x14ac:dyDescent="0.2">
      <c r="A84" s="45"/>
      <c r="B84" s="42" t="s">
        <v>37</v>
      </c>
      <c r="C84" s="42"/>
      <c r="D84" s="42"/>
      <c r="E84" s="42"/>
      <c r="F84" s="42"/>
      <c r="G84" s="43"/>
      <c r="H84" s="44"/>
      <c r="I84" s="36"/>
    </row>
    <row r="85" spans="1:9" x14ac:dyDescent="0.2">
      <c r="A85" s="45"/>
      <c r="B85" s="42"/>
      <c r="C85" s="42"/>
      <c r="D85" s="42"/>
      <c r="E85" s="42"/>
      <c r="F85" s="42"/>
      <c r="G85" s="43"/>
      <c r="H85" s="44"/>
    </row>
    <row r="86" spans="1:9" x14ac:dyDescent="0.2">
      <c r="A86" s="45">
        <v>5</v>
      </c>
      <c r="B86" s="42" t="s">
        <v>817</v>
      </c>
      <c r="C86" s="42"/>
      <c r="D86" s="44"/>
      <c r="E86" s="42"/>
      <c r="F86" s="42"/>
      <c r="G86" s="43"/>
      <c r="H86" s="44"/>
    </row>
    <row r="87" spans="1:9" x14ac:dyDescent="0.2">
      <c r="A87" s="45"/>
      <c r="B87" s="42" t="s">
        <v>818</v>
      </c>
      <c r="C87" s="42"/>
      <c r="D87" s="101">
        <v>174</v>
      </c>
      <c r="E87" s="42"/>
      <c r="F87" s="42"/>
      <c r="G87" s="43"/>
      <c r="H87" s="44"/>
    </row>
    <row r="88" spans="1:9" x14ac:dyDescent="0.2">
      <c r="A88" s="45"/>
      <c r="B88" s="42" t="s">
        <v>819</v>
      </c>
      <c r="C88" s="42"/>
      <c r="D88" s="101">
        <v>174</v>
      </c>
      <c r="E88" s="42"/>
      <c r="F88" s="42"/>
      <c r="G88" s="43"/>
      <c r="H88" s="44"/>
    </row>
    <row r="89" spans="1:9" x14ac:dyDescent="0.2">
      <c r="A89" s="45"/>
      <c r="B89" s="42" t="s">
        <v>820</v>
      </c>
      <c r="C89" s="42"/>
      <c r="D89" s="42">
        <v>437.08</v>
      </c>
      <c r="E89" s="102" t="s">
        <v>821</v>
      </c>
      <c r="F89" s="42"/>
      <c r="G89" s="43"/>
      <c r="H89" s="44"/>
    </row>
    <row r="90" spans="1:9" x14ac:dyDescent="0.2">
      <c r="A90" s="45"/>
      <c r="B90" s="42" t="s">
        <v>822</v>
      </c>
      <c r="C90" s="42"/>
      <c r="D90" s="42">
        <v>379.31</v>
      </c>
      <c r="E90" s="102" t="s">
        <v>821</v>
      </c>
      <c r="F90" s="42"/>
      <c r="G90" s="43"/>
      <c r="H90" s="44"/>
    </row>
    <row r="91" spans="1:9" x14ac:dyDescent="0.2">
      <c r="A91" s="45"/>
      <c r="B91" s="42" t="s">
        <v>823</v>
      </c>
      <c r="C91" s="42"/>
      <c r="D91" s="103">
        <v>-57.78</v>
      </c>
      <c r="E91" s="102" t="s">
        <v>821</v>
      </c>
      <c r="F91" s="42"/>
      <c r="G91" s="43"/>
      <c r="H91" s="44"/>
    </row>
    <row r="92" spans="1:9" x14ac:dyDescent="0.2">
      <c r="A92" s="45"/>
      <c r="B92" s="42"/>
      <c r="C92" s="42"/>
      <c r="D92" s="42"/>
      <c r="E92" s="42"/>
      <c r="F92" s="42"/>
      <c r="G92" s="43"/>
      <c r="H92" s="44"/>
    </row>
    <row r="93" spans="1:9" x14ac:dyDescent="0.2">
      <c r="A93" s="45">
        <v>6</v>
      </c>
      <c r="B93" s="42" t="s">
        <v>824</v>
      </c>
      <c r="C93" s="42"/>
      <c r="D93" s="42"/>
      <c r="E93" s="42"/>
      <c r="F93" s="42"/>
      <c r="G93" s="43"/>
      <c r="H93" s="44"/>
    </row>
    <row r="94" spans="1:9" x14ac:dyDescent="0.2">
      <c r="A94" s="45"/>
      <c r="B94" s="42" t="s">
        <v>825</v>
      </c>
      <c r="C94" s="42"/>
      <c r="D94" s="42">
        <v>270</v>
      </c>
      <c r="E94" s="42"/>
      <c r="F94" s="42"/>
      <c r="G94" s="43"/>
      <c r="H94" s="44"/>
    </row>
    <row r="95" spans="1:9" x14ac:dyDescent="0.2">
      <c r="A95" s="45"/>
      <c r="B95" s="42" t="s">
        <v>826</v>
      </c>
      <c r="C95" s="42"/>
      <c r="D95" s="42">
        <v>772.75</v>
      </c>
      <c r="E95" s="102" t="s">
        <v>821</v>
      </c>
      <c r="F95" s="42"/>
      <c r="G95" s="43"/>
      <c r="H95" s="44"/>
    </row>
    <row r="96" spans="1:9" x14ac:dyDescent="0.2">
      <c r="A96" s="45"/>
      <c r="B96" s="42" t="s">
        <v>827</v>
      </c>
      <c r="C96" s="42"/>
      <c r="D96" s="103">
        <v>-10.88</v>
      </c>
      <c r="E96" s="102" t="s">
        <v>821</v>
      </c>
      <c r="F96" s="42"/>
      <c r="G96" s="43"/>
      <c r="H96" s="44"/>
    </row>
    <row r="97" spans="1:8" x14ac:dyDescent="0.2">
      <c r="A97" s="53"/>
      <c r="B97" s="54"/>
      <c r="C97" s="54"/>
      <c r="D97" s="54"/>
      <c r="E97" s="54"/>
      <c r="F97" s="54"/>
      <c r="G97" s="55"/>
      <c r="H97" s="56"/>
    </row>
  </sheetData>
  <mergeCells count="11">
    <mergeCell ref="B58:C58"/>
    <mergeCell ref="B61:C61"/>
    <mergeCell ref="B62:C62"/>
    <mergeCell ref="B66:C66"/>
    <mergeCell ref="B67:C67"/>
    <mergeCell ref="B54:C54"/>
    <mergeCell ref="A2:C2"/>
    <mergeCell ref="A3:C3"/>
    <mergeCell ref="B4:C4"/>
    <mergeCell ref="A52:C52"/>
    <mergeCell ref="B53:C53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33"/>
  <sheetViews>
    <sheetView workbookViewId="0">
      <selection activeCell="C27" sqref="C27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0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2">
      <c r="A6" s="15"/>
      <c r="B6" s="16">
        <v>9.9599999999999994E-2</v>
      </c>
      <c r="C6" s="12" t="s">
        <v>10</v>
      </c>
      <c r="D6" s="12" t="s">
        <v>11</v>
      </c>
      <c r="E6" s="12" t="s">
        <v>12</v>
      </c>
      <c r="F6" s="12">
        <v>75</v>
      </c>
      <c r="G6" s="13">
        <v>748.81</v>
      </c>
      <c r="H6" s="14">
        <v>14.19</v>
      </c>
    </row>
    <row r="7" spans="1:8" x14ac:dyDescent="0.2">
      <c r="A7" s="15"/>
      <c r="B7" s="16">
        <v>9.4E-2</v>
      </c>
      <c r="C7" s="12" t="s">
        <v>13</v>
      </c>
      <c r="D7" s="12" t="s">
        <v>14</v>
      </c>
      <c r="E7" s="12" t="s">
        <v>15</v>
      </c>
      <c r="F7" s="12">
        <v>10</v>
      </c>
      <c r="G7" s="13">
        <v>99.85</v>
      </c>
      <c r="H7" s="14">
        <v>1.89</v>
      </c>
    </row>
    <row r="8" spans="1:8" ht="13.5" thickBot="1" x14ac:dyDescent="0.25">
      <c r="A8" s="15"/>
      <c r="B8" s="12"/>
      <c r="C8" s="12"/>
      <c r="D8" s="12"/>
      <c r="E8" s="7" t="s">
        <v>16</v>
      </c>
      <c r="F8" s="12"/>
      <c r="G8" s="17">
        <v>848.66</v>
      </c>
      <c r="H8" s="18">
        <v>16.079999999999998</v>
      </c>
    </row>
    <row r="9" spans="1:8" ht="13.5" thickTop="1" x14ac:dyDescent="0.2">
      <c r="A9" s="15"/>
      <c r="B9" s="12"/>
      <c r="C9" s="12"/>
      <c r="D9" s="12"/>
      <c r="E9" s="12"/>
      <c r="F9" s="12"/>
      <c r="G9" s="13"/>
      <c r="H9" s="14"/>
    </row>
    <row r="10" spans="1:8" x14ac:dyDescent="0.2">
      <c r="A10" s="149" t="s">
        <v>17</v>
      </c>
      <c r="B10" s="146"/>
      <c r="C10" s="146"/>
      <c r="D10" s="12"/>
      <c r="E10" s="12"/>
      <c r="F10" s="12"/>
      <c r="G10" s="13"/>
      <c r="H10" s="14"/>
    </row>
    <row r="11" spans="1:8" x14ac:dyDescent="0.2">
      <c r="A11" s="15"/>
      <c r="B11" s="145" t="s">
        <v>18</v>
      </c>
      <c r="C11" s="146"/>
      <c r="D11" s="12"/>
      <c r="E11" s="12"/>
      <c r="F11" s="12"/>
      <c r="G11" s="13"/>
      <c r="H11" s="14"/>
    </row>
    <row r="12" spans="1:8" x14ac:dyDescent="0.2">
      <c r="A12" s="15"/>
      <c r="B12" s="19" t="s">
        <v>19</v>
      </c>
      <c r="C12" s="12" t="s">
        <v>20</v>
      </c>
      <c r="D12" s="12" t="s">
        <v>21</v>
      </c>
      <c r="E12" s="12" t="s">
        <v>22</v>
      </c>
      <c r="F12" s="12">
        <v>1600</v>
      </c>
      <c r="G12" s="13">
        <v>1474.39</v>
      </c>
      <c r="H12" s="14">
        <v>27.95</v>
      </c>
    </row>
    <row r="13" spans="1:8" x14ac:dyDescent="0.2">
      <c r="A13" s="15"/>
      <c r="B13" s="19" t="s">
        <v>19</v>
      </c>
      <c r="C13" s="12" t="s">
        <v>23</v>
      </c>
      <c r="D13" s="12" t="s">
        <v>24</v>
      </c>
      <c r="E13" s="12" t="s">
        <v>22</v>
      </c>
      <c r="F13" s="12">
        <v>1500</v>
      </c>
      <c r="G13" s="13">
        <v>1386.8</v>
      </c>
      <c r="H13" s="14">
        <v>26.29</v>
      </c>
    </row>
    <row r="14" spans="1:8" x14ac:dyDescent="0.2">
      <c r="A14" s="15"/>
      <c r="B14" s="19" t="s">
        <v>19</v>
      </c>
      <c r="C14" s="12" t="s">
        <v>25</v>
      </c>
      <c r="D14" s="12" t="s">
        <v>26</v>
      </c>
      <c r="E14" s="12" t="s">
        <v>22</v>
      </c>
      <c r="F14" s="12">
        <v>1400</v>
      </c>
      <c r="G14" s="13">
        <v>1290.03</v>
      </c>
      <c r="H14" s="14">
        <v>24.45</v>
      </c>
    </row>
    <row r="15" spans="1:8" x14ac:dyDescent="0.2">
      <c r="A15" s="15"/>
      <c r="B15" s="19" t="s">
        <v>19</v>
      </c>
      <c r="C15" s="12" t="s">
        <v>23</v>
      </c>
      <c r="D15" s="12" t="s">
        <v>27</v>
      </c>
      <c r="E15" s="12" t="s">
        <v>22</v>
      </c>
      <c r="F15" s="12">
        <v>200</v>
      </c>
      <c r="G15" s="13">
        <v>184.85</v>
      </c>
      <c r="H15" s="14">
        <v>3.5</v>
      </c>
    </row>
    <row r="16" spans="1:8" ht="13.5" thickBot="1" x14ac:dyDescent="0.25">
      <c r="A16" s="15"/>
      <c r="B16" s="12"/>
      <c r="C16" s="12"/>
      <c r="D16" s="12"/>
      <c r="E16" s="7" t="s">
        <v>16</v>
      </c>
      <c r="F16" s="12"/>
      <c r="G16" s="17">
        <v>4336.07</v>
      </c>
      <c r="H16" s="18">
        <v>82.19</v>
      </c>
    </row>
    <row r="17" spans="1:8" ht="13.5" thickTop="1" x14ac:dyDescent="0.2">
      <c r="A17" s="15"/>
      <c r="B17" s="12"/>
      <c r="C17" s="12"/>
      <c r="D17" s="12"/>
      <c r="E17" s="12"/>
      <c r="F17" s="12"/>
      <c r="G17" s="13"/>
      <c r="H17" s="14"/>
    </row>
    <row r="18" spans="1:8" x14ac:dyDescent="0.2">
      <c r="A18" s="15"/>
      <c r="B18" s="19" t="s">
        <v>28</v>
      </c>
      <c r="C18" s="12" t="s">
        <v>29</v>
      </c>
      <c r="D18" s="12"/>
      <c r="E18" s="12" t="s">
        <v>28</v>
      </c>
      <c r="F18" s="12"/>
      <c r="G18" s="13">
        <v>85</v>
      </c>
      <c r="H18" s="14">
        <v>1.61</v>
      </c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20" t="s">
        <v>30</v>
      </c>
      <c r="B20" s="12"/>
      <c r="C20" s="12"/>
      <c r="D20" s="12"/>
      <c r="E20" s="12"/>
      <c r="F20" s="12"/>
      <c r="G20" s="21">
        <v>5.66</v>
      </c>
      <c r="H20" s="22">
        <v>0.12</v>
      </c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ht="13.5" thickBot="1" x14ac:dyDescent="0.25">
      <c r="A22" s="15"/>
      <c r="B22" s="12"/>
      <c r="C22" s="12"/>
      <c r="D22" s="12"/>
      <c r="E22" s="7" t="s">
        <v>31</v>
      </c>
      <c r="F22" s="12"/>
      <c r="G22" s="17">
        <v>5275.39</v>
      </c>
      <c r="H22" s="18">
        <v>100</v>
      </c>
    </row>
    <row r="23" spans="1:8" ht="13.5" thickTop="1" x14ac:dyDescent="0.2">
      <c r="A23" s="15"/>
      <c r="B23" s="12"/>
      <c r="C23" s="12"/>
      <c r="D23" s="12"/>
      <c r="E23" s="12"/>
      <c r="F23" s="12"/>
      <c r="G23" s="13"/>
      <c r="H23" s="14"/>
    </row>
    <row r="24" spans="1:8" x14ac:dyDescent="0.2">
      <c r="A24" s="15"/>
      <c r="B24" s="12"/>
      <c r="C24" s="12"/>
      <c r="D24" s="12"/>
      <c r="E24" s="12"/>
      <c r="F24" s="12"/>
      <c r="G24" s="13"/>
      <c r="H24" s="14"/>
    </row>
    <row r="25" spans="1:8" x14ac:dyDescent="0.2">
      <c r="A25" s="23" t="s">
        <v>32</v>
      </c>
      <c r="B25" s="12"/>
      <c r="C25" s="12"/>
      <c r="D25" s="12"/>
      <c r="E25" s="12"/>
      <c r="F25" s="12"/>
      <c r="G25" s="13"/>
      <c r="H25" s="14"/>
    </row>
    <row r="26" spans="1:8" x14ac:dyDescent="0.2">
      <c r="A26" s="15">
        <v>1</v>
      </c>
      <c r="B26" s="12" t="s">
        <v>33</v>
      </c>
      <c r="C26" s="12"/>
      <c r="D26" s="12"/>
      <c r="E26" s="12"/>
      <c r="F26" s="12"/>
      <c r="G26" s="13"/>
      <c r="H26" s="14"/>
    </row>
    <row r="27" spans="1:8" x14ac:dyDescent="0.2">
      <c r="A27" s="15"/>
      <c r="B27" s="12"/>
      <c r="C27" s="12"/>
      <c r="D27" s="12"/>
      <c r="E27" s="12"/>
      <c r="F27" s="12"/>
      <c r="G27" s="13"/>
      <c r="H27" s="14"/>
    </row>
    <row r="28" spans="1:8" x14ac:dyDescent="0.2">
      <c r="A28" s="15">
        <v>2</v>
      </c>
      <c r="B28" s="12" t="s">
        <v>34</v>
      </c>
      <c r="C28" s="12"/>
      <c r="D28" s="12"/>
      <c r="E28" s="12"/>
      <c r="F28" s="12"/>
      <c r="G28" s="13"/>
      <c r="H28" s="14"/>
    </row>
    <row r="29" spans="1:8" x14ac:dyDescent="0.2">
      <c r="A29" s="15"/>
      <c r="B29" s="12"/>
      <c r="C29" s="12"/>
      <c r="D29" s="12"/>
      <c r="E29" s="12"/>
      <c r="F29" s="12"/>
      <c r="G29" s="13"/>
      <c r="H29" s="14"/>
    </row>
    <row r="30" spans="1:8" x14ac:dyDescent="0.2">
      <c r="A30" s="15">
        <v>3</v>
      </c>
      <c r="B30" s="12" t="s">
        <v>35</v>
      </c>
      <c r="C30" s="12"/>
      <c r="D30" s="12"/>
      <c r="E30" s="12"/>
      <c r="F30" s="12"/>
      <c r="G30" s="13"/>
      <c r="H30" s="14"/>
    </row>
    <row r="31" spans="1:8" x14ac:dyDescent="0.2">
      <c r="A31" s="15"/>
      <c r="B31" s="12" t="s">
        <v>36</v>
      </c>
      <c r="C31" s="12"/>
      <c r="D31" s="12"/>
      <c r="E31" s="12"/>
      <c r="F31" s="12"/>
      <c r="G31" s="13"/>
      <c r="H31" s="14"/>
    </row>
    <row r="32" spans="1:8" x14ac:dyDescent="0.2">
      <c r="A32" s="15"/>
      <c r="B32" s="12" t="s">
        <v>37</v>
      </c>
      <c r="C32" s="12"/>
      <c r="D32" s="12"/>
      <c r="E32" s="12"/>
      <c r="F32" s="12"/>
      <c r="G32" s="13"/>
      <c r="H32" s="14"/>
    </row>
    <row r="33" spans="1:8" x14ac:dyDescent="0.2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B11:C11"/>
    <mergeCell ref="A2:C2"/>
    <mergeCell ref="A3:C3"/>
    <mergeCell ref="B4:C4"/>
    <mergeCell ref="B5:C5"/>
    <mergeCell ref="A10:C10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J31"/>
  <sheetViews>
    <sheetView workbookViewId="0">
      <selection sqref="A1:H31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9.85546875" style="28" bestFit="1" customWidth="1"/>
    <col min="5" max="5" width="9.140625" style="28"/>
    <col min="6" max="6" width="7.28515625" style="28" bestFit="1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85546875" style="28" bestFit="1" customWidth="1"/>
    <col min="261" max="261" width="9.140625" style="28"/>
    <col min="262" max="262" width="7.28515625" style="28" bestFit="1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85546875" style="28" bestFit="1" customWidth="1"/>
    <col min="517" max="517" width="9.140625" style="28"/>
    <col min="518" max="518" width="7.28515625" style="28" bestFit="1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85546875" style="28" bestFit="1" customWidth="1"/>
    <col min="773" max="773" width="9.140625" style="28"/>
    <col min="774" max="774" width="7.28515625" style="28" bestFit="1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85546875" style="28" bestFit="1" customWidth="1"/>
    <col min="1029" max="1029" width="9.140625" style="28"/>
    <col min="1030" max="1030" width="7.28515625" style="28" bestFit="1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85546875" style="28" bestFit="1" customWidth="1"/>
    <col min="1285" max="1285" width="9.140625" style="28"/>
    <col min="1286" max="1286" width="7.28515625" style="28" bestFit="1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85546875" style="28" bestFit="1" customWidth="1"/>
    <col min="1541" max="1541" width="9.140625" style="28"/>
    <col min="1542" max="1542" width="7.28515625" style="28" bestFit="1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85546875" style="28" bestFit="1" customWidth="1"/>
    <col min="1797" max="1797" width="9.140625" style="28"/>
    <col min="1798" max="1798" width="7.28515625" style="28" bestFit="1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85546875" style="28" bestFit="1" customWidth="1"/>
    <col min="2053" max="2053" width="9.140625" style="28"/>
    <col min="2054" max="2054" width="7.28515625" style="28" bestFit="1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85546875" style="28" bestFit="1" customWidth="1"/>
    <col min="2309" max="2309" width="9.140625" style="28"/>
    <col min="2310" max="2310" width="7.28515625" style="28" bestFit="1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85546875" style="28" bestFit="1" customWidth="1"/>
    <col min="2565" max="2565" width="9.140625" style="28"/>
    <col min="2566" max="2566" width="7.28515625" style="28" bestFit="1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85546875" style="28" bestFit="1" customWidth="1"/>
    <col min="2821" max="2821" width="9.140625" style="28"/>
    <col min="2822" max="2822" width="7.28515625" style="28" bestFit="1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85546875" style="28" bestFit="1" customWidth="1"/>
    <col min="3077" max="3077" width="9.140625" style="28"/>
    <col min="3078" max="3078" width="7.28515625" style="28" bestFit="1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85546875" style="28" bestFit="1" customWidth="1"/>
    <col min="3333" max="3333" width="9.140625" style="28"/>
    <col min="3334" max="3334" width="7.28515625" style="28" bestFit="1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85546875" style="28" bestFit="1" customWidth="1"/>
    <col min="3589" max="3589" width="9.140625" style="28"/>
    <col min="3590" max="3590" width="7.28515625" style="28" bestFit="1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85546875" style="28" bestFit="1" customWidth="1"/>
    <col min="3845" max="3845" width="9.140625" style="28"/>
    <col min="3846" max="3846" width="7.28515625" style="28" bestFit="1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85546875" style="28" bestFit="1" customWidth="1"/>
    <col min="4101" max="4101" width="9.140625" style="28"/>
    <col min="4102" max="4102" width="7.28515625" style="28" bestFit="1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85546875" style="28" bestFit="1" customWidth="1"/>
    <col min="4357" max="4357" width="9.140625" style="28"/>
    <col min="4358" max="4358" width="7.28515625" style="28" bestFit="1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85546875" style="28" bestFit="1" customWidth="1"/>
    <col min="4613" max="4613" width="9.140625" style="28"/>
    <col min="4614" max="4614" width="7.28515625" style="28" bestFit="1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85546875" style="28" bestFit="1" customWidth="1"/>
    <col min="4869" max="4869" width="9.140625" style="28"/>
    <col min="4870" max="4870" width="7.28515625" style="28" bestFit="1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85546875" style="28" bestFit="1" customWidth="1"/>
    <col min="5125" max="5125" width="9.140625" style="28"/>
    <col min="5126" max="5126" width="7.28515625" style="28" bestFit="1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85546875" style="28" bestFit="1" customWidth="1"/>
    <col min="5381" max="5381" width="9.140625" style="28"/>
    <col min="5382" max="5382" width="7.28515625" style="28" bestFit="1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85546875" style="28" bestFit="1" customWidth="1"/>
    <col min="5637" max="5637" width="9.140625" style="28"/>
    <col min="5638" max="5638" width="7.28515625" style="28" bestFit="1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85546875" style="28" bestFit="1" customWidth="1"/>
    <col min="5893" max="5893" width="9.140625" style="28"/>
    <col min="5894" max="5894" width="7.28515625" style="28" bestFit="1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85546875" style="28" bestFit="1" customWidth="1"/>
    <col min="6149" max="6149" width="9.140625" style="28"/>
    <col min="6150" max="6150" width="7.28515625" style="28" bestFit="1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85546875" style="28" bestFit="1" customWidth="1"/>
    <col min="6405" max="6405" width="9.140625" style="28"/>
    <col min="6406" max="6406" width="7.28515625" style="28" bestFit="1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85546875" style="28" bestFit="1" customWidth="1"/>
    <col min="6661" max="6661" width="9.140625" style="28"/>
    <col min="6662" max="6662" width="7.28515625" style="28" bestFit="1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85546875" style="28" bestFit="1" customWidth="1"/>
    <col min="6917" max="6917" width="9.140625" style="28"/>
    <col min="6918" max="6918" width="7.28515625" style="28" bestFit="1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85546875" style="28" bestFit="1" customWidth="1"/>
    <col min="7173" max="7173" width="9.140625" style="28"/>
    <col min="7174" max="7174" width="7.28515625" style="28" bestFit="1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85546875" style="28" bestFit="1" customWidth="1"/>
    <col min="7429" max="7429" width="9.140625" style="28"/>
    <col min="7430" max="7430" width="7.28515625" style="28" bestFit="1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85546875" style="28" bestFit="1" customWidth="1"/>
    <col min="7685" max="7685" width="9.140625" style="28"/>
    <col min="7686" max="7686" width="7.28515625" style="28" bestFit="1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85546875" style="28" bestFit="1" customWidth="1"/>
    <col min="7941" max="7941" width="9.140625" style="28"/>
    <col min="7942" max="7942" width="7.28515625" style="28" bestFit="1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85546875" style="28" bestFit="1" customWidth="1"/>
    <col min="8197" max="8197" width="9.140625" style="28"/>
    <col min="8198" max="8198" width="7.28515625" style="28" bestFit="1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85546875" style="28" bestFit="1" customWidth="1"/>
    <col min="8453" max="8453" width="9.140625" style="28"/>
    <col min="8454" max="8454" width="7.28515625" style="28" bestFit="1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85546875" style="28" bestFit="1" customWidth="1"/>
    <col min="8709" max="8709" width="9.140625" style="28"/>
    <col min="8710" max="8710" width="7.28515625" style="28" bestFit="1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85546875" style="28" bestFit="1" customWidth="1"/>
    <col min="8965" max="8965" width="9.140625" style="28"/>
    <col min="8966" max="8966" width="7.28515625" style="28" bestFit="1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85546875" style="28" bestFit="1" customWidth="1"/>
    <col min="9221" max="9221" width="9.140625" style="28"/>
    <col min="9222" max="9222" width="7.28515625" style="28" bestFit="1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85546875" style="28" bestFit="1" customWidth="1"/>
    <col min="9477" max="9477" width="9.140625" style="28"/>
    <col min="9478" max="9478" width="7.28515625" style="28" bestFit="1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85546875" style="28" bestFit="1" customWidth="1"/>
    <col min="9733" max="9733" width="9.140625" style="28"/>
    <col min="9734" max="9734" width="7.28515625" style="28" bestFit="1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85546875" style="28" bestFit="1" customWidth="1"/>
    <col min="9989" max="9989" width="9.140625" style="28"/>
    <col min="9990" max="9990" width="7.28515625" style="28" bestFit="1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85546875" style="28" bestFit="1" customWidth="1"/>
    <col min="10245" max="10245" width="9.140625" style="28"/>
    <col min="10246" max="10246" width="7.28515625" style="28" bestFit="1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85546875" style="28" bestFit="1" customWidth="1"/>
    <col min="10501" max="10501" width="9.140625" style="28"/>
    <col min="10502" max="10502" width="7.28515625" style="28" bestFit="1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85546875" style="28" bestFit="1" customWidth="1"/>
    <col min="10757" max="10757" width="9.140625" style="28"/>
    <col min="10758" max="10758" width="7.28515625" style="28" bestFit="1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85546875" style="28" bestFit="1" customWidth="1"/>
    <col min="11013" max="11013" width="9.140625" style="28"/>
    <col min="11014" max="11014" width="7.28515625" style="28" bestFit="1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85546875" style="28" bestFit="1" customWidth="1"/>
    <col min="11269" max="11269" width="9.140625" style="28"/>
    <col min="11270" max="11270" width="7.28515625" style="28" bestFit="1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85546875" style="28" bestFit="1" customWidth="1"/>
    <col min="11525" max="11525" width="9.140625" style="28"/>
    <col min="11526" max="11526" width="7.28515625" style="28" bestFit="1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85546875" style="28" bestFit="1" customWidth="1"/>
    <col min="11781" max="11781" width="9.140625" style="28"/>
    <col min="11782" max="11782" width="7.28515625" style="28" bestFit="1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85546875" style="28" bestFit="1" customWidth="1"/>
    <col min="12037" max="12037" width="9.140625" style="28"/>
    <col min="12038" max="12038" width="7.28515625" style="28" bestFit="1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85546875" style="28" bestFit="1" customWidth="1"/>
    <col min="12293" max="12293" width="9.140625" style="28"/>
    <col min="12294" max="12294" width="7.28515625" style="28" bestFit="1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85546875" style="28" bestFit="1" customWidth="1"/>
    <col min="12549" max="12549" width="9.140625" style="28"/>
    <col min="12550" max="12550" width="7.28515625" style="28" bestFit="1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85546875" style="28" bestFit="1" customWidth="1"/>
    <col min="12805" max="12805" width="9.140625" style="28"/>
    <col min="12806" max="12806" width="7.28515625" style="28" bestFit="1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85546875" style="28" bestFit="1" customWidth="1"/>
    <col min="13061" max="13061" width="9.140625" style="28"/>
    <col min="13062" max="13062" width="7.28515625" style="28" bestFit="1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85546875" style="28" bestFit="1" customWidth="1"/>
    <col min="13317" max="13317" width="9.140625" style="28"/>
    <col min="13318" max="13318" width="7.28515625" style="28" bestFit="1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85546875" style="28" bestFit="1" customWidth="1"/>
    <col min="13573" max="13573" width="9.140625" style="28"/>
    <col min="13574" max="13574" width="7.28515625" style="28" bestFit="1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85546875" style="28" bestFit="1" customWidth="1"/>
    <col min="13829" max="13829" width="9.140625" style="28"/>
    <col min="13830" max="13830" width="7.28515625" style="28" bestFit="1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85546875" style="28" bestFit="1" customWidth="1"/>
    <col min="14085" max="14085" width="9.140625" style="28"/>
    <col min="14086" max="14086" width="7.28515625" style="28" bestFit="1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85546875" style="28" bestFit="1" customWidth="1"/>
    <col min="14341" max="14341" width="9.140625" style="28"/>
    <col min="14342" max="14342" width="7.28515625" style="28" bestFit="1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85546875" style="28" bestFit="1" customWidth="1"/>
    <col min="14597" max="14597" width="9.140625" style="28"/>
    <col min="14598" max="14598" width="7.28515625" style="28" bestFit="1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85546875" style="28" bestFit="1" customWidth="1"/>
    <col min="14853" max="14853" width="9.140625" style="28"/>
    <col min="14854" max="14854" width="7.28515625" style="28" bestFit="1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85546875" style="28" bestFit="1" customWidth="1"/>
    <col min="15109" max="15109" width="9.140625" style="28"/>
    <col min="15110" max="15110" width="7.28515625" style="28" bestFit="1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85546875" style="28" bestFit="1" customWidth="1"/>
    <col min="15365" max="15365" width="9.140625" style="28"/>
    <col min="15366" max="15366" width="7.28515625" style="28" bestFit="1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85546875" style="28" bestFit="1" customWidth="1"/>
    <col min="15621" max="15621" width="9.140625" style="28"/>
    <col min="15622" max="15622" width="7.28515625" style="28" bestFit="1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85546875" style="28" bestFit="1" customWidth="1"/>
    <col min="15877" max="15877" width="9.140625" style="28"/>
    <col min="15878" max="15878" width="7.28515625" style="28" bestFit="1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85546875" style="28" bestFit="1" customWidth="1"/>
    <col min="16133" max="16133" width="9.140625" style="28"/>
    <col min="16134" max="16134" width="7.28515625" style="28" bestFit="1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755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2">
      <c r="A6" s="15"/>
      <c r="B6" s="16">
        <v>9.7500000000000003E-2</v>
      </c>
      <c r="C6" s="12" t="s">
        <v>573</v>
      </c>
      <c r="D6" s="12" t="s">
        <v>158</v>
      </c>
      <c r="E6" s="12" t="s">
        <v>159</v>
      </c>
      <c r="F6" s="12">
        <v>190</v>
      </c>
      <c r="G6" s="13">
        <v>1890.45</v>
      </c>
      <c r="H6" s="14">
        <v>13.15</v>
      </c>
    </row>
    <row r="7" spans="1:8" ht="13.5" thickBot="1" x14ac:dyDescent="0.25">
      <c r="A7" s="15"/>
      <c r="B7" s="12"/>
      <c r="C7" s="12"/>
      <c r="D7" s="12"/>
      <c r="E7" s="7" t="s">
        <v>16</v>
      </c>
      <c r="F7" s="12"/>
      <c r="G7" s="17">
        <v>1890.45</v>
      </c>
      <c r="H7" s="18">
        <v>13.15</v>
      </c>
    </row>
    <row r="8" spans="1:8" ht="13.5" thickTop="1" x14ac:dyDescent="0.2">
      <c r="A8" s="15"/>
      <c r="B8" s="12"/>
      <c r="C8" s="12"/>
      <c r="D8" s="12"/>
      <c r="E8" s="12"/>
      <c r="F8" s="12"/>
      <c r="G8" s="13"/>
      <c r="H8" s="14"/>
    </row>
    <row r="9" spans="1:8" x14ac:dyDescent="0.2">
      <c r="A9" s="149" t="s">
        <v>17</v>
      </c>
      <c r="B9" s="146"/>
      <c r="C9" s="146"/>
      <c r="D9" s="12"/>
      <c r="E9" s="12"/>
      <c r="F9" s="12"/>
      <c r="G9" s="13"/>
      <c r="H9" s="14"/>
    </row>
    <row r="10" spans="1:8" x14ac:dyDescent="0.2">
      <c r="A10" s="15"/>
      <c r="B10" s="145" t="s">
        <v>18</v>
      </c>
      <c r="C10" s="146"/>
      <c r="D10" s="12"/>
      <c r="E10" s="12"/>
      <c r="F10" s="12"/>
      <c r="G10" s="13"/>
      <c r="H10" s="14"/>
    </row>
    <row r="11" spans="1:8" x14ac:dyDescent="0.2">
      <c r="A11" s="15"/>
      <c r="B11" s="19" t="s">
        <v>19</v>
      </c>
      <c r="C11" s="12" t="s">
        <v>20</v>
      </c>
      <c r="D11" s="12" t="s">
        <v>21</v>
      </c>
      <c r="E11" s="12" t="s">
        <v>22</v>
      </c>
      <c r="F11" s="12">
        <v>4600</v>
      </c>
      <c r="G11" s="13">
        <v>4238.8599999999997</v>
      </c>
      <c r="H11" s="14">
        <v>29.49</v>
      </c>
    </row>
    <row r="12" spans="1:8" x14ac:dyDescent="0.2">
      <c r="A12" s="15"/>
      <c r="B12" s="19" t="s">
        <v>19</v>
      </c>
      <c r="C12" s="12" t="s">
        <v>25</v>
      </c>
      <c r="D12" s="12" t="s">
        <v>26</v>
      </c>
      <c r="E12" s="12" t="s">
        <v>22</v>
      </c>
      <c r="F12" s="12">
        <v>4600</v>
      </c>
      <c r="G12" s="13">
        <v>4238.68</v>
      </c>
      <c r="H12" s="14">
        <v>29.49</v>
      </c>
    </row>
    <row r="13" spans="1:8" x14ac:dyDescent="0.2">
      <c r="A13" s="15"/>
      <c r="B13" s="19" t="s">
        <v>244</v>
      </c>
      <c r="C13" s="12" t="s">
        <v>247</v>
      </c>
      <c r="D13" s="12" t="s">
        <v>248</v>
      </c>
      <c r="E13" s="12" t="s">
        <v>246</v>
      </c>
      <c r="F13" s="12">
        <v>480</v>
      </c>
      <c r="G13" s="13">
        <v>2194.0300000000002</v>
      </c>
      <c r="H13" s="14">
        <v>15.26</v>
      </c>
    </row>
    <row r="14" spans="1:8" x14ac:dyDescent="0.2">
      <c r="A14" s="15"/>
      <c r="B14" s="19" t="s">
        <v>19</v>
      </c>
      <c r="C14" s="12" t="s">
        <v>23</v>
      </c>
      <c r="D14" s="12" t="s">
        <v>27</v>
      </c>
      <c r="E14" s="12" t="s">
        <v>22</v>
      </c>
      <c r="F14" s="12">
        <v>1800</v>
      </c>
      <c r="G14" s="13">
        <v>1663.66</v>
      </c>
      <c r="H14" s="14">
        <v>11.57</v>
      </c>
    </row>
    <row r="15" spans="1:8" x14ac:dyDescent="0.2">
      <c r="A15" s="15"/>
      <c r="B15" s="19" t="s">
        <v>19</v>
      </c>
      <c r="C15" s="12" t="s">
        <v>595</v>
      </c>
      <c r="D15" s="12" t="s">
        <v>366</v>
      </c>
      <c r="E15" s="12" t="s">
        <v>246</v>
      </c>
      <c r="F15" s="12">
        <v>100</v>
      </c>
      <c r="G15" s="13">
        <v>97.32</v>
      </c>
      <c r="H15" s="14">
        <v>0.68</v>
      </c>
    </row>
    <row r="16" spans="1:8" ht="13.5" thickBot="1" x14ac:dyDescent="0.25">
      <c r="A16" s="15"/>
      <c r="B16" s="12"/>
      <c r="C16" s="12"/>
      <c r="D16" s="12"/>
      <c r="E16" s="7" t="s">
        <v>16</v>
      </c>
      <c r="F16" s="12"/>
      <c r="G16" s="17">
        <v>12432.55</v>
      </c>
      <c r="H16" s="18">
        <v>86.49</v>
      </c>
    </row>
    <row r="17" spans="1:10" ht="13.5" thickTop="1" x14ac:dyDescent="0.2">
      <c r="A17" s="15"/>
      <c r="B17" s="12"/>
      <c r="C17" s="12"/>
      <c r="D17" s="12"/>
      <c r="E17" s="12"/>
      <c r="F17" s="12"/>
      <c r="G17" s="13"/>
      <c r="H17" s="14"/>
      <c r="J17" s="29"/>
    </row>
    <row r="18" spans="1:10" x14ac:dyDescent="0.2">
      <c r="A18" s="20" t="s">
        <v>30</v>
      </c>
      <c r="B18" s="12"/>
      <c r="C18" s="12"/>
      <c r="D18" s="12"/>
      <c r="E18" s="12"/>
      <c r="F18" s="12"/>
      <c r="G18" s="21">
        <v>51.2</v>
      </c>
      <c r="H18" s="22">
        <v>0.36</v>
      </c>
    </row>
    <row r="19" spans="1:10" x14ac:dyDescent="0.2">
      <c r="A19" s="15"/>
      <c r="B19" s="12"/>
      <c r="C19" s="12"/>
      <c r="D19" s="12"/>
      <c r="E19" s="12"/>
      <c r="F19" s="12"/>
      <c r="G19" s="13"/>
      <c r="H19" s="14"/>
    </row>
    <row r="20" spans="1:10" ht="13.5" thickBot="1" x14ac:dyDescent="0.25">
      <c r="A20" s="15"/>
      <c r="B20" s="12"/>
      <c r="C20" s="12"/>
      <c r="D20" s="12"/>
      <c r="E20" s="7" t="s">
        <v>31</v>
      </c>
      <c r="F20" s="12"/>
      <c r="G20" s="17">
        <v>14374.2</v>
      </c>
      <c r="H20" s="18">
        <v>100</v>
      </c>
    </row>
    <row r="21" spans="1:10" ht="13.5" thickTop="1" x14ac:dyDescent="0.2">
      <c r="A21" s="15"/>
      <c r="B21" s="12"/>
      <c r="C21" s="12"/>
      <c r="D21" s="12"/>
      <c r="E21" s="12"/>
      <c r="F21" s="12"/>
      <c r="G21" s="13"/>
      <c r="H21" s="14"/>
    </row>
    <row r="22" spans="1:10" x14ac:dyDescent="0.2">
      <c r="A22" s="15"/>
      <c r="B22" s="12"/>
      <c r="C22" s="12"/>
      <c r="D22" s="12"/>
      <c r="E22" s="12"/>
      <c r="F22" s="12"/>
      <c r="G22" s="13"/>
      <c r="H22" s="14"/>
    </row>
    <row r="23" spans="1:10" x14ac:dyDescent="0.2">
      <c r="A23" s="23" t="s">
        <v>32</v>
      </c>
      <c r="B23" s="12"/>
      <c r="C23" s="12"/>
      <c r="D23" s="12"/>
      <c r="E23" s="12"/>
      <c r="F23" s="12"/>
      <c r="G23" s="13"/>
      <c r="H23" s="14"/>
    </row>
    <row r="24" spans="1:10" x14ac:dyDescent="0.2">
      <c r="A24" s="15">
        <v>1</v>
      </c>
      <c r="B24" s="12" t="s">
        <v>756</v>
      </c>
      <c r="C24" s="12"/>
      <c r="D24" s="12"/>
      <c r="E24" s="12"/>
      <c r="F24" s="12"/>
      <c r="G24" s="13"/>
      <c r="H24" s="14"/>
    </row>
    <row r="25" spans="1:10" x14ac:dyDescent="0.2">
      <c r="A25" s="15"/>
      <c r="B25" s="12"/>
      <c r="C25" s="12"/>
      <c r="D25" s="12"/>
      <c r="E25" s="12"/>
      <c r="F25" s="12"/>
      <c r="G25" s="13"/>
      <c r="H25" s="14"/>
    </row>
    <row r="26" spans="1:10" x14ac:dyDescent="0.2">
      <c r="A26" s="15">
        <v>2</v>
      </c>
      <c r="B26" s="12" t="s">
        <v>34</v>
      </c>
      <c r="C26" s="12"/>
      <c r="D26" s="12"/>
      <c r="E26" s="12"/>
      <c r="F26" s="12"/>
      <c r="G26" s="13"/>
      <c r="H26" s="14"/>
    </row>
    <row r="27" spans="1:10" x14ac:dyDescent="0.2">
      <c r="A27" s="15"/>
      <c r="B27" s="12"/>
      <c r="C27" s="12"/>
      <c r="D27" s="12"/>
      <c r="E27" s="12"/>
      <c r="F27" s="12"/>
      <c r="G27" s="13"/>
      <c r="H27" s="14"/>
    </row>
    <row r="28" spans="1:10" x14ac:dyDescent="0.2">
      <c r="A28" s="15">
        <v>3</v>
      </c>
      <c r="B28" s="12" t="s">
        <v>35</v>
      </c>
      <c r="C28" s="12"/>
      <c r="D28" s="12"/>
      <c r="E28" s="12"/>
      <c r="F28" s="12"/>
      <c r="G28" s="13"/>
      <c r="H28" s="14"/>
    </row>
    <row r="29" spans="1:10" x14ac:dyDescent="0.2">
      <c r="A29" s="15"/>
      <c r="B29" s="12" t="s">
        <v>36</v>
      </c>
      <c r="C29" s="12"/>
      <c r="D29" s="12"/>
      <c r="E29" s="12"/>
      <c r="F29" s="12"/>
      <c r="G29" s="13"/>
      <c r="H29" s="14"/>
    </row>
    <row r="30" spans="1:10" x14ac:dyDescent="0.2">
      <c r="A30" s="15"/>
      <c r="B30" s="12" t="s">
        <v>37</v>
      </c>
      <c r="C30" s="12"/>
      <c r="D30" s="12"/>
      <c r="E30" s="12"/>
      <c r="F30" s="12"/>
      <c r="G30" s="13"/>
      <c r="H30" s="14"/>
    </row>
    <row r="31" spans="1:10" x14ac:dyDescent="0.2">
      <c r="A31" s="24"/>
      <c r="B31" s="25"/>
      <c r="C31" s="25"/>
      <c r="D31" s="25"/>
      <c r="E31" s="25"/>
      <c r="F31" s="25"/>
      <c r="G31" s="26"/>
      <c r="H31" s="27"/>
    </row>
  </sheetData>
  <mergeCells count="6">
    <mergeCell ref="B10:C10"/>
    <mergeCell ref="A2:C2"/>
    <mergeCell ref="A3:C3"/>
    <mergeCell ref="B4:C4"/>
    <mergeCell ref="B5:C5"/>
    <mergeCell ref="A9:C9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I64"/>
  <sheetViews>
    <sheetView topLeftCell="A57" workbookViewId="0">
      <selection activeCell="E63" sqref="E63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" style="36" bestFit="1" customWidth="1"/>
    <col min="6" max="6" width="8.7109375" style="36" customWidth="1"/>
    <col min="7" max="7" width="13.42578125" style="57" customWidth="1"/>
    <col min="8" max="8" width="11" style="58" customWidth="1"/>
    <col min="9" max="9" width="9.140625" style="6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2.140625" style="36" bestFit="1" customWidth="1"/>
    <col min="261" max="261" width="20" style="36" bestFit="1" customWidth="1"/>
    <col min="262" max="262" width="8.7109375" style="36" customWidth="1"/>
    <col min="263" max="263" width="13.42578125" style="36" customWidth="1"/>
    <col min="264" max="264" width="11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2.140625" style="36" bestFit="1" customWidth="1"/>
    <col min="517" max="517" width="20" style="36" bestFit="1" customWidth="1"/>
    <col min="518" max="518" width="8.7109375" style="36" customWidth="1"/>
    <col min="519" max="519" width="13.42578125" style="36" customWidth="1"/>
    <col min="520" max="520" width="11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2.140625" style="36" bestFit="1" customWidth="1"/>
    <col min="773" max="773" width="20" style="36" bestFit="1" customWidth="1"/>
    <col min="774" max="774" width="8.7109375" style="36" customWidth="1"/>
    <col min="775" max="775" width="13.42578125" style="36" customWidth="1"/>
    <col min="776" max="776" width="11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2.140625" style="36" bestFit="1" customWidth="1"/>
    <col min="1029" max="1029" width="20" style="36" bestFit="1" customWidth="1"/>
    <col min="1030" max="1030" width="8.7109375" style="36" customWidth="1"/>
    <col min="1031" max="1031" width="13.42578125" style="36" customWidth="1"/>
    <col min="1032" max="1032" width="11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2.140625" style="36" bestFit="1" customWidth="1"/>
    <col min="1285" max="1285" width="20" style="36" bestFit="1" customWidth="1"/>
    <col min="1286" max="1286" width="8.7109375" style="36" customWidth="1"/>
    <col min="1287" max="1287" width="13.42578125" style="36" customWidth="1"/>
    <col min="1288" max="1288" width="11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2.140625" style="36" bestFit="1" customWidth="1"/>
    <col min="1541" max="1541" width="20" style="36" bestFit="1" customWidth="1"/>
    <col min="1542" max="1542" width="8.7109375" style="36" customWidth="1"/>
    <col min="1543" max="1543" width="13.42578125" style="36" customWidth="1"/>
    <col min="1544" max="1544" width="11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2.140625" style="36" bestFit="1" customWidth="1"/>
    <col min="1797" max="1797" width="20" style="36" bestFit="1" customWidth="1"/>
    <col min="1798" max="1798" width="8.7109375" style="36" customWidth="1"/>
    <col min="1799" max="1799" width="13.42578125" style="36" customWidth="1"/>
    <col min="1800" max="1800" width="11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2.140625" style="36" bestFit="1" customWidth="1"/>
    <col min="2053" max="2053" width="20" style="36" bestFit="1" customWidth="1"/>
    <col min="2054" max="2054" width="8.7109375" style="36" customWidth="1"/>
    <col min="2055" max="2055" width="13.42578125" style="36" customWidth="1"/>
    <col min="2056" max="2056" width="11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2.140625" style="36" bestFit="1" customWidth="1"/>
    <col min="2309" max="2309" width="20" style="36" bestFit="1" customWidth="1"/>
    <col min="2310" max="2310" width="8.7109375" style="36" customWidth="1"/>
    <col min="2311" max="2311" width="13.42578125" style="36" customWidth="1"/>
    <col min="2312" max="2312" width="11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2.140625" style="36" bestFit="1" customWidth="1"/>
    <col min="2565" max="2565" width="20" style="36" bestFit="1" customWidth="1"/>
    <col min="2566" max="2566" width="8.7109375" style="36" customWidth="1"/>
    <col min="2567" max="2567" width="13.42578125" style="36" customWidth="1"/>
    <col min="2568" max="2568" width="11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2.140625" style="36" bestFit="1" customWidth="1"/>
    <col min="2821" max="2821" width="20" style="36" bestFit="1" customWidth="1"/>
    <col min="2822" max="2822" width="8.7109375" style="36" customWidth="1"/>
    <col min="2823" max="2823" width="13.42578125" style="36" customWidth="1"/>
    <col min="2824" max="2824" width="11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2.140625" style="36" bestFit="1" customWidth="1"/>
    <col min="3077" max="3077" width="20" style="36" bestFit="1" customWidth="1"/>
    <col min="3078" max="3078" width="8.7109375" style="36" customWidth="1"/>
    <col min="3079" max="3079" width="13.42578125" style="36" customWidth="1"/>
    <col min="3080" max="3080" width="11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2.140625" style="36" bestFit="1" customWidth="1"/>
    <col min="3333" max="3333" width="20" style="36" bestFit="1" customWidth="1"/>
    <col min="3334" max="3334" width="8.7109375" style="36" customWidth="1"/>
    <col min="3335" max="3335" width="13.42578125" style="36" customWidth="1"/>
    <col min="3336" max="3336" width="11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2.140625" style="36" bestFit="1" customWidth="1"/>
    <col min="3589" max="3589" width="20" style="36" bestFit="1" customWidth="1"/>
    <col min="3590" max="3590" width="8.7109375" style="36" customWidth="1"/>
    <col min="3591" max="3591" width="13.42578125" style="36" customWidth="1"/>
    <col min="3592" max="3592" width="11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2.140625" style="36" bestFit="1" customWidth="1"/>
    <col min="3845" max="3845" width="20" style="36" bestFit="1" customWidth="1"/>
    <col min="3846" max="3846" width="8.7109375" style="36" customWidth="1"/>
    <col min="3847" max="3847" width="13.42578125" style="36" customWidth="1"/>
    <col min="3848" max="3848" width="11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2.140625" style="36" bestFit="1" customWidth="1"/>
    <col min="4101" max="4101" width="20" style="36" bestFit="1" customWidth="1"/>
    <col min="4102" max="4102" width="8.7109375" style="36" customWidth="1"/>
    <col min="4103" max="4103" width="13.42578125" style="36" customWidth="1"/>
    <col min="4104" max="4104" width="11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2.140625" style="36" bestFit="1" customWidth="1"/>
    <col min="4357" max="4357" width="20" style="36" bestFit="1" customWidth="1"/>
    <col min="4358" max="4358" width="8.7109375" style="36" customWidth="1"/>
    <col min="4359" max="4359" width="13.42578125" style="36" customWidth="1"/>
    <col min="4360" max="4360" width="11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2.140625" style="36" bestFit="1" customWidth="1"/>
    <col min="4613" max="4613" width="20" style="36" bestFit="1" customWidth="1"/>
    <col min="4614" max="4614" width="8.7109375" style="36" customWidth="1"/>
    <col min="4615" max="4615" width="13.42578125" style="36" customWidth="1"/>
    <col min="4616" max="4616" width="11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2.140625" style="36" bestFit="1" customWidth="1"/>
    <col min="4869" max="4869" width="20" style="36" bestFit="1" customWidth="1"/>
    <col min="4870" max="4870" width="8.7109375" style="36" customWidth="1"/>
    <col min="4871" max="4871" width="13.42578125" style="36" customWidth="1"/>
    <col min="4872" max="4872" width="11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2.140625" style="36" bestFit="1" customWidth="1"/>
    <col min="5125" max="5125" width="20" style="36" bestFit="1" customWidth="1"/>
    <col min="5126" max="5126" width="8.7109375" style="36" customWidth="1"/>
    <col min="5127" max="5127" width="13.42578125" style="36" customWidth="1"/>
    <col min="5128" max="5128" width="11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2.140625" style="36" bestFit="1" customWidth="1"/>
    <col min="5381" max="5381" width="20" style="36" bestFit="1" customWidth="1"/>
    <col min="5382" max="5382" width="8.7109375" style="36" customWidth="1"/>
    <col min="5383" max="5383" width="13.42578125" style="36" customWidth="1"/>
    <col min="5384" max="5384" width="11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2.140625" style="36" bestFit="1" customWidth="1"/>
    <col min="5637" max="5637" width="20" style="36" bestFit="1" customWidth="1"/>
    <col min="5638" max="5638" width="8.7109375" style="36" customWidth="1"/>
    <col min="5639" max="5639" width="13.42578125" style="36" customWidth="1"/>
    <col min="5640" max="5640" width="11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2.140625" style="36" bestFit="1" customWidth="1"/>
    <col min="5893" max="5893" width="20" style="36" bestFit="1" customWidth="1"/>
    <col min="5894" max="5894" width="8.7109375" style="36" customWidth="1"/>
    <col min="5895" max="5895" width="13.42578125" style="36" customWidth="1"/>
    <col min="5896" max="5896" width="11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2.140625" style="36" bestFit="1" customWidth="1"/>
    <col min="6149" max="6149" width="20" style="36" bestFit="1" customWidth="1"/>
    <col min="6150" max="6150" width="8.7109375" style="36" customWidth="1"/>
    <col min="6151" max="6151" width="13.42578125" style="36" customWidth="1"/>
    <col min="6152" max="6152" width="11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2.140625" style="36" bestFit="1" customWidth="1"/>
    <col min="6405" max="6405" width="20" style="36" bestFit="1" customWidth="1"/>
    <col min="6406" max="6406" width="8.7109375" style="36" customWidth="1"/>
    <col min="6407" max="6407" width="13.42578125" style="36" customWidth="1"/>
    <col min="6408" max="6408" width="11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2.140625" style="36" bestFit="1" customWidth="1"/>
    <col min="6661" max="6661" width="20" style="36" bestFit="1" customWidth="1"/>
    <col min="6662" max="6662" width="8.7109375" style="36" customWidth="1"/>
    <col min="6663" max="6663" width="13.42578125" style="36" customWidth="1"/>
    <col min="6664" max="6664" width="11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2.140625" style="36" bestFit="1" customWidth="1"/>
    <col min="6917" max="6917" width="20" style="36" bestFit="1" customWidth="1"/>
    <col min="6918" max="6918" width="8.7109375" style="36" customWidth="1"/>
    <col min="6919" max="6919" width="13.42578125" style="36" customWidth="1"/>
    <col min="6920" max="6920" width="11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2.140625" style="36" bestFit="1" customWidth="1"/>
    <col min="7173" max="7173" width="20" style="36" bestFit="1" customWidth="1"/>
    <col min="7174" max="7174" width="8.7109375" style="36" customWidth="1"/>
    <col min="7175" max="7175" width="13.42578125" style="36" customWidth="1"/>
    <col min="7176" max="7176" width="11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2.140625" style="36" bestFit="1" customWidth="1"/>
    <col min="7429" max="7429" width="20" style="36" bestFit="1" customWidth="1"/>
    <col min="7430" max="7430" width="8.7109375" style="36" customWidth="1"/>
    <col min="7431" max="7431" width="13.42578125" style="36" customWidth="1"/>
    <col min="7432" max="7432" width="11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2.140625" style="36" bestFit="1" customWidth="1"/>
    <col min="7685" max="7685" width="20" style="36" bestFit="1" customWidth="1"/>
    <col min="7686" max="7686" width="8.7109375" style="36" customWidth="1"/>
    <col min="7687" max="7687" width="13.42578125" style="36" customWidth="1"/>
    <col min="7688" max="7688" width="11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2.140625" style="36" bestFit="1" customWidth="1"/>
    <col min="7941" max="7941" width="20" style="36" bestFit="1" customWidth="1"/>
    <col min="7942" max="7942" width="8.7109375" style="36" customWidth="1"/>
    <col min="7943" max="7943" width="13.42578125" style="36" customWidth="1"/>
    <col min="7944" max="7944" width="11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2.140625" style="36" bestFit="1" customWidth="1"/>
    <col min="8197" max="8197" width="20" style="36" bestFit="1" customWidth="1"/>
    <col min="8198" max="8198" width="8.7109375" style="36" customWidth="1"/>
    <col min="8199" max="8199" width="13.42578125" style="36" customWidth="1"/>
    <col min="8200" max="8200" width="11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2.140625" style="36" bestFit="1" customWidth="1"/>
    <col min="8453" max="8453" width="20" style="36" bestFit="1" customWidth="1"/>
    <col min="8454" max="8454" width="8.7109375" style="36" customWidth="1"/>
    <col min="8455" max="8455" width="13.42578125" style="36" customWidth="1"/>
    <col min="8456" max="8456" width="11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2.140625" style="36" bestFit="1" customWidth="1"/>
    <col min="8709" max="8709" width="20" style="36" bestFit="1" customWidth="1"/>
    <col min="8710" max="8710" width="8.7109375" style="36" customWidth="1"/>
    <col min="8711" max="8711" width="13.42578125" style="36" customWidth="1"/>
    <col min="8712" max="8712" width="11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2.140625" style="36" bestFit="1" customWidth="1"/>
    <col min="8965" max="8965" width="20" style="36" bestFit="1" customWidth="1"/>
    <col min="8966" max="8966" width="8.7109375" style="36" customWidth="1"/>
    <col min="8967" max="8967" width="13.42578125" style="36" customWidth="1"/>
    <col min="8968" max="8968" width="11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2.140625" style="36" bestFit="1" customWidth="1"/>
    <col min="9221" max="9221" width="20" style="36" bestFit="1" customWidth="1"/>
    <col min="9222" max="9222" width="8.7109375" style="36" customWidth="1"/>
    <col min="9223" max="9223" width="13.42578125" style="36" customWidth="1"/>
    <col min="9224" max="9224" width="11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2.140625" style="36" bestFit="1" customWidth="1"/>
    <col min="9477" max="9477" width="20" style="36" bestFit="1" customWidth="1"/>
    <col min="9478" max="9478" width="8.7109375" style="36" customWidth="1"/>
    <col min="9479" max="9479" width="13.42578125" style="36" customWidth="1"/>
    <col min="9480" max="9480" width="11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2.140625" style="36" bestFit="1" customWidth="1"/>
    <col min="9733" max="9733" width="20" style="36" bestFit="1" customWidth="1"/>
    <col min="9734" max="9734" width="8.7109375" style="36" customWidth="1"/>
    <col min="9735" max="9735" width="13.42578125" style="36" customWidth="1"/>
    <col min="9736" max="9736" width="11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2.140625" style="36" bestFit="1" customWidth="1"/>
    <col min="9989" max="9989" width="20" style="36" bestFit="1" customWidth="1"/>
    <col min="9990" max="9990" width="8.7109375" style="36" customWidth="1"/>
    <col min="9991" max="9991" width="13.42578125" style="36" customWidth="1"/>
    <col min="9992" max="9992" width="11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2.140625" style="36" bestFit="1" customWidth="1"/>
    <col min="10245" max="10245" width="20" style="36" bestFit="1" customWidth="1"/>
    <col min="10246" max="10246" width="8.7109375" style="36" customWidth="1"/>
    <col min="10247" max="10247" width="13.42578125" style="36" customWidth="1"/>
    <col min="10248" max="10248" width="11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2.140625" style="36" bestFit="1" customWidth="1"/>
    <col min="10501" max="10501" width="20" style="36" bestFit="1" customWidth="1"/>
    <col min="10502" max="10502" width="8.7109375" style="36" customWidth="1"/>
    <col min="10503" max="10503" width="13.42578125" style="36" customWidth="1"/>
    <col min="10504" max="10504" width="11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2.140625" style="36" bestFit="1" customWidth="1"/>
    <col min="10757" max="10757" width="20" style="36" bestFit="1" customWidth="1"/>
    <col min="10758" max="10758" width="8.7109375" style="36" customWidth="1"/>
    <col min="10759" max="10759" width="13.42578125" style="36" customWidth="1"/>
    <col min="10760" max="10760" width="11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2.140625" style="36" bestFit="1" customWidth="1"/>
    <col min="11013" max="11013" width="20" style="36" bestFit="1" customWidth="1"/>
    <col min="11014" max="11014" width="8.7109375" style="36" customWidth="1"/>
    <col min="11015" max="11015" width="13.42578125" style="36" customWidth="1"/>
    <col min="11016" max="11016" width="11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2.140625" style="36" bestFit="1" customWidth="1"/>
    <col min="11269" max="11269" width="20" style="36" bestFit="1" customWidth="1"/>
    <col min="11270" max="11270" width="8.7109375" style="36" customWidth="1"/>
    <col min="11271" max="11271" width="13.42578125" style="36" customWidth="1"/>
    <col min="11272" max="11272" width="11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2.140625" style="36" bestFit="1" customWidth="1"/>
    <col min="11525" max="11525" width="20" style="36" bestFit="1" customWidth="1"/>
    <col min="11526" max="11526" width="8.7109375" style="36" customWidth="1"/>
    <col min="11527" max="11527" width="13.42578125" style="36" customWidth="1"/>
    <col min="11528" max="11528" width="11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2.140625" style="36" bestFit="1" customWidth="1"/>
    <col min="11781" max="11781" width="20" style="36" bestFit="1" customWidth="1"/>
    <col min="11782" max="11782" width="8.7109375" style="36" customWidth="1"/>
    <col min="11783" max="11783" width="13.42578125" style="36" customWidth="1"/>
    <col min="11784" max="11784" width="11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2.140625" style="36" bestFit="1" customWidth="1"/>
    <col min="12037" max="12037" width="20" style="36" bestFit="1" customWidth="1"/>
    <col min="12038" max="12038" width="8.7109375" style="36" customWidth="1"/>
    <col min="12039" max="12039" width="13.42578125" style="36" customWidth="1"/>
    <col min="12040" max="12040" width="11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2.140625" style="36" bestFit="1" customWidth="1"/>
    <col min="12293" max="12293" width="20" style="36" bestFit="1" customWidth="1"/>
    <col min="12294" max="12294" width="8.7109375" style="36" customWidth="1"/>
    <col min="12295" max="12295" width="13.42578125" style="36" customWidth="1"/>
    <col min="12296" max="12296" width="11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2.140625" style="36" bestFit="1" customWidth="1"/>
    <col min="12549" max="12549" width="20" style="36" bestFit="1" customWidth="1"/>
    <col min="12550" max="12550" width="8.7109375" style="36" customWidth="1"/>
    <col min="12551" max="12551" width="13.42578125" style="36" customWidth="1"/>
    <col min="12552" max="12552" width="11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2.140625" style="36" bestFit="1" customWidth="1"/>
    <col min="12805" max="12805" width="20" style="36" bestFit="1" customWidth="1"/>
    <col min="12806" max="12806" width="8.7109375" style="36" customWidth="1"/>
    <col min="12807" max="12807" width="13.42578125" style="36" customWidth="1"/>
    <col min="12808" max="12808" width="11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2.140625" style="36" bestFit="1" customWidth="1"/>
    <col min="13061" max="13061" width="20" style="36" bestFit="1" customWidth="1"/>
    <col min="13062" max="13062" width="8.7109375" style="36" customWidth="1"/>
    <col min="13063" max="13063" width="13.42578125" style="36" customWidth="1"/>
    <col min="13064" max="13064" width="11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2.140625" style="36" bestFit="1" customWidth="1"/>
    <col min="13317" max="13317" width="20" style="36" bestFit="1" customWidth="1"/>
    <col min="13318" max="13318" width="8.7109375" style="36" customWidth="1"/>
    <col min="13319" max="13319" width="13.42578125" style="36" customWidth="1"/>
    <col min="13320" max="13320" width="11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2.140625" style="36" bestFit="1" customWidth="1"/>
    <col min="13573" max="13573" width="20" style="36" bestFit="1" customWidth="1"/>
    <col min="13574" max="13574" width="8.7109375" style="36" customWidth="1"/>
    <col min="13575" max="13575" width="13.42578125" style="36" customWidth="1"/>
    <col min="13576" max="13576" width="11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2.140625" style="36" bestFit="1" customWidth="1"/>
    <col min="13829" max="13829" width="20" style="36" bestFit="1" customWidth="1"/>
    <col min="13830" max="13830" width="8.7109375" style="36" customWidth="1"/>
    <col min="13831" max="13831" width="13.42578125" style="36" customWidth="1"/>
    <col min="13832" max="13832" width="11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2.140625" style="36" bestFit="1" customWidth="1"/>
    <col min="14085" max="14085" width="20" style="36" bestFit="1" customWidth="1"/>
    <col min="14086" max="14086" width="8.7109375" style="36" customWidth="1"/>
    <col min="14087" max="14087" width="13.42578125" style="36" customWidth="1"/>
    <col min="14088" max="14088" width="11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2.140625" style="36" bestFit="1" customWidth="1"/>
    <col min="14341" max="14341" width="20" style="36" bestFit="1" customWidth="1"/>
    <col min="14342" max="14342" width="8.7109375" style="36" customWidth="1"/>
    <col min="14343" max="14343" width="13.42578125" style="36" customWidth="1"/>
    <col min="14344" max="14344" width="11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2.140625" style="36" bestFit="1" customWidth="1"/>
    <col min="14597" max="14597" width="20" style="36" bestFit="1" customWidth="1"/>
    <col min="14598" max="14598" width="8.7109375" style="36" customWidth="1"/>
    <col min="14599" max="14599" width="13.42578125" style="36" customWidth="1"/>
    <col min="14600" max="14600" width="11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2.140625" style="36" bestFit="1" customWidth="1"/>
    <col min="14853" max="14853" width="20" style="36" bestFit="1" customWidth="1"/>
    <col min="14854" max="14854" width="8.7109375" style="36" customWidth="1"/>
    <col min="14855" max="14855" width="13.42578125" style="36" customWidth="1"/>
    <col min="14856" max="14856" width="11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2.140625" style="36" bestFit="1" customWidth="1"/>
    <col min="15109" max="15109" width="20" style="36" bestFit="1" customWidth="1"/>
    <col min="15110" max="15110" width="8.7109375" style="36" customWidth="1"/>
    <col min="15111" max="15111" width="13.42578125" style="36" customWidth="1"/>
    <col min="15112" max="15112" width="11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2.140625" style="36" bestFit="1" customWidth="1"/>
    <col min="15365" max="15365" width="20" style="36" bestFit="1" customWidth="1"/>
    <col min="15366" max="15366" width="8.7109375" style="36" customWidth="1"/>
    <col min="15367" max="15367" width="13.42578125" style="36" customWidth="1"/>
    <col min="15368" max="15368" width="11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2.140625" style="36" bestFit="1" customWidth="1"/>
    <col min="15621" max="15621" width="20" style="36" bestFit="1" customWidth="1"/>
    <col min="15622" max="15622" width="8.7109375" style="36" customWidth="1"/>
    <col min="15623" max="15623" width="13.42578125" style="36" customWidth="1"/>
    <col min="15624" max="15624" width="11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2.140625" style="36" bestFit="1" customWidth="1"/>
    <col min="15877" max="15877" width="20" style="36" bestFit="1" customWidth="1"/>
    <col min="15878" max="15878" width="8.7109375" style="36" customWidth="1"/>
    <col min="15879" max="15879" width="13.42578125" style="36" customWidth="1"/>
    <col min="15880" max="15880" width="11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2.140625" style="36" bestFit="1" customWidth="1"/>
    <col min="16133" max="16133" width="20" style="36" bestFit="1" customWidth="1"/>
    <col min="16134" max="16134" width="8.7109375" style="36" customWidth="1"/>
    <col min="16135" max="16135" width="13.42578125" style="36" customWidth="1"/>
    <col min="16136" max="16136" width="11" style="36" customWidth="1"/>
    <col min="16137" max="16384" width="9.140625" style="36"/>
  </cols>
  <sheetData>
    <row r="1" spans="1:9" x14ac:dyDescent="0.2">
      <c r="A1" s="31"/>
      <c r="B1" s="32"/>
      <c r="C1" s="33" t="s">
        <v>1168</v>
      </c>
      <c r="D1" s="32"/>
      <c r="E1" s="32"/>
      <c r="F1" s="32"/>
      <c r="G1" s="34"/>
      <c r="H1" s="35"/>
      <c r="I1" s="36"/>
    </row>
    <row r="2" spans="1:9" ht="36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41</v>
      </c>
      <c r="D5" s="42" t="s">
        <v>42</v>
      </c>
      <c r="E5" s="42" t="s">
        <v>43</v>
      </c>
      <c r="F5" s="42">
        <v>103925</v>
      </c>
      <c r="G5" s="43">
        <v>348.15</v>
      </c>
      <c r="H5" s="44">
        <v>8.9700000000000006</v>
      </c>
      <c r="I5" s="36"/>
    </row>
    <row r="6" spans="1:9" x14ac:dyDescent="0.2">
      <c r="A6" s="45"/>
      <c r="B6" s="46" t="s">
        <v>28</v>
      </c>
      <c r="C6" s="42" t="s">
        <v>47</v>
      </c>
      <c r="D6" s="42" t="s">
        <v>48</v>
      </c>
      <c r="E6" s="42" t="s">
        <v>49</v>
      </c>
      <c r="F6" s="42">
        <v>9112</v>
      </c>
      <c r="G6" s="43">
        <v>301.60000000000002</v>
      </c>
      <c r="H6" s="44">
        <v>7.77</v>
      </c>
      <c r="I6" s="36"/>
    </row>
    <row r="7" spans="1:9" x14ac:dyDescent="0.2">
      <c r="A7" s="45"/>
      <c r="B7" s="46" t="s">
        <v>28</v>
      </c>
      <c r="C7" s="42" t="s">
        <v>44</v>
      </c>
      <c r="D7" s="42" t="s">
        <v>45</v>
      </c>
      <c r="E7" s="42" t="s">
        <v>46</v>
      </c>
      <c r="F7" s="42">
        <v>31045</v>
      </c>
      <c r="G7" s="43">
        <v>283.97000000000003</v>
      </c>
      <c r="H7" s="44">
        <v>7.32</v>
      </c>
      <c r="I7" s="36"/>
    </row>
    <row r="8" spans="1:9" x14ac:dyDescent="0.2">
      <c r="A8" s="45"/>
      <c r="B8" s="46" t="s">
        <v>28</v>
      </c>
      <c r="C8" s="42" t="s">
        <v>50</v>
      </c>
      <c r="D8" s="42" t="s">
        <v>51</v>
      </c>
      <c r="E8" s="42" t="s">
        <v>52</v>
      </c>
      <c r="F8" s="42">
        <v>29427</v>
      </c>
      <c r="G8" s="43">
        <v>251.62</v>
      </c>
      <c r="H8" s="44">
        <v>6.49</v>
      </c>
      <c r="I8" s="36"/>
    </row>
    <row r="9" spans="1:9" x14ac:dyDescent="0.2">
      <c r="A9" s="45"/>
      <c r="B9" s="46" t="s">
        <v>28</v>
      </c>
      <c r="C9" s="42" t="s">
        <v>56</v>
      </c>
      <c r="D9" s="42" t="s">
        <v>57</v>
      </c>
      <c r="E9" s="42" t="s">
        <v>55</v>
      </c>
      <c r="F9" s="42">
        <v>21812</v>
      </c>
      <c r="G9" s="43">
        <v>244.5</v>
      </c>
      <c r="H9" s="44">
        <v>6.3</v>
      </c>
      <c r="I9" s="36"/>
    </row>
    <row r="10" spans="1:9" x14ac:dyDescent="0.2">
      <c r="A10" s="45"/>
      <c r="B10" s="46" t="s">
        <v>28</v>
      </c>
      <c r="C10" s="42" t="s">
        <v>53</v>
      </c>
      <c r="D10" s="42" t="s">
        <v>54</v>
      </c>
      <c r="E10" s="42" t="s">
        <v>55</v>
      </c>
      <c r="F10" s="42">
        <v>34902</v>
      </c>
      <c r="G10" s="43">
        <v>237.61</v>
      </c>
      <c r="H10" s="44">
        <v>6.12</v>
      </c>
      <c r="I10" s="36"/>
    </row>
    <row r="11" spans="1:9" x14ac:dyDescent="0.2">
      <c r="A11" s="45"/>
      <c r="B11" s="46" t="s">
        <v>28</v>
      </c>
      <c r="C11" s="42" t="s">
        <v>58</v>
      </c>
      <c r="D11" s="42" t="s">
        <v>59</v>
      </c>
      <c r="E11" s="42" t="s">
        <v>49</v>
      </c>
      <c r="F11" s="42">
        <v>9633</v>
      </c>
      <c r="G11" s="43">
        <v>203.45</v>
      </c>
      <c r="H11" s="44">
        <v>5.24</v>
      </c>
      <c r="I11" s="36"/>
    </row>
    <row r="12" spans="1:9" x14ac:dyDescent="0.2">
      <c r="A12" s="45"/>
      <c r="B12" s="46" t="s">
        <v>28</v>
      </c>
      <c r="C12" s="42" t="s">
        <v>60</v>
      </c>
      <c r="D12" s="42" t="s">
        <v>61</v>
      </c>
      <c r="E12" s="42" t="s">
        <v>62</v>
      </c>
      <c r="F12" s="42">
        <v>15373</v>
      </c>
      <c r="G12" s="43">
        <v>149.69</v>
      </c>
      <c r="H12" s="44">
        <v>3.86</v>
      </c>
      <c r="I12" s="36"/>
    </row>
    <row r="13" spans="1:9" x14ac:dyDescent="0.2">
      <c r="A13" s="45"/>
      <c r="B13" s="46" t="s">
        <v>28</v>
      </c>
      <c r="C13" s="42" t="s">
        <v>63</v>
      </c>
      <c r="D13" s="42" t="s">
        <v>64</v>
      </c>
      <c r="E13" s="42" t="s">
        <v>65</v>
      </c>
      <c r="F13" s="42">
        <v>33956</v>
      </c>
      <c r="G13" s="43">
        <v>129.41999999999999</v>
      </c>
      <c r="H13" s="44">
        <v>3.34</v>
      </c>
      <c r="I13" s="36"/>
    </row>
    <row r="14" spans="1:9" x14ac:dyDescent="0.2">
      <c r="A14" s="45"/>
      <c r="B14" s="46" t="s">
        <v>28</v>
      </c>
      <c r="C14" s="42" t="s">
        <v>66</v>
      </c>
      <c r="D14" s="42" t="s">
        <v>67</v>
      </c>
      <c r="E14" s="42" t="s">
        <v>68</v>
      </c>
      <c r="F14" s="42">
        <v>33441</v>
      </c>
      <c r="G14" s="43">
        <v>98.22</v>
      </c>
      <c r="H14" s="44">
        <v>2.5299999999999998</v>
      </c>
      <c r="I14" s="36"/>
    </row>
    <row r="15" spans="1:9" x14ac:dyDescent="0.2">
      <c r="A15" s="45"/>
      <c r="B15" s="46" t="s">
        <v>28</v>
      </c>
      <c r="C15" s="42" t="s">
        <v>72</v>
      </c>
      <c r="D15" s="42" t="s">
        <v>73</v>
      </c>
      <c r="E15" s="42" t="s">
        <v>55</v>
      </c>
      <c r="F15" s="42">
        <v>4872</v>
      </c>
      <c r="G15" s="43">
        <v>87.54</v>
      </c>
      <c r="H15" s="44">
        <v>2.2599999999999998</v>
      </c>
      <c r="I15" s="36"/>
    </row>
    <row r="16" spans="1:9" x14ac:dyDescent="0.2">
      <c r="A16" s="45"/>
      <c r="B16" s="46" t="s">
        <v>28</v>
      </c>
      <c r="C16" s="42" t="s">
        <v>69</v>
      </c>
      <c r="D16" s="42" t="s">
        <v>70</v>
      </c>
      <c r="E16" s="42" t="s">
        <v>71</v>
      </c>
      <c r="F16" s="42">
        <v>14217</v>
      </c>
      <c r="G16" s="43">
        <v>86.55</v>
      </c>
      <c r="H16" s="44">
        <v>2.23</v>
      </c>
      <c r="I16" s="36"/>
    </row>
    <row r="17" spans="1:9" x14ac:dyDescent="0.2">
      <c r="A17" s="45"/>
      <c r="B17" s="46" t="s">
        <v>28</v>
      </c>
      <c r="C17" s="42" t="s">
        <v>76</v>
      </c>
      <c r="D17" s="42" t="s">
        <v>77</v>
      </c>
      <c r="E17" s="42" t="s">
        <v>78</v>
      </c>
      <c r="F17" s="42">
        <v>22491</v>
      </c>
      <c r="G17" s="43">
        <v>82.56</v>
      </c>
      <c r="H17" s="44">
        <v>2.13</v>
      </c>
      <c r="I17" s="36"/>
    </row>
    <row r="18" spans="1:9" x14ac:dyDescent="0.2">
      <c r="A18" s="45"/>
      <c r="B18" s="46" t="s">
        <v>28</v>
      </c>
      <c r="C18" s="42" t="s">
        <v>74</v>
      </c>
      <c r="D18" s="42" t="s">
        <v>75</v>
      </c>
      <c r="E18" s="42" t="s">
        <v>43</v>
      </c>
      <c r="F18" s="42">
        <v>13371</v>
      </c>
      <c r="G18" s="43">
        <v>81.540000000000006</v>
      </c>
      <c r="H18" s="44">
        <v>2.1</v>
      </c>
      <c r="I18" s="36"/>
    </row>
    <row r="19" spans="1:9" x14ac:dyDescent="0.2">
      <c r="A19" s="45"/>
      <c r="B19" s="46" t="s">
        <v>28</v>
      </c>
      <c r="C19" s="42" t="s">
        <v>79</v>
      </c>
      <c r="D19" s="42" t="s">
        <v>80</v>
      </c>
      <c r="E19" s="42" t="s">
        <v>65</v>
      </c>
      <c r="F19" s="42">
        <v>8688</v>
      </c>
      <c r="G19" s="43">
        <v>77.14</v>
      </c>
      <c r="H19" s="44">
        <v>1.99</v>
      </c>
      <c r="I19" s="36"/>
    </row>
    <row r="20" spans="1:9" x14ac:dyDescent="0.2">
      <c r="A20" s="45"/>
      <c r="B20" s="46" t="s">
        <v>28</v>
      </c>
      <c r="C20" s="42" t="s">
        <v>310</v>
      </c>
      <c r="D20" s="42" t="s">
        <v>984</v>
      </c>
      <c r="E20" s="42" t="s">
        <v>55</v>
      </c>
      <c r="F20" s="42">
        <v>5859</v>
      </c>
      <c r="G20" s="43">
        <v>71.64</v>
      </c>
      <c r="H20" s="44">
        <v>1.85</v>
      </c>
      <c r="I20" s="36"/>
    </row>
    <row r="21" spans="1:9" x14ac:dyDescent="0.2">
      <c r="A21" s="45"/>
      <c r="B21" s="46" t="s">
        <v>28</v>
      </c>
      <c r="C21" s="42" t="s">
        <v>81</v>
      </c>
      <c r="D21" s="42" t="s">
        <v>82</v>
      </c>
      <c r="E21" s="42" t="s">
        <v>49</v>
      </c>
      <c r="F21" s="42">
        <v>12328</v>
      </c>
      <c r="G21" s="43">
        <v>58.89</v>
      </c>
      <c r="H21" s="44">
        <v>1.52</v>
      </c>
      <c r="I21" s="36"/>
    </row>
    <row r="22" spans="1:9" x14ac:dyDescent="0.2">
      <c r="A22" s="45"/>
      <c r="B22" s="46" t="s">
        <v>28</v>
      </c>
      <c r="C22" s="42" t="s">
        <v>83</v>
      </c>
      <c r="D22" s="42" t="s">
        <v>84</v>
      </c>
      <c r="E22" s="42" t="s">
        <v>71</v>
      </c>
      <c r="F22" s="42">
        <v>2394</v>
      </c>
      <c r="G22" s="43">
        <v>58.81</v>
      </c>
      <c r="H22" s="44">
        <v>1.52</v>
      </c>
      <c r="I22" s="36"/>
    </row>
    <row r="23" spans="1:9" x14ac:dyDescent="0.2">
      <c r="A23" s="45"/>
      <c r="B23" s="46" t="s">
        <v>28</v>
      </c>
      <c r="C23" s="42" t="s">
        <v>87</v>
      </c>
      <c r="D23" s="42" t="s">
        <v>88</v>
      </c>
      <c r="E23" s="42" t="s">
        <v>89</v>
      </c>
      <c r="F23" s="42">
        <v>38959</v>
      </c>
      <c r="G23" s="43">
        <v>58.09</v>
      </c>
      <c r="H23" s="44">
        <v>1.5</v>
      </c>
      <c r="I23" s="36"/>
    </row>
    <row r="24" spans="1:9" x14ac:dyDescent="0.2">
      <c r="A24" s="45"/>
      <c r="B24" s="46" t="s">
        <v>28</v>
      </c>
      <c r="C24" s="42" t="s">
        <v>968</v>
      </c>
      <c r="D24" s="42" t="s">
        <v>969</v>
      </c>
      <c r="E24" s="42" t="s">
        <v>49</v>
      </c>
      <c r="F24" s="42">
        <v>5021</v>
      </c>
      <c r="G24" s="43">
        <v>55</v>
      </c>
      <c r="H24" s="44">
        <v>1.42</v>
      </c>
      <c r="I24" s="36"/>
    </row>
    <row r="25" spans="1:9" x14ac:dyDescent="0.2">
      <c r="A25" s="45"/>
      <c r="B25" s="46" t="s">
        <v>28</v>
      </c>
      <c r="C25" s="42" t="s">
        <v>85</v>
      </c>
      <c r="D25" s="42" t="s">
        <v>86</v>
      </c>
      <c r="E25" s="42" t="s">
        <v>65</v>
      </c>
      <c r="F25" s="42">
        <v>2537</v>
      </c>
      <c r="G25" s="43">
        <v>54.04</v>
      </c>
      <c r="H25" s="44">
        <v>1.39</v>
      </c>
      <c r="I25" s="36"/>
    </row>
    <row r="26" spans="1:9" x14ac:dyDescent="0.2">
      <c r="A26" s="45"/>
      <c r="B26" s="46" t="s">
        <v>28</v>
      </c>
      <c r="C26" s="42" t="s">
        <v>812</v>
      </c>
      <c r="D26" s="42" t="s">
        <v>1169</v>
      </c>
      <c r="E26" s="42" t="s">
        <v>55</v>
      </c>
      <c r="F26" s="42">
        <v>7167</v>
      </c>
      <c r="G26" s="43">
        <v>53.93</v>
      </c>
      <c r="H26" s="44">
        <v>1.39</v>
      </c>
      <c r="I26" s="36"/>
    </row>
    <row r="27" spans="1:9" x14ac:dyDescent="0.2">
      <c r="A27" s="45"/>
      <c r="B27" s="46" t="s">
        <v>28</v>
      </c>
      <c r="C27" s="42" t="s">
        <v>90</v>
      </c>
      <c r="D27" s="42" t="s">
        <v>91</v>
      </c>
      <c r="E27" s="42" t="s">
        <v>92</v>
      </c>
      <c r="F27" s="42">
        <v>23360</v>
      </c>
      <c r="G27" s="43">
        <v>47.19</v>
      </c>
      <c r="H27" s="44">
        <v>1.22</v>
      </c>
      <c r="I27" s="36"/>
    </row>
    <row r="28" spans="1:9" x14ac:dyDescent="0.2">
      <c r="A28" s="45"/>
      <c r="B28" s="46" t="s">
        <v>28</v>
      </c>
      <c r="C28" s="42" t="s">
        <v>1098</v>
      </c>
      <c r="D28" s="42" t="s">
        <v>1099</v>
      </c>
      <c r="E28" s="42" t="s">
        <v>43</v>
      </c>
      <c r="F28" s="42">
        <v>8559</v>
      </c>
      <c r="G28" s="43">
        <v>46.17</v>
      </c>
      <c r="H28" s="44">
        <v>1.19</v>
      </c>
      <c r="I28" s="36"/>
    </row>
    <row r="29" spans="1:9" x14ac:dyDescent="0.2">
      <c r="A29" s="45"/>
      <c r="B29" s="46" t="s">
        <v>28</v>
      </c>
      <c r="C29" s="42" t="s">
        <v>93</v>
      </c>
      <c r="D29" s="42" t="s">
        <v>94</v>
      </c>
      <c r="E29" s="42" t="s">
        <v>95</v>
      </c>
      <c r="F29" s="42">
        <v>12600</v>
      </c>
      <c r="G29" s="43">
        <v>42.2</v>
      </c>
      <c r="H29" s="44">
        <v>1.0900000000000001</v>
      </c>
      <c r="I29" s="36"/>
    </row>
    <row r="30" spans="1:9" x14ac:dyDescent="0.2">
      <c r="A30" s="45"/>
      <c r="B30" s="46" t="s">
        <v>28</v>
      </c>
      <c r="C30" s="42" t="s">
        <v>96</v>
      </c>
      <c r="D30" s="42" t="s">
        <v>97</v>
      </c>
      <c r="E30" s="42" t="s">
        <v>65</v>
      </c>
      <c r="F30" s="42">
        <v>2500</v>
      </c>
      <c r="G30" s="43">
        <v>40.909999999999997</v>
      </c>
      <c r="H30" s="44">
        <v>1.05</v>
      </c>
      <c r="I30" s="36"/>
    </row>
    <row r="31" spans="1:9" x14ac:dyDescent="0.2">
      <c r="A31" s="45"/>
      <c r="B31" s="46" t="s">
        <v>28</v>
      </c>
      <c r="C31" s="42" t="s">
        <v>778</v>
      </c>
      <c r="D31" s="42" t="s">
        <v>779</v>
      </c>
      <c r="E31" s="42" t="s">
        <v>71</v>
      </c>
      <c r="F31" s="42">
        <v>4503</v>
      </c>
      <c r="G31" s="43">
        <v>39.979999999999997</v>
      </c>
      <c r="H31" s="44">
        <v>1.03</v>
      </c>
      <c r="I31" s="36"/>
    </row>
    <row r="32" spans="1:9" x14ac:dyDescent="0.2">
      <c r="A32" s="45"/>
      <c r="B32" s="46" t="s">
        <v>28</v>
      </c>
      <c r="C32" s="42" t="s">
        <v>98</v>
      </c>
      <c r="D32" s="42" t="s">
        <v>99</v>
      </c>
      <c r="E32" s="42" t="s">
        <v>71</v>
      </c>
      <c r="F32" s="42">
        <v>9591</v>
      </c>
      <c r="G32" s="43">
        <v>39.630000000000003</v>
      </c>
      <c r="H32" s="44">
        <v>1.02</v>
      </c>
      <c r="I32" s="36"/>
    </row>
    <row r="33" spans="1:9" x14ac:dyDescent="0.2">
      <c r="A33" s="45"/>
      <c r="B33" s="46" t="s">
        <v>28</v>
      </c>
      <c r="C33" s="42" t="s">
        <v>1170</v>
      </c>
      <c r="D33" s="42" t="s">
        <v>1171</v>
      </c>
      <c r="E33" s="42" t="s">
        <v>807</v>
      </c>
      <c r="F33" s="42">
        <v>1920</v>
      </c>
      <c r="G33" s="43">
        <v>37.76</v>
      </c>
      <c r="H33" s="44">
        <v>0.97</v>
      </c>
      <c r="I33" s="36"/>
    </row>
    <row r="34" spans="1:9" x14ac:dyDescent="0.2">
      <c r="A34" s="45"/>
      <c r="B34" s="46" t="s">
        <v>28</v>
      </c>
      <c r="C34" s="42" t="s">
        <v>100</v>
      </c>
      <c r="D34" s="42" t="s">
        <v>101</v>
      </c>
      <c r="E34" s="42" t="s">
        <v>65</v>
      </c>
      <c r="F34" s="42">
        <v>1803</v>
      </c>
      <c r="G34" s="43">
        <v>37.47</v>
      </c>
      <c r="H34" s="44">
        <v>0.97</v>
      </c>
      <c r="I34" s="36"/>
    </row>
    <row r="35" spans="1:9" x14ac:dyDescent="0.2">
      <c r="A35" s="45"/>
      <c r="B35" s="46" t="s">
        <v>28</v>
      </c>
      <c r="C35" s="42" t="s">
        <v>516</v>
      </c>
      <c r="D35" s="42" t="s">
        <v>975</v>
      </c>
      <c r="E35" s="42" t="s">
        <v>55</v>
      </c>
      <c r="F35" s="42">
        <v>8021</v>
      </c>
      <c r="G35" s="43">
        <v>35.74</v>
      </c>
      <c r="H35" s="44">
        <v>0.92</v>
      </c>
      <c r="I35" s="36"/>
    </row>
    <row r="36" spans="1:9" x14ac:dyDescent="0.2">
      <c r="A36" s="45"/>
      <c r="B36" s="46" t="s">
        <v>28</v>
      </c>
      <c r="C36" s="42" t="s">
        <v>889</v>
      </c>
      <c r="D36" s="42" t="s">
        <v>890</v>
      </c>
      <c r="E36" s="42" t="s">
        <v>68</v>
      </c>
      <c r="F36" s="42">
        <v>11178</v>
      </c>
      <c r="G36" s="43">
        <v>35.340000000000003</v>
      </c>
      <c r="H36" s="44">
        <v>0.91</v>
      </c>
      <c r="I36" s="36"/>
    </row>
    <row r="37" spans="1:9" x14ac:dyDescent="0.2">
      <c r="A37" s="45"/>
      <c r="B37" s="46" t="s">
        <v>28</v>
      </c>
      <c r="C37" s="42" t="s">
        <v>102</v>
      </c>
      <c r="D37" s="42" t="s">
        <v>103</v>
      </c>
      <c r="E37" s="42" t="s">
        <v>92</v>
      </c>
      <c r="F37" s="42">
        <v>11937</v>
      </c>
      <c r="G37" s="43">
        <v>34.369999999999997</v>
      </c>
      <c r="H37" s="44">
        <v>0.89</v>
      </c>
      <c r="I37" s="36"/>
    </row>
    <row r="38" spans="1:9" x14ac:dyDescent="0.2">
      <c r="A38" s="45"/>
      <c r="B38" s="46" t="s">
        <v>28</v>
      </c>
      <c r="C38" s="42" t="s">
        <v>885</v>
      </c>
      <c r="D38" s="42" t="s">
        <v>886</v>
      </c>
      <c r="E38" s="42" t="s">
        <v>807</v>
      </c>
      <c r="F38" s="42">
        <v>1201</v>
      </c>
      <c r="G38" s="43">
        <v>33.81</v>
      </c>
      <c r="H38" s="44">
        <v>0.87</v>
      </c>
      <c r="I38" s="36"/>
    </row>
    <row r="39" spans="1:9" x14ac:dyDescent="0.2">
      <c r="A39" s="45"/>
      <c r="B39" s="46" t="s">
        <v>28</v>
      </c>
      <c r="C39" s="42" t="s">
        <v>104</v>
      </c>
      <c r="D39" s="42" t="s">
        <v>105</v>
      </c>
      <c r="E39" s="42" t="s">
        <v>106</v>
      </c>
      <c r="F39" s="42">
        <v>8489</v>
      </c>
      <c r="G39" s="43">
        <v>30.02</v>
      </c>
      <c r="H39" s="44">
        <v>0.77</v>
      </c>
      <c r="I39" s="36"/>
    </row>
    <row r="40" spans="1:9" x14ac:dyDescent="0.2">
      <c r="A40" s="45"/>
      <c r="B40" s="46" t="s">
        <v>28</v>
      </c>
      <c r="C40" s="42" t="s">
        <v>107</v>
      </c>
      <c r="D40" s="42" t="s">
        <v>108</v>
      </c>
      <c r="E40" s="42" t="s">
        <v>109</v>
      </c>
      <c r="F40" s="42">
        <v>24309</v>
      </c>
      <c r="G40" s="43">
        <v>27.97</v>
      </c>
      <c r="H40" s="44">
        <v>0.72</v>
      </c>
      <c r="I40" s="36"/>
    </row>
    <row r="41" spans="1:9" x14ac:dyDescent="0.2">
      <c r="A41" s="45"/>
      <c r="B41" s="46" t="s">
        <v>28</v>
      </c>
      <c r="C41" s="42" t="s">
        <v>1172</v>
      </c>
      <c r="D41" s="42" t="s">
        <v>1173</v>
      </c>
      <c r="E41" s="42" t="s">
        <v>807</v>
      </c>
      <c r="F41" s="42">
        <v>14439</v>
      </c>
      <c r="G41" s="43">
        <v>27.2</v>
      </c>
      <c r="H41" s="44">
        <v>0.7</v>
      </c>
      <c r="I41" s="36"/>
    </row>
    <row r="42" spans="1:9" x14ac:dyDescent="0.2">
      <c r="A42" s="45"/>
      <c r="B42" s="46" t="s">
        <v>28</v>
      </c>
      <c r="C42" s="42" t="s">
        <v>578</v>
      </c>
      <c r="D42" s="42" t="s">
        <v>1097</v>
      </c>
      <c r="E42" s="42" t="s">
        <v>89</v>
      </c>
      <c r="F42" s="42">
        <v>26756</v>
      </c>
      <c r="G42" s="43">
        <v>27.1</v>
      </c>
      <c r="H42" s="44">
        <v>0.7</v>
      </c>
      <c r="I42" s="36"/>
    </row>
    <row r="43" spans="1:9" x14ac:dyDescent="0.2">
      <c r="A43" s="45"/>
      <c r="B43" s="46" t="s">
        <v>28</v>
      </c>
      <c r="C43" s="42" t="s">
        <v>110</v>
      </c>
      <c r="D43" s="42" t="s">
        <v>111</v>
      </c>
      <c r="E43" s="42" t="s">
        <v>89</v>
      </c>
      <c r="F43" s="42">
        <v>30286</v>
      </c>
      <c r="G43" s="43">
        <v>24.88</v>
      </c>
      <c r="H43" s="44">
        <v>0.64</v>
      </c>
      <c r="I43" s="36"/>
    </row>
    <row r="44" spans="1:9" x14ac:dyDescent="0.2">
      <c r="A44" s="45"/>
      <c r="B44" s="46" t="s">
        <v>28</v>
      </c>
      <c r="C44" s="42" t="s">
        <v>909</v>
      </c>
      <c r="D44" s="42" t="s">
        <v>910</v>
      </c>
      <c r="E44" s="42" t="s">
        <v>52</v>
      </c>
      <c r="F44" s="42">
        <v>23388</v>
      </c>
      <c r="G44" s="43">
        <v>24.73</v>
      </c>
      <c r="H44" s="44">
        <v>0.64</v>
      </c>
      <c r="I44" s="36"/>
    </row>
    <row r="45" spans="1:9" x14ac:dyDescent="0.2">
      <c r="A45" s="45"/>
      <c r="B45" s="46" t="s">
        <v>28</v>
      </c>
      <c r="C45" s="42" t="s">
        <v>753</v>
      </c>
      <c r="D45" s="42" t="s">
        <v>795</v>
      </c>
      <c r="E45" s="42" t="s">
        <v>55</v>
      </c>
      <c r="F45" s="42">
        <v>3551</v>
      </c>
      <c r="G45" s="43">
        <v>22.83</v>
      </c>
      <c r="H45" s="44">
        <v>0.59</v>
      </c>
      <c r="I45" s="36"/>
    </row>
    <row r="46" spans="1:9" x14ac:dyDescent="0.2">
      <c r="A46" s="45"/>
      <c r="B46" s="46" t="s">
        <v>28</v>
      </c>
      <c r="C46" s="42" t="s">
        <v>112</v>
      </c>
      <c r="D46" s="42" t="s">
        <v>113</v>
      </c>
      <c r="E46" s="42" t="s">
        <v>114</v>
      </c>
      <c r="F46" s="42">
        <v>14931</v>
      </c>
      <c r="G46" s="43">
        <v>21.07</v>
      </c>
      <c r="H46" s="44">
        <v>0.54</v>
      </c>
      <c r="I46" s="36"/>
    </row>
    <row r="47" spans="1:9" x14ac:dyDescent="0.2">
      <c r="A47" s="45"/>
      <c r="B47" s="46" t="s">
        <v>28</v>
      </c>
      <c r="C47" s="42" t="s">
        <v>761</v>
      </c>
      <c r="D47" s="42" t="s">
        <v>762</v>
      </c>
      <c r="E47" s="42" t="s">
        <v>92</v>
      </c>
      <c r="F47" s="42">
        <v>14983</v>
      </c>
      <c r="G47" s="43">
        <v>20.8</v>
      </c>
      <c r="H47" s="44">
        <v>0.54</v>
      </c>
      <c r="I47" s="36"/>
    </row>
    <row r="48" spans="1:9" x14ac:dyDescent="0.2">
      <c r="A48" s="45"/>
      <c r="B48" s="46" t="s">
        <v>28</v>
      </c>
      <c r="C48" s="42" t="s">
        <v>1095</v>
      </c>
      <c r="D48" s="42" t="s">
        <v>1096</v>
      </c>
      <c r="E48" s="42" t="s">
        <v>807</v>
      </c>
      <c r="F48" s="42">
        <v>1763</v>
      </c>
      <c r="G48" s="43">
        <v>20.010000000000002</v>
      </c>
      <c r="H48" s="44">
        <v>0.52</v>
      </c>
      <c r="I48" s="36"/>
    </row>
    <row r="49" spans="1:9" x14ac:dyDescent="0.2">
      <c r="A49" s="45"/>
      <c r="B49" s="46" t="s">
        <v>28</v>
      </c>
      <c r="C49" s="42" t="s">
        <v>990</v>
      </c>
      <c r="D49" s="42" t="s">
        <v>991</v>
      </c>
      <c r="E49" s="42" t="s">
        <v>46</v>
      </c>
      <c r="F49" s="42">
        <v>4884</v>
      </c>
      <c r="G49" s="43">
        <v>17.559999999999999</v>
      </c>
      <c r="H49" s="44">
        <v>0.45</v>
      </c>
      <c r="I49" s="36"/>
    </row>
    <row r="50" spans="1:9" x14ac:dyDescent="0.2">
      <c r="A50" s="45"/>
      <c r="B50" s="46" t="s">
        <v>28</v>
      </c>
      <c r="C50" s="42" t="s">
        <v>115</v>
      </c>
      <c r="D50" s="42" t="s">
        <v>116</v>
      </c>
      <c r="E50" s="42" t="s">
        <v>95</v>
      </c>
      <c r="F50" s="42">
        <v>7222</v>
      </c>
      <c r="G50" s="43">
        <v>17.32</v>
      </c>
      <c r="H50" s="44">
        <v>0.45</v>
      </c>
      <c r="I50" s="36"/>
    </row>
    <row r="51" spans="1:9" x14ac:dyDescent="0.2">
      <c r="A51" s="45"/>
      <c r="B51" s="46" t="s">
        <v>28</v>
      </c>
      <c r="C51" s="42" t="s">
        <v>648</v>
      </c>
      <c r="D51" s="42" t="s">
        <v>797</v>
      </c>
      <c r="E51" s="42" t="s">
        <v>55</v>
      </c>
      <c r="F51" s="42">
        <v>2815</v>
      </c>
      <c r="G51" s="43">
        <v>15.32</v>
      </c>
      <c r="H51" s="44">
        <v>0.39</v>
      </c>
      <c r="I51" s="36"/>
    </row>
    <row r="52" spans="1:9" x14ac:dyDescent="0.2">
      <c r="A52" s="45"/>
      <c r="B52" s="46" t="s">
        <v>28</v>
      </c>
      <c r="C52" s="42" t="s">
        <v>1091</v>
      </c>
      <c r="D52" s="42" t="s">
        <v>1092</v>
      </c>
      <c r="E52" s="42" t="s">
        <v>871</v>
      </c>
      <c r="F52" s="42">
        <v>8414</v>
      </c>
      <c r="G52" s="43">
        <v>12.76</v>
      </c>
      <c r="H52" s="44">
        <v>0.33</v>
      </c>
      <c r="I52" s="36"/>
    </row>
    <row r="53" spans="1:9" x14ac:dyDescent="0.2">
      <c r="A53" s="45"/>
      <c r="B53" s="46" t="s">
        <v>28</v>
      </c>
      <c r="C53" s="42" t="s">
        <v>860</v>
      </c>
      <c r="D53" s="42" t="s">
        <v>861</v>
      </c>
      <c r="E53" s="42" t="s">
        <v>71</v>
      </c>
      <c r="F53" s="42">
        <v>2918</v>
      </c>
      <c r="G53" s="43">
        <v>11.41</v>
      </c>
      <c r="H53" s="44">
        <v>0.28999999999999998</v>
      </c>
      <c r="I53" s="36"/>
    </row>
    <row r="54" spans="1:9" x14ac:dyDescent="0.2">
      <c r="A54" s="45"/>
      <c r="B54" s="46" t="s">
        <v>28</v>
      </c>
      <c r="C54" s="42" t="s">
        <v>1093</v>
      </c>
      <c r="D54" s="42" t="s">
        <v>1094</v>
      </c>
      <c r="E54" s="42" t="s">
        <v>807</v>
      </c>
      <c r="F54" s="42">
        <v>23015</v>
      </c>
      <c r="G54" s="43">
        <v>10.97</v>
      </c>
      <c r="H54" s="44">
        <v>0.28000000000000003</v>
      </c>
      <c r="I54" s="36"/>
    </row>
    <row r="55" spans="1:9" ht="13.5" thickBot="1" x14ac:dyDescent="0.25">
      <c r="A55" s="45"/>
      <c r="B55" s="42"/>
      <c r="C55" s="42"/>
      <c r="D55" s="42"/>
      <c r="E55" s="37" t="s">
        <v>16</v>
      </c>
      <c r="F55" s="42"/>
      <c r="G55" s="47">
        <v>3876.48</v>
      </c>
      <c r="H55" s="48">
        <v>99.919999999999902</v>
      </c>
      <c r="I55" s="36"/>
    </row>
    <row r="56" spans="1:9" ht="13.5" thickTop="1" x14ac:dyDescent="0.2">
      <c r="A56" s="45"/>
      <c r="B56" s="42"/>
      <c r="C56" s="42"/>
      <c r="D56" s="42"/>
      <c r="E56" s="42"/>
      <c r="F56" s="42"/>
      <c r="G56" s="43"/>
      <c r="H56" s="44"/>
      <c r="I56" s="36"/>
    </row>
    <row r="57" spans="1:9" x14ac:dyDescent="0.2">
      <c r="A57" s="49" t="s">
        <v>30</v>
      </c>
      <c r="B57" s="42"/>
      <c r="C57" s="42"/>
      <c r="D57" s="42"/>
      <c r="E57" s="42"/>
      <c r="F57" s="42"/>
      <c r="G57" s="50">
        <v>3.29</v>
      </c>
      <c r="H57" s="51">
        <v>0.08</v>
      </c>
      <c r="I57" s="36"/>
    </row>
    <row r="58" spans="1:9" x14ac:dyDescent="0.2">
      <c r="A58" s="45"/>
      <c r="B58" s="42"/>
      <c r="C58" s="42"/>
      <c r="D58" s="42"/>
      <c r="E58" s="42"/>
      <c r="F58" s="42"/>
      <c r="G58" s="43"/>
      <c r="H58" s="44"/>
    </row>
    <row r="59" spans="1:9" ht="13.5" thickBot="1" x14ac:dyDescent="0.25">
      <c r="A59" s="45"/>
      <c r="B59" s="42"/>
      <c r="C59" s="42"/>
      <c r="D59" s="42"/>
      <c r="E59" s="37" t="s">
        <v>31</v>
      </c>
      <c r="F59" s="42"/>
      <c r="G59" s="47">
        <v>3879.77</v>
      </c>
      <c r="H59" s="48">
        <v>100</v>
      </c>
      <c r="I59" s="36"/>
    </row>
    <row r="60" spans="1:9" ht="13.5" thickTop="1" x14ac:dyDescent="0.2">
      <c r="A60" s="45"/>
      <c r="B60" s="42"/>
      <c r="C60" s="42"/>
      <c r="D60" s="42"/>
      <c r="E60" s="42"/>
      <c r="F60" s="42"/>
      <c r="G60" s="43"/>
      <c r="H60" s="44"/>
      <c r="I60" s="36"/>
    </row>
    <row r="61" spans="1:9" x14ac:dyDescent="0.2">
      <c r="A61" s="52" t="s">
        <v>32</v>
      </c>
      <c r="B61" s="42"/>
      <c r="C61" s="42"/>
      <c r="D61" s="42"/>
      <c r="E61" s="42"/>
      <c r="F61" s="42"/>
      <c r="G61" s="43"/>
      <c r="H61" s="44"/>
      <c r="I61" s="36"/>
    </row>
    <row r="62" spans="1:9" x14ac:dyDescent="0.2">
      <c r="A62" s="45"/>
      <c r="B62" s="42"/>
      <c r="C62" s="42"/>
      <c r="D62" s="42"/>
      <c r="E62" s="42"/>
      <c r="F62" s="42"/>
      <c r="G62" s="43"/>
      <c r="H62" s="44"/>
    </row>
    <row r="63" spans="1:9" x14ac:dyDescent="0.2">
      <c r="A63" s="45">
        <v>1</v>
      </c>
      <c r="B63" s="42" t="s">
        <v>34</v>
      </c>
      <c r="C63" s="42"/>
      <c r="D63" s="42"/>
      <c r="E63" s="42"/>
      <c r="F63" s="42"/>
      <c r="G63" s="43"/>
      <c r="H63" s="44"/>
      <c r="I63" s="36"/>
    </row>
    <row r="64" spans="1:9" x14ac:dyDescent="0.2">
      <c r="A64" s="53"/>
      <c r="B64" s="54"/>
      <c r="C64" s="54"/>
      <c r="D64" s="54"/>
      <c r="E64" s="54"/>
      <c r="F64" s="54"/>
      <c r="G64" s="55"/>
      <c r="H64" s="5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I29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751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303</v>
      </c>
      <c r="D5" s="12" t="s">
        <v>448</v>
      </c>
      <c r="E5" s="12" t="s">
        <v>382</v>
      </c>
      <c r="F5" s="12">
        <v>2600</v>
      </c>
      <c r="G5" s="13">
        <v>2523.15</v>
      </c>
      <c r="H5" s="14">
        <v>28.1</v>
      </c>
    </row>
    <row r="6" spans="1:8" x14ac:dyDescent="0.2">
      <c r="A6" s="15"/>
      <c r="B6" s="19" t="s">
        <v>19</v>
      </c>
      <c r="C6" s="12" t="s">
        <v>20</v>
      </c>
      <c r="D6" s="12" t="s">
        <v>610</v>
      </c>
      <c r="E6" s="12" t="s">
        <v>22</v>
      </c>
      <c r="F6" s="12">
        <v>2600</v>
      </c>
      <c r="G6" s="13">
        <v>2518.4899999999998</v>
      </c>
      <c r="H6" s="14">
        <v>28.05</v>
      </c>
    </row>
    <row r="7" spans="1:8" x14ac:dyDescent="0.2">
      <c r="A7" s="15"/>
      <c r="B7" s="19" t="s">
        <v>19</v>
      </c>
      <c r="C7" s="12" t="s">
        <v>648</v>
      </c>
      <c r="D7" s="12" t="s">
        <v>752</v>
      </c>
      <c r="E7" s="12" t="s">
        <v>22</v>
      </c>
      <c r="F7" s="12">
        <v>1500</v>
      </c>
      <c r="G7" s="13">
        <v>1454.72</v>
      </c>
      <c r="H7" s="14">
        <v>16.2</v>
      </c>
    </row>
    <row r="8" spans="1:8" x14ac:dyDescent="0.2">
      <c r="A8" s="15"/>
      <c r="B8" s="19" t="s">
        <v>19</v>
      </c>
      <c r="C8" s="12" t="s">
        <v>606</v>
      </c>
      <c r="D8" s="12" t="s">
        <v>607</v>
      </c>
      <c r="E8" s="12" t="s">
        <v>22</v>
      </c>
      <c r="F8" s="12">
        <v>1100</v>
      </c>
      <c r="G8" s="13">
        <v>1067.43</v>
      </c>
      <c r="H8" s="14">
        <v>11.89</v>
      </c>
    </row>
    <row r="9" spans="1:8" x14ac:dyDescent="0.2">
      <c r="A9" s="15"/>
      <c r="B9" s="19" t="s">
        <v>19</v>
      </c>
      <c r="C9" s="12" t="s">
        <v>501</v>
      </c>
      <c r="D9" s="12" t="s">
        <v>658</v>
      </c>
      <c r="E9" s="12" t="s">
        <v>22</v>
      </c>
      <c r="F9" s="12">
        <v>850</v>
      </c>
      <c r="G9" s="13">
        <v>825.22</v>
      </c>
      <c r="H9" s="14">
        <v>9.19</v>
      </c>
    </row>
    <row r="10" spans="1:8" x14ac:dyDescent="0.2">
      <c r="A10" s="15"/>
      <c r="B10" s="19" t="s">
        <v>19</v>
      </c>
      <c r="C10" s="12" t="s">
        <v>753</v>
      </c>
      <c r="D10" s="12" t="s">
        <v>754</v>
      </c>
      <c r="E10" s="12" t="s">
        <v>22</v>
      </c>
      <c r="F10" s="12">
        <v>500</v>
      </c>
      <c r="G10" s="13">
        <v>485.31</v>
      </c>
      <c r="H10" s="14">
        <v>5.41</v>
      </c>
    </row>
    <row r="11" spans="1:8" x14ac:dyDescent="0.2">
      <c r="A11" s="15"/>
      <c r="B11" s="19" t="s">
        <v>19</v>
      </c>
      <c r="C11" s="12" t="s">
        <v>595</v>
      </c>
      <c r="D11" s="12" t="s">
        <v>366</v>
      </c>
      <c r="E11" s="12" t="s">
        <v>246</v>
      </c>
      <c r="F11" s="12">
        <v>100</v>
      </c>
      <c r="G11" s="13">
        <v>97.32</v>
      </c>
      <c r="H11" s="14">
        <v>1.08</v>
      </c>
    </row>
    <row r="12" spans="1:8" ht="13.5" thickBot="1" x14ac:dyDescent="0.25">
      <c r="A12" s="15"/>
      <c r="B12" s="12"/>
      <c r="C12" s="12"/>
      <c r="D12" s="12"/>
      <c r="E12" s="7" t="s">
        <v>16</v>
      </c>
      <c r="F12" s="12"/>
      <c r="G12" s="17">
        <v>8971.64</v>
      </c>
      <c r="H12" s="18">
        <v>99.92</v>
      </c>
    </row>
    <row r="13" spans="1:8" ht="13.5" thickTop="1" x14ac:dyDescent="0.2">
      <c r="A13" s="15"/>
      <c r="B13" s="12"/>
      <c r="C13" s="12"/>
      <c r="D13" s="12"/>
      <c r="E13" s="12"/>
      <c r="F13" s="12"/>
      <c r="G13" s="13"/>
      <c r="H13" s="14"/>
    </row>
    <row r="14" spans="1:8" x14ac:dyDescent="0.2">
      <c r="A14" s="15"/>
      <c r="B14" s="19" t="s">
        <v>28</v>
      </c>
      <c r="C14" s="12" t="s">
        <v>29</v>
      </c>
      <c r="D14" s="12"/>
      <c r="E14" s="12" t="s">
        <v>28</v>
      </c>
      <c r="F14" s="12"/>
      <c r="G14" s="13">
        <v>14</v>
      </c>
      <c r="H14" s="14">
        <v>0.16</v>
      </c>
    </row>
    <row r="15" spans="1:8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20" t="s">
        <v>30</v>
      </c>
      <c r="B16" s="12"/>
      <c r="C16" s="12"/>
      <c r="D16" s="12"/>
      <c r="E16" s="12"/>
      <c r="F16" s="12"/>
      <c r="G16" s="21">
        <v>-7.87</v>
      </c>
      <c r="H16" s="22">
        <v>-0.08</v>
      </c>
    </row>
    <row r="17" spans="1:8" x14ac:dyDescent="0.2">
      <c r="A17" s="15"/>
      <c r="B17" s="12"/>
      <c r="C17" s="12"/>
      <c r="D17" s="12"/>
      <c r="E17" s="12"/>
      <c r="F17" s="12"/>
      <c r="G17" s="13"/>
      <c r="H17" s="14"/>
    </row>
    <row r="18" spans="1:8" ht="13.5" thickBot="1" x14ac:dyDescent="0.25">
      <c r="A18" s="15"/>
      <c r="B18" s="12"/>
      <c r="C18" s="12"/>
      <c r="D18" s="12"/>
      <c r="E18" s="7" t="s">
        <v>31</v>
      </c>
      <c r="F18" s="12"/>
      <c r="G18" s="17">
        <v>8977.77</v>
      </c>
      <c r="H18" s="18">
        <v>100</v>
      </c>
    </row>
    <row r="19" spans="1:8" ht="13.5" thickTop="1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23" t="s">
        <v>32</v>
      </c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1</v>
      </c>
      <c r="B22" s="12" t="s">
        <v>613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/>
      <c r="C23" s="12"/>
      <c r="D23" s="12"/>
      <c r="E23" s="12"/>
      <c r="F23" s="12"/>
      <c r="G23" s="13"/>
      <c r="H23" s="14"/>
    </row>
    <row r="24" spans="1:8" x14ac:dyDescent="0.2">
      <c r="A24" s="15">
        <v>2</v>
      </c>
      <c r="B24" s="12" t="s">
        <v>34</v>
      </c>
      <c r="C24" s="12"/>
      <c r="D24" s="12"/>
      <c r="E24" s="12"/>
      <c r="F24" s="12"/>
      <c r="G24" s="13"/>
      <c r="H24" s="14"/>
    </row>
    <row r="25" spans="1:8" x14ac:dyDescent="0.2">
      <c r="A25" s="15"/>
      <c r="B25" s="12"/>
      <c r="C25" s="12"/>
      <c r="D25" s="12"/>
      <c r="E25" s="12"/>
      <c r="F25" s="12"/>
      <c r="G25" s="13"/>
      <c r="H25" s="14"/>
    </row>
    <row r="26" spans="1:8" x14ac:dyDescent="0.2">
      <c r="A26" s="15">
        <v>3</v>
      </c>
      <c r="B26" s="12" t="s">
        <v>35</v>
      </c>
      <c r="C26" s="12"/>
      <c r="D26" s="12"/>
      <c r="E26" s="12"/>
      <c r="F26" s="12"/>
      <c r="G26" s="13"/>
      <c r="H26" s="14"/>
    </row>
    <row r="27" spans="1:8" x14ac:dyDescent="0.2">
      <c r="A27" s="15"/>
      <c r="B27" s="12" t="s">
        <v>36</v>
      </c>
      <c r="C27" s="12"/>
      <c r="D27" s="12"/>
      <c r="E27" s="12"/>
      <c r="F27" s="12"/>
      <c r="G27" s="13"/>
      <c r="H27" s="14"/>
    </row>
    <row r="28" spans="1:8" x14ac:dyDescent="0.2">
      <c r="A28" s="15"/>
      <c r="B28" s="12" t="s">
        <v>37</v>
      </c>
      <c r="C28" s="12"/>
      <c r="D28" s="12"/>
      <c r="E28" s="12"/>
      <c r="F28" s="12"/>
      <c r="G28" s="13"/>
      <c r="H28" s="14"/>
    </row>
    <row r="29" spans="1:8" x14ac:dyDescent="0.2">
      <c r="A29" s="24"/>
      <c r="B29" s="25"/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I26"/>
  <sheetViews>
    <sheetView workbookViewId="0">
      <selection activeCell="G9" sqref="G9:G11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746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747</v>
      </c>
      <c r="D5" s="12" t="s">
        <v>368</v>
      </c>
      <c r="E5" s="12" t="s">
        <v>22</v>
      </c>
      <c r="F5" s="12">
        <v>3800</v>
      </c>
      <c r="G5" s="13">
        <v>3517.06</v>
      </c>
      <c r="H5" s="14">
        <v>29.65</v>
      </c>
    </row>
    <row r="6" spans="1:8" x14ac:dyDescent="0.2">
      <c r="A6" s="15"/>
      <c r="B6" s="19" t="s">
        <v>19</v>
      </c>
      <c r="C6" s="12" t="s">
        <v>310</v>
      </c>
      <c r="D6" s="12" t="s">
        <v>748</v>
      </c>
      <c r="E6" s="12" t="s">
        <v>22</v>
      </c>
      <c r="F6" s="12">
        <v>3800</v>
      </c>
      <c r="G6" s="13">
        <v>3502.52</v>
      </c>
      <c r="H6" s="14">
        <v>29.53</v>
      </c>
    </row>
    <row r="7" spans="1:8" x14ac:dyDescent="0.2">
      <c r="A7" s="15"/>
      <c r="B7" s="19" t="s">
        <v>19</v>
      </c>
      <c r="C7" s="12" t="s">
        <v>56</v>
      </c>
      <c r="D7" s="12" t="s">
        <v>316</v>
      </c>
      <c r="E7" s="12" t="s">
        <v>246</v>
      </c>
      <c r="F7" s="12">
        <v>3200</v>
      </c>
      <c r="G7" s="13">
        <v>2946.61</v>
      </c>
      <c r="H7" s="14">
        <v>24.84</v>
      </c>
    </row>
    <row r="8" spans="1:8" x14ac:dyDescent="0.2">
      <c r="A8" s="15"/>
      <c r="B8" s="19" t="s">
        <v>19</v>
      </c>
      <c r="C8" s="12" t="s">
        <v>308</v>
      </c>
      <c r="D8" s="12" t="s">
        <v>749</v>
      </c>
      <c r="E8" s="12" t="s">
        <v>22</v>
      </c>
      <c r="F8" s="12">
        <v>2000</v>
      </c>
      <c r="G8" s="13">
        <v>1844.93</v>
      </c>
      <c r="H8" s="14">
        <v>15.56</v>
      </c>
    </row>
    <row r="9" spans="1:8" ht="13.5" thickBot="1" x14ac:dyDescent="0.25">
      <c r="A9" s="15"/>
      <c r="B9" s="12"/>
      <c r="C9" s="12"/>
      <c r="D9" s="12"/>
      <c r="E9" s="7" t="s">
        <v>16</v>
      </c>
      <c r="F9" s="12"/>
      <c r="G9" s="17">
        <v>11811.12</v>
      </c>
      <c r="H9" s="18">
        <v>99.58</v>
      </c>
    </row>
    <row r="10" spans="1:8" ht="13.5" thickTop="1" x14ac:dyDescent="0.2">
      <c r="A10" s="15"/>
      <c r="B10" s="12"/>
      <c r="C10" s="12"/>
      <c r="D10" s="12"/>
      <c r="E10" s="12"/>
      <c r="F10" s="12"/>
      <c r="G10" s="13"/>
      <c r="H10" s="14"/>
    </row>
    <row r="11" spans="1:8" x14ac:dyDescent="0.2">
      <c r="A11" s="15"/>
      <c r="B11" s="19" t="s">
        <v>28</v>
      </c>
      <c r="C11" s="12" t="s">
        <v>29</v>
      </c>
      <c r="D11" s="12"/>
      <c r="E11" s="12" t="s">
        <v>28</v>
      </c>
      <c r="F11" s="12"/>
      <c r="G11" s="13">
        <v>59</v>
      </c>
      <c r="H11" s="14">
        <v>0.5</v>
      </c>
    </row>
    <row r="12" spans="1:8" x14ac:dyDescent="0.2">
      <c r="A12" s="15"/>
      <c r="B12" s="12"/>
      <c r="C12" s="12"/>
      <c r="D12" s="12"/>
      <c r="E12" s="12"/>
      <c r="F12" s="12"/>
      <c r="G12" s="13"/>
      <c r="H12" s="14"/>
    </row>
    <row r="13" spans="1:8" x14ac:dyDescent="0.2">
      <c r="A13" s="20" t="s">
        <v>30</v>
      </c>
      <c r="B13" s="12"/>
      <c r="C13" s="12"/>
      <c r="D13" s="12"/>
      <c r="E13" s="12"/>
      <c r="F13" s="12"/>
      <c r="G13" s="21">
        <v>-9.5</v>
      </c>
      <c r="H13" s="22">
        <v>-0.08</v>
      </c>
    </row>
    <row r="14" spans="1:8" x14ac:dyDescent="0.2">
      <c r="A14" s="15"/>
      <c r="B14" s="12"/>
      <c r="C14" s="12"/>
      <c r="D14" s="12"/>
      <c r="E14" s="12"/>
      <c r="F14" s="12"/>
      <c r="G14" s="13"/>
      <c r="H14" s="14"/>
    </row>
    <row r="15" spans="1:8" ht="13.5" thickBot="1" x14ac:dyDescent="0.25">
      <c r="A15" s="15"/>
      <c r="B15" s="12"/>
      <c r="C15" s="12"/>
      <c r="D15" s="12"/>
      <c r="E15" s="7" t="s">
        <v>31</v>
      </c>
      <c r="F15" s="12"/>
      <c r="G15" s="17">
        <v>11860.62</v>
      </c>
      <c r="H15" s="18">
        <v>100</v>
      </c>
    </row>
    <row r="16" spans="1:8" ht="13.5" thickTop="1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15"/>
      <c r="B17" s="12"/>
      <c r="C17" s="12"/>
      <c r="D17" s="12"/>
      <c r="E17" s="12"/>
      <c r="F17" s="12"/>
      <c r="G17" s="13"/>
      <c r="H17" s="14"/>
    </row>
    <row r="18" spans="1:8" x14ac:dyDescent="0.2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2">
      <c r="A19" s="15">
        <v>1</v>
      </c>
      <c r="B19" s="12" t="s">
        <v>750</v>
      </c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2">
      <c r="A22" s="15"/>
      <c r="B22" s="12"/>
      <c r="C22" s="12"/>
      <c r="D22" s="12"/>
      <c r="E22" s="12"/>
      <c r="F22" s="12"/>
      <c r="G22" s="13"/>
      <c r="H22" s="14"/>
    </row>
    <row r="23" spans="1:8" x14ac:dyDescent="0.2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2">
      <c r="A25" s="15"/>
      <c r="B25" s="12" t="s">
        <v>37</v>
      </c>
      <c r="C25" s="12"/>
      <c r="D25" s="12"/>
      <c r="E25" s="12"/>
      <c r="F25" s="12"/>
      <c r="G25" s="13"/>
      <c r="H25" s="14"/>
    </row>
    <row r="26" spans="1:8" x14ac:dyDescent="0.2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I26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742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310</v>
      </c>
      <c r="D5" s="12" t="s">
        <v>740</v>
      </c>
      <c r="E5" s="12" t="s">
        <v>22</v>
      </c>
      <c r="F5" s="12">
        <v>3400</v>
      </c>
      <c r="G5" s="13">
        <v>3154.25</v>
      </c>
      <c r="H5" s="14">
        <v>29.27</v>
      </c>
    </row>
    <row r="6" spans="1:8" x14ac:dyDescent="0.2">
      <c r="A6" s="15"/>
      <c r="B6" s="19" t="s">
        <v>19</v>
      </c>
      <c r="C6" s="12" t="s">
        <v>305</v>
      </c>
      <c r="D6" s="12" t="s">
        <v>739</v>
      </c>
      <c r="E6" s="12" t="s">
        <v>22</v>
      </c>
      <c r="F6" s="12">
        <v>3400</v>
      </c>
      <c r="G6" s="13">
        <v>3153.87</v>
      </c>
      <c r="H6" s="14">
        <v>29.27</v>
      </c>
    </row>
    <row r="7" spans="1:8" x14ac:dyDescent="0.2">
      <c r="A7" s="15"/>
      <c r="B7" s="19" t="s">
        <v>19</v>
      </c>
      <c r="C7" s="12" t="s">
        <v>487</v>
      </c>
      <c r="D7" s="12" t="s">
        <v>743</v>
      </c>
      <c r="E7" s="12" t="s">
        <v>22</v>
      </c>
      <c r="F7" s="12">
        <v>2000</v>
      </c>
      <c r="G7" s="13">
        <v>1855.07</v>
      </c>
      <c r="H7" s="14">
        <v>17.22</v>
      </c>
    </row>
    <row r="8" spans="1:8" x14ac:dyDescent="0.2">
      <c r="A8" s="15"/>
      <c r="B8" s="19" t="s">
        <v>19</v>
      </c>
      <c r="C8" s="12" t="s">
        <v>23</v>
      </c>
      <c r="D8" s="12" t="s">
        <v>744</v>
      </c>
      <c r="E8" s="12" t="s">
        <v>22</v>
      </c>
      <c r="F8" s="12">
        <v>2000</v>
      </c>
      <c r="G8" s="13">
        <v>1846.27</v>
      </c>
      <c r="H8" s="14">
        <v>17.13</v>
      </c>
    </row>
    <row r="9" spans="1:8" x14ac:dyDescent="0.2">
      <c r="A9" s="15"/>
      <c r="B9" s="19" t="s">
        <v>19</v>
      </c>
      <c r="C9" s="12" t="s">
        <v>312</v>
      </c>
      <c r="D9" s="12" t="s">
        <v>719</v>
      </c>
      <c r="E9" s="12" t="s">
        <v>22</v>
      </c>
      <c r="F9" s="12">
        <v>500</v>
      </c>
      <c r="G9" s="13">
        <v>463.02</v>
      </c>
      <c r="H9" s="14">
        <v>4.3</v>
      </c>
    </row>
    <row r="10" spans="1:8" x14ac:dyDescent="0.2">
      <c r="A10" s="15"/>
      <c r="B10" s="19" t="s">
        <v>19</v>
      </c>
      <c r="C10" s="12" t="s">
        <v>731</v>
      </c>
      <c r="D10" s="12" t="s">
        <v>732</v>
      </c>
      <c r="E10" s="12" t="s">
        <v>22</v>
      </c>
      <c r="F10" s="12">
        <v>320</v>
      </c>
      <c r="G10" s="13">
        <v>296.95</v>
      </c>
      <c r="H10" s="14">
        <v>2.76</v>
      </c>
    </row>
    <row r="11" spans="1:8" ht="13.5" thickBot="1" x14ac:dyDescent="0.25">
      <c r="A11" s="15"/>
      <c r="B11" s="12"/>
      <c r="C11" s="12"/>
      <c r="D11" s="12"/>
      <c r="E11" s="7" t="s">
        <v>16</v>
      </c>
      <c r="F11" s="12"/>
      <c r="G11" s="17">
        <v>10769.43</v>
      </c>
      <c r="H11" s="18">
        <v>99.95</v>
      </c>
    </row>
    <row r="12" spans="1:8" ht="13.5" thickTop="1" x14ac:dyDescent="0.2">
      <c r="A12" s="15"/>
      <c r="B12" s="12"/>
      <c r="C12" s="12"/>
      <c r="D12" s="12"/>
      <c r="E12" s="12"/>
      <c r="F12" s="12"/>
      <c r="G12" s="13"/>
      <c r="H12" s="14"/>
    </row>
    <row r="13" spans="1:8" x14ac:dyDescent="0.2">
      <c r="A13" s="20" t="s">
        <v>30</v>
      </c>
      <c r="B13" s="12"/>
      <c r="C13" s="12"/>
      <c r="D13" s="12"/>
      <c r="E13" s="12"/>
      <c r="F13" s="12"/>
      <c r="G13" s="21">
        <v>5.44</v>
      </c>
      <c r="H13" s="22">
        <v>0.05</v>
      </c>
    </row>
    <row r="14" spans="1:8" x14ac:dyDescent="0.2">
      <c r="A14" s="15"/>
      <c r="B14" s="12"/>
      <c r="C14" s="12"/>
      <c r="D14" s="12"/>
      <c r="E14" s="12"/>
      <c r="F14" s="12"/>
      <c r="G14" s="13"/>
      <c r="H14" s="14"/>
    </row>
    <row r="15" spans="1:8" ht="13.5" thickBot="1" x14ac:dyDescent="0.25">
      <c r="A15" s="15"/>
      <c r="B15" s="12"/>
      <c r="C15" s="12"/>
      <c r="D15" s="12"/>
      <c r="E15" s="7" t="s">
        <v>31</v>
      </c>
      <c r="F15" s="12"/>
      <c r="G15" s="17">
        <v>10774.87</v>
      </c>
      <c r="H15" s="18">
        <v>100</v>
      </c>
    </row>
    <row r="16" spans="1:8" ht="13.5" thickTop="1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15"/>
      <c r="B17" s="12"/>
      <c r="C17" s="12"/>
      <c r="D17" s="12"/>
      <c r="E17" s="12"/>
      <c r="F17" s="12"/>
      <c r="G17" s="13"/>
      <c r="H17" s="14"/>
    </row>
    <row r="18" spans="1:8" x14ac:dyDescent="0.2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2">
      <c r="A19" s="15">
        <v>1</v>
      </c>
      <c r="B19" s="12" t="s">
        <v>745</v>
      </c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2">
      <c r="A22" s="15"/>
      <c r="B22" s="12"/>
      <c r="C22" s="12"/>
      <c r="D22" s="12"/>
      <c r="E22" s="12"/>
      <c r="F22" s="12"/>
      <c r="G22" s="13"/>
      <c r="H22" s="14"/>
    </row>
    <row r="23" spans="1:8" x14ac:dyDescent="0.2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2">
      <c r="A25" s="15"/>
      <c r="B25" s="12" t="s">
        <v>37</v>
      </c>
      <c r="C25" s="12"/>
      <c r="D25" s="12"/>
      <c r="E25" s="12"/>
      <c r="F25" s="12"/>
      <c r="G25" s="13"/>
      <c r="H25" s="14"/>
    </row>
    <row r="26" spans="1:8" x14ac:dyDescent="0.2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J33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734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2">
      <c r="A6" s="15"/>
      <c r="B6" s="16">
        <v>0.10249999999999999</v>
      </c>
      <c r="C6" s="12" t="s">
        <v>278</v>
      </c>
      <c r="D6" s="12" t="s">
        <v>735</v>
      </c>
      <c r="E6" s="12" t="s">
        <v>132</v>
      </c>
      <c r="F6" s="12">
        <v>250</v>
      </c>
      <c r="G6" s="13">
        <v>2500.1999999999998</v>
      </c>
      <c r="H6" s="14">
        <v>12.75</v>
      </c>
    </row>
    <row r="7" spans="1:8" ht="13.5" thickBot="1" x14ac:dyDescent="0.25">
      <c r="A7" s="15"/>
      <c r="B7" s="12"/>
      <c r="C7" s="12"/>
      <c r="D7" s="12"/>
      <c r="E7" s="7" t="s">
        <v>16</v>
      </c>
      <c r="F7" s="12"/>
      <c r="G7" s="17">
        <v>2500.1999999999998</v>
      </c>
      <c r="H7" s="18">
        <v>12.75</v>
      </c>
    </row>
    <row r="8" spans="1:8" ht="13.5" thickTop="1" x14ac:dyDescent="0.2">
      <c r="A8" s="15"/>
      <c r="B8" s="12"/>
      <c r="C8" s="12"/>
      <c r="D8" s="12"/>
      <c r="E8" s="12"/>
      <c r="F8" s="12"/>
      <c r="G8" s="13"/>
      <c r="H8" s="14"/>
    </row>
    <row r="9" spans="1:8" x14ac:dyDescent="0.2">
      <c r="A9" s="149" t="s">
        <v>17</v>
      </c>
      <c r="B9" s="146"/>
      <c r="C9" s="146"/>
      <c r="D9" s="12"/>
      <c r="E9" s="12"/>
      <c r="F9" s="12"/>
      <c r="G9" s="13"/>
      <c r="H9" s="14"/>
    </row>
    <row r="10" spans="1:8" x14ac:dyDescent="0.2">
      <c r="A10" s="15"/>
      <c r="B10" s="145" t="s">
        <v>18</v>
      </c>
      <c r="C10" s="146"/>
      <c r="D10" s="12"/>
      <c r="E10" s="12"/>
      <c r="F10" s="12"/>
      <c r="G10" s="13"/>
      <c r="H10" s="14"/>
    </row>
    <row r="11" spans="1:8" x14ac:dyDescent="0.2">
      <c r="A11" s="15"/>
      <c r="B11" s="19" t="s">
        <v>19</v>
      </c>
      <c r="C11" s="12" t="s">
        <v>516</v>
      </c>
      <c r="D11" s="12" t="s">
        <v>736</v>
      </c>
      <c r="E11" s="12" t="s">
        <v>22</v>
      </c>
      <c r="F11" s="12">
        <v>6000</v>
      </c>
      <c r="G11" s="13">
        <v>5566.78</v>
      </c>
      <c r="H11" s="14">
        <v>28.38</v>
      </c>
    </row>
    <row r="12" spans="1:8" x14ac:dyDescent="0.2">
      <c r="A12" s="15"/>
      <c r="B12" s="19" t="s">
        <v>19</v>
      </c>
      <c r="C12" s="12" t="s">
        <v>487</v>
      </c>
      <c r="D12" s="12" t="s">
        <v>728</v>
      </c>
      <c r="E12" s="12" t="s">
        <v>22</v>
      </c>
      <c r="F12" s="12">
        <v>4900</v>
      </c>
      <c r="G12" s="13">
        <v>4557.05</v>
      </c>
      <c r="H12" s="14">
        <v>23.23</v>
      </c>
    </row>
    <row r="13" spans="1:8" x14ac:dyDescent="0.2">
      <c r="A13" s="15"/>
      <c r="B13" s="19" t="s">
        <v>244</v>
      </c>
      <c r="C13" s="12" t="s">
        <v>265</v>
      </c>
      <c r="D13" s="12" t="s">
        <v>460</v>
      </c>
      <c r="E13" s="12" t="s">
        <v>246</v>
      </c>
      <c r="F13" s="12">
        <v>700</v>
      </c>
      <c r="G13" s="13">
        <v>3227.71</v>
      </c>
      <c r="H13" s="14">
        <v>16.45</v>
      </c>
    </row>
    <row r="14" spans="1:8" x14ac:dyDescent="0.2">
      <c r="A14" s="15"/>
      <c r="B14" s="19" t="s">
        <v>244</v>
      </c>
      <c r="C14" s="12" t="s">
        <v>737</v>
      </c>
      <c r="D14" s="12" t="s">
        <v>738</v>
      </c>
      <c r="E14" s="12" t="s">
        <v>22</v>
      </c>
      <c r="F14" s="12">
        <v>420</v>
      </c>
      <c r="G14" s="13">
        <v>1928.03</v>
      </c>
      <c r="H14" s="14">
        <v>9.83</v>
      </c>
    </row>
    <row r="15" spans="1:8" x14ac:dyDescent="0.2">
      <c r="A15" s="15"/>
      <c r="B15" s="19" t="s">
        <v>19</v>
      </c>
      <c r="C15" s="12" t="s">
        <v>305</v>
      </c>
      <c r="D15" s="12" t="s">
        <v>739</v>
      </c>
      <c r="E15" s="12" t="s">
        <v>22</v>
      </c>
      <c r="F15" s="12">
        <v>1000</v>
      </c>
      <c r="G15" s="13">
        <v>927.61</v>
      </c>
      <c r="H15" s="14">
        <v>4.7300000000000004</v>
      </c>
    </row>
    <row r="16" spans="1:8" x14ac:dyDescent="0.2">
      <c r="A16" s="15"/>
      <c r="B16" s="19" t="s">
        <v>19</v>
      </c>
      <c r="C16" s="12" t="s">
        <v>731</v>
      </c>
      <c r="D16" s="12" t="s">
        <v>732</v>
      </c>
      <c r="E16" s="12" t="s">
        <v>22</v>
      </c>
      <c r="F16" s="12">
        <v>560</v>
      </c>
      <c r="G16" s="13">
        <v>519.66</v>
      </c>
      <c r="H16" s="14">
        <v>2.65</v>
      </c>
    </row>
    <row r="17" spans="1:10" x14ac:dyDescent="0.2">
      <c r="A17" s="15"/>
      <c r="B17" s="19" t="s">
        <v>19</v>
      </c>
      <c r="C17" s="12" t="s">
        <v>310</v>
      </c>
      <c r="D17" s="12" t="s">
        <v>740</v>
      </c>
      <c r="E17" s="12" t="s">
        <v>22</v>
      </c>
      <c r="F17" s="12">
        <v>300</v>
      </c>
      <c r="G17" s="13">
        <v>278.32</v>
      </c>
      <c r="H17" s="14">
        <v>1.42</v>
      </c>
    </row>
    <row r="18" spans="1:10" x14ac:dyDescent="0.2">
      <c r="A18" s="15"/>
      <c r="B18" s="19" t="s">
        <v>19</v>
      </c>
      <c r="C18" s="12" t="s">
        <v>310</v>
      </c>
      <c r="D18" s="12" t="s">
        <v>729</v>
      </c>
      <c r="E18" s="12" t="s">
        <v>22</v>
      </c>
      <c r="F18" s="12">
        <v>100</v>
      </c>
      <c r="G18" s="13">
        <v>92.82</v>
      </c>
      <c r="H18" s="14">
        <v>0.47</v>
      </c>
    </row>
    <row r="19" spans="1:10" ht="13.5" thickBot="1" x14ac:dyDescent="0.25">
      <c r="A19" s="15"/>
      <c r="B19" s="12"/>
      <c r="C19" s="12"/>
      <c r="D19" s="12"/>
      <c r="E19" s="7" t="s">
        <v>16</v>
      </c>
      <c r="F19" s="12"/>
      <c r="G19" s="17">
        <v>17097.98</v>
      </c>
      <c r="H19" s="18">
        <v>87.16</v>
      </c>
    </row>
    <row r="20" spans="1:10" ht="13.5" thickTop="1" x14ac:dyDescent="0.2">
      <c r="A20" s="15"/>
      <c r="B20" s="12"/>
      <c r="C20" s="12"/>
      <c r="D20" s="12"/>
      <c r="E20" s="12"/>
      <c r="F20" s="12"/>
      <c r="G20" s="13"/>
      <c r="H20" s="14"/>
      <c r="J20" s="29"/>
    </row>
    <row r="21" spans="1:10" x14ac:dyDescent="0.2">
      <c r="A21" s="20" t="s">
        <v>30</v>
      </c>
      <c r="B21" s="12"/>
      <c r="C21" s="12"/>
      <c r="D21" s="12"/>
      <c r="E21" s="12"/>
      <c r="F21" s="12"/>
      <c r="G21" s="21">
        <v>17.96</v>
      </c>
      <c r="H21" s="22">
        <v>0.09</v>
      </c>
    </row>
    <row r="22" spans="1:10" x14ac:dyDescent="0.2">
      <c r="A22" s="15"/>
      <c r="B22" s="12"/>
      <c r="C22" s="12"/>
      <c r="D22" s="12"/>
      <c r="E22" s="12"/>
      <c r="F22" s="12"/>
      <c r="G22" s="13"/>
      <c r="H22" s="14"/>
    </row>
    <row r="23" spans="1:10" ht="13.5" thickBot="1" x14ac:dyDescent="0.25">
      <c r="A23" s="15"/>
      <c r="B23" s="12"/>
      <c r="C23" s="12"/>
      <c r="D23" s="12"/>
      <c r="E23" s="7" t="s">
        <v>31</v>
      </c>
      <c r="F23" s="12"/>
      <c r="G23" s="17">
        <v>19616.14</v>
      </c>
      <c r="H23" s="18">
        <v>100</v>
      </c>
    </row>
    <row r="24" spans="1:10" ht="13.5" thickTop="1" x14ac:dyDescent="0.2">
      <c r="A24" s="15"/>
      <c r="B24" s="12"/>
      <c r="C24" s="12"/>
      <c r="D24" s="12"/>
      <c r="E24" s="12"/>
      <c r="F24" s="12"/>
      <c r="G24" s="13"/>
      <c r="H24" s="14"/>
    </row>
    <row r="25" spans="1:10" x14ac:dyDescent="0.2">
      <c r="A25" s="23" t="s">
        <v>32</v>
      </c>
      <c r="B25" s="12"/>
      <c r="C25" s="12"/>
      <c r="D25" s="12"/>
      <c r="E25" s="12"/>
      <c r="F25" s="12"/>
      <c r="G25" s="13"/>
      <c r="H25" s="14"/>
    </row>
    <row r="26" spans="1:10" x14ac:dyDescent="0.2">
      <c r="A26" s="15">
        <v>1</v>
      </c>
      <c r="B26" s="12" t="s">
        <v>741</v>
      </c>
      <c r="C26" s="12"/>
      <c r="D26" s="12"/>
      <c r="E26" s="12"/>
      <c r="F26" s="12"/>
      <c r="G26" s="13"/>
      <c r="H26" s="14"/>
    </row>
    <row r="27" spans="1:10" x14ac:dyDescent="0.2">
      <c r="A27" s="15"/>
      <c r="B27" s="12"/>
      <c r="C27" s="12"/>
      <c r="D27" s="12"/>
      <c r="E27" s="12"/>
      <c r="F27" s="12"/>
      <c r="G27" s="13"/>
      <c r="H27" s="14"/>
    </row>
    <row r="28" spans="1:10" x14ac:dyDescent="0.2">
      <c r="A28" s="15">
        <v>2</v>
      </c>
      <c r="B28" s="12" t="s">
        <v>34</v>
      </c>
      <c r="C28" s="12"/>
      <c r="D28" s="12"/>
      <c r="E28" s="12"/>
      <c r="F28" s="12"/>
      <c r="G28" s="13"/>
      <c r="H28" s="14"/>
    </row>
    <row r="29" spans="1:10" x14ac:dyDescent="0.2">
      <c r="A29" s="15"/>
      <c r="B29" s="12"/>
      <c r="C29" s="12"/>
      <c r="D29" s="12"/>
      <c r="E29" s="12"/>
      <c r="F29" s="12"/>
      <c r="G29" s="13"/>
      <c r="H29" s="14"/>
    </row>
    <row r="30" spans="1:10" x14ac:dyDescent="0.2">
      <c r="A30" s="15">
        <v>3</v>
      </c>
      <c r="B30" s="12" t="s">
        <v>35</v>
      </c>
      <c r="C30" s="12"/>
      <c r="D30" s="12"/>
      <c r="E30" s="12"/>
      <c r="F30" s="12"/>
      <c r="G30" s="13"/>
      <c r="H30" s="14"/>
    </row>
    <row r="31" spans="1:10" x14ac:dyDescent="0.2">
      <c r="A31" s="15"/>
      <c r="B31" s="12" t="s">
        <v>36</v>
      </c>
      <c r="C31" s="12"/>
      <c r="D31" s="12"/>
      <c r="E31" s="12"/>
      <c r="F31" s="12"/>
      <c r="G31" s="13"/>
      <c r="H31" s="14"/>
    </row>
    <row r="32" spans="1:10" x14ac:dyDescent="0.2">
      <c r="A32" s="15"/>
      <c r="B32" s="12" t="s">
        <v>37</v>
      </c>
      <c r="C32" s="12"/>
      <c r="D32" s="12"/>
      <c r="E32" s="12"/>
      <c r="F32" s="12"/>
      <c r="G32" s="13"/>
      <c r="H32" s="14"/>
    </row>
    <row r="33" spans="1:8" x14ac:dyDescent="0.2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B10:C10"/>
    <mergeCell ref="A2:C2"/>
    <mergeCell ref="A3:C3"/>
    <mergeCell ref="B4:C4"/>
    <mergeCell ref="B5:C5"/>
    <mergeCell ref="A9:C9"/>
  </mergeCell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I24"/>
  <sheetViews>
    <sheetView workbookViewId="0">
      <selection sqref="A1:H24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7.28515625" style="28" bestFit="1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7.28515625" style="28" bestFit="1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7.28515625" style="28" bestFit="1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7.28515625" style="28" bestFit="1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7.28515625" style="28" bestFit="1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7.28515625" style="28" bestFit="1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7.28515625" style="28" bestFit="1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7.28515625" style="28" bestFit="1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7.28515625" style="28" bestFit="1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7.28515625" style="28" bestFit="1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7.28515625" style="28" bestFit="1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7.28515625" style="28" bestFit="1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7.28515625" style="28" bestFit="1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7.28515625" style="28" bestFit="1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7.28515625" style="28" bestFit="1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7.28515625" style="28" bestFit="1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7.28515625" style="28" bestFit="1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7.28515625" style="28" bestFit="1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7.28515625" style="28" bestFit="1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7.28515625" style="28" bestFit="1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7.28515625" style="28" bestFit="1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7.28515625" style="28" bestFit="1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7.28515625" style="28" bestFit="1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7.28515625" style="28" bestFit="1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7.28515625" style="28" bestFit="1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7.28515625" style="28" bestFit="1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7.28515625" style="28" bestFit="1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7.28515625" style="28" bestFit="1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7.28515625" style="28" bestFit="1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7.28515625" style="28" bestFit="1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7.28515625" style="28" bestFit="1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7.28515625" style="28" bestFit="1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7.28515625" style="28" bestFit="1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7.28515625" style="28" bestFit="1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7.28515625" style="28" bestFit="1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7.28515625" style="28" bestFit="1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7.28515625" style="28" bestFit="1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7.28515625" style="28" bestFit="1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7.28515625" style="28" bestFit="1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7.28515625" style="28" bestFit="1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7.28515625" style="28" bestFit="1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7.28515625" style="28" bestFit="1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7.28515625" style="28" bestFit="1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7.28515625" style="28" bestFit="1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7.28515625" style="28" bestFit="1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7.28515625" style="28" bestFit="1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7.28515625" style="28" bestFit="1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7.28515625" style="28" bestFit="1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7.28515625" style="28" bestFit="1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7.28515625" style="28" bestFit="1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7.28515625" style="28" bestFit="1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7.28515625" style="28" bestFit="1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7.28515625" style="28" bestFit="1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7.28515625" style="28" bestFit="1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7.28515625" style="28" bestFit="1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7.28515625" style="28" bestFit="1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7.28515625" style="28" bestFit="1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7.28515625" style="28" bestFit="1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7.28515625" style="28" bestFit="1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7.28515625" style="28" bestFit="1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7.28515625" style="28" bestFit="1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7.28515625" style="28" bestFit="1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7.28515625" style="28" bestFit="1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7.28515625" style="28" bestFit="1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727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487</v>
      </c>
      <c r="D5" s="12" t="s">
        <v>728</v>
      </c>
      <c r="E5" s="12" t="s">
        <v>22</v>
      </c>
      <c r="F5" s="12">
        <v>4400</v>
      </c>
      <c r="G5" s="13">
        <v>4092.04</v>
      </c>
      <c r="H5" s="14">
        <v>29.59</v>
      </c>
    </row>
    <row r="6" spans="1:8" x14ac:dyDescent="0.2">
      <c r="A6" s="15"/>
      <c r="B6" s="19" t="s">
        <v>19</v>
      </c>
      <c r="C6" s="12" t="s">
        <v>310</v>
      </c>
      <c r="D6" s="12" t="s">
        <v>729</v>
      </c>
      <c r="E6" s="12" t="s">
        <v>22</v>
      </c>
      <c r="F6" s="12">
        <v>4400</v>
      </c>
      <c r="G6" s="13">
        <v>4084.14</v>
      </c>
      <c r="H6" s="14">
        <v>29.53</v>
      </c>
    </row>
    <row r="7" spans="1:8" x14ac:dyDescent="0.2">
      <c r="A7" s="15"/>
      <c r="B7" s="19" t="s">
        <v>19</v>
      </c>
      <c r="C7" s="12" t="s">
        <v>597</v>
      </c>
      <c r="D7" s="12" t="s">
        <v>723</v>
      </c>
      <c r="E7" s="12" t="s">
        <v>22</v>
      </c>
      <c r="F7" s="12">
        <v>4000</v>
      </c>
      <c r="G7" s="13">
        <v>3699.5</v>
      </c>
      <c r="H7" s="14">
        <v>26.75</v>
      </c>
    </row>
    <row r="8" spans="1:8" x14ac:dyDescent="0.2">
      <c r="A8" s="15"/>
      <c r="B8" s="19" t="s">
        <v>19</v>
      </c>
      <c r="C8" s="12" t="s">
        <v>305</v>
      </c>
      <c r="D8" s="12" t="s">
        <v>730</v>
      </c>
      <c r="E8" s="12" t="s">
        <v>246</v>
      </c>
      <c r="F8" s="12">
        <v>2000</v>
      </c>
      <c r="G8" s="13">
        <v>1857.53</v>
      </c>
      <c r="H8" s="14">
        <v>13.43</v>
      </c>
    </row>
    <row r="9" spans="1:8" x14ac:dyDescent="0.2">
      <c r="A9" s="15"/>
      <c r="B9" s="19" t="s">
        <v>19</v>
      </c>
      <c r="C9" s="12" t="s">
        <v>731</v>
      </c>
      <c r="D9" s="12" t="s">
        <v>732</v>
      </c>
      <c r="E9" s="12" t="s">
        <v>22</v>
      </c>
      <c r="F9" s="12">
        <v>120</v>
      </c>
      <c r="G9" s="13">
        <v>111.35</v>
      </c>
      <c r="H9" s="14">
        <v>0.81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13844.56</v>
      </c>
      <c r="H10" s="18">
        <v>100.11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0" t="s">
        <v>30</v>
      </c>
      <c r="B12" s="12"/>
      <c r="C12" s="12"/>
      <c r="D12" s="12"/>
      <c r="E12" s="12"/>
      <c r="F12" s="12"/>
      <c r="G12" s="21">
        <v>-15.45</v>
      </c>
      <c r="H12" s="22">
        <v>-0.11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31</v>
      </c>
      <c r="F14" s="12"/>
      <c r="G14" s="17">
        <v>13829.11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23" t="s">
        <v>32</v>
      </c>
      <c r="B16" s="12"/>
      <c r="C16" s="12"/>
      <c r="D16" s="12"/>
      <c r="E16" s="12"/>
      <c r="F16" s="12"/>
      <c r="G16" s="13"/>
      <c r="H16" s="14"/>
    </row>
    <row r="17" spans="1:8" x14ac:dyDescent="0.2">
      <c r="A17" s="15">
        <v>1</v>
      </c>
      <c r="B17" s="12" t="s">
        <v>733</v>
      </c>
      <c r="C17" s="12"/>
      <c r="D17" s="12"/>
      <c r="E17" s="12"/>
      <c r="F17" s="12"/>
      <c r="G17" s="13"/>
      <c r="H17" s="14"/>
    </row>
    <row r="18" spans="1:8" x14ac:dyDescent="0.2">
      <c r="A18" s="15"/>
      <c r="B18" s="12"/>
      <c r="C18" s="12"/>
      <c r="D18" s="12"/>
      <c r="E18" s="12"/>
      <c r="F18" s="12"/>
      <c r="G18" s="13"/>
      <c r="H18" s="14"/>
    </row>
    <row r="19" spans="1:8" x14ac:dyDescent="0.2">
      <c r="A19" s="15">
        <v>2</v>
      </c>
      <c r="B19" s="12" t="s">
        <v>34</v>
      </c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15">
        <v>3</v>
      </c>
      <c r="B21" s="12" t="s">
        <v>35</v>
      </c>
      <c r="C21" s="12"/>
      <c r="D21" s="12"/>
      <c r="E21" s="12"/>
      <c r="F21" s="12"/>
      <c r="G21" s="13"/>
      <c r="H21" s="14"/>
    </row>
    <row r="22" spans="1:8" x14ac:dyDescent="0.2">
      <c r="A22" s="15"/>
      <c r="B22" s="12" t="s">
        <v>36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37</v>
      </c>
      <c r="C23" s="12"/>
      <c r="D23" s="12"/>
      <c r="E23" s="12"/>
      <c r="F23" s="12"/>
      <c r="G23" s="13"/>
      <c r="H23" s="14"/>
    </row>
    <row r="24" spans="1:8" x14ac:dyDescent="0.2">
      <c r="A24" s="24"/>
      <c r="B24" s="25"/>
      <c r="C24" s="25"/>
      <c r="D24" s="25"/>
      <c r="E24" s="25"/>
      <c r="F24" s="25"/>
      <c r="G24" s="26"/>
      <c r="H24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42578125" style="28" bestFit="1" customWidth="1"/>
    <col min="5" max="5" width="9.85546875" style="28" bestFit="1" customWidth="1"/>
    <col min="6" max="6" width="7.28515625" style="28" customWidth="1"/>
    <col min="7" max="7" width="7.5703125" style="29" bestFit="1" customWidth="1"/>
    <col min="8" max="8" width="7.4257812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42578125" style="28" bestFit="1" customWidth="1"/>
    <col min="261" max="261" width="9.85546875" style="28" bestFit="1" customWidth="1"/>
    <col min="262" max="262" width="7.28515625" style="28" customWidth="1"/>
    <col min="263" max="263" width="7.5703125" style="28" bestFit="1" customWidth="1"/>
    <col min="264" max="264" width="7.4257812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42578125" style="28" bestFit="1" customWidth="1"/>
    <col min="517" max="517" width="9.85546875" style="28" bestFit="1" customWidth="1"/>
    <col min="518" max="518" width="7.28515625" style="28" customWidth="1"/>
    <col min="519" max="519" width="7.5703125" style="28" bestFit="1" customWidth="1"/>
    <col min="520" max="520" width="7.4257812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42578125" style="28" bestFit="1" customWidth="1"/>
    <col min="773" max="773" width="9.85546875" style="28" bestFit="1" customWidth="1"/>
    <col min="774" max="774" width="7.28515625" style="28" customWidth="1"/>
    <col min="775" max="775" width="7.5703125" style="28" bestFit="1" customWidth="1"/>
    <col min="776" max="776" width="7.4257812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42578125" style="28" bestFit="1" customWidth="1"/>
    <col min="1029" max="1029" width="9.85546875" style="28" bestFit="1" customWidth="1"/>
    <col min="1030" max="1030" width="7.28515625" style="28" customWidth="1"/>
    <col min="1031" max="1031" width="7.5703125" style="28" bestFit="1" customWidth="1"/>
    <col min="1032" max="1032" width="7.4257812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42578125" style="28" bestFit="1" customWidth="1"/>
    <col min="1285" max="1285" width="9.85546875" style="28" bestFit="1" customWidth="1"/>
    <col min="1286" max="1286" width="7.28515625" style="28" customWidth="1"/>
    <col min="1287" max="1287" width="7.5703125" style="28" bestFit="1" customWidth="1"/>
    <col min="1288" max="1288" width="7.4257812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42578125" style="28" bestFit="1" customWidth="1"/>
    <col min="1541" max="1541" width="9.85546875" style="28" bestFit="1" customWidth="1"/>
    <col min="1542" max="1542" width="7.28515625" style="28" customWidth="1"/>
    <col min="1543" max="1543" width="7.5703125" style="28" bestFit="1" customWidth="1"/>
    <col min="1544" max="1544" width="7.4257812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42578125" style="28" bestFit="1" customWidth="1"/>
    <col min="1797" max="1797" width="9.85546875" style="28" bestFit="1" customWidth="1"/>
    <col min="1798" max="1798" width="7.28515625" style="28" customWidth="1"/>
    <col min="1799" max="1799" width="7.5703125" style="28" bestFit="1" customWidth="1"/>
    <col min="1800" max="1800" width="7.4257812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42578125" style="28" bestFit="1" customWidth="1"/>
    <col min="2053" max="2053" width="9.85546875" style="28" bestFit="1" customWidth="1"/>
    <col min="2054" max="2054" width="7.28515625" style="28" customWidth="1"/>
    <col min="2055" max="2055" width="7.5703125" style="28" bestFit="1" customWidth="1"/>
    <col min="2056" max="2056" width="7.4257812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42578125" style="28" bestFit="1" customWidth="1"/>
    <col min="2309" max="2309" width="9.85546875" style="28" bestFit="1" customWidth="1"/>
    <col min="2310" max="2310" width="7.28515625" style="28" customWidth="1"/>
    <col min="2311" max="2311" width="7.5703125" style="28" bestFit="1" customWidth="1"/>
    <col min="2312" max="2312" width="7.4257812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42578125" style="28" bestFit="1" customWidth="1"/>
    <col min="2565" max="2565" width="9.85546875" style="28" bestFit="1" customWidth="1"/>
    <col min="2566" max="2566" width="7.28515625" style="28" customWidth="1"/>
    <col min="2567" max="2567" width="7.5703125" style="28" bestFit="1" customWidth="1"/>
    <col min="2568" max="2568" width="7.4257812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42578125" style="28" bestFit="1" customWidth="1"/>
    <col min="2821" max="2821" width="9.85546875" style="28" bestFit="1" customWidth="1"/>
    <col min="2822" max="2822" width="7.28515625" style="28" customWidth="1"/>
    <col min="2823" max="2823" width="7.5703125" style="28" bestFit="1" customWidth="1"/>
    <col min="2824" max="2824" width="7.4257812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42578125" style="28" bestFit="1" customWidth="1"/>
    <col min="3077" max="3077" width="9.85546875" style="28" bestFit="1" customWidth="1"/>
    <col min="3078" max="3078" width="7.28515625" style="28" customWidth="1"/>
    <col min="3079" max="3079" width="7.5703125" style="28" bestFit="1" customWidth="1"/>
    <col min="3080" max="3080" width="7.4257812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42578125" style="28" bestFit="1" customWidth="1"/>
    <col min="3333" max="3333" width="9.85546875" style="28" bestFit="1" customWidth="1"/>
    <col min="3334" max="3334" width="7.28515625" style="28" customWidth="1"/>
    <col min="3335" max="3335" width="7.5703125" style="28" bestFit="1" customWidth="1"/>
    <col min="3336" max="3336" width="7.4257812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42578125" style="28" bestFit="1" customWidth="1"/>
    <col min="3589" max="3589" width="9.85546875" style="28" bestFit="1" customWidth="1"/>
    <col min="3590" max="3590" width="7.28515625" style="28" customWidth="1"/>
    <col min="3591" max="3591" width="7.5703125" style="28" bestFit="1" customWidth="1"/>
    <col min="3592" max="3592" width="7.4257812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42578125" style="28" bestFit="1" customWidth="1"/>
    <col min="3845" max="3845" width="9.85546875" style="28" bestFit="1" customWidth="1"/>
    <col min="3846" max="3846" width="7.28515625" style="28" customWidth="1"/>
    <col min="3847" max="3847" width="7.5703125" style="28" bestFit="1" customWidth="1"/>
    <col min="3848" max="3848" width="7.4257812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42578125" style="28" bestFit="1" customWidth="1"/>
    <col min="4101" max="4101" width="9.85546875" style="28" bestFit="1" customWidth="1"/>
    <col min="4102" max="4102" width="7.28515625" style="28" customWidth="1"/>
    <col min="4103" max="4103" width="7.5703125" style="28" bestFit="1" customWidth="1"/>
    <col min="4104" max="4104" width="7.4257812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42578125" style="28" bestFit="1" customWidth="1"/>
    <col min="4357" max="4357" width="9.85546875" style="28" bestFit="1" customWidth="1"/>
    <col min="4358" max="4358" width="7.28515625" style="28" customWidth="1"/>
    <col min="4359" max="4359" width="7.5703125" style="28" bestFit="1" customWidth="1"/>
    <col min="4360" max="4360" width="7.4257812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42578125" style="28" bestFit="1" customWidth="1"/>
    <col min="4613" max="4613" width="9.85546875" style="28" bestFit="1" customWidth="1"/>
    <col min="4614" max="4614" width="7.28515625" style="28" customWidth="1"/>
    <col min="4615" max="4615" width="7.5703125" style="28" bestFit="1" customWidth="1"/>
    <col min="4616" max="4616" width="7.4257812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42578125" style="28" bestFit="1" customWidth="1"/>
    <col min="4869" max="4869" width="9.85546875" style="28" bestFit="1" customWidth="1"/>
    <col min="4870" max="4870" width="7.28515625" style="28" customWidth="1"/>
    <col min="4871" max="4871" width="7.5703125" style="28" bestFit="1" customWidth="1"/>
    <col min="4872" max="4872" width="7.4257812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42578125" style="28" bestFit="1" customWidth="1"/>
    <col min="5125" max="5125" width="9.85546875" style="28" bestFit="1" customWidth="1"/>
    <col min="5126" max="5126" width="7.28515625" style="28" customWidth="1"/>
    <col min="5127" max="5127" width="7.5703125" style="28" bestFit="1" customWidth="1"/>
    <col min="5128" max="5128" width="7.4257812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42578125" style="28" bestFit="1" customWidth="1"/>
    <col min="5381" max="5381" width="9.85546875" style="28" bestFit="1" customWidth="1"/>
    <col min="5382" max="5382" width="7.28515625" style="28" customWidth="1"/>
    <col min="5383" max="5383" width="7.5703125" style="28" bestFit="1" customWidth="1"/>
    <col min="5384" max="5384" width="7.4257812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42578125" style="28" bestFit="1" customWidth="1"/>
    <col min="5637" max="5637" width="9.85546875" style="28" bestFit="1" customWidth="1"/>
    <col min="5638" max="5638" width="7.28515625" style="28" customWidth="1"/>
    <col min="5639" max="5639" width="7.5703125" style="28" bestFit="1" customWidth="1"/>
    <col min="5640" max="5640" width="7.4257812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42578125" style="28" bestFit="1" customWidth="1"/>
    <col min="5893" max="5893" width="9.85546875" style="28" bestFit="1" customWidth="1"/>
    <col min="5894" max="5894" width="7.28515625" style="28" customWidth="1"/>
    <col min="5895" max="5895" width="7.5703125" style="28" bestFit="1" customWidth="1"/>
    <col min="5896" max="5896" width="7.4257812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42578125" style="28" bestFit="1" customWidth="1"/>
    <col min="6149" max="6149" width="9.85546875" style="28" bestFit="1" customWidth="1"/>
    <col min="6150" max="6150" width="7.28515625" style="28" customWidth="1"/>
    <col min="6151" max="6151" width="7.5703125" style="28" bestFit="1" customWidth="1"/>
    <col min="6152" max="6152" width="7.4257812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42578125" style="28" bestFit="1" customWidth="1"/>
    <col min="6405" max="6405" width="9.85546875" style="28" bestFit="1" customWidth="1"/>
    <col min="6406" max="6406" width="7.28515625" style="28" customWidth="1"/>
    <col min="6407" max="6407" width="7.5703125" style="28" bestFit="1" customWidth="1"/>
    <col min="6408" max="6408" width="7.4257812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42578125" style="28" bestFit="1" customWidth="1"/>
    <col min="6661" max="6661" width="9.85546875" style="28" bestFit="1" customWidth="1"/>
    <col min="6662" max="6662" width="7.28515625" style="28" customWidth="1"/>
    <col min="6663" max="6663" width="7.5703125" style="28" bestFit="1" customWidth="1"/>
    <col min="6664" max="6664" width="7.4257812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42578125" style="28" bestFit="1" customWidth="1"/>
    <col min="6917" max="6917" width="9.85546875" style="28" bestFit="1" customWidth="1"/>
    <col min="6918" max="6918" width="7.28515625" style="28" customWidth="1"/>
    <col min="6919" max="6919" width="7.5703125" style="28" bestFit="1" customWidth="1"/>
    <col min="6920" max="6920" width="7.4257812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42578125" style="28" bestFit="1" customWidth="1"/>
    <col min="7173" max="7173" width="9.85546875" style="28" bestFit="1" customWidth="1"/>
    <col min="7174" max="7174" width="7.28515625" style="28" customWidth="1"/>
    <col min="7175" max="7175" width="7.5703125" style="28" bestFit="1" customWidth="1"/>
    <col min="7176" max="7176" width="7.4257812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42578125" style="28" bestFit="1" customWidth="1"/>
    <col min="7429" max="7429" width="9.85546875" style="28" bestFit="1" customWidth="1"/>
    <col min="7430" max="7430" width="7.28515625" style="28" customWidth="1"/>
    <col min="7431" max="7431" width="7.5703125" style="28" bestFit="1" customWidth="1"/>
    <col min="7432" max="7432" width="7.4257812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42578125" style="28" bestFit="1" customWidth="1"/>
    <col min="7685" max="7685" width="9.85546875" style="28" bestFit="1" customWidth="1"/>
    <col min="7686" max="7686" width="7.28515625" style="28" customWidth="1"/>
    <col min="7687" max="7687" width="7.5703125" style="28" bestFit="1" customWidth="1"/>
    <col min="7688" max="7688" width="7.4257812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42578125" style="28" bestFit="1" customWidth="1"/>
    <col min="7941" max="7941" width="9.85546875" style="28" bestFit="1" customWidth="1"/>
    <col min="7942" max="7942" width="7.28515625" style="28" customWidth="1"/>
    <col min="7943" max="7943" width="7.5703125" style="28" bestFit="1" customWidth="1"/>
    <col min="7944" max="7944" width="7.4257812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42578125" style="28" bestFit="1" customWidth="1"/>
    <col min="8197" max="8197" width="9.85546875" style="28" bestFit="1" customWidth="1"/>
    <col min="8198" max="8198" width="7.28515625" style="28" customWidth="1"/>
    <col min="8199" max="8199" width="7.5703125" style="28" bestFit="1" customWidth="1"/>
    <col min="8200" max="8200" width="7.4257812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42578125" style="28" bestFit="1" customWidth="1"/>
    <col min="8453" max="8453" width="9.85546875" style="28" bestFit="1" customWidth="1"/>
    <col min="8454" max="8454" width="7.28515625" style="28" customWidth="1"/>
    <col min="8455" max="8455" width="7.5703125" style="28" bestFit="1" customWidth="1"/>
    <col min="8456" max="8456" width="7.4257812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42578125" style="28" bestFit="1" customWidth="1"/>
    <col min="8709" max="8709" width="9.85546875" style="28" bestFit="1" customWidth="1"/>
    <col min="8710" max="8710" width="7.28515625" style="28" customWidth="1"/>
    <col min="8711" max="8711" width="7.5703125" style="28" bestFit="1" customWidth="1"/>
    <col min="8712" max="8712" width="7.4257812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42578125" style="28" bestFit="1" customWidth="1"/>
    <col min="8965" max="8965" width="9.85546875" style="28" bestFit="1" customWidth="1"/>
    <col min="8966" max="8966" width="7.28515625" style="28" customWidth="1"/>
    <col min="8967" max="8967" width="7.5703125" style="28" bestFit="1" customWidth="1"/>
    <col min="8968" max="8968" width="7.4257812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42578125" style="28" bestFit="1" customWidth="1"/>
    <col min="9221" max="9221" width="9.85546875" style="28" bestFit="1" customWidth="1"/>
    <col min="9222" max="9222" width="7.28515625" style="28" customWidth="1"/>
    <col min="9223" max="9223" width="7.5703125" style="28" bestFit="1" customWidth="1"/>
    <col min="9224" max="9224" width="7.4257812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42578125" style="28" bestFit="1" customWidth="1"/>
    <col min="9477" max="9477" width="9.85546875" style="28" bestFit="1" customWidth="1"/>
    <col min="9478" max="9478" width="7.28515625" style="28" customWidth="1"/>
    <col min="9479" max="9479" width="7.5703125" style="28" bestFit="1" customWidth="1"/>
    <col min="9480" max="9480" width="7.4257812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42578125" style="28" bestFit="1" customWidth="1"/>
    <col min="9733" max="9733" width="9.85546875" style="28" bestFit="1" customWidth="1"/>
    <col min="9734" max="9734" width="7.28515625" style="28" customWidth="1"/>
    <col min="9735" max="9735" width="7.5703125" style="28" bestFit="1" customWidth="1"/>
    <col min="9736" max="9736" width="7.4257812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42578125" style="28" bestFit="1" customWidth="1"/>
    <col min="9989" max="9989" width="9.85546875" style="28" bestFit="1" customWidth="1"/>
    <col min="9990" max="9990" width="7.28515625" style="28" customWidth="1"/>
    <col min="9991" max="9991" width="7.5703125" style="28" bestFit="1" customWidth="1"/>
    <col min="9992" max="9992" width="7.4257812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42578125" style="28" bestFit="1" customWidth="1"/>
    <col min="10245" max="10245" width="9.85546875" style="28" bestFit="1" customWidth="1"/>
    <col min="10246" max="10246" width="7.28515625" style="28" customWidth="1"/>
    <col min="10247" max="10247" width="7.5703125" style="28" bestFit="1" customWidth="1"/>
    <col min="10248" max="10248" width="7.4257812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42578125" style="28" bestFit="1" customWidth="1"/>
    <col min="10501" max="10501" width="9.85546875" style="28" bestFit="1" customWidth="1"/>
    <col min="10502" max="10502" width="7.28515625" style="28" customWidth="1"/>
    <col min="10503" max="10503" width="7.5703125" style="28" bestFit="1" customWidth="1"/>
    <col min="10504" max="10504" width="7.4257812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42578125" style="28" bestFit="1" customWidth="1"/>
    <col min="10757" max="10757" width="9.85546875" style="28" bestFit="1" customWidth="1"/>
    <col min="10758" max="10758" width="7.28515625" style="28" customWidth="1"/>
    <col min="10759" max="10759" width="7.5703125" style="28" bestFit="1" customWidth="1"/>
    <col min="10760" max="10760" width="7.4257812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42578125" style="28" bestFit="1" customWidth="1"/>
    <col min="11013" max="11013" width="9.85546875" style="28" bestFit="1" customWidth="1"/>
    <col min="11014" max="11014" width="7.28515625" style="28" customWidth="1"/>
    <col min="11015" max="11015" width="7.5703125" style="28" bestFit="1" customWidth="1"/>
    <col min="11016" max="11016" width="7.4257812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42578125" style="28" bestFit="1" customWidth="1"/>
    <col min="11269" max="11269" width="9.85546875" style="28" bestFit="1" customWidth="1"/>
    <col min="11270" max="11270" width="7.28515625" style="28" customWidth="1"/>
    <col min="11271" max="11271" width="7.5703125" style="28" bestFit="1" customWidth="1"/>
    <col min="11272" max="11272" width="7.4257812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42578125" style="28" bestFit="1" customWidth="1"/>
    <col min="11525" max="11525" width="9.85546875" style="28" bestFit="1" customWidth="1"/>
    <col min="11526" max="11526" width="7.28515625" style="28" customWidth="1"/>
    <col min="11527" max="11527" width="7.5703125" style="28" bestFit="1" customWidth="1"/>
    <col min="11528" max="11528" width="7.4257812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42578125" style="28" bestFit="1" customWidth="1"/>
    <col min="11781" max="11781" width="9.85546875" style="28" bestFit="1" customWidth="1"/>
    <col min="11782" max="11782" width="7.28515625" style="28" customWidth="1"/>
    <col min="11783" max="11783" width="7.5703125" style="28" bestFit="1" customWidth="1"/>
    <col min="11784" max="11784" width="7.4257812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42578125" style="28" bestFit="1" customWidth="1"/>
    <col min="12037" max="12037" width="9.85546875" style="28" bestFit="1" customWidth="1"/>
    <col min="12038" max="12038" width="7.28515625" style="28" customWidth="1"/>
    <col min="12039" max="12039" width="7.5703125" style="28" bestFit="1" customWidth="1"/>
    <col min="12040" max="12040" width="7.4257812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42578125" style="28" bestFit="1" customWidth="1"/>
    <col min="12293" max="12293" width="9.85546875" style="28" bestFit="1" customWidth="1"/>
    <col min="12294" max="12294" width="7.28515625" style="28" customWidth="1"/>
    <col min="12295" max="12295" width="7.5703125" style="28" bestFit="1" customWidth="1"/>
    <col min="12296" max="12296" width="7.4257812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42578125" style="28" bestFit="1" customWidth="1"/>
    <col min="12549" max="12549" width="9.85546875" style="28" bestFit="1" customWidth="1"/>
    <col min="12550" max="12550" width="7.28515625" style="28" customWidth="1"/>
    <col min="12551" max="12551" width="7.5703125" style="28" bestFit="1" customWidth="1"/>
    <col min="12552" max="12552" width="7.4257812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42578125" style="28" bestFit="1" customWidth="1"/>
    <col min="12805" max="12805" width="9.85546875" style="28" bestFit="1" customWidth="1"/>
    <col min="12806" max="12806" width="7.28515625" style="28" customWidth="1"/>
    <col min="12807" max="12807" width="7.5703125" style="28" bestFit="1" customWidth="1"/>
    <col min="12808" max="12808" width="7.4257812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42578125" style="28" bestFit="1" customWidth="1"/>
    <col min="13061" max="13061" width="9.85546875" style="28" bestFit="1" customWidth="1"/>
    <col min="13062" max="13062" width="7.28515625" style="28" customWidth="1"/>
    <col min="13063" max="13063" width="7.5703125" style="28" bestFit="1" customWidth="1"/>
    <col min="13064" max="13064" width="7.4257812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42578125" style="28" bestFit="1" customWidth="1"/>
    <col min="13317" max="13317" width="9.85546875" style="28" bestFit="1" customWidth="1"/>
    <col min="13318" max="13318" width="7.28515625" style="28" customWidth="1"/>
    <col min="13319" max="13319" width="7.5703125" style="28" bestFit="1" customWidth="1"/>
    <col min="13320" max="13320" width="7.4257812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42578125" style="28" bestFit="1" customWidth="1"/>
    <col min="13573" max="13573" width="9.85546875" style="28" bestFit="1" customWidth="1"/>
    <col min="13574" max="13574" width="7.28515625" style="28" customWidth="1"/>
    <col min="13575" max="13575" width="7.5703125" style="28" bestFit="1" customWidth="1"/>
    <col min="13576" max="13576" width="7.4257812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42578125" style="28" bestFit="1" customWidth="1"/>
    <col min="13829" max="13829" width="9.85546875" style="28" bestFit="1" customWidth="1"/>
    <col min="13830" max="13830" width="7.28515625" style="28" customWidth="1"/>
    <col min="13831" max="13831" width="7.5703125" style="28" bestFit="1" customWidth="1"/>
    <col min="13832" max="13832" width="7.4257812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42578125" style="28" bestFit="1" customWidth="1"/>
    <col min="14085" max="14085" width="9.85546875" style="28" bestFit="1" customWidth="1"/>
    <col min="14086" max="14086" width="7.28515625" style="28" customWidth="1"/>
    <col min="14087" max="14087" width="7.5703125" style="28" bestFit="1" customWidth="1"/>
    <col min="14088" max="14088" width="7.4257812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42578125" style="28" bestFit="1" customWidth="1"/>
    <col min="14341" max="14341" width="9.85546875" style="28" bestFit="1" customWidth="1"/>
    <col min="14342" max="14342" width="7.28515625" style="28" customWidth="1"/>
    <col min="14343" max="14343" width="7.5703125" style="28" bestFit="1" customWidth="1"/>
    <col min="14344" max="14344" width="7.4257812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42578125" style="28" bestFit="1" customWidth="1"/>
    <col min="14597" max="14597" width="9.85546875" style="28" bestFit="1" customWidth="1"/>
    <col min="14598" max="14598" width="7.28515625" style="28" customWidth="1"/>
    <col min="14599" max="14599" width="7.5703125" style="28" bestFit="1" customWidth="1"/>
    <col min="14600" max="14600" width="7.4257812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42578125" style="28" bestFit="1" customWidth="1"/>
    <col min="14853" max="14853" width="9.85546875" style="28" bestFit="1" customWidth="1"/>
    <col min="14854" max="14854" width="7.28515625" style="28" customWidth="1"/>
    <col min="14855" max="14855" width="7.5703125" style="28" bestFit="1" customWidth="1"/>
    <col min="14856" max="14856" width="7.4257812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42578125" style="28" bestFit="1" customWidth="1"/>
    <col min="15109" max="15109" width="9.85546875" style="28" bestFit="1" customWidth="1"/>
    <col min="15110" max="15110" width="7.28515625" style="28" customWidth="1"/>
    <col min="15111" max="15111" width="7.5703125" style="28" bestFit="1" customWidth="1"/>
    <col min="15112" max="15112" width="7.4257812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42578125" style="28" bestFit="1" customWidth="1"/>
    <col min="15365" max="15365" width="9.85546875" style="28" bestFit="1" customWidth="1"/>
    <col min="15366" max="15366" width="7.28515625" style="28" customWidth="1"/>
    <col min="15367" max="15367" width="7.5703125" style="28" bestFit="1" customWidth="1"/>
    <col min="15368" max="15368" width="7.4257812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42578125" style="28" bestFit="1" customWidth="1"/>
    <col min="15621" max="15621" width="9.85546875" style="28" bestFit="1" customWidth="1"/>
    <col min="15622" max="15622" width="7.28515625" style="28" customWidth="1"/>
    <col min="15623" max="15623" width="7.5703125" style="28" bestFit="1" customWidth="1"/>
    <col min="15624" max="15624" width="7.4257812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42578125" style="28" bestFit="1" customWidth="1"/>
    <col min="15877" max="15877" width="9.85546875" style="28" bestFit="1" customWidth="1"/>
    <col min="15878" max="15878" width="7.28515625" style="28" customWidth="1"/>
    <col min="15879" max="15879" width="7.5703125" style="28" bestFit="1" customWidth="1"/>
    <col min="15880" max="15880" width="7.4257812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42578125" style="28" bestFit="1" customWidth="1"/>
    <col min="16133" max="16133" width="9.85546875" style="28" bestFit="1" customWidth="1"/>
    <col min="16134" max="16134" width="7.28515625" style="28" customWidth="1"/>
    <col min="16135" max="16135" width="7.5703125" style="28" bestFit="1" customWidth="1"/>
    <col min="16136" max="16136" width="7.42578125" style="28" customWidth="1"/>
    <col min="16137" max="16384" width="9.140625" style="28"/>
  </cols>
  <sheetData>
    <row r="1" spans="1:8" x14ac:dyDescent="0.2">
      <c r="A1" s="1"/>
      <c r="B1" s="2"/>
      <c r="C1" s="3" t="s">
        <v>721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516</v>
      </c>
      <c r="D5" s="12" t="s">
        <v>722</v>
      </c>
      <c r="E5" s="12" t="s">
        <v>22</v>
      </c>
      <c r="F5" s="12">
        <v>3800</v>
      </c>
      <c r="G5" s="13">
        <v>3526.87</v>
      </c>
      <c r="H5" s="14">
        <v>27.49</v>
      </c>
    </row>
    <row r="6" spans="1:8" x14ac:dyDescent="0.2">
      <c r="A6" s="15"/>
      <c r="B6" s="19" t="s">
        <v>19</v>
      </c>
      <c r="C6" s="12" t="s">
        <v>597</v>
      </c>
      <c r="D6" s="12" t="s">
        <v>723</v>
      </c>
      <c r="E6" s="12" t="s">
        <v>22</v>
      </c>
      <c r="F6" s="12">
        <v>3800</v>
      </c>
      <c r="G6" s="13">
        <v>3514.52</v>
      </c>
      <c r="H6" s="14">
        <v>27.39</v>
      </c>
    </row>
    <row r="7" spans="1:8" x14ac:dyDescent="0.2">
      <c r="A7" s="15"/>
      <c r="B7" s="19" t="s">
        <v>244</v>
      </c>
      <c r="C7" s="12" t="s">
        <v>247</v>
      </c>
      <c r="D7" s="12" t="s">
        <v>724</v>
      </c>
      <c r="E7" s="12" t="s">
        <v>246</v>
      </c>
      <c r="F7" s="12">
        <v>700</v>
      </c>
      <c r="G7" s="13">
        <v>3220.75</v>
      </c>
      <c r="H7" s="14">
        <v>25.1</v>
      </c>
    </row>
    <row r="8" spans="1:8" x14ac:dyDescent="0.2">
      <c r="A8" s="15"/>
      <c r="B8" s="19" t="s">
        <v>19</v>
      </c>
      <c r="C8" s="12" t="s">
        <v>668</v>
      </c>
      <c r="D8" s="12" t="s">
        <v>725</v>
      </c>
      <c r="E8" s="12" t="s">
        <v>22</v>
      </c>
      <c r="F8" s="12">
        <v>2500</v>
      </c>
      <c r="G8" s="13">
        <v>2323.75</v>
      </c>
      <c r="H8" s="14">
        <v>18.11</v>
      </c>
    </row>
    <row r="9" spans="1:8" x14ac:dyDescent="0.2">
      <c r="A9" s="15"/>
      <c r="B9" s="19" t="s">
        <v>19</v>
      </c>
      <c r="C9" s="12" t="s">
        <v>312</v>
      </c>
      <c r="D9" s="12" t="s">
        <v>719</v>
      </c>
      <c r="E9" s="12" t="s">
        <v>22</v>
      </c>
      <c r="F9" s="12">
        <v>200</v>
      </c>
      <c r="G9" s="13">
        <v>185.21</v>
      </c>
      <c r="H9" s="14">
        <v>1.44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12771.1</v>
      </c>
      <c r="H10" s="18">
        <v>99.53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0" t="s">
        <v>30</v>
      </c>
      <c r="B12" s="12"/>
      <c r="C12" s="12"/>
      <c r="D12" s="12"/>
      <c r="E12" s="12"/>
      <c r="F12" s="12"/>
      <c r="G12" s="21">
        <v>60.67</v>
      </c>
      <c r="H12" s="22">
        <v>0.47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31</v>
      </c>
      <c r="F14" s="12"/>
      <c r="G14" s="17">
        <v>12831.77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726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714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554</v>
      </c>
      <c r="D5" s="12" t="s">
        <v>715</v>
      </c>
      <c r="E5" s="12" t="s">
        <v>22</v>
      </c>
      <c r="F5" s="12">
        <v>4000</v>
      </c>
      <c r="G5" s="13">
        <v>3731.96</v>
      </c>
      <c r="H5" s="14">
        <v>28.86</v>
      </c>
    </row>
    <row r="6" spans="1:8" x14ac:dyDescent="0.2">
      <c r="A6" s="15"/>
      <c r="B6" s="19" t="s">
        <v>19</v>
      </c>
      <c r="C6" s="12" t="s">
        <v>516</v>
      </c>
      <c r="D6" s="12" t="s">
        <v>716</v>
      </c>
      <c r="E6" s="12" t="s">
        <v>22</v>
      </c>
      <c r="F6" s="12">
        <v>4000</v>
      </c>
      <c r="G6" s="13">
        <v>3730.26</v>
      </c>
      <c r="H6" s="14">
        <v>28.85</v>
      </c>
    </row>
    <row r="7" spans="1:8" x14ac:dyDescent="0.2">
      <c r="A7" s="15"/>
      <c r="B7" s="19" t="s">
        <v>19</v>
      </c>
      <c r="C7" s="12" t="s">
        <v>25</v>
      </c>
      <c r="D7" s="12" t="s">
        <v>717</v>
      </c>
      <c r="E7" s="12" t="s">
        <v>22</v>
      </c>
      <c r="F7" s="12">
        <v>4000</v>
      </c>
      <c r="G7" s="13">
        <v>3723.99</v>
      </c>
      <c r="H7" s="14">
        <v>28.8</v>
      </c>
    </row>
    <row r="8" spans="1:8" x14ac:dyDescent="0.2">
      <c r="A8" s="15"/>
      <c r="B8" s="19" t="s">
        <v>19</v>
      </c>
      <c r="C8" s="12" t="s">
        <v>305</v>
      </c>
      <c r="D8" s="12" t="s">
        <v>718</v>
      </c>
      <c r="E8" s="12" t="s">
        <v>22</v>
      </c>
      <c r="F8" s="12">
        <v>1000</v>
      </c>
      <c r="G8" s="13">
        <v>932.21</v>
      </c>
      <c r="H8" s="14">
        <v>7.21</v>
      </c>
    </row>
    <row r="9" spans="1:8" x14ac:dyDescent="0.2">
      <c r="A9" s="15"/>
      <c r="B9" s="19" t="s">
        <v>19</v>
      </c>
      <c r="C9" s="12" t="s">
        <v>487</v>
      </c>
      <c r="D9" s="12" t="s">
        <v>696</v>
      </c>
      <c r="E9" s="12" t="s">
        <v>22</v>
      </c>
      <c r="F9" s="12">
        <v>500</v>
      </c>
      <c r="G9" s="13">
        <v>466.39</v>
      </c>
      <c r="H9" s="14">
        <v>3.61</v>
      </c>
    </row>
    <row r="10" spans="1:8" x14ac:dyDescent="0.2">
      <c r="A10" s="15"/>
      <c r="B10" s="19" t="s">
        <v>19</v>
      </c>
      <c r="C10" s="12" t="s">
        <v>312</v>
      </c>
      <c r="D10" s="12" t="s">
        <v>719</v>
      </c>
      <c r="E10" s="12" t="s">
        <v>22</v>
      </c>
      <c r="F10" s="12">
        <v>300</v>
      </c>
      <c r="G10" s="13">
        <v>277.81</v>
      </c>
      <c r="H10" s="14">
        <v>2.15</v>
      </c>
    </row>
    <row r="11" spans="1:8" ht="13.5" thickBot="1" x14ac:dyDescent="0.25">
      <c r="A11" s="15"/>
      <c r="B11" s="12"/>
      <c r="C11" s="12"/>
      <c r="D11" s="12"/>
      <c r="E11" s="7" t="s">
        <v>16</v>
      </c>
      <c r="F11" s="12"/>
      <c r="G11" s="17">
        <v>12862.62</v>
      </c>
      <c r="H11" s="18">
        <v>99.48</v>
      </c>
    </row>
    <row r="12" spans="1:8" ht="13.5" thickTop="1" x14ac:dyDescent="0.2">
      <c r="A12" s="15"/>
      <c r="B12" s="12"/>
      <c r="C12" s="12"/>
      <c r="D12" s="12"/>
      <c r="E12" s="12"/>
      <c r="F12" s="12"/>
      <c r="G12" s="13"/>
      <c r="H12" s="14"/>
    </row>
    <row r="13" spans="1:8" x14ac:dyDescent="0.2">
      <c r="A13" s="20" t="s">
        <v>30</v>
      </c>
      <c r="B13" s="12"/>
      <c r="C13" s="12"/>
      <c r="D13" s="12"/>
      <c r="E13" s="12"/>
      <c r="F13" s="12"/>
      <c r="G13" s="21">
        <v>68.19</v>
      </c>
      <c r="H13" s="22">
        <v>0.52</v>
      </c>
    </row>
    <row r="14" spans="1:8" x14ac:dyDescent="0.2">
      <c r="A14" s="15"/>
      <c r="B14" s="12"/>
      <c r="C14" s="12"/>
      <c r="D14" s="12"/>
      <c r="E14" s="12"/>
      <c r="F14" s="12"/>
      <c r="G14" s="13"/>
      <c r="H14" s="14"/>
    </row>
    <row r="15" spans="1:8" ht="13.5" thickBot="1" x14ac:dyDescent="0.25">
      <c r="A15" s="15"/>
      <c r="B15" s="12"/>
      <c r="C15" s="12"/>
      <c r="D15" s="12"/>
      <c r="E15" s="7" t="s">
        <v>31</v>
      </c>
      <c r="F15" s="12"/>
      <c r="G15" s="17">
        <v>12930.81</v>
      </c>
      <c r="H15" s="18">
        <v>100</v>
      </c>
    </row>
    <row r="16" spans="1:8" ht="13.5" thickTop="1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720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34"/>
  <sheetViews>
    <sheetView workbookViewId="0">
      <selection activeCell="A32" sqref="A3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703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ht="12.75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15">
      <c r="A6" s="15"/>
      <c r="B6" s="16">
        <v>9.6000000000000002E-2</v>
      </c>
      <c r="C6" s="12" t="s">
        <v>278</v>
      </c>
      <c r="D6" s="12" t="s">
        <v>168</v>
      </c>
      <c r="E6" s="12" t="s">
        <v>132</v>
      </c>
      <c r="F6" s="12">
        <v>130</v>
      </c>
      <c r="G6" s="13">
        <v>1274.82</v>
      </c>
      <c r="H6" s="14">
        <v>14.66</v>
      </c>
    </row>
    <row r="7" spans="1:8" x14ac:dyDescent="0.15">
      <c r="A7" s="15"/>
      <c r="B7" s="16">
        <v>8.4900000000000003E-2</v>
      </c>
      <c r="C7" s="12" t="s">
        <v>13</v>
      </c>
      <c r="D7" s="12" t="s">
        <v>271</v>
      </c>
      <c r="E7" s="12" t="s">
        <v>15</v>
      </c>
      <c r="F7" s="12">
        <v>130</v>
      </c>
      <c r="G7" s="13">
        <v>1266.6099999999999</v>
      </c>
      <c r="H7" s="14">
        <v>14.56</v>
      </c>
    </row>
    <row r="8" spans="1:8" x14ac:dyDescent="0.15">
      <c r="A8" s="15"/>
      <c r="B8" s="16">
        <v>0.1057</v>
      </c>
      <c r="C8" s="12" t="s">
        <v>10</v>
      </c>
      <c r="D8" s="12" t="s">
        <v>290</v>
      </c>
      <c r="E8" s="12" t="s">
        <v>121</v>
      </c>
      <c r="F8" s="12">
        <v>120</v>
      </c>
      <c r="G8" s="13">
        <v>1221.5999999999999</v>
      </c>
      <c r="H8" s="14">
        <v>14.05</v>
      </c>
    </row>
    <row r="9" spans="1:8" x14ac:dyDescent="0.15">
      <c r="A9" s="15"/>
      <c r="B9" s="16">
        <v>9.3799999999999994E-2</v>
      </c>
      <c r="C9" s="12" t="s">
        <v>575</v>
      </c>
      <c r="D9" s="12" t="s">
        <v>704</v>
      </c>
      <c r="E9" s="12" t="s">
        <v>121</v>
      </c>
      <c r="F9" s="12">
        <v>100</v>
      </c>
      <c r="G9" s="13">
        <v>1002.12</v>
      </c>
      <c r="H9" s="14">
        <v>11.52</v>
      </c>
    </row>
    <row r="10" spans="1:8" x14ac:dyDescent="0.15">
      <c r="A10" s="15"/>
      <c r="B10" s="16">
        <v>8.2699999999999996E-2</v>
      </c>
      <c r="C10" s="12" t="s">
        <v>253</v>
      </c>
      <c r="D10" s="12" t="s">
        <v>705</v>
      </c>
      <c r="E10" s="12" t="s">
        <v>121</v>
      </c>
      <c r="F10" s="12">
        <v>100</v>
      </c>
      <c r="G10" s="13">
        <v>974.16</v>
      </c>
      <c r="H10" s="14">
        <v>11.2</v>
      </c>
    </row>
    <row r="11" spans="1:8" x14ac:dyDescent="0.15">
      <c r="A11" s="15"/>
      <c r="B11" s="16">
        <v>0.1125</v>
      </c>
      <c r="C11" s="12" t="s">
        <v>706</v>
      </c>
      <c r="D11" s="12" t="s">
        <v>345</v>
      </c>
      <c r="E11" s="12" t="s">
        <v>15</v>
      </c>
      <c r="F11" s="12">
        <v>80000</v>
      </c>
      <c r="G11" s="13">
        <v>823.21</v>
      </c>
      <c r="H11" s="14">
        <v>9.4700000000000006</v>
      </c>
    </row>
    <row r="12" spans="1:8" x14ac:dyDescent="0.15">
      <c r="A12" s="15"/>
      <c r="B12" s="16">
        <v>8.1199999999999994E-2</v>
      </c>
      <c r="C12" s="12" t="s">
        <v>707</v>
      </c>
      <c r="D12" s="12" t="s">
        <v>708</v>
      </c>
      <c r="E12" s="12" t="s">
        <v>121</v>
      </c>
      <c r="F12" s="12">
        <v>50</v>
      </c>
      <c r="G12" s="13">
        <v>487.07</v>
      </c>
      <c r="H12" s="14">
        <v>5.6</v>
      </c>
    </row>
    <row r="13" spans="1:8" x14ac:dyDescent="0.15">
      <c r="A13" s="15"/>
      <c r="B13" s="16">
        <v>7.8700000000000006E-2</v>
      </c>
      <c r="C13" s="12" t="s">
        <v>288</v>
      </c>
      <c r="D13" s="12" t="s">
        <v>709</v>
      </c>
      <c r="E13" s="12" t="s">
        <v>121</v>
      </c>
      <c r="F13" s="12">
        <v>50</v>
      </c>
      <c r="G13" s="13">
        <v>483.19</v>
      </c>
      <c r="H13" s="14">
        <v>5.56</v>
      </c>
    </row>
    <row r="14" spans="1:8" x14ac:dyDescent="0.15">
      <c r="A14" s="15"/>
      <c r="B14" s="16">
        <v>9.4E-2</v>
      </c>
      <c r="C14" s="12" t="s">
        <v>622</v>
      </c>
      <c r="D14" s="12" t="s">
        <v>209</v>
      </c>
      <c r="E14" s="12" t="s">
        <v>121</v>
      </c>
      <c r="F14" s="12">
        <v>45</v>
      </c>
      <c r="G14" s="13">
        <v>452.15</v>
      </c>
      <c r="H14" s="14">
        <v>5.2</v>
      </c>
    </row>
    <row r="15" spans="1:8" x14ac:dyDescent="0.15">
      <c r="A15" s="15"/>
      <c r="B15" s="16">
        <v>9.8500000000000004E-2</v>
      </c>
      <c r="C15" s="12" t="s">
        <v>72</v>
      </c>
      <c r="D15" s="12" t="s">
        <v>710</v>
      </c>
      <c r="E15" s="12" t="s">
        <v>121</v>
      </c>
      <c r="F15" s="12">
        <v>20</v>
      </c>
      <c r="G15" s="13">
        <v>200.81</v>
      </c>
      <c r="H15" s="14">
        <v>2.31</v>
      </c>
    </row>
    <row r="16" spans="1:8" x14ac:dyDescent="0.15">
      <c r="A16" s="15"/>
      <c r="B16" s="16">
        <v>9.2999999999999999E-2</v>
      </c>
      <c r="C16" s="12" t="s">
        <v>578</v>
      </c>
      <c r="D16" s="12" t="s">
        <v>711</v>
      </c>
      <c r="E16" s="12" t="s">
        <v>121</v>
      </c>
      <c r="F16" s="12">
        <v>10</v>
      </c>
      <c r="G16" s="13">
        <v>123.9</v>
      </c>
      <c r="H16" s="14">
        <v>1.42</v>
      </c>
    </row>
    <row r="17" spans="1:8" x14ac:dyDescent="0.15">
      <c r="A17" s="15"/>
      <c r="B17" s="16">
        <v>9.4E-2</v>
      </c>
      <c r="C17" s="12" t="s">
        <v>622</v>
      </c>
      <c r="D17" s="12" t="s">
        <v>712</v>
      </c>
      <c r="E17" s="12" t="s">
        <v>121</v>
      </c>
      <c r="F17" s="12">
        <v>10</v>
      </c>
      <c r="G17" s="13">
        <v>99.34</v>
      </c>
      <c r="H17" s="14">
        <v>1.1399999999999999</v>
      </c>
    </row>
    <row r="18" spans="1:8" ht="9.75" thickBot="1" x14ac:dyDescent="0.2">
      <c r="A18" s="15"/>
      <c r="B18" s="12"/>
      <c r="C18" s="12"/>
      <c r="D18" s="12"/>
      <c r="E18" s="7" t="s">
        <v>16</v>
      </c>
      <c r="F18" s="12"/>
      <c r="G18" s="17">
        <v>8408.98</v>
      </c>
      <c r="H18" s="18">
        <v>96.69</v>
      </c>
    </row>
    <row r="19" spans="1:8" ht="9.75" thickTop="1" x14ac:dyDescent="0.15">
      <c r="A19" s="15"/>
      <c r="B19" s="12"/>
      <c r="C19" s="12"/>
      <c r="D19" s="12"/>
      <c r="E19" s="12"/>
      <c r="F19" s="12"/>
      <c r="G19" s="13"/>
      <c r="H19" s="14"/>
    </row>
    <row r="20" spans="1:8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20" t="s">
        <v>30</v>
      </c>
      <c r="B21" s="12"/>
      <c r="C21" s="12"/>
      <c r="D21" s="12"/>
      <c r="E21" s="12"/>
      <c r="F21" s="12"/>
      <c r="G21" s="21">
        <v>287.98</v>
      </c>
      <c r="H21" s="22">
        <v>3.31</v>
      </c>
    </row>
    <row r="22" spans="1:8" x14ac:dyDescent="0.15">
      <c r="A22" s="15"/>
      <c r="B22" s="12"/>
      <c r="C22" s="12"/>
      <c r="D22" s="12"/>
      <c r="E22" s="12"/>
      <c r="F22" s="12"/>
      <c r="G22" s="13"/>
      <c r="H22" s="14"/>
    </row>
    <row r="23" spans="1:8" ht="9.75" thickBot="1" x14ac:dyDescent="0.2">
      <c r="A23" s="15"/>
      <c r="B23" s="12"/>
      <c r="C23" s="12"/>
      <c r="D23" s="12"/>
      <c r="E23" s="7" t="s">
        <v>31</v>
      </c>
      <c r="F23" s="12"/>
      <c r="G23" s="17">
        <v>8696.9599999999991</v>
      </c>
      <c r="H23" s="18">
        <v>100</v>
      </c>
    </row>
    <row r="24" spans="1:8" ht="9.75" thickTop="1" x14ac:dyDescent="0.15">
      <c r="A24" s="15"/>
      <c r="B24" s="12"/>
      <c r="C24" s="12"/>
      <c r="D24" s="12"/>
      <c r="E24" s="12"/>
      <c r="F24" s="12"/>
      <c r="G24" s="13"/>
      <c r="H24" s="14"/>
    </row>
    <row r="25" spans="1:8" x14ac:dyDescent="0.15">
      <c r="A25" s="15"/>
      <c r="B25" s="12"/>
      <c r="C25" s="12"/>
      <c r="D25" s="12"/>
      <c r="E25" s="12"/>
      <c r="F25" s="12"/>
      <c r="G25" s="13"/>
      <c r="H25" s="14"/>
    </row>
    <row r="26" spans="1:8" x14ac:dyDescent="0.15">
      <c r="A26" s="23" t="s">
        <v>32</v>
      </c>
      <c r="B26" s="12"/>
      <c r="C26" s="12"/>
      <c r="D26" s="12"/>
      <c r="E26" s="12"/>
      <c r="F26" s="12"/>
      <c r="G26" s="13"/>
      <c r="H26" s="14"/>
    </row>
    <row r="27" spans="1:8" x14ac:dyDescent="0.15">
      <c r="A27" s="15">
        <v>1</v>
      </c>
      <c r="B27" s="12" t="s">
        <v>713</v>
      </c>
      <c r="C27" s="12"/>
      <c r="D27" s="12"/>
      <c r="E27" s="12"/>
      <c r="F27" s="12"/>
      <c r="G27" s="13"/>
      <c r="H27" s="14"/>
    </row>
    <row r="28" spans="1:8" x14ac:dyDescent="0.15">
      <c r="A28" s="15"/>
      <c r="B28" s="12"/>
      <c r="C28" s="12"/>
      <c r="D28" s="12"/>
      <c r="E28" s="12"/>
      <c r="F28" s="12"/>
      <c r="G28" s="13"/>
      <c r="H28" s="14"/>
    </row>
    <row r="29" spans="1:8" x14ac:dyDescent="0.15">
      <c r="A29" s="15">
        <v>2</v>
      </c>
      <c r="B29" s="12" t="s">
        <v>34</v>
      </c>
      <c r="C29" s="12"/>
      <c r="D29" s="12"/>
      <c r="E29" s="12"/>
      <c r="F29" s="12"/>
      <c r="G29" s="13"/>
      <c r="H29" s="14"/>
    </row>
    <row r="30" spans="1:8" x14ac:dyDescent="0.15">
      <c r="A30" s="15"/>
      <c r="B30" s="12"/>
      <c r="C30" s="12"/>
      <c r="D30" s="12"/>
      <c r="E30" s="12"/>
      <c r="F30" s="12"/>
      <c r="G30" s="13"/>
      <c r="H30" s="14"/>
    </row>
    <row r="31" spans="1:8" x14ac:dyDescent="0.15">
      <c r="A31" s="15">
        <v>3</v>
      </c>
      <c r="B31" s="12" t="s">
        <v>35</v>
      </c>
      <c r="C31" s="12"/>
      <c r="D31" s="12"/>
      <c r="E31" s="12"/>
      <c r="F31" s="12"/>
      <c r="G31" s="13"/>
      <c r="H31" s="14"/>
    </row>
    <row r="32" spans="1:8" x14ac:dyDescent="0.15">
      <c r="A32" s="15"/>
      <c r="B32" s="12" t="s">
        <v>36</v>
      </c>
      <c r="C32" s="12"/>
      <c r="D32" s="12"/>
      <c r="E32" s="12"/>
      <c r="F32" s="12"/>
      <c r="G32" s="13"/>
      <c r="H32" s="14"/>
    </row>
    <row r="33" spans="1:8" x14ac:dyDescent="0.15">
      <c r="A33" s="15"/>
      <c r="B33" s="12" t="s">
        <v>37</v>
      </c>
      <c r="C33" s="12"/>
      <c r="D33" s="12"/>
      <c r="E33" s="12"/>
      <c r="F33" s="12"/>
      <c r="G33" s="13"/>
      <c r="H33" s="14"/>
    </row>
    <row r="34" spans="1:8" x14ac:dyDescent="0.15">
      <c r="A34" s="24"/>
      <c r="B34" s="25"/>
      <c r="C34" s="25"/>
      <c r="D34" s="25"/>
      <c r="E34" s="25"/>
      <c r="F34" s="25"/>
      <c r="G34" s="26"/>
      <c r="H34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28"/>
  <sheetViews>
    <sheetView workbookViewId="0">
      <selection activeCell="E20" sqref="E20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694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56</v>
      </c>
      <c r="D5" s="12" t="s">
        <v>695</v>
      </c>
      <c r="E5" s="12" t="s">
        <v>246</v>
      </c>
      <c r="F5" s="12">
        <v>4000</v>
      </c>
      <c r="G5" s="13">
        <v>3729.39</v>
      </c>
      <c r="H5" s="14">
        <v>22.51</v>
      </c>
    </row>
    <row r="6" spans="1:8" x14ac:dyDescent="0.15">
      <c r="A6" s="15"/>
      <c r="B6" s="19" t="s">
        <v>19</v>
      </c>
      <c r="C6" s="12" t="s">
        <v>487</v>
      </c>
      <c r="D6" s="12" t="s">
        <v>696</v>
      </c>
      <c r="E6" s="12" t="s">
        <v>22</v>
      </c>
      <c r="F6" s="12">
        <v>3000</v>
      </c>
      <c r="G6" s="13">
        <v>2798.32</v>
      </c>
      <c r="H6" s="14">
        <v>16.89</v>
      </c>
    </row>
    <row r="7" spans="1:8" x14ac:dyDescent="0.15">
      <c r="A7" s="15"/>
      <c r="B7" s="19" t="s">
        <v>19</v>
      </c>
      <c r="C7" s="12" t="s">
        <v>516</v>
      </c>
      <c r="D7" s="12" t="s">
        <v>697</v>
      </c>
      <c r="E7" s="12" t="s">
        <v>22</v>
      </c>
      <c r="F7" s="12">
        <v>3000</v>
      </c>
      <c r="G7" s="13">
        <v>2793.5</v>
      </c>
      <c r="H7" s="14">
        <v>16.86</v>
      </c>
    </row>
    <row r="8" spans="1:8" x14ac:dyDescent="0.15">
      <c r="A8" s="15"/>
      <c r="B8" s="19" t="s">
        <v>19</v>
      </c>
      <c r="C8" s="12" t="s">
        <v>698</v>
      </c>
      <c r="D8" s="12" t="s">
        <v>699</v>
      </c>
      <c r="E8" s="12" t="s">
        <v>22</v>
      </c>
      <c r="F8" s="12">
        <v>2500</v>
      </c>
      <c r="G8" s="13">
        <v>2329.36</v>
      </c>
      <c r="H8" s="14">
        <v>14.06</v>
      </c>
    </row>
    <row r="9" spans="1:8" x14ac:dyDescent="0.15">
      <c r="A9" s="15"/>
      <c r="B9" s="19" t="s">
        <v>19</v>
      </c>
      <c r="C9" s="12" t="s">
        <v>310</v>
      </c>
      <c r="D9" s="12" t="s">
        <v>700</v>
      </c>
      <c r="E9" s="12" t="s">
        <v>22</v>
      </c>
      <c r="F9" s="12">
        <v>2500</v>
      </c>
      <c r="G9" s="13">
        <v>2321.9899999999998</v>
      </c>
      <c r="H9" s="14">
        <v>14.01</v>
      </c>
    </row>
    <row r="10" spans="1:8" x14ac:dyDescent="0.15">
      <c r="A10" s="15"/>
      <c r="B10" s="19" t="s">
        <v>19</v>
      </c>
      <c r="C10" s="12" t="s">
        <v>305</v>
      </c>
      <c r="D10" s="12" t="s">
        <v>701</v>
      </c>
      <c r="E10" s="12" t="s">
        <v>246</v>
      </c>
      <c r="F10" s="12">
        <v>1500</v>
      </c>
      <c r="G10" s="13">
        <v>1398.1</v>
      </c>
      <c r="H10" s="14">
        <v>8.44</v>
      </c>
    </row>
    <row r="11" spans="1:8" x14ac:dyDescent="0.15">
      <c r="A11" s="15"/>
      <c r="B11" s="19" t="s">
        <v>19</v>
      </c>
      <c r="C11" s="12" t="s">
        <v>305</v>
      </c>
      <c r="D11" s="12" t="s">
        <v>688</v>
      </c>
      <c r="E11" s="12" t="s">
        <v>22</v>
      </c>
      <c r="F11" s="12">
        <v>1250</v>
      </c>
      <c r="G11" s="13">
        <v>1161.67</v>
      </c>
      <c r="H11" s="14">
        <v>7.01</v>
      </c>
    </row>
    <row r="12" spans="1:8" ht="9.75" thickBot="1" x14ac:dyDescent="0.2">
      <c r="A12" s="15"/>
      <c r="B12" s="12"/>
      <c r="C12" s="12"/>
      <c r="D12" s="12"/>
      <c r="E12" s="7" t="s">
        <v>16</v>
      </c>
      <c r="F12" s="12"/>
      <c r="G12" s="17">
        <v>16532.330000000002</v>
      </c>
      <c r="H12" s="18">
        <v>99.78</v>
      </c>
    </row>
    <row r="13" spans="1:8" ht="9.75" thickTop="1" x14ac:dyDescent="0.15">
      <c r="A13" s="15"/>
      <c r="B13" s="12"/>
      <c r="C13" s="12"/>
      <c r="D13" s="12"/>
      <c r="E13" s="12"/>
      <c r="F13" s="12"/>
      <c r="G13" s="13"/>
      <c r="H13" s="14"/>
    </row>
    <row r="14" spans="1:8" x14ac:dyDescent="0.15">
      <c r="A14" s="15"/>
      <c r="B14" s="12"/>
      <c r="C14" s="12"/>
      <c r="D14" s="12"/>
      <c r="E14" s="12"/>
      <c r="F14" s="12"/>
      <c r="G14" s="13"/>
      <c r="H14" s="14"/>
    </row>
    <row r="15" spans="1:8" x14ac:dyDescent="0.15">
      <c r="A15" s="20" t="s">
        <v>30</v>
      </c>
      <c r="B15" s="12"/>
      <c r="C15" s="12"/>
      <c r="D15" s="12"/>
      <c r="E15" s="12"/>
      <c r="F15" s="12"/>
      <c r="G15" s="21">
        <v>36.44</v>
      </c>
      <c r="H15" s="22">
        <v>0.22</v>
      </c>
    </row>
    <row r="16" spans="1:8" x14ac:dyDescent="0.15">
      <c r="A16" s="15"/>
      <c r="B16" s="12"/>
      <c r="C16" s="12"/>
      <c r="D16" s="12"/>
      <c r="E16" s="12"/>
      <c r="F16" s="12"/>
      <c r="G16" s="13"/>
      <c r="H16" s="14"/>
    </row>
    <row r="17" spans="1:8" ht="9.75" thickBot="1" x14ac:dyDescent="0.2">
      <c r="A17" s="15"/>
      <c r="B17" s="12"/>
      <c r="C17" s="12"/>
      <c r="D17" s="12"/>
      <c r="E17" s="7" t="s">
        <v>31</v>
      </c>
      <c r="F17" s="12"/>
      <c r="G17" s="17">
        <v>16568.77</v>
      </c>
      <c r="H17" s="18">
        <v>100</v>
      </c>
    </row>
    <row r="18" spans="1:8" ht="9.75" thickTop="1" x14ac:dyDescent="0.15">
      <c r="A18" s="15"/>
      <c r="B18" s="12"/>
      <c r="C18" s="12"/>
      <c r="D18" s="12"/>
      <c r="E18" s="12"/>
      <c r="F18" s="12"/>
      <c r="G18" s="13"/>
      <c r="H18" s="14"/>
    </row>
    <row r="19" spans="1:8" x14ac:dyDescent="0.15">
      <c r="A19" s="15"/>
      <c r="B19" s="12"/>
      <c r="C19" s="12"/>
      <c r="D19" s="12"/>
      <c r="E19" s="12"/>
      <c r="F19" s="12"/>
      <c r="G19" s="13"/>
      <c r="H19" s="14"/>
    </row>
    <row r="20" spans="1:8" x14ac:dyDescent="0.15">
      <c r="A20" s="23" t="s">
        <v>32</v>
      </c>
      <c r="B20" s="12"/>
      <c r="C20" s="12"/>
      <c r="D20" s="12"/>
      <c r="E20" s="12"/>
      <c r="F20" s="12"/>
      <c r="G20" s="13"/>
      <c r="H20" s="14"/>
    </row>
    <row r="21" spans="1:8" x14ac:dyDescent="0.15">
      <c r="A21" s="15">
        <v>1</v>
      </c>
      <c r="B21" s="12" t="s">
        <v>702</v>
      </c>
      <c r="C21" s="12"/>
      <c r="D21" s="12"/>
      <c r="E21" s="12"/>
      <c r="F21" s="12"/>
      <c r="G21" s="13"/>
      <c r="H21" s="14"/>
    </row>
    <row r="22" spans="1:8" x14ac:dyDescent="0.15">
      <c r="A22" s="15"/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2</v>
      </c>
      <c r="B23" s="12" t="s">
        <v>34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/>
      <c r="C24" s="12"/>
      <c r="D24" s="12"/>
      <c r="E24" s="12"/>
      <c r="F24" s="12"/>
      <c r="G24" s="13"/>
      <c r="H24" s="14"/>
    </row>
    <row r="25" spans="1:8" x14ac:dyDescent="0.15">
      <c r="A25" s="15">
        <v>3</v>
      </c>
      <c r="B25" s="12" t="s">
        <v>35</v>
      </c>
      <c r="C25" s="12"/>
      <c r="D25" s="12"/>
      <c r="E25" s="12"/>
      <c r="F25" s="12"/>
      <c r="G25" s="13"/>
      <c r="H25" s="14"/>
    </row>
    <row r="26" spans="1:8" x14ac:dyDescent="0.15">
      <c r="A26" s="15"/>
      <c r="B26" s="12" t="s">
        <v>36</v>
      </c>
      <c r="C26" s="12"/>
      <c r="D26" s="12"/>
      <c r="E26" s="12"/>
      <c r="F26" s="12"/>
      <c r="G26" s="13"/>
      <c r="H26" s="14"/>
    </row>
    <row r="27" spans="1:8" x14ac:dyDescent="0.15">
      <c r="A27" s="15"/>
      <c r="B27" s="12" t="s">
        <v>37</v>
      </c>
      <c r="C27" s="12"/>
      <c r="D27" s="12"/>
      <c r="E27" s="12"/>
      <c r="F27" s="12"/>
      <c r="G27" s="13"/>
      <c r="H27" s="14"/>
    </row>
    <row r="28" spans="1:8" x14ac:dyDescent="0.15">
      <c r="A28" s="24"/>
      <c r="B28" s="25"/>
      <c r="C28" s="25"/>
      <c r="D28" s="25"/>
      <c r="E28" s="25"/>
      <c r="F28" s="25"/>
      <c r="G28" s="26"/>
      <c r="H28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H24"/>
  <sheetViews>
    <sheetView workbookViewId="0">
      <selection activeCell="D15" sqref="D15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692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689</v>
      </c>
      <c r="D5" s="12" t="s">
        <v>690</v>
      </c>
      <c r="E5" s="12" t="s">
        <v>22</v>
      </c>
      <c r="F5" s="12">
        <v>4300</v>
      </c>
      <c r="G5" s="13">
        <v>4009.81</v>
      </c>
      <c r="H5" s="14">
        <v>29.53</v>
      </c>
    </row>
    <row r="6" spans="1:8" x14ac:dyDescent="0.15">
      <c r="A6" s="15"/>
      <c r="B6" s="19" t="s">
        <v>19</v>
      </c>
      <c r="C6" s="12" t="s">
        <v>305</v>
      </c>
      <c r="D6" s="12" t="s">
        <v>688</v>
      </c>
      <c r="E6" s="12" t="s">
        <v>22</v>
      </c>
      <c r="F6" s="12">
        <v>4250</v>
      </c>
      <c r="G6" s="13">
        <v>3949.67</v>
      </c>
      <c r="H6" s="14">
        <v>29.08</v>
      </c>
    </row>
    <row r="7" spans="1:8" x14ac:dyDescent="0.15">
      <c r="A7" s="15"/>
      <c r="B7" s="19" t="s">
        <v>19</v>
      </c>
      <c r="C7" s="12" t="s">
        <v>556</v>
      </c>
      <c r="D7" s="12" t="s">
        <v>686</v>
      </c>
      <c r="E7" s="12" t="s">
        <v>22</v>
      </c>
      <c r="F7" s="12">
        <v>3500</v>
      </c>
      <c r="G7" s="13">
        <v>3275.25</v>
      </c>
      <c r="H7" s="14">
        <v>24.12</v>
      </c>
    </row>
    <row r="8" spans="1:8" x14ac:dyDescent="0.15">
      <c r="A8" s="15"/>
      <c r="B8" s="19" t="s">
        <v>19</v>
      </c>
      <c r="C8" s="12" t="s">
        <v>310</v>
      </c>
      <c r="D8" s="12" t="s">
        <v>685</v>
      </c>
      <c r="E8" s="12" t="s">
        <v>22</v>
      </c>
      <c r="F8" s="12">
        <v>2500</v>
      </c>
      <c r="G8" s="13">
        <v>2323.17</v>
      </c>
      <c r="H8" s="14">
        <v>17.11</v>
      </c>
    </row>
    <row r="9" spans="1:8" ht="9.75" thickBot="1" x14ac:dyDescent="0.2">
      <c r="A9" s="15"/>
      <c r="B9" s="12"/>
      <c r="C9" s="12"/>
      <c r="D9" s="12"/>
      <c r="E9" s="7" t="s">
        <v>16</v>
      </c>
      <c r="F9" s="12"/>
      <c r="G9" s="17">
        <v>13557.9</v>
      </c>
      <c r="H9" s="18">
        <v>99.84</v>
      </c>
    </row>
    <row r="10" spans="1:8" ht="9.75" thickTop="1" x14ac:dyDescent="0.15">
      <c r="A10" s="15"/>
      <c r="B10" s="12"/>
      <c r="C10" s="12"/>
      <c r="D10" s="12"/>
      <c r="E10" s="12"/>
      <c r="F10" s="12"/>
      <c r="G10" s="13"/>
      <c r="H10" s="14"/>
    </row>
    <row r="11" spans="1:8" x14ac:dyDescent="0.15">
      <c r="A11" s="20" t="s">
        <v>30</v>
      </c>
      <c r="B11" s="12"/>
      <c r="C11" s="12"/>
      <c r="D11" s="12"/>
      <c r="E11" s="12"/>
      <c r="F11" s="12"/>
      <c r="G11" s="21">
        <v>22.71</v>
      </c>
      <c r="H11" s="22">
        <v>0.16</v>
      </c>
    </row>
    <row r="12" spans="1:8" x14ac:dyDescent="0.15">
      <c r="A12" s="15"/>
      <c r="B12" s="12"/>
      <c r="C12" s="12"/>
      <c r="D12" s="12"/>
      <c r="E12" s="12"/>
      <c r="F12" s="12"/>
      <c r="G12" s="13"/>
      <c r="H12" s="14"/>
    </row>
    <row r="13" spans="1:8" ht="9.75" thickBot="1" x14ac:dyDescent="0.2">
      <c r="A13" s="15"/>
      <c r="B13" s="12"/>
      <c r="C13" s="12"/>
      <c r="D13" s="12"/>
      <c r="E13" s="7" t="s">
        <v>31</v>
      </c>
      <c r="F13" s="12"/>
      <c r="G13" s="17">
        <v>13580.61</v>
      </c>
      <c r="H13" s="18">
        <v>100</v>
      </c>
    </row>
    <row r="14" spans="1:8" ht="9.75" thickTop="1" x14ac:dyDescent="0.15">
      <c r="A14" s="15"/>
      <c r="B14" s="12"/>
      <c r="C14" s="12"/>
      <c r="D14" s="12"/>
      <c r="E14" s="12"/>
      <c r="F14" s="12"/>
      <c r="G14" s="13"/>
      <c r="H14" s="14"/>
    </row>
    <row r="15" spans="1:8" x14ac:dyDescent="0.15">
      <c r="A15" s="15"/>
      <c r="B15" s="12"/>
      <c r="C15" s="12"/>
      <c r="D15" s="12"/>
      <c r="E15" s="12"/>
      <c r="F15" s="12"/>
      <c r="G15" s="13"/>
      <c r="H15" s="14"/>
    </row>
    <row r="16" spans="1:8" x14ac:dyDescent="0.15">
      <c r="A16" s="23" t="s">
        <v>32</v>
      </c>
      <c r="B16" s="12"/>
      <c r="C16" s="12"/>
      <c r="D16" s="12"/>
      <c r="E16" s="12"/>
      <c r="F16" s="12"/>
      <c r="G16" s="13"/>
      <c r="H16" s="14"/>
    </row>
    <row r="17" spans="1:8" x14ac:dyDescent="0.15">
      <c r="A17" s="15">
        <v>1</v>
      </c>
      <c r="B17" s="12" t="s">
        <v>693</v>
      </c>
      <c r="C17" s="12"/>
      <c r="D17" s="12"/>
      <c r="E17" s="12"/>
      <c r="F17" s="12"/>
      <c r="G17" s="13"/>
      <c r="H17" s="14"/>
    </row>
    <row r="18" spans="1:8" x14ac:dyDescent="0.15">
      <c r="A18" s="15"/>
      <c r="B18" s="12"/>
      <c r="C18" s="12"/>
      <c r="D18" s="12"/>
      <c r="E18" s="12"/>
      <c r="F18" s="12"/>
      <c r="G18" s="13"/>
      <c r="H18" s="14"/>
    </row>
    <row r="19" spans="1:8" x14ac:dyDescent="0.15">
      <c r="A19" s="15">
        <v>2</v>
      </c>
      <c r="B19" s="12" t="s">
        <v>34</v>
      </c>
      <c r="C19" s="12"/>
      <c r="D19" s="12"/>
      <c r="E19" s="12"/>
      <c r="F19" s="12"/>
      <c r="G19" s="13"/>
      <c r="H19" s="14"/>
    </row>
    <row r="20" spans="1:8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15">
        <v>3</v>
      </c>
      <c r="B21" s="12" t="s">
        <v>35</v>
      </c>
      <c r="C21" s="12"/>
      <c r="D21" s="12"/>
      <c r="E21" s="12"/>
      <c r="F21" s="12"/>
      <c r="G21" s="13"/>
      <c r="H21" s="14"/>
    </row>
    <row r="22" spans="1:8" x14ac:dyDescent="0.15">
      <c r="A22" s="15"/>
      <c r="B22" s="12" t="s">
        <v>36</v>
      </c>
      <c r="C22" s="12"/>
      <c r="D22" s="12"/>
      <c r="E22" s="12"/>
      <c r="F22" s="12"/>
      <c r="G22" s="13"/>
      <c r="H22" s="14"/>
    </row>
    <row r="23" spans="1:8" x14ac:dyDescent="0.15">
      <c r="A23" s="15"/>
      <c r="B23" s="12" t="s">
        <v>37</v>
      </c>
      <c r="C23" s="12"/>
      <c r="D23" s="12"/>
      <c r="E23" s="12"/>
      <c r="F23" s="12"/>
      <c r="G23" s="13"/>
      <c r="H23" s="14"/>
    </row>
    <row r="24" spans="1:8" x14ac:dyDescent="0.15">
      <c r="A24" s="24"/>
      <c r="B24" s="25"/>
      <c r="C24" s="25"/>
      <c r="D24" s="25"/>
      <c r="E24" s="25"/>
      <c r="F24" s="25"/>
      <c r="G24" s="26"/>
      <c r="H24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102"/>
  <sheetViews>
    <sheetView topLeftCell="A85" workbookViewId="0">
      <selection activeCell="H103" sqref="H103"/>
    </sheetView>
  </sheetViews>
  <sheetFormatPr defaultRowHeight="12.75" x14ac:dyDescent="0.2"/>
  <cols>
    <col min="1" max="1" width="2.7109375" style="36" customWidth="1"/>
    <col min="2" max="2" width="48.85546875" style="36" customWidth="1"/>
    <col min="3" max="3" width="35.85546875" style="36" customWidth="1"/>
    <col min="4" max="4" width="12.42578125" style="36" bestFit="1" customWidth="1"/>
    <col min="5" max="5" width="20.42578125" style="36" bestFit="1" customWidth="1"/>
    <col min="6" max="6" width="8.7109375" style="36" customWidth="1"/>
    <col min="7" max="7" width="13" style="57" customWidth="1"/>
    <col min="8" max="8" width="9.85546875" style="58" customWidth="1"/>
    <col min="9" max="9" width="9.140625" style="6"/>
    <col min="10" max="256" width="9.140625" style="36"/>
    <col min="257" max="257" width="2.7109375" style="36" customWidth="1"/>
    <col min="258" max="258" width="48.85546875" style="36" customWidth="1"/>
    <col min="259" max="259" width="35.85546875" style="36" customWidth="1"/>
    <col min="260" max="260" width="12.42578125" style="36" bestFit="1" customWidth="1"/>
    <col min="261" max="261" width="20.42578125" style="36" bestFit="1" customWidth="1"/>
    <col min="262" max="262" width="8.7109375" style="36" customWidth="1"/>
    <col min="263" max="263" width="13" style="36" customWidth="1"/>
    <col min="264" max="264" width="9.85546875" style="36" customWidth="1"/>
    <col min="265" max="512" width="9.140625" style="36"/>
    <col min="513" max="513" width="2.7109375" style="36" customWidth="1"/>
    <col min="514" max="514" width="48.85546875" style="36" customWidth="1"/>
    <col min="515" max="515" width="35.85546875" style="36" customWidth="1"/>
    <col min="516" max="516" width="12.42578125" style="36" bestFit="1" customWidth="1"/>
    <col min="517" max="517" width="20.42578125" style="36" bestFit="1" customWidth="1"/>
    <col min="518" max="518" width="8.7109375" style="36" customWidth="1"/>
    <col min="519" max="519" width="13" style="36" customWidth="1"/>
    <col min="520" max="520" width="9.85546875" style="36" customWidth="1"/>
    <col min="521" max="768" width="9.140625" style="36"/>
    <col min="769" max="769" width="2.7109375" style="36" customWidth="1"/>
    <col min="770" max="770" width="48.85546875" style="36" customWidth="1"/>
    <col min="771" max="771" width="35.85546875" style="36" customWidth="1"/>
    <col min="772" max="772" width="12.42578125" style="36" bestFit="1" customWidth="1"/>
    <col min="773" max="773" width="20.42578125" style="36" bestFit="1" customWidth="1"/>
    <col min="774" max="774" width="8.7109375" style="36" customWidth="1"/>
    <col min="775" max="775" width="13" style="36" customWidth="1"/>
    <col min="776" max="776" width="9.85546875" style="36" customWidth="1"/>
    <col min="777" max="1024" width="9.140625" style="36"/>
    <col min="1025" max="1025" width="2.7109375" style="36" customWidth="1"/>
    <col min="1026" max="1026" width="48.85546875" style="36" customWidth="1"/>
    <col min="1027" max="1027" width="35.85546875" style="36" customWidth="1"/>
    <col min="1028" max="1028" width="12.42578125" style="36" bestFit="1" customWidth="1"/>
    <col min="1029" max="1029" width="20.42578125" style="36" bestFit="1" customWidth="1"/>
    <col min="1030" max="1030" width="8.7109375" style="36" customWidth="1"/>
    <col min="1031" max="1031" width="13" style="36" customWidth="1"/>
    <col min="1032" max="1032" width="9.85546875" style="36" customWidth="1"/>
    <col min="1033" max="1280" width="9.140625" style="36"/>
    <col min="1281" max="1281" width="2.7109375" style="36" customWidth="1"/>
    <col min="1282" max="1282" width="48.85546875" style="36" customWidth="1"/>
    <col min="1283" max="1283" width="35.85546875" style="36" customWidth="1"/>
    <col min="1284" max="1284" width="12.42578125" style="36" bestFit="1" customWidth="1"/>
    <col min="1285" max="1285" width="20.42578125" style="36" bestFit="1" customWidth="1"/>
    <col min="1286" max="1286" width="8.7109375" style="36" customWidth="1"/>
    <col min="1287" max="1287" width="13" style="36" customWidth="1"/>
    <col min="1288" max="1288" width="9.85546875" style="36" customWidth="1"/>
    <col min="1289" max="1536" width="9.140625" style="36"/>
    <col min="1537" max="1537" width="2.7109375" style="36" customWidth="1"/>
    <col min="1538" max="1538" width="48.85546875" style="36" customWidth="1"/>
    <col min="1539" max="1539" width="35.85546875" style="36" customWidth="1"/>
    <col min="1540" max="1540" width="12.42578125" style="36" bestFit="1" customWidth="1"/>
    <col min="1541" max="1541" width="20.42578125" style="36" bestFit="1" customWidth="1"/>
    <col min="1542" max="1542" width="8.7109375" style="36" customWidth="1"/>
    <col min="1543" max="1543" width="13" style="36" customWidth="1"/>
    <col min="1544" max="1544" width="9.85546875" style="36" customWidth="1"/>
    <col min="1545" max="1792" width="9.140625" style="36"/>
    <col min="1793" max="1793" width="2.7109375" style="36" customWidth="1"/>
    <col min="1794" max="1794" width="48.85546875" style="36" customWidth="1"/>
    <col min="1795" max="1795" width="35.85546875" style="36" customWidth="1"/>
    <col min="1796" max="1796" width="12.42578125" style="36" bestFit="1" customWidth="1"/>
    <col min="1797" max="1797" width="20.42578125" style="36" bestFit="1" customWidth="1"/>
    <col min="1798" max="1798" width="8.7109375" style="36" customWidth="1"/>
    <col min="1799" max="1799" width="13" style="36" customWidth="1"/>
    <col min="1800" max="1800" width="9.85546875" style="36" customWidth="1"/>
    <col min="1801" max="2048" width="9.140625" style="36"/>
    <col min="2049" max="2049" width="2.7109375" style="36" customWidth="1"/>
    <col min="2050" max="2050" width="48.85546875" style="36" customWidth="1"/>
    <col min="2051" max="2051" width="35.85546875" style="36" customWidth="1"/>
    <col min="2052" max="2052" width="12.42578125" style="36" bestFit="1" customWidth="1"/>
    <col min="2053" max="2053" width="20.42578125" style="36" bestFit="1" customWidth="1"/>
    <col min="2054" max="2054" width="8.7109375" style="36" customWidth="1"/>
    <col min="2055" max="2055" width="13" style="36" customWidth="1"/>
    <col min="2056" max="2056" width="9.85546875" style="36" customWidth="1"/>
    <col min="2057" max="2304" width="9.140625" style="36"/>
    <col min="2305" max="2305" width="2.7109375" style="36" customWidth="1"/>
    <col min="2306" max="2306" width="48.85546875" style="36" customWidth="1"/>
    <col min="2307" max="2307" width="35.85546875" style="36" customWidth="1"/>
    <col min="2308" max="2308" width="12.42578125" style="36" bestFit="1" customWidth="1"/>
    <col min="2309" max="2309" width="20.42578125" style="36" bestFit="1" customWidth="1"/>
    <col min="2310" max="2310" width="8.7109375" style="36" customWidth="1"/>
    <col min="2311" max="2311" width="13" style="36" customWidth="1"/>
    <col min="2312" max="2312" width="9.85546875" style="36" customWidth="1"/>
    <col min="2313" max="2560" width="9.140625" style="36"/>
    <col min="2561" max="2561" width="2.7109375" style="36" customWidth="1"/>
    <col min="2562" max="2562" width="48.85546875" style="36" customWidth="1"/>
    <col min="2563" max="2563" width="35.85546875" style="36" customWidth="1"/>
    <col min="2564" max="2564" width="12.42578125" style="36" bestFit="1" customWidth="1"/>
    <col min="2565" max="2565" width="20.42578125" style="36" bestFit="1" customWidth="1"/>
    <col min="2566" max="2566" width="8.7109375" style="36" customWidth="1"/>
    <col min="2567" max="2567" width="13" style="36" customWidth="1"/>
    <col min="2568" max="2568" width="9.85546875" style="36" customWidth="1"/>
    <col min="2569" max="2816" width="9.140625" style="36"/>
    <col min="2817" max="2817" width="2.7109375" style="36" customWidth="1"/>
    <col min="2818" max="2818" width="48.85546875" style="36" customWidth="1"/>
    <col min="2819" max="2819" width="35.85546875" style="36" customWidth="1"/>
    <col min="2820" max="2820" width="12.42578125" style="36" bestFit="1" customWidth="1"/>
    <col min="2821" max="2821" width="20.42578125" style="36" bestFit="1" customWidth="1"/>
    <col min="2822" max="2822" width="8.7109375" style="36" customWidth="1"/>
    <col min="2823" max="2823" width="13" style="36" customWidth="1"/>
    <col min="2824" max="2824" width="9.85546875" style="36" customWidth="1"/>
    <col min="2825" max="3072" width="9.140625" style="36"/>
    <col min="3073" max="3073" width="2.7109375" style="36" customWidth="1"/>
    <col min="3074" max="3074" width="48.85546875" style="36" customWidth="1"/>
    <col min="3075" max="3075" width="35.85546875" style="36" customWidth="1"/>
    <col min="3076" max="3076" width="12.42578125" style="36" bestFit="1" customWidth="1"/>
    <col min="3077" max="3077" width="20.42578125" style="36" bestFit="1" customWidth="1"/>
    <col min="3078" max="3078" width="8.7109375" style="36" customWidth="1"/>
    <col min="3079" max="3079" width="13" style="36" customWidth="1"/>
    <col min="3080" max="3080" width="9.85546875" style="36" customWidth="1"/>
    <col min="3081" max="3328" width="9.140625" style="36"/>
    <col min="3329" max="3329" width="2.7109375" style="36" customWidth="1"/>
    <col min="3330" max="3330" width="48.85546875" style="36" customWidth="1"/>
    <col min="3331" max="3331" width="35.85546875" style="36" customWidth="1"/>
    <col min="3332" max="3332" width="12.42578125" style="36" bestFit="1" customWidth="1"/>
    <col min="3333" max="3333" width="20.42578125" style="36" bestFit="1" customWidth="1"/>
    <col min="3334" max="3334" width="8.7109375" style="36" customWidth="1"/>
    <col min="3335" max="3335" width="13" style="36" customWidth="1"/>
    <col min="3336" max="3336" width="9.85546875" style="36" customWidth="1"/>
    <col min="3337" max="3584" width="9.140625" style="36"/>
    <col min="3585" max="3585" width="2.7109375" style="36" customWidth="1"/>
    <col min="3586" max="3586" width="48.85546875" style="36" customWidth="1"/>
    <col min="3587" max="3587" width="35.85546875" style="36" customWidth="1"/>
    <col min="3588" max="3588" width="12.42578125" style="36" bestFit="1" customWidth="1"/>
    <col min="3589" max="3589" width="20.42578125" style="36" bestFit="1" customWidth="1"/>
    <col min="3590" max="3590" width="8.7109375" style="36" customWidth="1"/>
    <col min="3591" max="3591" width="13" style="36" customWidth="1"/>
    <col min="3592" max="3592" width="9.85546875" style="36" customWidth="1"/>
    <col min="3593" max="3840" width="9.140625" style="36"/>
    <col min="3841" max="3841" width="2.7109375" style="36" customWidth="1"/>
    <col min="3842" max="3842" width="48.85546875" style="36" customWidth="1"/>
    <col min="3843" max="3843" width="35.85546875" style="36" customWidth="1"/>
    <col min="3844" max="3844" width="12.42578125" style="36" bestFit="1" customWidth="1"/>
    <col min="3845" max="3845" width="20.42578125" style="36" bestFit="1" customWidth="1"/>
    <col min="3846" max="3846" width="8.7109375" style="36" customWidth="1"/>
    <col min="3847" max="3847" width="13" style="36" customWidth="1"/>
    <col min="3848" max="3848" width="9.85546875" style="36" customWidth="1"/>
    <col min="3849" max="4096" width="9.140625" style="36"/>
    <col min="4097" max="4097" width="2.7109375" style="36" customWidth="1"/>
    <col min="4098" max="4098" width="48.85546875" style="36" customWidth="1"/>
    <col min="4099" max="4099" width="35.85546875" style="36" customWidth="1"/>
    <col min="4100" max="4100" width="12.42578125" style="36" bestFit="1" customWidth="1"/>
    <col min="4101" max="4101" width="20.42578125" style="36" bestFit="1" customWidth="1"/>
    <col min="4102" max="4102" width="8.7109375" style="36" customWidth="1"/>
    <col min="4103" max="4103" width="13" style="36" customWidth="1"/>
    <col min="4104" max="4104" width="9.85546875" style="36" customWidth="1"/>
    <col min="4105" max="4352" width="9.140625" style="36"/>
    <col min="4353" max="4353" width="2.7109375" style="36" customWidth="1"/>
    <col min="4354" max="4354" width="48.85546875" style="36" customWidth="1"/>
    <col min="4355" max="4355" width="35.85546875" style="36" customWidth="1"/>
    <col min="4356" max="4356" width="12.42578125" style="36" bestFit="1" customWidth="1"/>
    <col min="4357" max="4357" width="20.42578125" style="36" bestFit="1" customWidth="1"/>
    <col min="4358" max="4358" width="8.7109375" style="36" customWidth="1"/>
    <col min="4359" max="4359" width="13" style="36" customWidth="1"/>
    <col min="4360" max="4360" width="9.85546875" style="36" customWidth="1"/>
    <col min="4361" max="4608" width="9.140625" style="36"/>
    <col min="4609" max="4609" width="2.7109375" style="36" customWidth="1"/>
    <col min="4610" max="4610" width="48.85546875" style="36" customWidth="1"/>
    <col min="4611" max="4611" width="35.85546875" style="36" customWidth="1"/>
    <col min="4612" max="4612" width="12.42578125" style="36" bestFit="1" customWidth="1"/>
    <col min="4613" max="4613" width="20.42578125" style="36" bestFit="1" customWidth="1"/>
    <col min="4614" max="4614" width="8.7109375" style="36" customWidth="1"/>
    <col min="4615" max="4615" width="13" style="36" customWidth="1"/>
    <col min="4616" max="4616" width="9.85546875" style="36" customWidth="1"/>
    <col min="4617" max="4864" width="9.140625" style="36"/>
    <col min="4865" max="4865" width="2.7109375" style="36" customWidth="1"/>
    <col min="4866" max="4866" width="48.85546875" style="36" customWidth="1"/>
    <col min="4867" max="4867" width="35.85546875" style="36" customWidth="1"/>
    <col min="4868" max="4868" width="12.42578125" style="36" bestFit="1" customWidth="1"/>
    <col min="4869" max="4869" width="20.42578125" style="36" bestFit="1" customWidth="1"/>
    <col min="4870" max="4870" width="8.7109375" style="36" customWidth="1"/>
    <col min="4871" max="4871" width="13" style="36" customWidth="1"/>
    <col min="4872" max="4872" width="9.85546875" style="36" customWidth="1"/>
    <col min="4873" max="5120" width="9.140625" style="36"/>
    <col min="5121" max="5121" width="2.7109375" style="36" customWidth="1"/>
    <col min="5122" max="5122" width="48.85546875" style="36" customWidth="1"/>
    <col min="5123" max="5123" width="35.85546875" style="36" customWidth="1"/>
    <col min="5124" max="5124" width="12.42578125" style="36" bestFit="1" customWidth="1"/>
    <col min="5125" max="5125" width="20.42578125" style="36" bestFit="1" customWidth="1"/>
    <col min="5126" max="5126" width="8.7109375" style="36" customWidth="1"/>
    <col min="5127" max="5127" width="13" style="36" customWidth="1"/>
    <col min="5128" max="5128" width="9.85546875" style="36" customWidth="1"/>
    <col min="5129" max="5376" width="9.140625" style="36"/>
    <col min="5377" max="5377" width="2.7109375" style="36" customWidth="1"/>
    <col min="5378" max="5378" width="48.85546875" style="36" customWidth="1"/>
    <col min="5379" max="5379" width="35.85546875" style="36" customWidth="1"/>
    <col min="5380" max="5380" width="12.42578125" style="36" bestFit="1" customWidth="1"/>
    <col min="5381" max="5381" width="20.42578125" style="36" bestFit="1" customWidth="1"/>
    <col min="5382" max="5382" width="8.7109375" style="36" customWidth="1"/>
    <col min="5383" max="5383" width="13" style="36" customWidth="1"/>
    <col min="5384" max="5384" width="9.85546875" style="36" customWidth="1"/>
    <col min="5385" max="5632" width="9.140625" style="36"/>
    <col min="5633" max="5633" width="2.7109375" style="36" customWidth="1"/>
    <col min="5634" max="5634" width="48.85546875" style="36" customWidth="1"/>
    <col min="5635" max="5635" width="35.85546875" style="36" customWidth="1"/>
    <col min="5636" max="5636" width="12.42578125" style="36" bestFit="1" customWidth="1"/>
    <col min="5637" max="5637" width="20.42578125" style="36" bestFit="1" customWidth="1"/>
    <col min="5638" max="5638" width="8.7109375" style="36" customWidth="1"/>
    <col min="5639" max="5639" width="13" style="36" customWidth="1"/>
    <col min="5640" max="5640" width="9.85546875" style="36" customWidth="1"/>
    <col min="5641" max="5888" width="9.140625" style="36"/>
    <col min="5889" max="5889" width="2.7109375" style="36" customWidth="1"/>
    <col min="5890" max="5890" width="48.85546875" style="36" customWidth="1"/>
    <col min="5891" max="5891" width="35.85546875" style="36" customWidth="1"/>
    <col min="5892" max="5892" width="12.42578125" style="36" bestFit="1" customWidth="1"/>
    <col min="5893" max="5893" width="20.42578125" style="36" bestFit="1" customWidth="1"/>
    <col min="5894" max="5894" width="8.7109375" style="36" customWidth="1"/>
    <col min="5895" max="5895" width="13" style="36" customWidth="1"/>
    <col min="5896" max="5896" width="9.85546875" style="36" customWidth="1"/>
    <col min="5897" max="6144" width="9.140625" style="36"/>
    <col min="6145" max="6145" width="2.7109375" style="36" customWidth="1"/>
    <col min="6146" max="6146" width="48.85546875" style="36" customWidth="1"/>
    <col min="6147" max="6147" width="35.85546875" style="36" customWidth="1"/>
    <col min="6148" max="6148" width="12.42578125" style="36" bestFit="1" customWidth="1"/>
    <col min="6149" max="6149" width="20.42578125" style="36" bestFit="1" customWidth="1"/>
    <col min="6150" max="6150" width="8.7109375" style="36" customWidth="1"/>
    <col min="6151" max="6151" width="13" style="36" customWidth="1"/>
    <col min="6152" max="6152" width="9.85546875" style="36" customWidth="1"/>
    <col min="6153" max="6400" width="9.140625" style="36"/>
    <col min="6401" max="6401" width="2.7109375" style="36" customWidth="1"/>
    <col min="6402" max="6402" width="48.85546875" style="36" customWidth="1"/>
    <col min="6403" max="6403" width="35.85546875" style="36" customWidth="1"/>
    <col min="6404" max="6404" width="12.42578125" style="36" bestFit="1" customWidth="1"/>
    <col min="6405" max="6405" width="20.42578125" style="36" bestFit="1" customWidth="1"/>
    <col min="6406" max="6406" width="8.7109375" style="36" customWidth="1"/>
    <col min="6407" max="6407" width="13" style="36" customWidth="1"/>
    <col min="6408" max="6408" width="9.85546875" style="36" customWidth="1"/>
    <col min="6409" max="6656" width="9.140625" style="36"/>
    <col min="6657" max="6657" width="2.7109375" style="36" customWidth="1"/>
    <col min="6658" max="6658" width="48.85546875" style="36" customWidth="1"/>
    <col min="6659" max="6659" width="35.85546875" style="36" customWidth="1"/>
    <col min="6660" max="6660" width="12.42578125" style="36" bestFit="1" customWidth="1"/>
    <col min="6661" max="6661" width="20.42578125" style="36" bestFit="1" customWidth="1"/>
    <col min="6662" max="6662" width="8.7109375" style="36" customWidth="1"/>
    <col min="6663" max="6663" width="13" style="36" customWidth="1"/>
    <col min="6664" max="6664" width="9.85546875" style="36" customWidth="1"/>
    <col min="6665" max="6912" width="9.140625" style="36"/>
    <col min="6913" max="6913" width="2.7109375" style="36" customWidth="1"/>
    <col min="6914" max="6914" width="48.85546875" style="36" customWidth="1"/>
    <col min="6915" max="6915" width="35.85546875" style="36" customWidth="1"/>
    <col min="6916" max="6916" width="12.42578125" style="36" bestFit="1" customWidth="1"/>
    <col min="6917" max="6917" width="20.42578125" style="36" bestFit="1" customWidth="1"/>
    <col min="6918" max="6918" width="8.7109375" style="36" customWidth="1"/>
    <col min="6919" max="6919" width="13" style="36" customWidth="1"/>
    <col min="6920" max="6920" width="9.85546875" style="36" customWidth="1"/>
    <col min="6921" max="7168" width="9.140625" style="36"/>
    <col min="7169" max="7169" width="2.7109375" style="36" customWidth="1"/>
    <col min="7170" max="7170" width="48.85546875" style="36" customWidth="1"/>
    <col min="7171" max="7171" width="35.85546875" style="36" customWidth="1"/>
    <col min="7172" max="7172" width="12.42578125" style="36" bestFit="1" customWidth="1"/>
    <col min="7173" max="7173" width="20.42578125" style="36" bestFit="1" customWidth="1"/>
    <col min="7174" max="7174" width="8.7109375" style="36" customWidth="1"/>
    <col min="7175" max="7175" width="13" style="36" customWidth="1"/>
    <col min="7176" max="7176" width="9.85546875" style="36" customWidth="1"/>
    <col min="7177" max="7424" width="9.140625" style="36"/>
    <col min="7425" max="7425" width="2.7109375" style="36" customWidth="1"/>
    <col min="7426" max="7426" width="48.85546875" style="36" customWidth="1"/>
    <col min="7427" max="7427" width="35.85546875" style="36" customWidth="1"/>
    <col min="7428" max="7428" width="12.42578125" style="36" bestFit="1" customWidth="1"/>
    <col min="7429" max="7429" width="20.42578125" style="36" bestFit="1" customWidth="1"/>
    <col min="7430" max="7430" width="8.7109375" style="36" customWidth="1"/>
    <col min="7431" max="7431" width="13" style="36" customWidth="1"/>
    <col min="7432" max="7432" width="9.85546875" style="36" customWidth="1"/>
    <col min="7433" max="7680" width="9.140625" style="36"/>
    <col min="7681" max="7681" width="2.7109375" style="36" customWidth="1"/>
    <col min="7682" max="7682" width="48.85546875" style="36" customWidth="1"/>
    <col min="7683" max="7683" width="35.85546875" style="36" customWidth="1"/>
    <col min="7684" max="7684" width="12.42578125" style="36" bestFit="1" customWidth="1"/>
    <col min="7685" max="7685" width="20.42578125" style="36" bestFit="1" customWidth="1"/>
    <col min="7686" max="7686" width="8.7109375" style="36" customWidth="1"/>
    <col min="7687" max="7687" width="13" style="36" customWidth="1"/>
    <col min="7688" max="7688" width="9.85546875" style="36" customWidth="1"/>
    <col min="7689" max="7936" width="9.140625" style="36"/>
    <col min="7937" max="7937" width="2.7109375" style="36" customWidth="1"/>
    <col min="7938" max="7938" width="48.85546875" style="36" customWidth="1"/>
    <col min="7939" max="7939" width="35.85546875" style="36" customWidth="1"/>
    <col min="7940" max="7940" width="12.42578125" style="36" bestFit="1" customWidth="1"/>
    <col min="7941" max="7941" width="20.42578125" style="36" bestFit="1" customWidth="1"/>
    <col min="7942" max="7942" width="8.7109375" style="36" customWidth="1"/>
    <col min="7943" max="7943" width="13" style="36" customWidth="1"/>
    <col min="7944" max="7944" width="9.85546875" style="36" customWidth="1"/>
    <col min="7945" max="8192" width="9.140625" style="36"/>
    <col min="8193" max="8193" width="2.7109375" style="36" customWidth="1"/>
    <col min="8194" max="8194" width="48.85546875" style="36" customWidth="1"/>
    <col min="8195" max="8195" width="35.85546875" style="36" customWidth="1"/>
    <col min="8196" max="8196" width="12.42578125" style="36" bestFit="1" customWidth="1"/>
    <col min="8197" max="8197" width="20.42578125" style="36" bestFit="1" customWidth="1"/>
    <col min="8198" max="8198" width="8.7109375" style="36" customWidth="1"/>
    <col min="8199" max="8199" width="13" style="36" customWidth="1"/>
    <col min="8200" max="8200" width="9.85546875" style="36" customWidth="1"/>
    <col min="8201" max="8448" width="9.140625" style="36"/>
    <col min="8449" max="8449" width="2.7109375" style="36" customWidth="1"/>
    <col min="8450" max="8450" width="48.85546875" style="36" customWidth="1"/>
    <col min="8451" max="8451" width="35.85546875" style="36" customWidth="1"/>
    <col min="8452" max="8452" width="12.42578125" style="36" bestFit="1" customWidth="1"/>
    <col min="8453" max="8453" width="20.42578125" style="36" bestFit="1" customWidth="1"/>
    <col min="8454" max="8454" width="8.7109375" style="36" customWidth="1"/>
    <col min="8455" max="8455" width="13" style="36" customWidth="1"/>
    <col min="8456" max="8456" width="9.85546875" style="36" customWidth="1"/>
    <col min="8457" max="8704" width="9.140625" style="36"/>
    <col min="8705" max="8705" width="2.7109375" style="36" customWidth="1"/>
    <col min="8706" max="8706" width="48.85546875" style="36" customWidth="1"/>
    <col min="8707" max="8707" width="35.85546875" style="36" customWidth="1"/>
    <col min="8708" max="8708" width="12.42578125" style="36" bestFit="1" customWidth="1"/>
    <col min="8709" max="8709" width="20.42578125" style="36" bestFit="1" customWidth="1"/>
    <col min="8710" max="8710" width="8.7109375" style="36" customWidth="1"/>
    <col min="8711" max="8711" width="13" style="36" customWidth="1"/>
    <col min="8712" max="8712" width="9.85546875" style="36" customWidth="1"/>
    <col min="8713" max="8960" width="9.140625" style="36"/>
    <col min="8961" max="8961" width="2.7109375" style="36" customWidth="1"/>
    <col min="8962" max="8962" width="48.85546875" style="36" customWidth="1"/>
    <col min="8963" max="8963" width="35.85546875" style="36" customWidth="1"/>
    <col min="8964" max="8964" width="12.42578125" style="36" bestFit="1" customWidth="1"/>
    <col min="8965" max="8965" width="20.42578125" style="36" bestFit="1" customWidth="1"/>
    <col min="8966" max="8966" width="8.7109375" style="36" customWidth="1"/>
    <col min="8967" max="8967" width="13" style="36" customWidth="1"/>
    <col min="8968" max="8968" width="9.85546875" style="36" customWidth="1"/>
    <col min="8969" max="9216" width="9.140625" style="36"/>
    <col min="9217" max="9217" width="2.7109375" style="36" customWidth="1"/>
    <col min="9218" max="9218" width="48.85546875" style="36" customWidth="1"/>
    <col min="9219" max="9219" width="35.85546875" style="36" customWidth="1"/>
    <col min="9220" max="9220" width="12.42578125" style="36" bestFit="1" customWidth="1"/>
    <col min="9221" max="9221" width="20.42578125" style="36" bestFit="1" customWidth="1"/>
    <col min="9222" max="9222" width="8.7109375" style="36" customWidth="1"/>
    <col min="9223" max="9223" width="13" style="36" customWidth="1"/>
    <col min="9224" max="9224" width="9.85546875" style="36" customWidth="1"/>
    <col min="9225" max="9472" width="9.140625" style="36"/>
    <col min="9473" max="9473" width="2.7109375" style="36" customWidth="1"/>
    <col min="9474" max="9474" width="48.85546875" style="36" customWidth="1"/>
    <col min="9475" max="9475" width="35.85546875" style="36" customWidth="1"/>
    <col min="9476" max="9476" width="12.42578125" style="36" bestFit="1" customWidth="1"/>
    <col min="9477" max="9477" width="20.42578125" style="36" bestFit="1" customWidth="1"/>
    <col min="9478" max="9478" width="8.7109375" style="36" customWidth="1"/>
    <col min="9479" max="9479" width="13" style="36" customWidth="1"/>
    <col min="9480" max="9480" width="9.85546875" style="36" customWidth="1"/>
    <col min="9481" max="9728" width="9.140625" style="36"/>
    <col min="9729" max="9729" width="2.7109375" style="36" customWidth="1"/>
    <col min="9730" max="9730" width="48.85546875" style="36" customWidth="1"/>
    <col min="9731" max="9731" width="35.85546875" style="36" customWidth="1"/>
    <col min="9732" max="9732" width="12.42578125" style="36" bestFit="1" customWidth="1"/>
    <col min="9733" max="9733" width="20.42578125" style="36" bestFit="1" customWidth="1"/>
    <col min="9734" max="9734" width="8.7109375" style="36" customWidth="1"/>
    <col min="9735" max="9735" width="13" style="36" customWidth="1"/>
    <col min="9736" max="9736" width="9.85546875" style="36" customWidth="1"/>
    <col min="9737" max="9984" width="9.140625" style="36"/>
    <col min="9985" max="9985" width="2.7109375" style="36" customWidth="1"/>
    <col min="9986" max="9986" width="48.85546875" style="36" customWidth="1"/>
    <col min="9987" max="9987" width="35.85546875" style="36" customWidth="1"/>
    <col min="9988" max="9988" width="12.42578125" style="36" bestFit="1" customWidth="1"/>
    <col min="9989" max="9989" width="20.42578125" style="36" bestFit="1" customWidth="1"/>
    <col min="9990" max="9990" width="8.7109375" style="36" customWidth="1"/>
    <col min="9991" max="9991" width="13" style="36" customWidth="1"/>
    <col min="9992" max="9992" width="9.85546875" style="36" customWidth="1"/>
    <col min="9993" max="10240" width="9.140625" style="36"/>
    <col min="10241" max="10241" width="2.7109375" style="36" customWidth="1"/>
    <col min="10242" max="10242" width="48.85546875" style="36" customWidth="1"/>
    <col min="10243" max="10243" width="35.85546875" style="36" customWidth="1"/>
    <col min="10244" max="10244" width="12.42578125" style="36" bestFit="1" customWidth="1"/>
    <col min="10245" max="10245" width="20.42578125" style="36" bestFit="1" customWidth="1"/>
    <col min="10246" max="10246" width="8.7109375" style="36" customWidth="1"/>
    <col min="10247" max="10247" width="13" style="36" customWidth="1"/>
    <col min="10248" max="10248" width="9.85546875" style="36" customWidth="1"/>
    <col min="10249" max="10496" width="9.140625" style="36"/>
    <col min="10497" max="10497" width="2.7109375" style="36" customWidth="1"/>
    <col min="10498" max="10498" width="48.85546875" style="36" customWidth="1"/>
    <col min="10499" max="10499" width="35.85546875" style="36" customWidth="1"/>
    <col min="10500" max="10500" width="12.42578125" style="36" bestFit="1" customWidth="1"/>
    <col min="10501" max="10501" width="20.42578125" style="36" bestFit="1" customWidth="1"/>
    <col min="10502" max="10502" width="8.7109375" style="36" customWidth="1"/>
    <col min="10503" max="10503" width="13" style="36" customWidth="1"/>
    <col min="10504" max="10504" width="9.85546875" style="36" customWidth="1"/>
    <col min="10505" max="10752" width="9.140625" style="36"/>
    <col min="10753" max="10753" width="2.7109375" style="36" customWidth="1"/>
    <col min="10754" max="10754" width="48.85546875" style="36" customWidth="1"/>
    <col min="10755" max="10755" width="35.85546875" style="36" customWidth="1"/>
    <col min="10756" max="10756" width="12.42578125" style="36" bestFit="1" customWidth="1"/>
    <col min="10757" max="10757" width="20.42578125" style="36" bestFit="1" customWidth="1"/>
    <col min="10758" max="10758" width="8.7109375" style="36" customWidth="1"/>
    <col min="10759" max="10759" width="13" style="36" customWidth="1"/>
    <col min="10760" max="10760" width="9.85546875" style="36" customWidth="1"/>
    <col min="10761" max="11008" width="9.140625" style="36"/>
    <col min="11009" max="11009" width="2.7109375" style="36" customWidth="1"/>
    <col min="11010" max="11010" width="48.85546875" style="36" customWidth="1"/>
    <col min="11011" max="11011" width="35.85546875" style="36" customWidth="1"/>
    <col min="11012" max="11012" width="12.42578125" style="36" bestFit="1" customWidth="1"/>
    <col min="11013" max="11013" width="20.42578125" style="36" bestFit="1" customWidth="1"/>
    <col min="11014" max="11014" width="8.7109375" style="36" customWidth="1"/>
    <col min="11015" max="11015" width="13" style="36" customWidth="1"/>
    <col min="11016" max="11016" width="9.85546875" style="36" customWidth="1"/>
    <col min="11017" max="11264" width="9.140625" style="36"/>
    <col min="11265" max="11265" width="2.7109375" style="36" customWidth="1"/>
    <col min="11266" max="11266" width="48.85546875" style="36" customWidth="1"/>
    <col min="11267" max="11267" width="35.85546875" style="36" customWidth="1"/>
    <col min="11268" max="11268" width="12.42578125" style="36" bestFit="1" customWidth="1"/>
    <col min="11269" max="11269" width="20.42578125" style="36" bestFit="1" customWidth="1"/>
    <col min="11270" max="11270" width="8.7109375" style="36" customWidth="1"/>
    <col min="11271" max="11271" width="13" style="36" customWidth="1"/>
    <col min="11272" max="11272" width="9.85546875" style="36" customWidth="1"/>
    <col min="11273" max="11520" width="9.140625" style="36"/>
    <col min="11521" max="11521" width="2.7109375" style="36" customWidth="1"/>
    <col min="11522" max="11522" width="48.85546875" style="36" customWidth="1"/>
    <col min="11523" max="11523" width="35.85546875" style="36" customWidth="1"/>
    <col min="11524" max="11524" width="12.42578125" style="36" bestFit="1" customWidth="1"/>
    <col min="11525" max="11525" width="20.42578125" style="36" bestFit="1" customWidth="1"/>
    <col min="11526" max="11526" width="8.7109375" style="36" customWidth="1"/>
    <col min="11527" max="11527" width="13" style="36" customWidth="1"/>
    <col min="11528" max="11528" width="9.85546875" style="36" customWidth="1"/>
    <col min="11529" max="11776" width="9.140625" style="36"/>
    <col min="11777" max="11777" width="2.7109375" style="36" customWidth="1"/>
    <col min="11778" max="11778" width="48.85546875" style="36" customWidth="1"/>
    <col min="11779" max="11779" width="35.85546875" style="36" customWidth="1"/>
    <col min="11780" max="11780" width="12.42578125" style="36" bestFit="1" customWidth="1"/>
    <col min="11781" max="11781" width="20.42578125" style="36" bestFit="1" customWidth="1"/>
    <col min="11782" max="11782" width="8.7109375" style="36" customWidth="1"/>
    <col min="11783" max="11783" width="13" style="36" customWidth="1"/>
    <col min="11784" max="11784" width="9.85546875" style="36" customWidth="1"/>
    <col min="11785" max="12032" width="9.140625" style="36"/>
    <col min="12033" max="12033" width="2.7109375" style="36" customWidth="1"/>
    <col min="12034" max="12034" width="48.85546875" style="36" customWidth="1"/>
    <col min="12035" max="12035" width="35.85546875" style="36" customWidth="1"/>
    <col min="12036" max="12036" width="12.42578125" style="36" bestFit="1" customWidth="1"/>
    <col min="12037" max="12037" width="20.42578125" style="36" bestFit="1" customWidth="1"/>
    <col min="12038" max="12038" width="8.7109375" style="36" customWidth="1"/>
    <col min="12039" max="12039" width="13" style="36" customWidth="1"/>
    <col min="12040" max="12040" width="9.85546875" style="36" customWidth="1"/>
    <col min="12041" max="12288" width="9.140625" style="36"/>
    <col min="12289" max="12289" width="2.7109375" style="36" customWidth="1"/>
    <col min="12290" max="12290" width="48.85546875" style="36" customWidth="1"/>
    <col min="12291" max="12291" width="35.85546875" style="36" customWidth="1"/>
    <col min="12292" max="12292" width="12.42578125" style="36" bestFit="1" customWidth="1"/>
    <col min="12293" max="12293" width="20.42578125" style="36" bestFit="1" customWidth="1"/>
    <col min="12294" max="12294" width="8.7109375" style="36" customWidth="1"/>
    <col min="12295" max="12295" width="13" style="36" customWidth="1"/>
    <col min="12296" max="12296" width="9.85546875" style="36" customWidth="1"/>
    <col min="12297" max="12544" width="9.140625" style="36"/>
    <col min="12545" max="12545" width="2.7109375" style="36" customWidth="1"/>
    <col min="12546" max="12546" width="48.85546875" style="36" customWidth="1"/>
    <col min="12547" max="12547" width="35.85546875" style="36" customWidth="1"/>
    <col min="12548" max="12548" width="12.42578125" style="36" bestFit="1" customWidth="1"/>
    <col min="12549" max="12549" width="20.42578125" style="36" bestFit="1" customWidth="1"/>
    <col min="12550" max="12550" width="8.7109375" style="36" customWidth="1"/>
    <col min="12551" max="12551" width="13" style="36" customWidth="1"/>
    <col min="12552" max="12552" width="9.85546875" style="36" customWidth="1"/>
    <col min="12553" max="12800" width="9.140625" style="36"/>
    <col min="12801" max="12801" width="2.7109375" style="36" customWidth="1"/>
    <col min="12802" max="12802" width="48.85546875" style="36" customWidth="1"/>
    <col min="12803" max="12803" width="35.85546875" style="36" customWidth="1"/>
    <col min="12804" max="12804" width="12.42578125" style="36" bestFit="1" customWidth="1"/>
    <col min="12805" max="12805" width="20.42578125" style="36" bestFit="1" customWidth="1"/>
    <col min="12806" max="12806" width="8.7109375" style="36" customWidth="1"/>
    <col min="12807" max="12807" width="13" style="36" customWidth="1"/>
    <col min="12808" max="12808" width="9.85546875" style="36" customWidth="1"/>
    <col min="12809" max="13056" width="9.140625" style="36"/>
    <col min="13057" max="13057" width="2.7109375" style="36" customWidth="1"/>
    <col min="13058" max="13058" width="48.85546875" style="36" customWidth="1"/>
    <col min="13059" max="13059" width="35.85546875" style="36" customWidth="1"/>
    <col min="13060" max="13060" width="12.42578125" style="36" bestFit="1" customWidth="1"/>
    <col min="13061" max="13061" width="20.42578125" style="36" bestFit="1" customWidth="1"/>
    <col min="13062" max="13062" width="8.7109375" style="36" customWidth="1"/>
    <col min="13063" max="13063" width="13" style="36" customWidth="1"/>
    <col min="13064" max="13064" width="9.85546875" style="36" customWidth="1"/>
    <col min="13065" max="13312" width="9.140625" style="36"/>
    <col min="13313" max="13313" width="2.7109375" style="36" customWidth="1"/>
    <col min="13314" max="13314" width="48.85546875" style="36" customWidth="1"/>
    <col min="13315" max="13315" width="35.85546875" style="36" customWidth="1"/>
    <col min="13316" max="13316" width="12.42578125" style="36" bestFit="1" customWidth="1"/>
    <col min="13317" max="13317" width="20.42578125" style="36" bestFit="1" customWidth="1"/>
    <col min="13318" max="13318" width="8.7109375" style="36" customWidth="1"/>
    <col min="13319" max="13319" width="13" style="36" customWidth="1"/>
    <col min="13320" max="13320" width="9.85546875" style="36" customWidth="1"/>
    <col min="13321" max="13568" width="9.140625" style="36"/>
    <col min="13569" max="13569" width="2.7109375" style="36" customWidth="1"/>
    <col min="13570" max="13570" width="48.85546875" style="36" customWidth="1"/>
    <col min="13571" max="13571" width="35.85546875" style="36" customWidth="1"/>
    <col min="13572" max="13572" width="12.42578125" style="36" bestFit="1" customWidth="1"/>
    <col min="13573" max="13573" width="20.42578125" style="36" bestFit="1" customWidth="1"/>
    <col min="13574" max="13574" width="8.7109375" style="36" customWidth="1"/>
    <col min="13575" max="13575" width="13" style="36" customWidth="1"/>
    <col min="13576" max="13576" width="9.85546875" style="36" customWidth="1"/>
    <col min="13577" max="13824" width="9.140625" style="36"/>
    <col min="13825" max="13825" width="2.7109375" style="36" customWidth="1"/>
    <col min="13826" max="13826" width="48.85546875" style="36" customWidth="1"/>
    <col min="13827" max="13827" width="35.85546875" style="36" customWidth="1"/>
    <col min="13828" max="13828" width="12.42578125" style="36" bestFit="1" customWidth="1"/>
    <col min="13829" max="13829" width="20.42578125" style="36" bestFit="1" customWidth="1"/>
    <col min="13830" max="13830" width="8.7109375" style="36" customWidth="1"/>
    <col min="13831" max="13831" width="13" style="36" customWidth="1"/>
    <col min="13832" max="13832" width="9.85546875" style="36" customWidth="1"/>
    <col min="13833" max="14080" width="9.140625" style="36"/>
    <col min="14081" max="14081" width="2.7109375" style="36" customWidth="1"/>
    <col min="14082" max="14082" width="48.85546875" style="36" customWidth="1"/>
    <col min="14083" max="14083" width="35.85546875" style="36" customWidth="1"/>
    <col min="14084" max="14084" width="12.42578125" style="36" bestFit="1" customWidth="1"/>
    <col min="14085" max="14085" width="20.42578125" style="36" bestFit="1" customWidth="1"/>
    <col min="14086" max="14086" width="8.7109375" style="36" customWidth="1"/>
    <col min="14087" max="14087" width="13" style="36" customWidth="1"/>
    <col min="14088" max="14088" width="9.85546875" style="36" customWidth="1"/>
    <col min="14089" max="14336" width="9.140625" style="36"/>
    <col min="14337" max="14337" width="2.7109375" style="36" customWidth="1"/>
    <col min="14338" max="14338" width="48.85546875" style="36" customWidth="1"/>
    <col min="14339" max="14339" width="35.85546875" style="36" customWidth="1"/>
    <col min="14340" max="14340" width="12.42578125" style="36" bestFit="1" customWidth="1"/>
    <col min="14341" max="14341" width="20.42578125" style="36" bestFit="1" customWidth="1"/>
    <col min="14342" max="14342" width="8.7109375" style="36" customWidth="1"/>
    <col min="14343" max="14343" width="13" style="36" customWidth="1"/>
    <col min="14344" max="14344" width="9.85546875" style="36" customWidth="1"/>
    <col min="14345" max="14592" width="9.140625" style="36"/>
    <col min="14593" max="14593" width="2.7109375" style="36" customWidth="1"/>
    <col min="14594" max="14594" width="48.85546875" style="36" customWidth="1"/>
    <col min="14595" max="14595" width="35.85546875" style="36" customWidth="1"/>
    <col min="14596" max="14596" width="12.42578125" style="36" bestFit="1" customWidth="1"/>
    <col min="14597" max="14597" width="20.42578125" style="36" bestFit="1" customWidth="1"/>
    <col min="14598" max="14598" width="8.7109375" style="36" customWidth="1"/>
    <col min="14599" max="14599" width="13" style="36" customWidth="1"/>
    <col min="14600" max="14600" width="9.85546875" style="36" customWidth="1"/>
    <col min="14601" max="14848" width="9.140625" style="36"/>
    <col min="14849" max="14849" width="2.7109375" style="36" customWidth="1"/>
    <col min="14850" max="14850" width="48.85546875" style="36" customWidth="1"/>
    <col min="14851" max="14851" width="35.85546875" style="36" customWidth="1"/>
    <col min="14852" max="14852" width="12.42578125" style="36" bestFit="1" customWidth="1"/>
    <col min="14853" max="14853" width="20.42578125" style="36" bestFit="1" customWidth="1"/>
    <col min="14854" max="14854" width="8.7109375" style="36" customWidth="1"/>
    <col min="14855" max="14855" width="13" style="36" customWidth="1"/>
    <col min="14856" max="14856" width="9.85546875" style="36" customWidth="1"/>
    <col min="14857" max="15104" width="9.140625" style="36"/>
    <col min="15105" max="15105" width="2.7109375" style="36" customWidth="1"/>
    <col min="15106" max="15106" width="48.85546875" style="36" customWidth="1"/>
    <col min="15107" max="15107" width="35.85546875" style="36" customWidth="1"/>
    <col min="15108" max="15108" width="12.42578125" style="36" bestFit="1" customWidth="1"/>
    <col min="15109" max="15109" width="20.42578125" style="36" bestFit="1" customWidth="1"/>
    <col min="15110" max="15110" width="8.7109375" style="36" customWidth="1"/>
    <col min="15111" max="15111" width="13" style="36" customWidth="1"/>
    <col min="15112" max="15112" width="9.85546875" style="36" customWidth="1"/>
    <col min="15113" max="15360" width="9.140625" style="36"/>
    <col min="15361" max="15361" width="2.7109375" style="36" customWidth="1"/>
    <col min="15362" max="15362" width="48.85546875" style="36" customWidth="1"/>
    <col min="15363" max="15363" width="35.85546875" style="36" customWidth="1"/>
    <col min="15364" max="15364" width="12.42578125" style="36" bestFit="1" customWidth="1"/>
    <col min="15365" max="15365" width="20.42578125" style="36" bestFit="1" customWidth="1"/>
    <col min="15366" max="15366" width="8.7109375" style="36" customWidth="1"/>
    <col min="15367" max="15367" width="13" style="36" customWidth="1"/>
    <col min="15368" max="15368" width="9.85546875" style="36" customWidth="1"/>
    <col min="15369" max="15616" width="9.140625" style="36"/>
    <col min="15617" max="15617" width="2.7109375" style="36" customWidth="1"/>
    <col min="15618" max="15618" width="48.85546875" style="36" customWidth="1"/>
    <col min="15619" max="15619" width="35.85546875" style="36" customWidth="1"/>
    <col min="15620" max="15620" width="12.42578125" style="36" bestFit="1" customWidth="1"/>
    <col min="15621" max="15621" width="20.42578125" style="36" bestFit="1" customWidth="1"/>
    <col min="15622" max="15622" width="8.7109375" style="36" customWidth="1"/>
    <col min="15623" max="15623" width="13" style="36" customWidth="1"/>
    <col min="15624" max="15624" width="9.85546875" style="36" customWidth="1"/>
    <col min="15625" max="15872" width="9.140625" style="36"/>
    <col min="15873" max="15873" width="2.7109375" style="36" customWidth="1"/>
    <col min="15874" max="15874" width="48.85546875" style="36" customWidth="1"/>
    <col min="15875" max="15875" width="35.85546875" style="36" customWidth="1"/>
    <col min="15876" max="15876" width="12.42578125" style="36" bestFit="1" customWidth="1"/>
    <col min="15877" max="15877" width="20.42578125" style="36" bestFit="1" customWidth="1"/>
    <col min="15878" max="15878" width="8.7109375" style="36" customWidth="1"/>
    <col min="15879" max="15879" width="13" style="36" customWidth="1"/>
    <col min="15880" max="15880" width="9.85546875" style="36" customWidth="1"/>
    <col min="15881" max="16128" width="9.140625" style="36"/>
    <col min="16129" max="16129" width="2.7109375" style="36" customWidth="1"/>
    <col min="16130" max="16130" width="48.85546875" style="36" customWidth="1"/>
    <col min="16131" max="16131" width="35.85546875" style="36" customWidth="1"/>
    <col min="16132" max="16132" width="12.42578125" style="36" bestFit="1" customWidth="1"/>
    <col min="16133" max="16133" width="20.42578125" style="36" bestFit="1" customWidth="1"/>
    <col min="16134" max="16134" width="8.7109375" style="36" customWidth="1"/>
    <col min="16135" max="16135" width="13" style="36" customWidth="1"/>
    <col min="16136" max="16136" width="9.85546875" style="36" customWidth="1"/>
    <col min="16137" max="16384" width="9.140625" style="36"/>
  </cols>
  <sheetData>
    <row r="1" spans="1:9" x14ac:dyDescent="0.2">
      <c r="A1" s="31"/>
      <c r="B1" s="32"/>
      <c r="C1" s="33" t="s">
        <v>1150</v>
      </c>
      <c r="D1" s="32"/>
      <c r="E1" s="32"/>
      <c r="F1" s="32"/>
      <c r="G1" s="34"/>
      <c r="H1" s="35"/>
      <c r="I1" s="36"/>
    </row>
    <row r="2" spans="1:9" ht="39.75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992</v>
      </c>
      <c r="D5" s="42" t="s">
        <v>993</v>
      </c>
      <c r="E5" s="42" t="s">
        <v>994</v>
      </c>
      <c r="F5" s="42">
        <v>80008</v>
      </c>
      <c r="G5" s="43">
        <v>764.16</v>
      </c>
      <c r="H5" s="44">
        <v>3.23</v>
      </c>
      <c r="I5" s="36"/>
    </row>
    <row r="6" spans="1:9" x14ac:dyDescent="0.2">
      <c r="A6" s="45"/>
      <c r="B6" s="46" t="s">
        <v>28</v>
      </c>
      <c r="C6" s="42" t="s">
        <v>763</v>
      </c>
      <c r="D6" s="42" t="s">
        <v>764</v>
      </c>
      <c r="E6" s="42" t="s">
        <v>43</v>
      </c>
      <c r="F6" s="42">
        <v>80300</v>
      </c>
      <c r="G6" s="43">
        <v>754.46</v>
      </c>
      <c r="H6" s="44">
        <v>3.19</v>
      </c>
      <c r="I6" s="36"/>
    </row>
    <row r="7" spans="1:9" x14ac:dyDescent="0.2">
      <c r="A7" s="45"/>
      <c r="B7" s="46" t="s">
        <v>28</v>
      </c>
      <c r="C7" s="42" t="s">
        <v>1005</v>
      </c>
      <c r="D7" s="42" t="s">
        <v>1006</v>
      </c>
      <c r="E7" s="42" t="s">
        <v>920</v>
      </c>
      <c r="F7" s="42">
        <v>76093</v>
      </c>
      <c r="G7" s="43">
        <v>752.48</v>
      </c>
      <c r="H7" s="44">
        <v>3.18</v>
      </c>
      <c r="I7" s="36"/>
    </row>
    <row r="8" spans="1:9" x14ac:dyDescent="0.2">
      <c r="A8" s="45"/>
      <c r="B8" s="46" t="s">
        <v>28</v>
      </c>
      <c r="C8" s="42" t="s">
        <v>606</v>
      </c>
      <c r="D8" s="42" t="s">
        <v>908</v>
      </c>
      <c r="E8" s="42" t="s">
        <v>55</v>
      </c>
      <c r="F8" s="42">
        <v>892430</v>
      </c>
      <c r="G8" s="43">
        <v>732.69</v>
      </c>
      <c r="H8" s="44">
        <v>3.1</v>
      </c>
      <c r="I8" s="36"/>
    </row>
    <row r="9" spans="1:9" x14ac:dyDescent="0.2">
      <c r="A9" s="45"/>
      <c r="B9" s="46" t="s">
        <v>28</v>
      </c>
      <c r="C9" s="42" t="s">
        <v>970</v>
      </c>
      <c r="D9" s="42" t="s">
        <v>971</v>
      </c>
      <c r="E9" s="42" t="s">
        <v>972</v>
      </c>
      <c r="F9" s="42">
        <v>425811</v>
      </c>
      <c r="G9" s="43">
        <v>719.19</v>
      </c>
      <c r="H9" s="44">
        <v>3.04</v>
      </c>
      <c r="I9" s="36"/>
    </row>
    <row r="10" spans="1:9" x14ac:dyDescent="0.2">
      <c r="A10" s="45"/>
      <c r="B10" s="46" t="s">
        <v>28</v>
      </c>
      <c r="C10" s="42" t="s">
        <v>982</v>
      </c>
      <c r="D10" s="42" t="s">
        <v>983</v>
      </c>
      <c r="E10" s="42" t="s">
        <v>807</v>
      </c>
      <c r="F10" s="42">
        <v>14788</v>
      </c>
      <c r="G10" s="43">
        <v>655.9</v>
      </c>
      <c r="H10" s="44">
        <v>2.78</v>
      </c>
      <c r="I10" s="36"/>
    </row>
    <row r="11" spans="1:9" x14ac:dyDescent="0.2">
      <c r="A11" s="45"/>
      <c r="B11" s="46" t="s">
        <v>28</v>
      </c>
      <c r="C11" s="42" t="s">
        <v>883</v>
      </c>
      <c r="D11" s="42" t="s">
        <v>884</v>
      </c>
      <c r="E11" s="42" t="s">
        <v>71</v>
      </c>
      <c r="F11" s="42">
        <v>66737</v>
      </c>
      <c r="G11" s="43">
        <v>649.02</v>
      </c>
      <c r="H11" s="44">
        <v>2.75</v>
      </c>
      <c r="I11" s="36"/>
    </row>
    <row r="12" spans="1:9" x14ac:dyDescent="0.2">
      <c r="A12" s="45"/>
      <c r="B12" s="46" t="s">
        <v>28</v>
      </c>
      <c r="C12" s="42" t="s">
        <v>602</v>
      </c>
      <c r="D12" s="42" t="s">
        <v>844</v>
      </c>
      <c r="E12" s="42" t="s">
        <v>55</v>
      </c>
      <c r="F12" s="42">
        <v>171807</v>
      </c>
      <c r="G12" s="43">
        <v>633.62</v>
      </c>
      <c r="H12" s="44">
        <v>2.68</v>
      </c>
      <c r="I12" s="36"/>
    </row>
    <row r="13" spans="1:9" x14ac:dyDescent="0.2">
      <c r="A13" s="45"/>
      <c r="B13" s="46" t="s">
        <v>28</v>
      </c>
      <c r="C13" s="42" t="s">
        <v>1015</v>
      </c>
      <c r="D13" s="42" t="s">
        <v>1016</v>
      </c>
      <c r="E13" s="42" t="s">
        <v>972</v>
      </c>
      <c r="F13" s="42">
        <v>64600</v>
      </c>
      <c r="G13" s="43">
        <v>590.44000000000005</v>
      </c>
      <c r="H13" s="44">
        <v>2.5</v>
      </c>
      <c r="I13" s="36"/>
    </row>
    <row r="14" spans="1:9" x14ac:dyDescent="0.2">
      <c r="A14" s="45"/>
      <c r="B14" s="46" t="s">
        <v>28</v>
      </c>
      <c r="C14" s="42" t="s">
        <v>1025</v>
      </c>
      <c r="D14" s="42" t="s">
        <v>1026</v>
      </c>
      <c r="E14" s="42" t="s">
        <v>71</v>
      </c>
      <c r="F14" s="42">
        <v>121074</v>
      </c>
      <c r="G14" s="43">
        <v>546.65</v>
      </c>
      <c r="H14" s="44">
        <v>2.31</v>
      </c>
      <c r="I14" s="36"/>
    </row>
    <row r="15" spans="1:9" x14ac:dyDescent="0.2">
      <c r="A15" s="45"/>
      <c r="B15" s="46" t="s">
        <v>28</v>
      </c>
      <c r="C15" s="42" t="s">
        <v>985</v>
      </c>
      <c r="D15" s="42" t="s">
        <v>986</v>
      </c>
      <c r="E15" s="42" t="s">
        <v>987</v>
      </c>
      <c r="F15" s="42">
        <v>26302</v>
      </c>
      <c r="G15" s="43">
        <v>533.12</v>
      </c>
      <c r="H15" s="44">
        <v>2.2599999999999998</v>
      </c>
      <c r="I15" s="36"/>
    </row>
    <row r="16" spans="1:9" x14ac:dyDescent="0.2">
      <c r="A16" s="45"/>
      <c r="B16" s="46" t="s">
        <v>28</v>
      </c>
      <c r="C16" s="42" t="s">
        <v>767</v>
      </c>
      <c r="D16" s="42" t="s">
        <v>768</v>
      </c>
      <c r="E16" s="42" t="s">
        <v>49</v>
      </c>
      <c r="F16" s="42">
        <v>33500</v>
      </c>
      <c r="G16" s="43">
        <v>519.6</v>
      </c>
      <c r="H16" s="44">
        <v>2.2000000000000002</v>
      </c>
      <c r="I16" s="36"/>
    </row>
    <row r="17" spans="1:9" x14ac:dyDescent="0.2">
      <c r="A17" s="45"/>
      <c r="B17" s="46" t="s">
        <v>28</v>
      </c>
      <c r="C17" s="42" t="s">
        <v>1151</v>
      </c>
      <c r="D17" s="42" t="s">
        <v>1152</v>
      </c>
      <c r="E17" s="42" t="s">
        <v>49</v>
      </c>
      <c r="F17" s="42">
        <v>205363</v>
      </c>
      <c r="G17" s="43">
        <v>518.13</v>
      </c>
      <c r="H17" s="44">
        <v>2.19</v>
      </c>
      <c r="I17" s="36"/>
    </row>
    <row r="18" spans="1:9" x14ac:dyDescent="0.2">
      <c r="A18" s="45"/>
      <c r="B18" s="46" t="s">
        <v>28</v>
      </c>
      <c r="C18" s="42" t="s">
        <v>999</v>
      </c>
      <c r="D18" s="42" t="s">
        <v>1000</v>
      </c>
      <c r="E18" s="42" t="s">
        <v>877</v>
      </c>
      <c r="F18" s="42">
        <v>923569</v>
      </c>
      <c r="G18" s="43">
        <v>503.81</v>
      </c>
      <c r="H18" s="44">
        <v>2.13</v>
      </c>
      <c r="I18" s="36"/>
    </row>
    <row r="19" spans="1:9" x14ac:dyDescent="0.2">
      <c r="A19" s="45"/>
      <c r="B19" s="46" t="s">
        <v>28</v>
      </c>
      <c r="C19" s="42" t="s">
        <v>261</v>
      </c>
      <c r="D19" s="42" t="s">
        <v>1024</v>
      </c>
      <c r="E19" s="42" t="s">
        <v>994</v>
      </c>
      <c r="F19" s="42">
        <v>185634</v>
      </c>
      <c r="G19" s="43">
        <v>498.33</v>
      </c>
      <c r="H19" s="44">
        <v>2.11</v>
      </c>
      <c r="I19" s="36"/>
    </row>
    <row r="20" spans="1:9" x14ac:dyDescent="0.2">
      <c r="A20" s="45"/>
      <c r="B20" s="46" t="s">
        <v>28</v>
      </c>
      <c r="C20" s="42" t="s">
        <v>780</v>
      </c>
      <c r="D20" s="42" t="s">
        <v>781</v>
      </c>
      <c r="E20" s="42" t="s">
        <v>71</v>
      </c>
      <c r="F20" s="42">
        <v>72667</v>
      </c>
      <c r="G20" s="43">
        <v>496.57</v>
      </c>
      <c r="H20" s="44">
        <v>2.1</v>
      </c>
      <c r="I20" s="36"/>
    </row>
    <row r="21" spans="1:9" x14ac:dyDescent="0.2">
      <c r="A21" s="45"/>
      <c r="B21" s="46" t="s">
        <v>28</v>
      </c>
      <c r="C21" s="42" t="s">
        <v>25</v>
      </c>
      <c r="D21" s="42" t="s">
        <v>1039</v>
      </c>
      <c r="E21" s="42" t="s">
        <v>55</v>
      </c>
      <c r="F21" s="42">
        <v>83508</v>
      </c>
      <c r="G21" s="43">
        <v>492.11</v>
      </c>
      <c r="H21" s="44">
        <v>2.08</v>
      </c>
      <c r="I21" s="36"/>
    </row>
    <row r="22" spans="1:9" x14ac:dyDescent="0.2">
      <c r="A22" s="45"/>
      <c r="B22" s="46" t="s">
        <v>28</v>
      </c>
      <c r="C22" s="42" t="s">
        <v>1153</v>
      </c>
      <c r="D22" s="42" t="s">
        <v>1154</v>
      </c>
      <c r="E22" s="42" t="s">
        <v>1155</v>
      </c>
      <c r="F22" s="42">
        <v>39000</v>
      </c>
      <c r="G22" s="43">
        <v>478.84</v>
      </c>
      <c r="H22" s="44">
        <v>2.0299999999999998</v>
      </c>
      <c r="I22" s="36"/>
    </row>
    <row r="23" spans="1:9" x14ac:dyDescent="0.2">
      <c r="A23" s="45"/>
      <c r="B23" s="46" t="s">
        <v>28</v>
      </c>
      <c r="C23" s="42" t="s">
        <v>76</v>
      </c>
      <c r="D23" s="42" t="s">
        <v>77</v>
      </c>
      <c r="E23" s="42" t="s">
        <v>78</v>
      </c>
      <c r="F23" s="42">
        <v>129000</v>
      </c>
      <c r="G23" s="43">
        <v>473.56</v>
      </c>
      <c r="H23" s="44">
        <v>2</v>
      </c>
      <c r="I23" s="36"/>
    </row>
    <row r="24" spans="1:9" x14ac:dyDescent="0.2">
      <c r="A24" s="45"/>
      <c r="B24" s="46" t="s">
        <v>28</v>
      </c>
      <c r="C24" s="42" t="s">
        <v>56</v>
      </c>
      <c r="D24" s="42" t="s">
        <v>57</v>
      </c>
      <c r="E24" s="42" t="s">
        <v>55</v>
      </c>
      <c r="F24" s="42">
        <v>41000</v>
      </c>
      <c r="G24" s="43">
        <v>459.59</v>
      </c>
      <c r="H24" s="44">
        <v>1.94</v>
      </c>
      <c r="I24" s="36"/>
    </row>
    <row r="25" spans="1:9" x14ac:dyDescent="0.2">
      <c r="A25" s="45"/>
      <c r="B25" s="46" t="s">
        <v>28</v>
      </c>
      <c r="C25" s="42" t="s">
        <v>978</v>
      </c>
      <c r="D25" s="42" t="s">
        <v>979</v>
      </c>
      <c r="E25" s="42" t="s">
        <v>880</v>
      </c>
      <c r="F25" s="42">
        <v>73600</v>
      </c>
      <c r="G25" s="43">
        <v>444.18</v>
      </c>
      <c r="H25" s="44">
        <v>1.88</v>
      </c>
      <c r="I25" s="36"/>
    </row>
    <row r="26" spans="1:9" x14ac:dyDescent="0.2">
      <c r="A26" s="45"/>
      <c r="B26" s="46" t="s">
        <v>28</v>
      </c>
      <c r="C26" s="42" t="s">
        <v>516</v>
      </c>
      <c r="D26" s="42" t="s">
        <v>975</v>
      </c>
      <c r="E26" s="42" t="s">
        <v>55</v>
      </c>
      <c r="F26" s="42">
        <v>95934</v>
      </c>
      <c r="G26" s="43">
        <v>427.48</v>
      </c>
      <c r="H26" s="44">
        <v>1.81</v>
      </c>
      <c r="I26" s="36"/>
    </row>
    <row r="27" spans="1:9" x14ac:dyDescent="0.2">
      <c r="A27" s="45"/>
      <c r="B27" s="46" t="s">
        <v>28</v>
      </c>
      <c r="C27" s="42" t="s">
        <v>1011</v>
      </c>
      <c r="D27" s="42" t="s">
        <v>1012</v>
      </c>
      <c r="E27" s="42" t="s">
        <v>771</v>
      </c>
      <c r="F27" s="42">
        <v>2688</v>
      </c>
      <c r="G27" s="43">
        <v>423.39</v>
      </c>
      <c r="H27" s="44">
        <v>1.79</v>
      </c>
      <c r="I27" s="36"/>
    </row>
    <row r="28" spans="1:9" x14ac:dyDescent="0.2">
      <c r="A28" s="45"/>
      <c r="B28" s="46" t="s">
        <v>28</v>
      </c>
      <c r="C28" s="42" t="s">
        <v>23</v>
      </c>
      <c r="D28" s="42" t="s">
        <v>782</v>
      </c>
      <c r="E28" s="42" t="s">
        <v>55</v>
      </c>
      <c r="F28" s="42">
        <v>228335</v>
      </c>
      <c r="G28" s="43">
        <v>412.6</v>
      </c>
      <c r="H28" s="44">
        <v>1.75</v>
      </c>
      <c r="I28" s="36"/>
    </row>
    <row r="29" spans="1:9" x14ac:dyDescent="0.2">
      <c r="A29" s="45"/>
      <c r="B29" s="46" t="s">
        <v>28</v>
      </c>
      <c r="C29" s="42" t="s">
        <v>783</v>
      </c>
      <c r="D29" s="42" t="s">
        <v>784</v>
      </c>
      <c r="E29" s="42" t="s">
        <v>43</v>
      </c>
      <c r="F29" s="42">
        <v>82793</v>
      </c>
      <c r="G29" s="43">
        <v>412.18</v>
      </c>
      <c r="H29" s="44">
        <v>1.74</v>
      </c>
      <c r="I29" s="36"/>
    </row>
    <row r="30" spans="1:9" x14ac:dyDescent="0.2">
      <c r="A30" s="45"/>
      <c r="B30" s="46" t="s">
        <v>28</v>
      </c>
      <c r="C30" s="42" t="s">
        <v>1003</v>
      </c>
      <c r="D30" s="42" t="s">
        <v>1004</v>
      </c>
      <c r="E30" s="42" t="s">
        <v>43</v>
      </c>
      <c r="F30" s="42">
        <v>28107</v>
      </c>
      <c r="G30" s="43">
        <v>409.81</v>
      </c>
      <c r="H30" s="44">
        <v>1.73</v>
      </c>
      <c r="I30" s="36"/>
    </row>
    <row r="31" spans="1:9" x14ac:dyDescent="0.2">
      <c r="A31" s="45"/>
      <c r="B31" s="46" t="s">
        <v>28</v>
      </c>
      <c r="C31" s="42" t="s">
        <v>881</v>
      </c>
      <c r="D31" s="42" t="s">
        <v>882</v>
      </c>
      <c r="E31" s="42" t="s">
        <v>71</v>
      </c>
      <c r="F31" s="42">
        <v>72524</v>
      </c>
      <c r="G31" s="43">
        <v>408.75</v>
      </c>
      <c r="H31" s="44">
        <v>1.73</v>
      </c>
      <c r="I31" s="36"/>
    </row>
    <row r="32" spans="1:9" x14ac:dyDescent="0.2">
      <c r="A32" s="45"/>
      <c r="B32" s="46" t="s">
        <v>28</v>
      </c>
      <c r="C32" s="42" t="s">
        <v>1061</v>
      </c>
      <c r="D32" s="42" t="s">
        <v>1062</v>
      </c>
      <c r="E32" s="42" t="s">
        <v>877</v>
      </c>
      <c r="F32" s="42">
        <v>147582</v>
      </c>
      <c r="G32" s="43">
        <v>396.63</v>
      </c>
      <c r="H32" s="44">
        <v>1.68</v>
      </c>
      <c r="I32" s="36"/>
    </row>
    <row r="33" spans="1:9" x14ac:dyDescent="0.2">
      <c r="A33" s="45"/>
      <c r="B33" s="46" t="s">
        <v>28</v>
      </c>
      <c r="C33" s="42" t="s">
        <v>1022</v>
      </c>
      <c r="D33" s="42" t="s">
        <v>1023</v>
      </c>
      <c r="E33" s="42" t="s">
        <v>49</v>
      </c>
      <c r="F33" s="42">
        <v>48290</v>
      </c>
      <c r="G33" s="43">
        <v>392.65</v>
      </c>
      <c r="H33" s="44">
        <v>1.66</v>
      </c>
      <c r="I33" s="36"/>
    </row>
    <row r="34" spans="1:9" x14ac:dyDescent="0.2">
      <c r="A34" s="45"/>
      <c r="B34" s="46" t="s">
        <v>28</v>
      </c>
      <c r="C34" s="42" t="s">
        <v>1156</v>
      </c>
      <c r="D34" s="42" t="s">
        <v>1157</v>
      </c>
      <c r="E34" s="42" t="s">
        <v>92</v>
      </c>
      <c r="F34" s="42">
        <v>379577</v>
      </c>
      <c r="G34" s="43">
        <v>392.48</v>
      </c>
      <c r="H34" s="44">
        <v>1.66</v>
      </c>
      <c r="I34" s="36"/>
    </row>
    <row r="35" spans="1:9" x14ac:dyDescent="0.2">
      <c r="A35" s="45"/>
      <c r="B35" s="46" t="s">
        <v>28</v>
      </c>
      <c r="C35" s="42" t="s">
        <v>906</v>
      </c>
      <c r="D35" s="42" t="s">
        <v>907</v>
      </c>
      <c r="E35" s="42" t="s">
        <v>771</v>
      </c>
      <c r="F35" s="42">
        <v>310000</v>
      </c>
      <c r="G35" s="43">
        <v>386.88</v>
      </c>
      <c r="H35" s="44">
        <v>1.64</v>
      </c>
      <c r="I35" s="36"/>
    </row>
    <row r="36" spans="1:9" x14ac:dyDescent="0.2">
      <c r="A36" s="45"/>
      <c r="B36" s="46" t="s">
        <v>28</v>
      </c>
      <c r="C36" s="42" t="s">
        <v>1121</v>
      </c>
      <c r="D36" s="42" t="s">
        <v>1122</v>
      </c>
      <c r="E36" s="42" t="s">
        <v>49</v>
      </c>
      <c r="F36" s="42">
        <v>12000</v>
      </c>
      <c r="G36" s="43">
        <v>384.67</v>
      </c>
      <c r="H36" s="44">
        <v>1.63</v>
      </c>
      <c r="I36" s="36"/>
    </row>
    <row r="37" spans="1:9" x14ac:dyDescent="0.2">
      <c r="A37" s="45"/>
      <c r="B37" s="46" t="s">
        <v>28</v>
      </c>
      <c r="C37" s="42" t="s">
        <v>997</v>
      </c>
      <c r="D37" s="42" t="s">
        <v>998</v>
      </c>
      <c r="E37" s="42" t="s">
        <v>877</v>
      </c>
      <c r="F37" s="42">
        <v>85057</v>
      </c>
      <c r="G37" s="43">
        <v>357.37</v>
      </c>
      <c r="H37" s="44">
        <v>1.51</v>
      </c>
      <c r="I37" s="36"/>
    </row>
    <row r="38" spans="1:9" x14ac:dyDescent="0.2">
      <c r="A38" s="45"/>
      <c r="B38" s="46" t="s">
        <v>28</v>
      </c>
      <c r="C38" s="42" t="s">
        <v>1066</v>
      </c>
      <c r="D38" s="42" t="s">
        <v>1067</v>
      </c>
      <c r="E38" s="42" t="s">
        <v>43</v>
      </c>
      <c r="F38" s="42">
        <v>7579</v>
      </c>
      <c r="G38" s="43">
        <v>353.56</v>
      </c>
      <c r="H38" s="44">
        <v>1.5</v>
      </c>
      <c r="I38" s="36"/>
    </row>
    <row r="39" spans="1:9" x14ac:dyDescent="0.2">
      <c r="A39" s="45"/>
      <c r="B39" s="46" t="s">
        <v>28</v>
      </c>
      <c r="C39" s="42" t="s">
        <v>10</v>
      </c>
      <c r="D39" s="42" t="s">
        <v>864</v>
      </c>
      <c r="E39" s="42" t="s">
        <v>52</v>
      </c>
      <c r="F39" s="42">
        <v>151000</v>
      </c>
      <c r="G39" s="43">
        <v>339.07</v>
      </c>
      <c r="H39" s="44">
        <v>1.43</v>
      </c>
      <c r="I39" s="36"/>
    </row>
    <row r="40" spans="1:9" x14ac:dyDescent="0.2">
      <c r="A40" s="45"/>
      <c r="B40" s="46" t="s">
        <v>28</v>
      </c>
      <c r="C40" s="42" t="s">
        <v>597</v>
      </c>
      <c r="D40" s="42" t="s">
        <v>1065</v>
      </c>
      <c r="E40" s="42" t="s">
        <v>55</v>
      </c>
      <c r="F40" s="42">
        <v>397148</v>
      </c>
      <c r="G40" s="43">
        <v>333.41</v>
      </c>
      <c r="H40" s="44">
        <v>1.41</v>
      </c>
      <c r="I40" s="36"/>
    </row>
    <row r="41" spans="1:9" x14ac:dyDescent="0.2">
      <c r="A41" s="45"/>
      <c r="B41" s="46" t="s">
        <v>28</v>
      </c>
      <c r="C41" s="42" t="s">
        <v>1035</v>
      </c>
      <c r="D41" s="42" t="s">
        <v>1036</v>
      </c>
      <c r="E41" s="42" t="s">
        <v>880</v>
      </c>
      <c r="F41" s="42">
        <v>439537</v>
      </c>
      <c r="G41" s="43">
        <v>329.43</v>
      </c>
      <c r="H41" s="44">
        <v>1.39</v>
      </c>
      <c r="I41" s="36"/>
    </row>
    <row r="42" spans="1:9" x14ac:dyDescent="0.2">
      <c r="A42" s="45"/>
      <c r="B42" s="46" t="s">
        <v>28</v>
      </c>
      <c r="C42" s="42" t="s">
        <v>1117</v>
      </c>
      <c r="D42" s="42" t="s">
        <v>1118</v>
      </c>
      <c r="E42" s="42" t="s">
        <v>901</v>
      </c>
      <c r="F42" s="42">
        <v>42281.5</v>
      </c>
      <c r="G42" s="43">
        <v>320.05</v>
      </c>
      <c r="H42" s="44">
        <v>1.35</v>
      </c>
      <c r="I42" s="36"/>
    </row>
    <row r="43" spans="1:9" x14ac:dyDescent="0.2">
      <c r="A43" s="45"/>
      <c r="B43" s="46" t="s">
        <v>28</v>
      </c>
      <c r="C43" s="42" t="s">
        <v>1158</v>
      </c>
      <c r="D43" s="42" t="s">
        <v>1159</v>
      </c>
      <c r="E43" s="42" t="s">
        <v>55</v>
      </c>
      <c r="F43" s="42">
        <v>24021</v>
      </c>
      <c r="G43" s="43">
        <v>313.22000000000003</v>
      </c>
      <c r="H43" s="44">
        <v>1.33</v>
      </c>
      <c r="I43" s="36"/>
    </row>
    <row r="44" spans="1:9" x14ac:dyDescent="0.2">
      <c r="A44" s="45"/>
      <c r="B44" s="46" t="s">
        <v>28</v>
      </c>
      <c r="C44" s="42" t="s">
        <v>1119</v>
      </c>
      <c r="D44" s="42" t="s">
        <v>1120</v>
      </c>
      <c r="E44" s="42" t="s">
        <v>68</v>
      </c>
      <c r="F44" s="42">
        <v>64029</v>
      </c>
      <c r="G44" s="43">
        <v>303.39999999999998</v>
      </c>
      <c r="H44" s="44">
        <v>1.28</v>
      </c>
      <c r="I44" s="36"/>
    </row>
    <row r="45" spans="1:9" x14ac:dyDescent="0.2">
      <c r="A45" s="45"/>
      <c r="B45" s="46" t="s">
        <v>28</v>
      </c>
      <c r="C45" s="42" t="s">
        <v>1160</v>
      </c>
      <c r="D45" s="42" t="s">
        <v>1161</v>
      </c>
      <c r="E45" s="42" t="s">
        <v>880</v>
      </c>
      <c r="F45" s="42">
        <v>100000</v>
      </c>
      <c r="G45" s="43">
        <v>299.35000000000002</v>
      </c>
      <c r="H45" s="44">
        <v>1.27</v>
      </c>
      <c r="I45" s="36"/>
    </row>
    <row r="46" spans="1:9" x14ac:dyDescent="0.2">
      <c r="A46" s="45"/>
      <c r="B46" s="46" t="s">
        <v>28</v>
      </c>
      <c r="C46" s="42" t="s">
        <v>891</v>
      </c>
      <c r="D46" s="42" t="s">
        <v>892</v>
      </c>
      <c r="E46" s="42" t="s">
        <v>106</v>
      </c>
      <c r="F46" s="42">
        <v>105918</v>
      </c>
      <c r="G46" s="43">
        <v>297.05</v>
      </c>
      <c r="H46" s="44">
        <v>1.26</v>
      </c>
      <c r="I46" s="36"/>
    </row>
    <row r="47" spans="1:9" x14ac:dyDescent="0.2">
      <c r="A47" s="45"/>
      <c r="B47" s="46" t="s">
        <v>28</v>
      </c>
      <c r="C47" s="42" t="s">
        <v>1009</v>
      </c>
      <c r="D47" s="42" t="s">
        <v>1010</v>
      </c>
      <c r="E47" s="42" t="s">
        <v>807</v>
      </c>
      <c r="F47" s="42">
        <v>153927</v>
      </c>
      <c r="G47" s="43">
        <v>274.99</v>
      </c>
      <c r="H47" s="44">
        <v>1.1599999999999999</v>
      </c>
      <c r="I47" s="36"/>
    </row>
    <row r="48" spans="1:9" x14ac:dyDescent="0.2">
      <c r="A48" s="45"/>
      <c r="B48" s="46" t="s">
        <v>28</v>
      </c>
      <c r="C48" s="42" t="s">
        <v>778</v>
      </c>
      <c r="D48" s="42" t="s">
        <v>779</v>
      </c>
      <c r="E48" s="42" t="s">
        <v>71</v>
      </c>
      <c r="F48" s="42">
        <v>29020</v>
      </c>
      <c r="G48" s="43">
        <v>257.67</v>
      </c>
      <c r="H48" s="44">
        <v>1.0900000000000001</v>
      </c>
      <c r="I48" s="36"/>
    </row>
    <row r="49" spans="1:9" x14ac:dyDescent="0.2">
      <c r="A49" s="45"/>
      <c r="B49" s="46" t="s">
        <v>28</v>
      </c>
      <c r="C49" s="42" t="s">
        <v>1051</v>
      </c>
      <c r="D49" s="42" t="s">
        <v>1052</v>
      </c>
      <c r="E49" s="42" t="s">
        <v>1019</v>
      </c>
      <c r="F49" s="42">
        <v>272881</v>
      </c>
      <c r="G49" s="43">
        <v>256.92</v>
      </c>
      <c r="H49" s="44">
        <v>1.0900000000000001</v>
      </c>
      <c r="I49" s="36"/>
    </row>
    <row r="50" spans="1:9" x14ac:dyDescent="0.2">
      <c r="A50" s="45"/>
      <c r="B50" s="46" t="s">
        <v>28</v>
      </c>
      <c r="C50" s="42" t="s">
        <v>995</v>
      </c>
      <c r="D50" s="42" t="s">
        <v>996</v>
      </c>
      <c r="E50" s="42" t="s">
        <v>52</v>
      </c>
      <c r="F50" s="42">
        <v>18243</v>
      </c>
      <c r="G50" s="43">
        <v>246.84</v>
      </c>
      <c r="H50" s="44">
        <v>1.04</v>
      </c>
      <c r="I50" s="36"/>
    </row>
    <row r="51" spans="1:9" x14ac:dyDescent="0.2">
      <c r="A51" s="45"/>
      <c r="B51" s="46" t="s">
        <v>28</v>
      </c>
      <c r="C51" s="42" t="s">
        <v>1013</v>
      </c>
      <c r="D51" s="42" t="s">
        <v>1014</v>
      </c>
      <c r="E51" s="42" t="s">
        <v>114</v>
      </c>
      <c r="F51" s="42">
        <v>751721</v>
      </c>
      <c r="G51" s="43">
        <v>227.02</v>
      </c>
      <c r="H51" s="44">
        <v>0.96</v>
      </c>
      <c r="I51" s="36"/>
    </row>
    <row r="52" spans="1:9" x14ac:dyDescent="0.2">
      <c r="A52" s="45"/>
      <c r="B52" s="46" t="s">
        <v>28</v>
      </c>
      <c r="C52" s="42" t="s">
        <v>831</v>
      </c>
      <c r="D52" s="42" t="s">
        <v>832</v>
      </c>
      <c r="E52" s="42" t="s">
        <v>55</v>
      </c>
      <c r="F52" s="42">
        <v>182000</v>
      </c>
      <c r="G52" s="43">
        <v>224.86</v>
      </c>
      <c r="H52" s="44">
        <v>0.95</v>
      </c>
      <c r="I52" s="36"/>
    </row>
    <row r="53" spans="1:9" x14ac:dyDescent="0.2">
      <c r="A53" s="45"/>
      <c r="B53" s="46" t="s">
        <v>28</v>
      </c>
      <c r="C53" s="42" t="s">
        <v>1162</v>
      </c>
      <c r="D53" s="42" t="s">
        <v>1163</v>
      </c>
      <c r="E53" s="42" t="s">
        <v>901</v>
      </c>
      <c r="F53" s="42">
        <v>188301</v>
      </c>
      <c r="G53" s="43">
        <v>201.48</v>
      </c>
      <c r="H53" s="44">
        <v>0.85</v>
      </c>
      <c r="I53" s="36"/>
    </row>
    <row r="54" spans="1:9" x14ac:dyDescent="0.2">
      <c r="A54" s="45"/>
      <c r="B54" s="46" t="s">
        <v>28</v>
      </c>
      <c r="C54" s="42" t="s">
        <v>1046</v>
      </c>
      <c r="D54" s="42" t="s">
        <v>1047</v>
      </c>
      <c r="E54" s="42" t="s">
        <v>43</v>
      </c>
      <c r="F54" s="42">
        <v>23741</v>
      </c>
      <c r="G54" s="43">
        <v>200.11</v>
      </c>
      <c r="H54" s="44">
        <v>0.85</v>
      </c>
      <c r="I54" s="36"/>
    </row>
    <row r="55" spans="1:9" x14ac:dyDescent="0.2">
      <c r="A55" s="45"/>
      <c r="B55" s="46" t="s">
        <v>28</v>
      </c>
      <c r="C55" s="42" t="s">
        <v>980</v>
      </c>
      <c r="D55" s="42" t="s">
        <v>981</v>
      </c>
      <c r="E55" s="42" t="s">
        <v>877</v>
      </c>
      <c r="F55" s="42">
        <v>160508</v>
      </c>
      <c r="G55" s="43">
        <v>182.66</v>
      </c>
      <c r="H55" s="44">
        <v>0.77</v>
      </c>
      <c r="I55" s="36"/>
    </row>
    <row r="56" spans="1:9" x14ac:dyDescent="0.2">
      <c r="A56" s="45"/>
      <c r="B56" s="46" t="s">
        <v>28</v>
      </c>
      <c r="C56" s="42" t="s">
        <v>310</v>
      </c>
      <c r="D56" s="42" t="s">
        <v>984</v>
      </c>
      <c r="E56" s="42" t="s">
        <v>55</v>
      </c>
      <c r="F56" s="42">
        <v>14750</v>
      </c>
      <c r="G56" s="43">
        <v>180.35</v>
      </c>
      <c r="H56" s="44">
        <v>0.76</v>
      </c>
      <c r="I56" s="36"/>
    </row>
    <row r="57" spans="1:9" x14ac:dyDescent="0.2">
      <c r="A57" s="45"/>
      <c r="B57" s="46" t="s">
        <v>28</v>
      </c>
      <c r="C57" s="42" t="s">
        <v>1040</v>
      </c>
      <c r="D57" s="42" t="s">
        <v>1041</v>
      </c>
      <c r="E57" s="42" t="s">
        <v>920</v>
      </c>
      <c r="F57" s="42">
        <v>40604</v>
      </c>
      <c r="G57" s="43">
        <v>156.18</v>
      </c>
      <c r="H57" s="44">
        <v>0.66</v>
      </c>
      <c r="I57" s="36"/>
    </row>
    <row r="58" spans="1:9" x14ac:dyDescent="0.2">
      <c r="A58" s="45"/>
      <c r="B58" s="46" t="s">
        <v>28</v>
      </c>
      <c r="C58" s="42" t="s">
        <v>774</v>
      </c>
      <c r="D58" s="42" t="s">
        <v>775</v>
      </c>
      <c r="E58" s="42" t="s">
        <v>46</v>
      </c>
      <c r="F58" s="42">
        <v>76000</v>
      </c>
      <c r="G58" s="43">
        <v>153.03</v>
      </c>
      <c r="H58" s="44">
        <v>0.65</v>
      </c>
      <c r="I58" s="36"/>
    </row>
    <row r="59" spans="1:9" x14ac:dyDescent="0.2">
      <c r="A59" s="45"/>
      <c r="B59" s="46" t="s">
        <v>28</v>
      </c>
      <c r="C59" s="42" t="s">
        <v>1049</v>
      </c>
      <c r="D59" s="42" t="s">
        <v>1050</v>
      </c>
      <c r="E59" s="42" t="s">
        <v>49</v>
      </c>
      <c r="F59" s="42">
        <v>10325</v>
      </c>
      <c r="G59" s="43">
        <v>142.91999999999999</v>
      </c>
      <c r="H59" s="44">
        <v>0.6</v>
      </c>
      <c r="I59" s="36"/>
    </row>
    <row r="60" spans="1:9" x14ac:dyDescent="0.2">
      <c r="A60" s="45"/>
      <c r="B60" s="46" t="s">
        <v>28</v>
      </c>
      <c r="C60" s="42" t="s">
        <v>885</v>
      </c>
      <c r="D60" s="42" t="s">
        <v>886</v>
      </c>
      <c r="E60" s="42" t="s">
        <v>807</v>
      </c>
      <c r="F60" s="42">
        <v>4558</v>
      </c>
      <c r="G60" s="43">
        <v>128.31</v>
      </c>
      <c r="H60" s="44">
        <v>0.54</v>
      </c>
      <c r="I60" s="36"/>
    </row>
    <row r="61" spans="1:9" x14ac:dyDescent="0.2">
      <c r="A61" s="45"/>
      <c r="B61" s="46" t="s">
        <v>28</v>
      </c>
      <c r="C61" s="42" t="s">
        <v>1007</v>
      </c>
      <c r="D61" s="42" t="s">
        <v>1008</v>
      </c>
      <c r="E61" s="42" t="s">
        <v>880</v>
      </c>
      <c r="F61" s="42">
        <v>30000</v>
      </c>
      <c r="G61" s="43">
        <v>118.5</v>
      </c>
      <c r="H61" s="44">
        <v>0.5</v>
      </c>
      <c r="I61" s="36"/>
    </row>
    <row r="62" spans="1:9" x14ac:dyDescent="0.2">
      <c r="A62" s="45"/>
      <c r="B62" s="46" t="s">
        <v>28</v>
      </c>
      <c r="C62" s="42" t="s">
        <v>838</v>
      </c>
      <c r="D62" s="42" t="s">
        <v>839</v>
      </c>
      <c r="E62" s="42" t="s">
        <v>62</v>
      </c>
      <c r="F62" s="42">
        <v>126040</v>
      </c>
      <c r="G62" s="43">
        <v>112.36</v>
      </c>
      <c r="H62" s="44">
        <v>0.48</v>
      </c>
      <c r="I62" s="36"/>
    </row>
    <row r="63" spans="1:9" x14ac:dyDescent="0.2">
      <c r="A63" s="45"/>
      <c r="B63" s="46" t="s">
        <v>28</v>
      </c>
      <c r="C63" s="42" t="s">
        <v>1027</v>
      </c>
      <c r="D63" s="42" t="s">
        <v>1028</v>
      </c>
      <c r="E63" s="42" t="s">
        <v>807</v>
      </c>
      <c r="F63" s="42">
        <v>142679</v>
      </c>
      <c r="G63" s="43">
        <v>96.67</v>
      </c>
      <c r="H63" s="44">
        <v>0.41</v>
      </c>
      <c r="I63" s="36"/>
    </row>
    <row r="64" spans="1:9" x14ac:dyDescent="0.2">
      <c r="A64" s="45"/>
      <c r="B64" s="46" t="s">
        <v>28</v>
      </c>
      <c r="C64" s="42" t="s">
        <v>845</v>
      </c>
      <c r="D64" s="42" t="s">
        <v>846</v>
      </c>
      <c r="E64" s="42" t="s">
        <v>43</v>
      </c>
      <c r="F64" s="42">
        <v>3282</v>
      </c>
      <c r="G64" s="43">
        <v>84.48</v>
      </c>
      <c r="H64" s="44">
        <v>0.36</v>
      </c>
      <c r="I64" s="36"/>
    </row>
    <row r="65" spans="1:9" x14ac:dyDescent="0.2">
      <c r="A65" s="45"/>
      <c r="B65" s="46" t="s">
        <v>28</v>
      </c>
      <c r="C65" s="42" t="s">
        <v>1164</v>
      </c>
      <c r="D65" s="42" t="s">
        <v>1165</v>
      </c>
      <c r="E65" s="42" t="s">
        <v>880</v>
      </c>
      <c r="F65" s="42">
        <v>19377</v>
      </c>
      <c r="G65" s="43">
        <v>75.58</v>
      </c>
      <c r="H65" s="44">
        <v>0.32</v>
      </c>
      <c r="I65" s="36"/>
    </row>
    <row r="66" spans="1:9" x14ac:dyDescent="0.2">
      <c r="A66" s="45"/>
      <c r="B66" s="46" t="s">
        <v>28</v>
      </c>
      <c r="C66" s="42" t="s">
        <v>1017</v>
      </c>
      <c r="D66" s="42" t="s">
        <v>1018</v>
      </c>
      <c r="E66" s="42" t="s">
        <v>1019</v>
      </c>
      <c r="F66" s="42">
        <v>84591</v>
      </c>
      <c r="G66" s="43">
        <v>43.99</v>
      </c>
      <c r="H66" s="44">
        <v>0.19</v>
      </c>
      <c r="I66" s="36"/>
    </row>
    <row r="67" spans="1:9" x14ac:dyDescent="0.2">
      <c r="A67" s="45"/>
      <c r="B67" s="46" t="s">
        <v>28</v>
      </c>
      <c r="C67" s="42" t="s">
        <v>1129</v>
      </c>
      <c r="D67" s="42" t="s">
        <v>1130</v>
      </c>
      <c r="E67" s="42" t="s">
        <v>771</v>
      </c>
      <c r="F67" s="42">
        <v>3171</v>
      </c>
      <c r="G67" s="43">
        <v>8.56</v>
      </c>
      <c r="H67" s="44">
        <v>0.04</v>
      </c>
      <c r="I67" s="36"/>
    </row>
    <row r="68" spans="1:9" ht="13.5" thickBot="1" x14ac:dyDescent="0.25">
      <c r="A68" s="45"/>
      <c r="B68" s="42"/>
      <c r="C68" s="42"/>
      <c r="D68" s="42"/>
      <c r="E68" s="37" t="s">
        <v>16</v>
      </c>
      <c r="F68" s="42"/>
      <c r="G68" s="99">
        <v>23283.360000000001</v>
      </c>
      <c r="H68" s="100">
        <v>98.5</v>
      </c>
      <c r="I68" s="36"/>
    </row>
    <row r="69" spans="1:9" ht="13.5" thickTop="1" x14ac:dyDescent="0.2">
      <c r="A69" s="45"/>
      <c r="B69" s="42"/>
      <c r="C69" s="42"/>
      <c r="D69" s="42"/>
      <c r="E69" s="37"/>
      <c r="F69" s="42"/>
      <c r="G69" s="112"/>
      <c r="H69" s="113"/>
      <c r="I69" s="36"/>
    </row>
    <row r="70" spans="1:9" x14ac:dyDescent="0.2">
      <c r="A70" s="45"/>
      <c r="B70" s="138" t="s">
        <v>923</v>
      </c>
      <c r="C70" s="139"/>
      <c r="D70" s="42"/>
      <c r="E70" s="42"/>
      <c r="F70" s="42"/>
      <c r="G70" s="43">
        <f>+G71</f>
        <v>-181.91175000000001</v>
      </c>
      <c r="H70" s="44">
        <f>+H71</f>
        <v>-0.77</v>
      </c>
      <c r="I70" s="36"/>
    </row>
    <row r="71" spans="1:9" ht="13.5" thickBot="1" x14ac:dyDescent="0.25">
      <c r="A71" s="45"/>
      <c r="B71" s="42"/>
      <c r="C71" s="42"/>
      <c r="D71" s="42"/>
      <c r="E71" s="37" t="s">
        <v>16</v>
      </c>
      <c r="F71" s="42"/>
      <c r="G71" s="99">
        <v>-181.91175000000001</v>
      </c>
      <c r="H71" s="100">
        <v>-0.77</v>
      </c>
      <c r="I71" s="36"/>
    </row>
    <row r="72" spans="1:9" ht="13.5" thickTop="1" x14ac:dyDescent="0.2">
      <c r="A72" s="45"/>
      <c r="B72" s="42"/>
      <c r="C72" s="42"/>
      <c r="D72" s="42"/>
      <c r="E72" s="42"/>
      <c r="F72" s="42"/>
      <c r="G72" s="43"/>
      <c r="H72" s="44"/>
      <c r="I72" s="36"/>
    </row>
    <row r="73" spans="1:9" x14ac:dyDescent="0.2">
      <c r="A73" s="45"/>
      <c r="B73" s="138" t="s">
        <v>811</v>
      </c>
      <c r="C73" s="140"/>
      <c r="D73" s="42"/>
      <c r="E73" s="42"/>
      <c r="F73" s="42"/>
      <c r="G73" s="43"/>
      <c r="H73" s="44"/>
      <c r="I73" s="36"/>
    </row>
    <row r="74" spans="1:9" x14ac:dyDescent="0.2">
      <c r="A74" s="45"/>
      <c r="B74" s="133" t="s">
        <v>408</v>
      </c>
      <c r="C74" s="134"/>
      <c r="D74" s="42"/>
      <c r="E74" s="37" t="s">
        <v>409</v>
      </c>
      <c r="F74" s="42"/>
      <c r="G74" s="43"/>
      <c r="H74" s="44"/>
      <c r="I74" s="36"/>
    </row>
    <row r="75" spans="1:9" x14ac:dyDescent="0.2">
      <c r="A75" s="45"/>
      <c r="B75" s="42"/>
      <c r="C75" s="42" t="s">
        <v>812</v>
      </c>
      <c r="D75" s="42"/>
      <c r="E75" s="42" t="s">
        <v>840</v>
      </c>
      <c r="F75" s="42"/>
      <c r="G75" s="43">
        <v>175</v>
      </c>
      <c r="H75" s="44">
        <v>0.74</v>
      </c>
      <c r="I75" s="36"/>
    </row>
    <row r="76" spans="1:9" ht="13.5" thickBot="1" x14ac:dyDescent="0.25">
      <c r="A76" s="45"/>
      <c r="B76" s="42"/>
      <c r="C76" s="42"/>
      <c r="D76" s="42"/>
      <c r="E76" s="37" t="s">
        <v>16</v>
      </c>
      <c r="F76" s="42"/>
      <c r="G76" s="47">
        <v>175</v>
      </c>
      <c r="H76" s="48">
        <v>0.74</v>
      </c>
      <c r="I76" s="36"/>
    </row>
    <row r="77" spans="1:9" ht="13.5" thickTop="1" x14ac:dyDescent="0.2">
      <c r="A77" s="45"/>
      <c r="B77" s="42"/>
      <c r="C77" s="42"/>
      <c r="D77" s="42"/>
      <c r="E77" s="42"/>
      <c r="F77" s="42"/>
      <c r="G77" s="43"/>
      <c r="H77" s="44"/>
      <c r="I77" s="36"/>
    </row>
    <row r="78" spans="1:9" x14ac:dyDescent="0.2">
      <c r="A78" s="49" t="s">
        <v>30</v>
      </c>
      <c r="B78" s="42"/>
      <c r="C78" s="42"/>
      <c r="D78" s="42"/>
      <c r="E78" s="42"/>
      <c r="F78" s="42"/>
      <c r="G78" s="50">
        <v>358.28</v>
      </c>
      <c r="H78" s="51">
        <v>1.53</v>
      </c>
      <c r="I78" s="36"/>
    </row>
    <row r="79" spans="1:9" x14ac:dyDescent="0.2">
      <c r="A79" s="45"/>
      <c r="B79" s="42"/>
      <c r="C79" s="42"/>
      <c r="D79" s="42"/>
      <c r="E79" s="42"/>
      <c r="F79" s="42"/>
      <c r="G79" s="43"/>
      <c r="H79" s="44"/>
    </row>
    <row r="80" spans="1:9" ht="13.5" thickBot="1" x14ac:dyDescent="0.25">
      <c r="A80" s="45"/>
      <c r="B80" s="42"/>
      <c r="C80" s="42"/>
      <c r="D80" s="42"/>
      <c r="E80" s="37" t="s">
        <v>31</v>
      </c>
      <c r="F80" s="42"/>
      <c r="G80" s="47">
        <v>23634.73</v>
      </c>
      <c r="H80" s="48">
        <v>100</v>
      </c>
      <c r="I80" s="36"/>
    </row>
    <row r="81" spans="1:9" ht="13.5" thickTop="1" x14ac:dyDescent="0.2">
      <c r="A81" s="45"/>
      <c r="B81" s="42"/>
      <c r="C81" s="42"/>
      <c r="D81" s="42"/>
      <c r="E81" s="42"/>
      <c r="F81" s="42"/>
      <c r="G81" s="43"/>
      <c r="H81" s="44"/>
      <c r="I81" s="36"/>
    </row>
    <row r="82" spans="1:9" x14ac:dyDescent="0.2">
      <c r="A82" s="52" t="s">
        <v>32</v>
      </c>
      <c r="B82" s="42"/>
      <c r="C82" s="42"/>
      <c r="D82" s="42"/>
      <c r="E82" s="42"/>
      <c r="F82" s="42"/>
      <c r="G82" s="43"/>
      <c r="H82" s="44"/>
      <c r="I82" s="36"/>
    </row>
    <row r="83" spans="1:9" x14ac:dyDescent="0.2">
      <c r="A83" s="45">
        <v>1</v>
      </c>
      <c r="B83" s="42" t="s">
        <v>814</v>
      </c>
      <c r="C83" s="42"/>
      <c r="D83" s="42"/>
      <c r="E83" s="42"/>
      <c r="F83" s="42"/>
      <c r="G83" s="43"/>
      <c r="H83" s="44"/>
      <c r="I83" s="36"/>
    </row>
    <row r="84" spans="1:9" x14ac:dyDescent="0.2">
      <c r="A84" s="45"/>
      <c r="B84" s="42"/>
      <c r="C84" s="42"/>
      <c r="D84" s="42"/>
      <c r="E84" s="42"/>
      <c r="F84" s="42"/>
      <c r="G84" s="43"/>
      <c r="H84" s="44"/>
    </row>
    <row r="85" spans="1:9" x14ac:dyDescent="0.2">
      <c r="A85" s="45">
        <v>2</v>
      </c>
      <c r="B85" s="42" t="s">
        <v>34</v>
      </c>
      <c r="C85" s="42"/>
      <c r="D85" s="42"/>
      <c r="E85" s="42"/>
      <c r="F85" s="42"/>
      <c r="G85" s="43"/>
      <c r="H85" s="44"/>
      <c r="I85" s="36"/>
    </row>
    <row r="86" spans="1:9" x14ac:dyDescent="0.2">
      <c r="A86" s="45"/>
      <c r="B86" s="42"/>
      <c r="C86" s="42"/>
      <c r="D86" s="42"/>
      <c r="E86" s="42"/>
      <c r="F86" s="42"/>
      <c r="G86" s="43"/>
      <c r="H86" s="44"/>
    </row>
    <row r="87" spans="1:9" x14ac:dyDescent="0.2">
      <c r="A87" s="45">
        <v>3</v>
      </c>
      <c r="B87" s="42" t="s">
        <v>1166</v>
      </c>
      <c r="C87" s="42"/>
      <c r="D87" s="42"/>
      <c r="E87" s="42"/>
      <c r="F87" s="42"/>
      <c r="G87" s="43"/>
      <c r="H87" s="44"/>
      <c r="I87" s="36"/>
    </row>
    <row r="88" spans="1:9" x14ac:dyDescent="0.2">
      <c r="A88" s="45"/>
      <c r="B88" s="42"/>
      <c r="C88" s="42"/>
      <c r="D88" s="42"/>
      <c r="E88" s="42"/>
      <c r="F88" s="42"/>
      <c r="G88" s="43"/>
      <c r="H88" s="44"/>
    </row>
    <row r="89" spans="1:9" x14ac:dyDescent="0.2">
      <c r="A89" s="45">
        <v>4</v>
      </c>
      <c r="B89" s="37" t="s">
        <v>936</v>
      </c>
      <c r="C89" s="108"/>
      <c r="D89" s="108"/>
      <c r="E89" s="108"/>
      <c r="F89" s="108"/>
      <c r="G89" s="43"/>
      <c r="H89" s="44"/>
    </row>
    <row r="90" spans="1:9" x14ac:dyDescent="0.2">
      <c r="A90" s="45"/>
      <c r="B90" s="108"/>
      <c r="C90" s="108"/>
      <c r="D90" s="108"/>
      <c r="E90" s="108"/>
      <c r="F90" s="108"/>
      <c r="G90" s="43"/>
      <c r="H90" s="44"/>
    </row>
    <row r="91" spans="1:9" x14ac:dyDescent="0.2">
      <c r="A91" s="45"/>
      <c r="B91" s="42" t="s">
        <v>937</v>
      </c>
      <c r="C91" s="42" t="s">
        <v>938</v>
      </c>
      <c r="D91" s="42" t="s">
        <v>939</v>
      </c>
      <c r="E91" s="42" t="s">
        <v>940</v>
      </c>
      <c r="F91" s="42" t="s">
        <v>941</v>
      </c>
      <c r="G91" s="43"/>
      <c r="H91" s="44"/>
    </row>
    <row r="92" spans="1:9" x14ac:dyDescent="0.2">
      <c r="A92" s="45"/>
      <c r="B92" s="42" t="s">
        <v>1167</v>
      </c>
      <c r="C92" s="42" t="s">
        <v>943</v>
      </c>
      <c r="D92" s="108">
        <v>1217.75</v>
      </c>
      <c r="E92" s="114">
        <v>1233.3</v>
      </c>
      <c r="F92" s="115">
        <v>36.098412500000002</v>
      </c>
      <c r="G92" s="43"/>
      <c r="H92" s="44"/>
    </row>
    <row r="93" spans="1:9" x14ac:dyDescent="0.2">
      <c r="A93" s="45"/>
      <c r="B93" s="108"/>
      <c r="C93" s="108"/>
      <c r="D93" s="108"/>
      <c r="E93" s="108"/>
      <c r="F93" s="108"/>
      <c r="G93" s="43"/>
      <c r="H93" s="44"/>
    </row>
    <row r="94" spans="1:9" x14ac:dyDescent="0.2">
      <c r="A94" s="45"/>
      <c r="B94" s="37" t="s">
        <v>966</v>
      </c>
      <c r="C94" s="110">
        <v>-7.6967983133295788E-3</v>
      </c>
      <c r="D94" s="108"/>
      <c r="E94" s="108"/>
      <c r="F94" s="108"/>
      <c r="G94" s="43"/>
      <c r="H94" s="44"/>
    </row>
    <row r="95" spans="1:9" x14ac:dyDescent="0.2">
      <c r="A95" s="45"/>
      <c r="B95" s="42"/>
      <c r="C95" s="42"/>
      <c r="D95" s="42"/>
      <c r="E95" s="42"/>
      <c r="F95" s="42"/>
      <c r="G95" s="43"/>
      <c r="H95" s="44"/>
    </row>
    <row r="96" spans="1:9" x14ac:dyDescent="0.2">
      <c r="A96" s="45">
        <v>5</v>
      </c>
      <c r="B96" s="42" t="s">
        <v>817</v>
      </c>
      <c r="C96" s="42"/>
      <c r="D96" s="42"/>
      <c r="E96" s="42"/>
      <c r="F96" s="42"/>
      <c r="G96" s="43"/>
      <c r="H96" s="44"/>
    </row>
    <row r="97" spans="1:8" x14ac:dyDescent="0.2">
      <c r="A97" s="45"/>
      <c r="B97" s="42" t="s">
        <v>818</v>
      </c>
      <c r="C97" s="42">
        <v>188</v>
      </c>
      <c r="D97" s="42"/>
      <c r="E97" s="42"/>
      <c r="F97" s="42"/>
      <c r="G97" s="43"/>
      <c r="H97" s="44"/>
    </row>
    <row r="98" spans="1:8" x14ac:dyDescent="0.2">
      <c r="A98" s="45"/>
      <c r="B98" s="42" t="s">
        <v>819</v>
      </c>
      <c r="C98" s="42">
        <v>188</v>
      </c>
      <c r="D98" s="42"/>
      <c r="E98" s="42"/>
      <c r="F98" s="42"/>
      <c r="G98" s="43"/>
      <c r="H98" s="44"/>
    </row>
    <row r="99" spans="1:8" x14ac:dyDescent="0.2">
      <c r="A99" s="45"/>
      <c r="B99" s="42" t="s">
        <v>820</v>
      </c>
      <c r="C99" s="42">
        <v>485.98</v>
      </c>
      <c r="D99" s="42" t="s">
        <v>821</v>
      </c>
      <c r="E99" s="42"/>
      <c r="F99" s="42"/>
      <c r="G99" s="43"/>
      <c r="H99" s="44"/>
    </row>
    <row r="100" spans="1:8" x14ac:dyDescent="0.2">
      <c r="A100" s="45"/>
      <c r="B100" s="42" t="s">
        <v>822</v>
      </c>
      <c r="C100" s="42">
        <v>467.95</v>
      </c>
      <c r="D100" s="42" t="s">
        <v>821</v>
      </c>
      <c r="E100" s="42"/>
      <c r="F100" s="42"/>
      <c r="G100" s="43"/>
      <c r="H100" s="44"/>
    </row>
    <row r="101" spans="1:8" x14ac:dyDescent="0.2">
      <c r="A101" s="45"/>
      <c r="B101" s="42" t="s">
        <v>823</v>
      </c>
      <c r="C101" s="103">
        <v>-18.03</v>
      </c>
      <c r="D101" s="42" t="s">
        <v>821</v>
      </c>
      <c r="E101" s="42"/>
      <c r="F101" s="42"/>
      <c r="G101" s="43"/>
      <c r="H101" s="44"/>
    </row>
    <row r="102" spans="1:8" x14ac:dyDescent="0.2">
      <c r="A102" s="53"/>
      <c r="B102" s="54"/>
      <c r="C102" s="54"/>
      <c r="D102" s="54"/>
      <c r="E102" s="54"/>
      <c r="F102" s="54"/>
      <c r="G102" s="55"/>
      <c r="H102" s="56"/>
    </row>
  </sheetData>
  <mergeCells count="6">
    <mergeCell ref="B74:C74"/>
    <mergeCell ref="A2:C2"/>
    <mergeCell ref="A3:C3"/>
    <mergeCell ref="B4:C4"/>
    <mergeCell ref="B70:C70"/>
    <mergeCell ref="B73:C73"/>
  </mergeCells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25"/>
  <sheetViews>
    <sheetView workbookViewId="0">
      <selection activeCell="A17" sqref="A17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684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310</v>
      </c>
      <c r="D5" s="12" t="s">
        <v>685</v>
      </c>
      <c r="E5" s="12" t="s">
        <v>22</v>
      </c>
      <c r="F5" s="12">
        <v>6900</v>
      </c>
      <c r="G5" s="13">
        <v>6411.94</v>
      </c>
      <c r="H5" s="14">
        <v>28.52</v>
      </c>
    </row>
    <row r="6" spans="1:8" x14ac:dyDescent="0.15">
      <c r="A6" s="15"/>
      <c r="B6" s="19" t="s">
        <v>19</v>
      </c>
      <c r="C6" s="12" t="s">
        <v>556</v>
      </c>
      <c r="D6" s="12" t="s">
        <v>686</v>
      </c>
      <c r="E6" s="12" t="s">
        <v>22</v>
      </c>
      <c r="F6" s="12">
        <v>6500</v>
      </c>
      <c r="G6" s="13">
        <v>6082.61</v>
      </c>
      <c r="H6" s="14">
        <v>27.05</v>
      </c>
    </row>
    <row r="7" spans="1:8" x14ac:dyDescent="0.15">
      <c r="A7" s="15"/>
      <c r="B7" s="19" t="s">
        <v>19</v>
      </c>
      <c r="C7" s="12" t="s">
        <v>516</v>
      </c>
      <c r="D7" s="12" t="s">
        <v>687</v>
      </c>
      <c r="E7" s="12" t="s">
        <v>22</v>
      </c>
      <c r="F7" s="12">
        <v>6000</v>
      </c>
      <c r="G7" s="13">
        <v>5570.7</v>
      </c>
      <c r="H7" s="14">
        <v>24.78</v>
      </c>
    </row>
    <row r="8" spans="1:8" x14ac:dyDescent="0.15">
      <c r="A8" s="15"/>
      <c r="B8" s="19" t="s">
        <v>19</v>
      </c>
      <c r="C8" s="12" t="s">
        <v>305</v>
      </c>
      <c r="D8" s="12" t="s">
        <v>688</v>
      </c>
      <c r="E8" s="12" t="s">
        <v>22</v>
      </c>
      <c r="F8" s="12">
        <v>4500</v>
      </c>
      <c r="G8" s="13">
        <v>4182.01</v>
      </c>
      <c r="H8" s="14">
        <v>18.600000000000001</v>
      </c>
    </row>
    <row r="9" spans="1:8" x14ac:dyDescent="0.15">
      <c r="A9" s="15"/>
      <c r="B9" s="19" t="s">
        <v>19</v>
      </c>
      <c r="C9" s="12" t="s">
        <v>689</v>
      </c>
      <c r="D9" s="12" t="s">
        <v>690</v>
      </c>
      <c r="E9" s="12" t="s">
        <v>22</v>
      </c>
      <c r="F9" s="12">
        <v>200</v>
      </c>
      <c r="G9" s="13">
        <v>186.5</v>
      </c>
      <c r="H9" s="14">
        <v>0.83</v>
      </c>
    </row>
    <row r="10" spans="1:8" ht="9.75" thickBot="1" x14ac:dyDescent="0.2">
      <c r="A10" s="15"/>
      <c r="B10" s="12"/>
      <c r="C10" s="12"/>
      <c r="D10" s="12"/>
      <c r="E10" s="7" t="s">
        <v>16</v>
      </c>
      <c r="F10" s="12"/>
      <c r="G10" s="17">
        <v>22433.759999999998</v>
      </c>
      <c r="H10" s="18">
        <v>99.78</v>
      </c>
    </row>
    <row r="11" spans="1:8" ht="9.75" thickTop="1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20" t="s">
        <v>30</v>
      </c>
      <c r="B12" s="12"/>
      <c r="C12" s="12"/>
      <c r="D12" s="12"/>
      <c r="E12" s="12"/>
      <c r="F12" s="12"/>
      <c r="G12" s="21">
        <v>49.68</v>
      </c>
      <c r="H12" s="22">
        <v>0.22</v>
      </c>
    </row>
    <row r="13" spans="1:8" x14ac:dyDescent="0.15">
      <c r="A13" s="15"/>
      <c r="B13" s="12"/>
      <c r="C13" s="12"/>
      <c r="D13" s="12"/>
      <c r="E13" s="12"/>
      <c r="F13" s="12"/>
      <c r="G13" s="13"/>
      <c r="H13" s="14"/>
    </row>
    <row r="14" spans="1:8" ht="9.75" thickBot="1" x14ac:dyDescent="0.2">
      <c r="A14" s="15"/>
      <c r="B14" s="12"/>
      <c r="C14" s="12"/>
      <c r="D14" s="12"/>
      <c r="E14" s="7" t="s">
        <v>31</v>
      </c>
      <c r="F14" s="12"/>
      <c r="G14" s="17">
        <v>22483.439999999999</v>
      </c>
      <c r="H14" s="18">
        <v>100</v>
      </c>
    </row>
    <row r="15" spans="1:8" ht="9.75" thickTop="1" x14ac:dyDescent="0.15">
      <c r="A15" s="15"/>
      <c r="B15" s="12"/>
      <c r="C15" s="12"/>
      <c r="D15" s="12"/>
      <c r="E15" s="12"/>
      <c r="F15" s="12"/>
      <c r="G15" s="13"/>
      <c r="H15" s="14"/>
    </row>
    <row r="16" spans="1:8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15">
      <c r="A18" s="15">
        <v>1</v>
      </c>
      <c r="B18" s="12" t="s">
        <v>691</v>
      </c>
      <c r="C18" s="12"/>
      <c r="D18" s="12"/>
      <c r="E18" s="12"/>
      <c r="F18" s="12"/>
      <c r="G18" s="13"/>
      <c r="H18" s="14"/>
    </row>
    <row r="19" spans="1:8" x14ac:dyDescent="0.15">
      <c r="A19" s="15"/>
      <c r="B19" s="12"/>
      <c r="C19" s="12"/>
      <c r="D19" s="12"/>
      <c r="E19" s="12"/>
      <c r="F19" s="12"/>
      <c r="G19" s="13"/>
      <c r="H19" s="14"/>
    </row>
    <row r="20" spans="1:8" x14ac:dyDescent="0.15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15">
      <c r="A21" s="15"/>
      <c r="B21" s="12"/>
      <c r="C21" s="12"/>
      <c r="D21" s="12"/>
      <c r="E21" s="12"/>
      <c r="F21" s="12"/>
      <c r="G21" s="13"/>
      <c r="H21" s="14"/>
    </row>
    <row r="22" spans="1:8" x14ac:dyDescent="0.15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15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15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H27"/>
  <sheetViews>
    <sheetView workbookViewId="0">
      <selection activeCell="G18" sqref="G18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678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305</v>
      </c>
      <c r="D5" s="12" t="s">
        <v>679</v>
      </c>
      <c r="E5" s="12" t="s">
        <v>22</v>
      </c>
      <c r="F5" s="12">
        <v>1800</v>
      </c>
      <c r="G5" s="13">
        <v>1682.46</v>
      </c>
      <c r="H5" s="14">
        <v>29.61</v>
      </c>
    </row>
    <row r="6" spans="1:8" x14ac:dyDescent="0.15">
      <c r="A6" s="15"/>
      <c r="B6" s="19" t="s">
        <v>19</v>
      </c>
      <c r="C6" s="12" t="s">
        <v>310</v>
      </c>
      <c r="D6" s="12" t="s">
        <v>680</v>
      </c>
      <c r="E6" s="12" t="s">
        <v>22</v>
      </c>
      <c r="F6" s="12">
        <v>1800</v>
      </c>
      <c r="G6" s="13">
        <v>1675.12</v>
      </c>
      <c r="H6" s="14">
        <v>29.48</v>
      </c>
    </row>
    <row r="7" spans="1:8" x14ac:dyDescent="0.15">
      <c r="A7" s="15"/>
      <c r="B7" s="19" t="s">
        <v>19</v>
      </c>
      <c r="C7" s="12" t="s">
        <v>516</v>
      </c>
      <c r="D7" s="12" t="s">
        <v>681</v>
      </c>
      <c r="E7" s="12" t="s">
        <v>22</v>
      </c>
      <c r="F7" s="12">
        <v>1800</v>
      </c>
      <c r="G7" s="13">
        <v>1674.76</v>
      </c>
      <c r="H7" s="14">
        <v>29.47</v>
      </c>
    </row>
    <row r="8" spans="1:8" x14ac:dyDescent="0.15">
      <c r="A8" s="15"/>
      <c r="B8" s="19" t="s">
        <v>19</v>
      </c>
      <c r="C8" s="12" t="s">
        <v>56</v>
      </c>
      <c r="D8" s="12" t="s">
        <v>682</v>
      </c>
      <c r="E8" s="12" t="s">
        <v>246</v>
      </c>
      <c r="F8" s="12">
        <v>600</v>
      </c>
      <c r="G8" s="13">
        <v>557.70000000000005</v>
      </c>
      <c r="H8" s="14">
        <v>9.82</v>
      </c>
    </row>
    <row r="9" spans="1:8" ht="9.75" thickBot="1" x14ac:dyDescent="0.2">
      <c r="A9" s="15"/>
      <c r="B9" s="12"/>
      <c r="C9" s="12"/>
      <c r="D9" s="12"/>
      <c r="E9" s="7" t="s">
        <v>16</v>
      </c>
      <c r="F9" s="12"/>
      <c r="G9" s="17">
        <v>5590.04</v>
      </c>
      <c r="H9" s="18">
        <v>98.38</v>
      </c>
    </row>
    <row r="10" spans="1:8" ht="9.75" thickTop="1" x14ac:dyDescent="0.15">
      <c r="A10" s="15"/>
      <c r="B10" s="12"/>
      <c r="C10" s="12"/>
      <c r="D10" s="12"/>
      <c r="E10" s="12"/>
      <c r="F10" s="12"/>
      <c r="G10" s="13"/>
      <c r="H10" s="14"/>
    </row>
    <row r="11" spans="1:8" x14ac:dyDescent="0.15">
      <c r="A11" s="15"/>
      <c r="B11" s="19" t="s">
        <v>28</v>
      </c>
      <c r="C11" s="12" t="s">
        <v>29</v>
      </c>
      <c r="D11" s="12"/>
      <c r="E11" s="12" t="s">
        <v>28</v>
      </c>
      <c r="F11" s="12"/>
      <c r="G11" s="13">
        <v>92</v>
      </c>
      <c r="H11" s="14">
        <v>1.62</v>
      </c>
    </row>
    <row r="12" spans="1:8" ht="9.75" thickBot="1" x14ac:dyDescent="0.2">
      <c r="A12" s="15"/>
      <c r="B12" s="12"/>
      <c r="C12" s="12"/>
      <c r="D12" s="12"/>
      <c r="E12" s="7" t="s">
        <v>16</v>
      </c>
      <c r="F12" s="12"/>
      <c r="G12" s="17">
        <v>92</v>
      </c>
      <c r="H12" s="18">
        <v>1.62</v>
      </c>
    </row>
    <row r="13" spans="1:8" ht="9.75" thickTop="1" x14ac:dyDescent="0.15">
      <c r="A13" s="15"/>
      <c r="B13" s="12"/>
      <c r="C13" s="12"/>
      <c r="D13" s="12"/>
      <c r="E13" s="12"/>
      <c r="F13" s="12"/>
      <c r="G13" s="13"/>
      <c r="H13" s="14"/>
    </row>
    <row r="14" spans="1:8" x14ac:dyDescent="0.15">
      <c r="A14" s="20" t="s">
        <v>30</v>
      </c>
      <c r="B14" s="12"/>
      <c r="C14" s="12"/>
      <c r="D14" s="12"/>
      <c r="E14" s="12"/>
      <c r="F14" s="12"/>
      <c r="G14" s="21">
        <v>-7.0000000000000007E-2</v>
      </c>
      <c r="H14" s="22">
        <v>0</v>
      </c>
    </row>
    <row r="15" spans="1:8" x14ac:dyDescent="0.15">
      <c r="A15" s="15"/>
      <c r="B15" s="12"/>
      <c r="C15" s="12"/>
      <c r="D15" s="12"/>
      <c r="E15" s="12"/>
      <c r="F15" s="12"/>
      <c r="G15" s="13"/>
      <c r="H15" s="14"/>
    </row>
    <row r="16" spans="1:8" ht="9.75" thickBot="1" x14ac:dyDescent="0.2">
      <c r="A16" s="15"/>
      <c r="B16" s="12"/>
      <c r="C16" s="12"/>
      <c r="D16" s="12"/>
      <c r="E16" s="7" t="s">
        <v>31</v>
      </c>
      <c r="F16" s="12"/>
      <c r="G16" s="17">
        <v>5681.97</v>
      </c>
      <c r="H16" s="18">
        <v>100</v>
      </c>
    </row>
    <row r="17" spans="1:8" ht="9.75" thickTop="1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15"/>
      <c r="B18" s="12"/>
      <c r="C18" s="12"/>
      <c r="D18" s="12"/>
      <c r="E18" s="12"/>
      <c r="F18" s="12"/>
      <c r="G18" s="13"/>
      <c r="H18" s="14"/>
    </row>
    <row r="19" spans="1:8" x14ac:dyDescent="0.15">
      <c r="A19" s="23" t="s">
        <v>32</v>
      </c>
      <c r="B19" s="12"/>
      <c r="C19" s="12"/>
      <c r="D19" s="12"/>
      <c r="E19" s="12"/>
      <c r="F19" s="12"/>
      <c r="G19" s="13"/>
      <c r="H19" s="14"/>
    </row>
    <row r="20" spans="1:8" x14ac:dyDescent="0.15">
      <c r="A20" s="15">
        <v>1</v>
      </c>
      <c r="B20" s="12" t="s">
        <v>683</v>
      </c>
      <c r="C20" s="12"/>
      <c r="D20" s="12"/>
      <c r="E20" s="12"/>
      <c r="F20" s="12"/>
      <c r="G20" s="13"/>
      <c r="H20" s="14"/>
    </row>
    <row r="21" spans="1:8" x14ac:dyDescent="0.15">
      <c r="A21" s="15"/>
      <c r="B21" s="12"/>
      <c r="C21" s="12"/>
      <c r="D21" s="12"/>
      <c r="E21" s="12"/>
      <c r="F21" s="12"/>
      <c r="G21" s="13"/>
      <c r="H21" s="14"/>
    </row>
    <row r="22" spans="1:8" x14ac:dyDescent="0.15">
      <c r="A22" s="15">
        <v>2</v>
      </c>
      <c r="B22" s="12" t="s">
        <v>34</v>
      </c>
      <c r="C22" s="12"/>
      <c r="D22" s="12"/>
      <c r="E22" s="12"/>
      <c r="F22" s="12"/>
      <c r="G22" s="13"/>
      <c r="H22" s="14"/>
    </row>
    <row r="23" spans="1:8" x14ac:dyDescent="0.15">
      <c r="A23" s="15"/>
      <c r="B23" s="12"/>
      <c r="C23" s="12"/>
      <c r="D23" s="12"/>
      <c r="E23" s="12"/>
      <c r="F23" s="12"/>
      <c r="G23" s="13"/>
      <c r="H23" s="14"/>
    </row>
    <row r="24" spans="1:8" x14ac:dyDescent="0.15">
      <c r="A24" s="15">
        <v>3</v>
      </c>
      <c r="B24" s="12" t="s">
        <v>35</v>
      </c>
      <c r="C24" s="12"/>
      <c r="D24" s="12"/>
      <c r="E24" s="12"/>
      <c r="F24" s="12"/>
      <c r="G24" s="13"/>
      <c r="H24" s="14"/>
    </row>
    <row r="25" spans="1:8" x14ac:dyDescent="0.15">
      <c r="A25" s="15"/>
      <c r="B25" s="12" t="s">
        <v>36</v>
      </c>
      <c r="C25" s="12"/>
      <c r="D25" s="12"/>
      <c r="E25" s="12"/>
      <c r="F25" s="12"/>
      <c r="G25" s="13"/>
      <c r="H25" s="14"/>
    </row>
    <row r="26" spans="1:8" x14ac:dyDescent="0.15">
      <c r="A26" s="15"/>
      <c r="B26" s="12" t="s">
        <v>37</v>
      </c>
      <c r="C26" s="12"/>
      <c r="D26" s="12"/>
      <c r="E26" s="12"/>
      <c r="F26" s="12"/>
      <c r="G26" s="13"/>
      <c r="H26" s="14"/>
    </row>
    <row r="27" spans="1:8" x14ac:dyDescent="0.15">
      <c r="A27" s="24"/>
      <c r="B27" s="25"/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30"/>
  <sheetViews>
    <sheetView workbookViewId="0">
      <selection activeCell="G22" sqref="G2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675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ht="12.75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15">
      <c r="A6" s="15"/>
      <c r="B6" s="16">
        <v>9.5200000000000007E-2</v>
      </c>
      <c r="C6" s="12" t="s">
        <v>13</v>
      </c>
      <c r="D6" s="12" t="s">
        <v>293</v>
      </c>
      <c r="E6" s="12" t="s">
        <v>15</v>
      </c>
      <c r="F6" s="12">
        <v>139</v>
      </c>
      <c r="G6" s="13">
        <v>1387.41</v>
      </c>
      <c r="H6" s="14">
        <v>14.77</v>
      </c>
    </row>
    <row r="7" spans="1:8" x14ac:dyDescent="0.15">
      <c r="A7" s="15"/>
      <c r="B7" s="16">
        <v>9.4E-2</v>
      </c>
      <c r="C7" s="12" t="s">
        <v>622</v>
      </c>
      <c r="D7" s="12" t="s">
        <v>203</v>
      </c>
      <c r="E7" s="12" t="s">
        <v>121</v>
      </c>
      <c r="F7" s="12">
        <v>136</v>
      </c>
      <c r="G7" s="13">
        <v>1366.47</v>
      </c>
      <c r="H7" s="14">
        <v>14.55</v>
      </c>
    </row>
    <row r="8" spans="1:8" x14ac:dyDescent="0.15">
      <c r="A8" s="15"/>
      <c r="B8" s="16">
        <v>8.1000000000000003E-2</v>
      </c>
      <c r="C8" s="12" t="s">
        <v>288</v>
      </c>
      <c r="D8" s="12" t="s">
        <v>292</v>
      </c>
      <c r="E8" s="12" t="s">
        <v>121</v>
      </c>
      <c r="F8" s="12">
        <v>135</v>
      </c>
      <c r="G8" s="13">
        <v>1326.05</v>
      </c>
      <c r="H8" s="14">
        <v>14.12</v>
      </c>
    </row>
    <row r="9" spans="1:8" x14ac:dyDescent="0.15">
      <c r="A9" s="15"/>
      <c r="B9" s="16">
        <v>8.2900000000000001E-2</v>
      </c>
      <c r="C9" s="12" t="s">
        <v>253</v>
      </c>
      <c r="D9" s="12" t="s">
        <v>291</v>
      </c>
      <c r="E9" s="12" t="s">
        <v>121</v>
      </c>
      <c r="F9" s="12">
        <v>130</v>
      </c>
      <c r="G9" s="13">
        <v>1277.1300000000001</v>
      </c>
      <c r="H9" s="14">
        <v>13.6</v>
      </c>
    </row>
    <row r="10" spans="1:8" x14ac:dyDescent="0.15">
      <c r="A10" s="15"/>
      <c r="B10" s="16">
        <v>9.8500000000000004E-2</v>
      </c>
      <c r="C10" s="12" t="s">
        <v>50</v>
      </c>
      <c r="D10" s="12" t="s">
        <v>676</v>
      </c>
      <c r="E10" s="12" t="s">
        <v>121</v>
      </c>
      <c r="F10" s="12">
        <v>100</v>
      </c>
      <c r="G10" s="13">
        <v>1002.66</v>
      </c>
      <c r="H10" s="14">
        <v>10.68</v>
      </c>
    </row>
    <row r="11" spans="1:8" x14ac:dyDescent="0.15">
      <c r="A11" s="15"/>
      <c r="B11" s="16">
        <v>9.5899999999999999E-2</v>
      </c>
      <c r="C11" s="12" t="s">
        <v>278</v>
      </c>
      <c r="D11" s="12" t="s">
        <v>131</v>
      </c>
      <c r="E11" s="12" t="s">
        <v>132</v>
      </c>
      <c r="F11" s="12">
        <v>100</v>
      </c>
      <c r="G11" s="13">
        <v>986.51</v>
      </c>
      <c r="H11" s="14">
        <v>10.5</v>
      </c>
    </row>
    <row r="12" spans="1:8" x14ac:dyDescent="0.15">
      <c r="A12" s="15"/>
      <c r="B12" s="16">
        <v>9.6000000000000002E-2</v>
      </c>
      <c r="C12" s="12" t="s">
        <v>265</v>
      </c>
      <c r="D12" s="12" t="s">
        <v>267</v>
      </c>
      <c r="E12" s="12" t="s">
        <v>159</v>
      </c>
      <c r="F12" s="12">
        <v>100</v>
      </c>
      <c r="G12" s="13">
        <v>984.93</v>
      </c>
      <c r="H12" s="14">
        <v>10.49</v>
      </c>
    </row>
    <row r="13" spans="1:8" x14ac:dyDescent="0.15">
      <c r="A13" s="15"/>
      <c r="B13" s="16">
        <v>0.10249999999999999</v>
      </c>
      <c r="C13" s="12" t="s">
        <v>294</v>
      </c>
      <c r="D13" s="12" t="s">
        <v>169</v>
      </c>
      <c r="E13" s="12" t="s">
        <v>170</v>
      </c>
      <c r="F13" s="12">
        <v>70300</v>
      </c>
      <c r="G13" s="13">
        <v>702.06</v>
      </c>
      <c r="H13" s="14">
        <v>7.47</v>
      </c>
    </row>
    <row r="14" spans="1:8" ht="9.75" thickBot="1" x14ac:dyDescent="0.2">
      <c r="A14" s="15"/>
      <c r="B14" s="12"/>
      <c r="C14" s="12"/>
      <c r="D14" s="12"/>
      <c r="E14" s="7" t="s">
        <v>16</v>
      </c>
      <c r="F14" s="12"/>
      <c r="G14" s="17">
        <v>9033.2199999999993</v>
      </c>
      <c r="H14" s="18">
        <v>96.18</v>
      </c>
    </row>
    <row r="15" spans="1:8" ht="9.75" thickTop="1" x14ac:dyDescent="0.15">
      <c r="A15" s="15"/>
      <c r="B15" s="12"/>
      <c r="C15" s="12"/>
      <c r="D15" s="12"/>
      <c r="E15" s="12"/>
      <c r="F15" s="12"/>
      <c r="G15" s="13"/>
      <c r="H15" s="14"/>
    </row>
    <row r="16" spans="1:8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20" t="s">
        <v>30</v>
      </c>
      <c r="B17" s="12"/>
      <c r="C17" s="12"/>
      <c r="D17" s="12"/>
      <c r="E17" s="12"/>
      <c r="F17" s="12"/>
      <c r="G17" s="21">
        <v>359.29</v>
      </c>
      <c r="H17" s="22">
        <v>3.82</v>
      </c>
    </row>
    <row r="18" spans="1:8" x14ac:dyDescent="0.15">
      <c r="A18" s="15"/>
      <c r="B18" s="12"/>
      <c r="C18" s="12"/>
      <c r="D18" s="12"/>
      <c r="E18" s="12"/>
      <c r="F18" s="12"/>
      <c r="G18" s="13"/>
      <c r="H18" s="14"/>
    </row>
    <row r="19" spans="1:8" ht="9.75" thickBot="1" x14ac:dyDescent="0.2">
      <c r="A19" s="15"/>
      <c r="B19" s="12"/>
      <c r="C19" s="12"/>
      <c r="D19" s="12"/>
      <c r="E19" s="7" t="s">
        <v>31</v>
      </c>
      <c r="F19" s="12"/>
      <c r="G19" s="17">
        <v>9392.51</v>
      </c>
      <c r="H19" s="18">
        <v>100</v>
      </c>
    </row>
    <row r="20" spans="1:8" ht="9.75" thickTop="1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15"/>
      <c r="B21" s="12"/>
      <c r="C21" s="12"/>
      <c r="D21" s="12"/>
      <c r="E21" s="12"/>
      <c r="F21" s="12"/>
      <c r="G21" s="13"/>
      <c r="H21" s="14"/>
    </row>
    <row r="22" spans="1:8" x14ac:dyDescent="0.15">
      <c r="A22" s="23" t="s">
        <v>32</v>
      </c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1</v>
      </c>
      <c r="B23" s="12" t="s">
        <v>677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/>
      <c r="C24" s="12"/>
      <c r="D24" s="12"/>
      <c r="E24" s="12"/>
      <c r="F24" s="12"/>
      <c r="G24" s="13"/>
      <c r="H24" s="14"/>
    </row>
    <row r="25" spans="1:8" x14ac:dyDescent="0.15">
      <c r="A25" s="15">
        <v>2</v>
      </c>
      <c r="B25" s="12" t="s">
        <v>34</v>
      </c>
      <c r="C25" s="12"/>
      <c r="D25" s="12"/>
      <c r="E25" s="12"/>
      <c r="F25" s="12"/>
      <c r="G25" s="13"/>
      <c r="H25" s="14"/>
    </row>
    <row r="26" spans="1:8" x14ac:dyDescent="0.15">
      <c r="A26" s="15"/>
      <c r="B26" s="12"/>
      <c r="C26" s="12"/>
      <c r="D26" s="12"/>
      <c r="E26" s="12"/>
      <c r="F26" s="12"/>
      <c r="G26" s="13"/>
      <c r="H26" s="14"/>
    </row>
    <row r="27" spans="1:8" x14ac:dyDescent="0.15">
      <c r="A27" s="15">
        <v>3</v>
      </c>
      <c r="B27" s="12" t="s">
        <v>35</v>
      </c>
      <c r="C27" s="12"/>
      <c r="D27" s="12"/>
      <c r="E27" s="12"/>
      <c r="F27" s="12"/>
      <c r="G27" s="13"/>
      <c r="H27" s="14"/>
    </row>
    <row r="28" spans="1:8" x14ac:dyDescent="0.15">
      <c r="A28" s="15"/>
      <c r="B28" s="12" t="s">
        <v>36</v>
      </c>
      <c r="C28" s="12"/>
      <c r="D28" s="12"/>
      <c r="E28" s="12"/>
      <c r="F28" s="12"/>
      <c r="G28" s="13"/>
      <c r="H28" s="14"/>
    </row>
    <row r="29" spans="1:8" x14ac:dyDescent="0.15">
      <c r="A29" s="15"/>
      <c r="B29" s="12" t="s">
        <v>37</v>
      </c>
      <c r="C29" s="12"/>
      <c r="D29" s="12"/>
      <c r="E29" s="12"/>
      <c r="F29" s="12"/>
      <c r="G29" s="13"/>
      <c r="H29" s="14"/>
    </row>
    <row r="30" spans="1:8" x14ac:dyDescent="0.15">
      <c r="A30" s="24"/>
      <c r="B30" s="25"/>
      <c r="C30" s="25"/>
      <c r="D30" s="25"/>
      <c r="E30" s="25"/>
      <c r="F30" s="25"/>
      <c r="G30" s="26"/>
      <c r="H30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H26"/>
  <sheetViews>
    <sheetView workbookViewId="0"/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673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668</v>
      </c>
      <c r="D5" s="12" t="s">
        <v>669</v>
      </c>
      <c r="E5" s="12" t="s">
        <v>22</v>
      </c>
      <c r="F5" s="12">
        <v>6500</v>
      </c>
      <c r="G5" s="13">
        <v>6086.8</v>
      </c>
      <c r="H5" s="14">
        <v>28.76</v>
      </c>
    </row>
    <row r="6" spans="1:8" x14ac:dyDescent="0.15">
      <c r="A6" s="15"/>
      <c r="B6" s="19" t="s">
        <v>19</v>
      </c>
      <c r="C6" s="12" t="s">
        <v>305</v>
      </c>
      <c r="D6" s="12" t="s">
        <v>641</v>
      </c>
      <c r="E6" s="12" t="s">
        <v>246</v>
      </c>
      <c r="F6" s="12">
        <v>6500</v>
      </c>
      <c r="G6" s="13">
        <v>6082.92</v>
      </c>
      <c r="H6" s="14">
        <v>28.74</v>
      </c>
    </row>
    <row r="7" spans="1:8" x14ac:dyDescent="0.15">
      <c r="A7" s="15"/>
      <c r="B7" s="19" t="s">
        <v>19</v>
      </c>
      <c r="C7" s="12" t="s">
        <v>516</v>
      </c>
      <c r="D7" s="12" t="s">
        <v>665</v>
      </c>
      <c r="E7" s="12" t="s">
        <v>22</v>
      </c>
      <c r="F7" s="12">
        <v>4500</v>
      </c>
      <c r="G7" s="13">
        <v>4220.21</v>
      </c>
      <c r="H7" s="14">
        <v>19.940000000000001</v>
      </c>
    </row>
    <row r="8" spans="1:8" x14ac:dyDescent="0.15">
      <c r="A8" s="15"/>
      <c r="B8" s="19" t="s">
        <v>19</v>
      </c>
      <c r="C8" s="12" t="s">
        <v>301</v>
      </c>
      <c r="D8" s="12" t="s">
        <v>672</v>
      </c>
      <c r="E8" s="12" t="s">
        <v>22</v>
      </c>
      <c r="F8" s="12">
        <v>4500</v>
      </c>
      <c r="G8" s="13">
        <v>4214.24</v>
      </c>
      <c r="H8" s="14">
        <v>19.91</v>
      </c>
    </row>
    <row r="9" spans="1:8" x14ac:dyDescent="0.15">
      <c r="A9" s="15"/>
      <c r="B9" s="19" t="s">
        <v>19</v>
      </c>
      <c r="C9" s="12" t="s">
        <v>56</v>
      </c>
      <c r="D9" s="12" t="s">
        <v>674</v>
      </c>
      <c r="E9" s="12" t="s">
        <v>246</v>
      </c>
      <c r="F9" s="12">
        <v>600</v>
      </c>
      <c r="G9" s="13">
        <v>558.53</v>
      </c>
      <c r="H9" s="14">
        <v>2.64</v>
      </c>
    </row>
    <row r="10" spans="1:8" ht="9.75" thickBot="1" x14ac:dyDescent="0.2">
      <c r="A10" s="15"/>
      <c r="B10" s="12"/>
      <c r="C10" s="12"/>
      <c r="D10" s="12"/>
      <c r="E10" s="7" t="s">
        <v>16</v>
      </c>
      <c r="F10" s="12"/>
      <c r="G10" s="17">
        <v>21162.7</v>
      </c>
      <c r="H10" s="18">
        <v>99.99</v>
      </c>
    </row>
    <row r="11" spans="1:8" ht="9.75" thickTop="1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15"/>
      <c r="B12" s="12"/>
      <c r="C12" s="12"/>
      <c r="D12" s="12"/>
      <c r="E12" s="12"/>
      <c r="F12" s="12"/>
      <c r="G12" s="13"/>
      <c r="H12" s="14"/>
    </row>
    <row r="13" spans="1:8" x14ac:dyDescent="0.15">
      <c r="A13" s="20" t="s">
        <v>30</v>
      </c>
      <c r="B13" s="12"/>
      <c r="C13" s="12"/>
      <c r="D13" s="12"/>
      <c r="E13" s="12"/>
      <c r="F13" s="12"/>
      <c r="G13" s="21">
        <v>4.8899999999999997</v>
      </c>
      <c r="H13" s="22">
        <v>0.01</v>
      </c>
    </row>
    <row r="14" spans="1:8" x14ac:dyDescent="0.15">
      <c r="A14" s="15"/>
      <c r="B14" s="12"/>
      <c r="C14" s="12"/>
      <c r="D14" s="12"/>
      <c r="E14" s="12"/>
      <c r="F14" s="12"/>
      <c r="G14" s="13"/>
      <c r="H14" s="14"/>
    </row>
    <row r="15" spans="1:8" ht="9.75" thickBot="1" x14ac:dyDescent="0.2">
      <c r="A15" s="15"/>
      <c r="B15" s="12"/>
      <c r="C15" s="12"/>
      <c r="D15" s="12"/>
      <c r="E15" s="7" t="s">
        <v>31</v>
      </c>
      <c r="F15" s="12"/>
      <c r="G15" s="17">
        <v>21167.59</v>
      </c>
      <c r="H15" s="18">
        <v>100</v>
      </c>
    </row>
    <row r="16" spans="1:8" ht="9.75" thickTop="1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15">
      <c r="A19" s="15">
        <v>1</v>
      </c>
      <c r="B19" s="12" t="s">
        <v>670</v>
      </c>
      <c r="C19" s="12"/>
      <c r="D19" s="12"/>
      <c r="E19" s="12"/>
      <c r="F19" s="12"/>
      <c r="G19" s="13"/>
      <c r="H19" s="14"/>
    </row>
    <row r="20" spans="1:8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15">
      <c r="A22" s="15"/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15">
      <c r="A25" s="15"/>
      <c r="B25" s="12" t="s">
        <v>37</v>
      </c>
      <c r="C25" s="12"/>
      <c r="D25" s="12"/>
      <c r="E25" s="12"/>
      <c r="F25" s="12"/>
      <c r="G25" s="13"/>
      <c r="H25" s="14"/>
    </row>
    <row r="26" spans="1:8" x14ac:dyDescent="0.15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27"/>
  <sheetViews>
    <sheetView workbookViewId="0">
      <selection activeCell="B31" sqref="B31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671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668</v>
      </c>
      <c r="D5" s="12" t="s">
        <v>669</v>
      </c>
      <c r="E5" s="12" t="s">
        <v>22</v>
      </c>
      <c r="F5" s="12">
        <v>12500</v>
      </c>
      <c r="G5" s="13">
        <v>11705.39</v>
      </c>
      <c r="H5" s="14">
        <f t="shared" ref="H5:H10" si="0">G5/$G$16%</f>
        <v>29.448262849379862</v>
      </c>
    </row>
    <row r="6" spans="1:8" x14ac:dyDescent="0.15">
      <c r="A6" s="15"/>
      <c r="B6" s="19" t="s">
        <v>19</v>
      </c>
      <c r="C6" s="12" t="s">
        <v>305</v>
      </c>
      <c r="D6" s="12" t="s">
        <v>641</v>
      </c>
      <c r="E6" s="12" t="s">
        <v>246</v>
      </c>
      <c r="F6" s="12">
        <v>12500</v>
      </c>
      <c r="G6" s="13">
        <v>11697.93</v>
      </c>
      <c r="H6" s="14">
        <f t="shared" si="0"/>
        <v>29.429495081637278</v>
      </c>
    </row>
    <row r="7" spans="1:8" x14ac:dyDescent="0.15">
      <c r="A7" s="15"/>
      <c r="B7" s="19" t="s">
        <v>19</v>
      </c>
      <c r="C7" s="12" t="s">
        <v>516</v>
      </c>
      <c r="D7" s="12" t="s">
        <v>665</v>
      </c>
      <c r="E7" s="12" t="s">
        <v>22</v>
      </c>
      <c r="F7" s="12">
        <v>11300</v>
      </c>
      <c r="G7" s="13">
        <v>10597.42</v>
      </c>
      <c r="H7" s="14">
        <f t="shared" si="0"/>
        <v>26.660846813756326</v>
      </c>
    </row>
    <row r="8" spans="1:8" x14ac:dyDescent="0.15">
      <c r="A8" s="15"/>
      <c r="B8" s="19" t="s">
        <v>19</v>
      </c>
      <c r="C8" s="12" t="s">
        <v>301</v>
      </c>
      <c r="D8" s="12" t="s">
        <v>672</v>
      </c>
      <c r="E8" s="12" t="s">
        <v>22</v>
      </c>
      <c r="F8" s="12">
        <v>3000</v>
      </c>
      <c r="G8" s="13">
        <v>2809.49</v>
      </c>
      <c r="H8" s="14">
        <f t="shared" si="0"/>
        <v>7.0680771843316812</v>
      </c>
    </row>
    <row r="9" spans="1:8" x14ac:dyDescent="0.15">
      <c r="A9" s="15"/>
      <c r="B9" s="19" t="s">
        <v>19</v>
      </c>
      <c r="C9" s="12" t="s">
        <v>666</v>
      </c>
      <c r="D9" s="12" t="s">
        <v>667</v>
      </c>
      <c r="E9" s="12" t="s">
        <v>22</v>
      </c>
      <c r="F9" s="12">
        <v>3000</v>
      </c>
      <c r="G9" s="13">
        <f>280869600/100000</f>
        <v>2808.6959999999999</v>
      </c>
      <c r="H9" s="14">
        <f t="shared" si="0"/>
        <v>7.0660796498025116</v>
      </c>
    </row>
    <row r="10" spans="1:8" x14ac:dyDescent="0.15">
      <c r="A10" s="15"/>
      <c r="B10" s="19" t="s">
        <v>19</v>
      </c>
      <c r="C10" s="12" t="s">
        <v>595</v>
      </c>
      <c r="D10" s="12" t="s">
        <v>366</v>
      </c>
      <c r="E10" s="12" t="s">
        <v>246</v>
      </c>
      <c r="F10" s="12">
        <v>100</v>
      </c>
      <c r="G10" s="13">
        <v>97.32</v>
      </c>
      <c r="H10" s="14">
        <f t="shared" si="0"/>
        <v>0.24483634808422855</v>
      </c>
    </row>
    <row r="11" spans="1:8" ht="9.75" thickBot="1" x14ac:dyDescent="0.2">
      <c r="A11" s="15"/>
      <c r="B11" s="12"/>
      <c r="C11" s="12"/>
      <c r="D11" s="12"/>
      <c r="E11" s="7" t="s">
        <v>16</v>
      </c>
      <c r="F11" s="12"/>
      <c r="G11" s="17">
        <f>SUM(G5:G10)</f>
        <v>39716.245999999992</v>
      </c>
      <c r="H11" s="17">
        <f>SUM(H5:H10)</f>
        <v>99.917597926991903</v>
      </c>
    </row>
    <row r="12" spans="1:8" ht="9.75" thickTop="1" x14ac:dyDescent="0.15">
      <c r="A12" s="15"/>
      <c r="B12" s="12"/>
      <c r="C12" s="12"/>
      <c r="D12" s="12"/>
      <c r="E12" s="12"/>
      <c r="F12" s="12"/>
      <c r="G12" s="13"/>
      <c r="H12" s="14"/>
    </row>
    <row r="13" spans="1:8" x14ac:dyDescent="0.15">
      <c r="A13" s="15"/>
      <c r="B13" s="12"/>
      <c r="C13" s="12"/>
      <c r="D13" s="12"/>
      <c r="E13" s="12"/>
      <c r="F13" s="12"/>
      <c r="G13" s="13"/>
      <c r="H13" s="14"/>
    </row>
    <row r="14" spans="1:8" x14ac:dyDescent="0.15">
      <c r="A14" s="20" t="s">
        <v>30</v>
      </c>
      <c r="B14" s="12"/>
      <c r="C14" s="12"/>
      <c r="D14" s="12"/>
      <c r="E14" s="12"/>
      <c r="F14" s="12"/>
      <c r="G14" s="21">
        <f>2841.45-280869600/100000</f>
        <v>32.753999999999905</v>
      </c>
      <c r="H14" s="22">
        <f>G14/$G$16%</f>
        <v>8.2402073008125756E-2</v>
      </c>
    </row>
    <row r="15" spans="1:8" x14ac:dyDescent="0.15">
      <c r="A15" s="15"/>
      <c r="B15" s="12"/>
      <c r="C15" s="12"/>
      <c r="D15" s="12"/>
      <c r="E15" s="12"/>
      <c r="F15" s="12"/>
      <c r="G15" s="13"/>
      <c r="H15" s="14"/>
    </row>
    <row r="16" spans="1:8" ht="9.75" thickBot="1" x14ac:dyDescent="0.2">
      <c r="A16" s="15"/>
      <c r="B16" s="12"/>
      <c r="C16" s="12"/>
      <c r="D16" s="12"/>
      <c r="E16" s="7" t="s">
        <v>31</v>
      </c>
      <c r="F16" s="12"/>
      <c r="G16" s="17">
        <f>G11+G14</f>
        <v>39748.999999999993</v>
      </c>
      <c r="H16" s="17">
        <f>H11+H14</f>
        <v>100.00000000000003</v>
      </c>
    </row>
    <row r="17" spans="1:8" ht="9.75" thickTop="1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15"/>
      <c r="B18" s="12"/>
      <c r="C18" s="12"/>
      <c r="D18" s="12"/>
      <c r="E18" s="12"/>
      <c r="F18" s="12"/>
      <c r="G18" s="13"/>
      <c r="H18" s="14"/>
    </row>
    <row r="19" spans="1:8" x14ac:dyDescent="0.15">
      <c r="A19" s="23" t="s">
        <v>32</v>
      </c>
      <c r="B19" s="12"/>
      <c r="C19" s="12"/>
      <c r="D19" s="12"/>
      <c r="E19" s="12"/>
      <c r="F19" s="12"/>
      <c r="G19" s="13"/>
      <c r="H19" s="14"/>
    </row>
    <row r="20" spans="1:8" x14ac:dyDescent="0.15">
      <c r="A20" s="15">
        <v>1</v>
      </c>
      <c r="B20" s="12" t="s">
        <v>670</v>
      </c>
      <c r="C20" s="12"/>
      <c r="D20" s="12"/>
      <c r="E20" s="12"/>
      <c r="F20" s="12"/>
      <c r="G20" s="13"/>
      <c r="H20" s="14"/>
    </row>
    <row r="21" spans="1:8" x14ac:dyDescent="0.15">
      <c r="A21" s="15"/>
      <c r="B21" s="12"/>
      <c r="C21" s="12"/>
      <c r="D21" s="12"/>
      <c r="E21" s="12"/>
      <c r="F21" s="12"/>
      <c r="G21" s="13"/>
      <c r="H21" s="14"/>
    </row>
    <row r="22" spans="1:8" x14ac:dyDescent="0.15">
      <c r="A22" s="15">
        <v>2</v>
      </c>
      <c r="B22" s="12" t="s">
        <v>34</v>
      </c>
      <c r="C22" s="12"/>
      <c r="D22" s="12"/>
      <c r="E22" s="12"/>
      <c r="F22" s="12"/>
      <c r="G22" s="13"/>
      <c r="H22" s="14"/>
    </row>
    <row r="23" spans="1:8" x14ac:dyDescent="0.15">
      <c r="A23" s="15"/>
      <c r="B23" s="12"/>
      <c r="C23" s="12"/>
      <c r="D23" s="12"/>
      <c r="E23" s="12"/>
      <c r="F23" s="12"/>
      <c r="G23" s="13"/>
      <c r="H23" s="14"/>
    </row>
    <row r="24" spans="1:8" x14ac:dyDescent="0.15">
      <c r="A24" s="15">
        <v>3</v>
      </c>
      <c r="B24" s="12" t="s">
        <v>35</v>
      </c>
      <c r="C24" s="12"/>
      <c r="D24" s="12"/>
      <c r="E24" s="12"/>
      <c r="F24" s="12"/>
      <c r="G24" s="13"/>
      <c r="H24" s="14"/>
    </row>
    <row r="25" spans="1:8" x14ac:dyDescent="0.15">
      <c r="A25" s="15"/>
      <c r="B25" s="12" t="s">
        <v>36</v>
      </c>
      <c r="C25" s="12"/>
      <c r="D25" s="12"/>
      <c r="E25" s="12"/>
      <c r="F25" s="12"/>
      <c r="G25" s="13"/>
      <c r="H25" s="14"/>
    </row>
    <row r="26" spans="1:8" x14ac:dyDescent="0.15">
      <c r="A26" s="15"/>
      <c r="B26" s="12" t="s">
        <v>37</v>
      </c>
      <c r="C26" s="12"/>
      <c r="D26" s="12"/>
      <c r="E26" s="12"/>
      <c r="F26" s="12"/>
      <c r="G26" s="13"/>
      <c r="H26" s="14"/>
    </row>
    <row r="27" spans="1:8" x14ac:dyDescent="0.15">
      <c r="A27" s="24"/>
      <c r="B27" s="25"/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26"/>
  <sheetViews>
    <sheetView workbookViewId="0">
      <selection activeCell="F7" sqref="F7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664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516</v>
      </c>
      <c r="D5" s="12" t="s">
        <v>665</v>
      </c>
      <c r="E5" s="12" t="s">
        <v>22</v>
      </c>
      <c r="F5" s="12">
        <v>19200</v>
      </c>
      <c r="G5" s="13">
        <v>18006.240000000002</v>
      </c>
      <c r="H5" s="14">
        <f>G5/$G$15%</f>
        <v>29.843900877007179</v>
      </c>
    </row>
    <row r="6" spans="1:8" x14ac:dyDescent="0.15">
      <c r="A6" s="15"/>
      <c r="B6" s="19" t="s">
        <v>19</v>
      </c>
      <c r="C6" s="12" t="s">
        <v>305</v>
      </c>
      <c r="D6" s="12" t="s">
        <v>641</v>
      </c>
      <c r="E6" s="12" t="s">
        <v>246</v>
      </c>
      <c r="F6" s="12">
        <v>19100</v>
      </c>
      <c r="G6" s="13">
        <v>17874.43</v>
      </c>
      <c r="H6" s="14">
        <f>G6/$G$15%</f>
        <v>29.625436357229685</v>
      </c>
    </row>
    <row r="7" spans="1:8" x14ac:dyDescent="0.15">
      <c r="A7" s="15"/>
      <c r="B7" s="19" t="s">
        <v>19</v>
      </c>
      <c r="C7" s="12" t="s">
        <v>666</v>
      </c>
      <c r="D7" s="12" t="s">
        <v>667</v>
      </c>
      <c r="E7" s="12" t="s">
        <v>22</v>
      </c>
      <c r="F7" s="12">
        <f>17500000/1000</f>
        <v>17500</v>
      </c>
      <c r="G7" s="13">
        <f>1638406000/100000</f>
        <v>16384.060000000001</v>
      </c>
      <c r="H7" s="14">
        <f>G7/$G$15%</f>
        <v>27.155267429676503</v>
      </c>
    </row>
    <row r="8" spans="1:8" x14ac:dyDescent="0.15">
      <c r="A8" s="15"/>
      <c r="B8" s="19" t="s">
        <v>19</v>
      </c>
      <c r="C8" s="12" t="s">
        <v>668</v>
      </c>
      <c r="D8" s="12" t="s">
        <v>669</v>
      </c>
      <c r="E8" s="12" t="s">
        <v>22</v>
      </c>
      <c r="F8" s="12">
        <v>8500</v>
      </c>
      <c r="G8" s="13">
        <v>7959.66</v>
      </c>
      <c r="H8" s="14">
        <f>G8/$G$15%</f>
        <v>13.192499047812255</v>
      </c>
    </row>
    <row r="9" spans="1:8" x14ac:dyDescent="0.15">
      <c r="A9" s="15"/>
      <c r="B9" s="19" t="s">
        <v>19</v>
      </c>
      <c r="C9" s="12" t="s">
        <v>595</v>
      </c>
      <c r="D9" s="12" t="s">
        <v>366</v>
      </c>
      <c r="E9" s="12" t="s">
        <v>246</v>
      </c>
      <c r="F9" s="12">
        <v>100</v>
      </c>
      <c r="G9" s="13">
        <v>97.32</v>
      </c>
      <c r="H9" s="14">
        <f>G9/$G$15%</f>
        <v>0.1613001067046945</v>
      </c>
    </row>
    <row r="10" spans="1:8" ht="9.75" thickBot="1" x14ac:dyDescent="0.2">
      <c r="A10" s="15"/>
      <c r="B10" s="12"/>
      <c r="C10" s="12"/>
      <c r="D10" s="12"/>
      <c r="E10" s="7" t="s">
        <v>16</v>
      </c>
      <c r="F10" s="12"/>
      <c r="G10" s="17">
        <f>SUM(G5:G9)</f>
        <v>60321.71</v>
      </c>
      <c r="H10" s="17">
        <f>SUM(H5:H9)</f>
        <v>99.978403818430323</v>
      </c>
    </row>
    <row r="11" spans="1:8" ht="9.75" thickTop="1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15"/>
      <c r="B12" s="12"/>
      <c r="C12" s="12"/>
      <c r="D12" s="12"/>
      <c r="E12" s="12"/>
      <c r="F12" s="12"/>
      <c r="G12" s="13"/>
      <c r="H12" s="14"/>
    </row>
    <row r="13" spans="1:8" x14ac:dyDescent="0.15">
      <c r="A13" s="20" t="s">
        <v>30</v>
      </c>
      <c r="B13" s="12"/>
      <c r="C13" s="12"/>
      <c r="D13" s="12"/>
      <c r="E13" s="12"/>
      <c r="F13" s="12"/>
      <c r="G13" s="21">
        <f>16397.09-1638406000/100000</f>
        <v>13.029999999998836</v>
      </c>
      <c r="H13" s="22">
        <f>G13/$G$15%</f>
        <v>2.1596181569687442E-2</v>
      </c>
    </row>
    <row r="14" spans="1:8" x14ac:dyDescent="0.15">
      <c r="A14" s="15"/>
      <c r="B14" s="12"/>
      <c r="C14" s="12"/>
      <c r="D14" s="12"/>
      <c r="E14" s="12"/>
      <c r="F14" s="12"/>
      <c r="G14" s="13"/>
      <c r="H14" s="14"/>
    </row>
    <row r="15" spans="1:8" ht="9.75" thickBot="1" x14ac:dyDescent="0.2">
      <c r="A15" s="15"/>
      <c r="B15" s="12"/>
      <c r="C15" s="12"/>
      <c r="D15" s="12"/>
      <c r="E15" s="7" t="s">
        <v>31</v>
      </c>
      <c r="F15" s="12"/>
      <c r="G15" s="17">
        <f>G10+G13</f>
        <v>60334.74</v>
      </c>
      <c r="H15" s="17">
        <f>H10+H13</f>
        <v>100.00000000000001</v>
      </c>
    </row>
    <row r="16" spans="1:8" ht="9.75" thickTop="1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15">
      <c r="A19" s="15">
        <v>1</v>
      </c>
      <c r="B19" s="12" t="s">
        <v>670</v>
      </c>
      <c r="C19" s="12"/>
      <c r="D19" s="12"/>
      <c r="E19" s="12"/>
      <c r="F19" s="12"/>
      <c r="G19" s="13"/>
      <c r="H19" s="14"/>
    </row>
    <row r="20" spans="1:8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15">
      <c r="A22" s="15"/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15">
      <c r="A25" s="15"/>
      <c r="B25" s="12" t="s">
        <v>37</v>
      </c>
      <c r="C25" s="12"/>
      <c r="D25" s="12"/>
      <c r="E25" s="12"/>
      <c r="F25" s="12"/>
      <c r="G25" s="13"/>
      <c r="H25" s="14"/>
    </row>
    <row r="26" spans="1:8" x14ac:dyDescent="0.15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659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20</v>
      </c>
      <c r="D5" s="12" t="s">
        <v>484</v>
      </c>
      <c r="E5" s="12" t="s">
        <v>22</v>
      </c>
      <c r="F5" s="12">
        <v>7000</v>
      </c>
      <c r="G5" s="13">
        <v>6615.15</v>
      </c>
      <c r="H5" s="14">
        <v>29.73</v>
      </c>
    </row>
    <row r="6" spans="1:8" x14ac:dyDescent="0.2">
      <c r="A6" s="15"/>
      <c r="B6" s="19" t="s">
        <v>19</v>
      </c>
      <c r="C6" s="12" t="s">
        <v>303</v>
      </c>
      <c r="D6" s="12" t="s">
        <v>660</v>
      </c>
      <c r="E6" s="12" t="s">
        <v>246</v>
      </c>
      <c r="F6" s="12">
        <v>6500</v>
      </c>
      <c r="G6" s="13">
        <v>6139.89</v>
      </c>
      <c r="H6" s="14">
        <v>27.6</v>
      </c>
    </row>
    <row r="7" spans="1:8" x14ac:dyDescent="0.2">
      <c r="A7" s="15"/>
      <c r="B7" s="19" t="s">
        <v>244</v>
      </c>
      <c r="C7" s="12" t="s">
        <v>50</v>
      </c>
      <c r="D7" s="12" t="s">
        <v>245</v>
      </c>
      <c r="E7" s="12" t="s">
        <v>246</v>
      </c>
      <c r="F7" s="12">
        <v>1140</v>
      </c>
      <c r="G7" s="13">
        <v>5377.52</v>
      </c>
      <c r="H7" s="14">
        <v>24.17</v>
      </c>
    </row>
    <row r="8" spans="1:8" x14ac:dyDescent="0.2">
      <c r="A8" s="15"/>
      <c r="B8" s="19" t="s">
        <v>19</v>
      </c>
      <c r="C8" s="12" t="s">
        <v>25</v>
      </c>
      <c r="D8" s="12" t="s">
        <v>661</v>
      </c>
      <c r="E8" s="12" t="s">
        <v>22</v>
      </c>
      <c r="F8" s="12">
        <v>2500</v>
      </c>
      <c r="G8" s="13">
        <v>2361.4499999999998</v>
      </c>
      <c r="H8" s="14">
        <v>10.61</v>
      </c>
    </row>
    <row r="9" spans="1:8" x14ac:dyDescent="0.2">
      <c r="A9" s="15"/>
      <c r="B9" s="19" t="s">
        <v>19</v>
      </c>
      <c r="C9" s="12" t="s">
        <v>554</v>
      </c>
      <c r="D9" s="12" t="s">
        <v>662</v>
      </c>
      <c r="E9" s="12" t="s">
        <v>22</v>
      </c>
      <c r="F9" s="12">
        <v>1500</v>
      </c>
      <c r="G9" s="13">
        <v>1449.6</v>
      </c>
      <c r="H9" s="14">
        <v>6.52</v>
      </c>
    </row>
    <row r="10" spans="1:8" x14ac:dyDescent="0.2">
      <c r="A10" s="15"/>
      <c r="B10" s="19" t="s">
        <v>19</v>
      </c>
      <c r="C10" s="12" t="s">
        <v>56</v>
      </c>
      <c r="D10" s="12" t="s">
        <v>581</v>
      </c>
      <c r="E10" s="12" t="s">
        <v>246</v>
      </c>
      <c r="F10" s="12">
        <v>300</v>
      </c>
      <c r="G10" s="13">
        <v>284.27999999999997</v>
      </c>
      <c r="H10" s="14">
        <v>1.28</v>
      </c>
    </row>
    <row r="11" spans="1:8" ht="13.5" thickBot="1" x14ac:dyDescent="0.25">
      <c r="A11" s="15"/>
      <c r="B11" s="12"/>
      <c r="C11" s="12"/>
      <c r="D11" s="12"/>
      <c r="E11" s="7" t="s">
        <v>16</v>
      </c>
      <c r="F11" s="12"/>
      <c r="G11" s="17">
        <v>22227.89</v>
      </c>
      <c r="H11" s="18">
        <v>99.91</v>
      </c>
    </row>
    <row r="12" spans="1:8" ht="13.5" thickTop="1" x14ac:dyDescent="0.2">
      <c r="A12" s="15"/>
      <c r="B12" s="12"/>
      <c r="C12" s="12"/>
      <c r="D12" s="12"/>
      <c r="E12" s="12"/>
      <c r="F12" s="12"/>
      <c r="G12" s="13"/>
      <c r="H12" s="14"/>
    </row>
    <row r="13" spans="1:8" x14ac:dyDescent="0.2">
      <c r="A13" s="20" t="s">
        <v>30</v>
      </c>
      <c r="B13" s="12"/>
      <c r="C13" s="12"/>
      <c r="D13" s="12"/>
      <c r="E13" s="12"/>
      <c r="F13" s="12"/>
      <c r="G13" s="21">
        <v>19.309999999999999</v>
      </c>
      <c r="H13" s="22">
        <v>0.09</v>
      </c>
    </row>
    <row r="14" spans="1:8" x14ac:dyDescent="0.2">
      <c r="A14" s="15"/>
      <c r="B14" s="12"/>
      <c r="C14" s="12"/>
      <c r="D14" s="12"/>
      <c r="E14" s="12"/>
      <c r="F14" s="12"/>
      <c r="G14" s="13"/>
      <c r="H14" s="14"/>
    </row>
    <row r="15" spans="1:8" ht="13.5" thickBot="1" x14ac:dyDescent="0.25">
      <c r="A15" s="15"/>
      <c r="B15" s="12"/>
      <c r="C15" s="12"/>
      <c r="D15" s="12"/>
      <c r="E15" s="7" t="s">
        <v>31</v>
      </c>
      <c r="F15" s="12"/>
      <c r="G15" s="17">
        <v>22247.200000000001</v>
      </c>
      <c r="H15" s="18">
        <v>100</v>
      </c>
    </row>
    <row r="16" spans="1:8" ht="13.5" thickTop="1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663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657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501</v>
      </c>
      <c r="D5" s="12" t="s">
        <v>658</v>
      </c>
      <c r="E5" s="12" t="s">
        <v>22</v>
      </c>
      <c r="F5" s="12">
        <v>3650</v>
      </c>
      <c r="G5" s="13">
        <v>3543.61</v>
      </c>
      <c r="H5" s="14">
        <v>28.73</v>
      </c>
    </row>
    <row r="6" spans="1:8" x14ac:dyDescent="0.2">
      <c r="A6" s="15"/>
      <c r="B6" s="19" t="s">
        <v>19</v>
      </c>
      <c r="C6" s="12" t="s">
        <v>312</v>
      </c>
      <c r="D6" s="12" t="s">
        <v>656</v>
      </c>
      <c r="E6" s="12" t="s">
        <v>22</v>
      </c>
      <c r="F6" s="12">
        <v>3500</v>
      </c>
      <c r="G6" s="13">
        <v>3402.25</v>
      </c>
      <c r="H6" s="14">
        <v>27.59</v>
      </c>
    </row>
    <row r="7" spans="1:8" x14ac:dyDescent="0.2">
      <c r="A7" s="15"/>
      <c r="B7" s="19" t="s">
        <v>19</v>
      </c>
      <c r="C7" s="12" t="s">
        <v>650</v>
      </c>
      <c r="D7" s="12" t="s">
        <v>651</v>
      </c>
      <c r="E7" s="12" t="s">
        <v>22</v>
      </c>
      <c r="F7" s="12">
        <v>3500</v>
      </c>
      <c r="G7" s="13">
        <v>3386.38</v>
      </c>
      <c r="H7" s="14">
        <v>27.46</v>
      </c>
    </row>
    <row r="8" spans="1:8" x14ac:dyDescent="0.2">
      <c r="A8" s="15"/>
      <c r="B8" s="19" t="s">
        <v>19</v>
      </c>
      <c r="C8" s="12" t="s">
        <v>308</v>
      </c>
      <c r="D8" s="12" t="s">
        <v>652</v>
      </c>
      <c r="E8" s="12" t="s">
        <v>22</v>
      </c>
      <c r="F8" s="12">
        <v>1850</v>
      </c>
      <c r="G8" s="13">
        <v>1786.7</v>
      </c>
      <c r="H8" s="14">
        <v>14.49</v>
      </c>
    </row>
    <row r="9" spans="1:8" x14ac:dyDescent="0.2">
      <c r="A9" s="15"/>
      <c r="B9" s="19" t="s">
        <v>19</v>
      </c>
      <c r="C9" s="12" t="s">
        <v>556</v>
      </c>
      <c r="D9" s="12" t="s">
        <v>631</v>
      </c>
      <c r="E9" s="12" t="s">
        <v>22</v>
      </c>
      <c r="F9" s="12">
        <v>200</v>
      </c>
      <c r="G9" s="13">
        <v>192.84</v>
      </c>
      <c r="H9" s="14">
        <v>1.56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12311.78</v>
      </c>
      <c r="H10" s="18">
        <v>99.829999999999899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0" t="s">
        <v>30</v>
      </c>
      <c r="B12" s="12"/>
      <c r="C12" s="12"/>
      <c r="D12" s="12"/>
      <c r="E12" s="12"/>
      <c r="F12" s="12"/>
      <c r="G12" s="21">
        <v>21.52</v>
      </c>
      <c r="H12" s="22">
        <v>0.17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31</v>
      </c>
      <c r="F14" s="12"/>
      <c r="G14" s="17">
        <v>12333.3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613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I26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655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308</v>
      </c>
      <c r="D5" s="12" t="s">
        <v>652</v>
      </c>
      <c r="E5" s="12" t="s">
        <v>22</v>
      </c>
      <c r="F5" s="12">
        <v>7000</v>
      </c>
      <c r="G5" s="13">
        <v>6760.5</v>
      </c>
      <c r="H5" s="14">
        <v>28.62</v>
      </c>
    </row>
    <row r="6" spans="1:8" x14ac:dyDescent="0.2">
      <c r="A6" s="15"/>
      <c r="B6" s="19" t="s">
        <v>19</v>
      </c>
      <c r="C6" s="12" t="s">
        <v>312</v>
      </c>
      <c r="D6" s="12" t="s">
        <v>656</v>
      </c>
      <c r="E6" s="12" t="s">
        <v>22</v>
      </c>
      <c r="F6" s="12">
        <v>6500</v>
      </c>
      <c r="G6" s="13">
        <v>6318.46</v>
      </c>
      <c r="H6" s="14">
        <v>26.75</v>
      </c>
    </row>
    <row r="7" spans="1:8" x14ac:dyDescent="0.2">
      <c r="A7" s="15"/>
      <c r="B7" s="19" t="s">
        <v>19</v>
      </c>
      <c r="C7" s="12" t="s">
        <v>303</v>
      </c>
      <c r="D7" s="12" t="s">
        <v>304</v>
      </c>
      <c r="E7" s="12" t="s">
        <v>22</v>
      </c>
      <c r="F7" s="12">
        <v>4500</v>
      </c>
      <c r="G7" s="13">
        <v>4345.43</v>
      </c>
      <c r="H7" s="14">
        <v>18.39</v>
      </c>
    </row>
    <row r="8" spans="1:8" x14ac:dyDescent="0.2">
      <c r="A8" s="15"/>
      <c r="B8" s="19" t="s">
        <v>19</v>
      </c>
      <c r="C8" s="12" t="s">
        <v>516</v>
      </c>
      <c r="D8" s="12" t="s">
        <v>615</v>
      </c>
      <c r="E8" s="12" t="s">
        <v>22</v>
      </c>
      <c r="F8" s="12">
        <v>3700</v>
      </c>
      <c r="G8" s="13">
        <v>3584.5</v>
      </c>
      <c r="H8" s="14">
        <v>15.17</v>
      </c>
    </row>
    <row r="9" spans="1:8" x14ac:dyDescent="0.2">
      <c r="A9" s="15"/>
      <c r="B9" s="19" t="s">
        <v>19</v>
      </c>
      <c r="C9" s="12" t="s">
        <v>648</v>
      </c>
      <c r="D9" s="12" t="s">
        <v>649</v>
      </c>
      <c r="E9" s="12" t="s">
        <v>22</v>
      </c>
      <c r="F9" s="12">
        <v>2500</v>
      </c>
      <c r="G9" s="13">
        <v>2415.59</v>
      </c>
      <c r="H9" s="14">
        <v>10.23</v>
      </c>
    </row>
    <row r="10" spans="1:8" x14ac:dyDescent="0.2">
      <c r="A10" s="15"/>
      <c r="B10" s="19" t="s">
        <v>19</v>
      </c>
      <c r="C10" s="12" t="s">
        <v>556</v>
      </c>
      <c r="D10" s="12" t="s">
        <v>631</v>
      </c>
      <c r="E10" s="12" t="s">
        <v>22</v>
      </c>
      <c r="F10" s="12">
        <v>200</v>
      </c>
      <c r="G10" s="13">
        <v>192.84</v>
      </c>
      <c r="H10" s="14">
        <v>0.82</v>
      </c>
    </row>
    <row r="11" spans="1:8" ht="13.5" thickBot="1" x14ac:dyDescent="0.25">
      <c r="A11" s="15"/>
      <c r="B11" s="12"/>
      <c r="C11" s="12"/>
      <c r="D11" s="12"/>
      <c r="E11" s="7" t="s">
        <v>16</v>
      </c>
      <c r="F11" s="12"/>
      <c r="G11" s="17">
        <v>23617.32</v>
      </c>
      <c r="H11" s="18">
        <v>99.98</v>
      </c>
    </row>
    <row r="12" spans="1:8" ht="13.5" thickTop="1" x14ac:dyDescent="0.2">
      <c r="A12" s="15"/>
      <c r="B12" s="12"/>
      <c r="C12" s="12"/>
      <c r="D12" s="12"/>
      <c r="E12" s="12"/>
      <c r="F12" s="12"/>
      <c r="G12" s="13"/>
      <c r="H12" s="14"/>
    </row>
    <row r="13" spans="1:8" x14ac:dyDescent="0.2">
      <c r="A13" s="20" t="s">
        <v>30</v>
      </c>
      <c r="B13" s="12"/>
      <c r="C13" s="12"/>
      <c r="D13" s="12"/>
      <c r="E13" s="12"/>
      <c r="F13" s="12"/>
      <c r="G13" s="21">
        <v>5.65</v>
      </c>
      <c r="H13" s="22">
        <v>0.02</v>
      </c>
    </row>
    <row r="14" spans="1:8" x14ac:dyDescent="0.2">
      <c r="A14" s="15"/>
      <c r="B14" s="12"/>
      <c r="C14" s="12"/>
      <c r="D14" s="12"/>
      <c r="E14" s="12"/>
      <c r="F14" s="12"/>
      <c r="G14" s="13"/>
      <c r="H14" s="14"/>
    </row>
    <row r="15" spans="1:8" ht="13.5" thickBot="1" x14ac:dyDescent="0.25">
      <c r="A15" s="15"/>
      <c r="B15" s="12"/>
      <c r="C15" s="12"/>
      <c r="D15" s="12"/>
      <c r="E15" s="7" t="s">
        <v>31</v>
      </c>
      <c r="F15" s="12"/>
      <c r="G15" s="17">
        <v>23622.97</v>
      </c>
      <c r="H15" s="18">
        <v>100</v>
      </c>
    </row>
    <row r="16" spans="1:8" ht="13.5" thickTop="1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15"/>
      <c r="B17" s="12"/>
      <c r="C17" s="12"/>
      <c r="D17" s="12"/>
      <c r="E17" s="12"/>
      <c r="F17" s="12"/>
      <c r="G17" s="13"/>
      <c r="H17" s="14"/>
    </row>
    <row r="18" spans="1:8" x14ac:dyDescent="0.2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2">
      <c r="A19" s="15">
        <v>1</v>
      </c>
      <c r="B19" s="12" t="s">
        <v>654</v>
      </c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2">
      <c r="A22" s="15"/>
      <c r="B22" s="12"/>
      <c r="C22" s="12"/>
      <c r="D22" s="12"/>
      <c r="E22" s="12"/>
      <c r="F22" s="12"/>
      <c r="G22" s="13"/>
      <c r="H22" s="14"/>
    </row>
    <row r="23" spans="1:8" x14ac:dyDescent="0.2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2">
      <c r="A25" s="15"/>
      <c r="B25" s="12" t="s">
        <v>37</v>
      </c>
      <c r="C25" s="12"/>
      <c r="D25" s="12"/>
      <c r="E25" s="12"/>
      <c r="F25" s="12"/>
      <c r="G25" s="13"/>
      <c r="H25" s="14"/>
    </row>
    <row r="26" spans="1:8" x14ac:dyDescent="0.2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653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303</v>
      </c>
      <c r="D5" s="12" t="s">
        <v>304</v>
      </c>
      <c r="E5" s="12" t="s">
        <v>22</v>
      </c>
      <c r="F5" s="12">
        <v>3500</v>
      </c>
      <c r="G5" s="13">
        <v>3379.78</v>
      </c>
      <c r="H5" s="14">
        <v>28.41</v>
      </c>
    </row>
    <row r="6" spans="1:8" x14ac:dyDescent="0.2">
      <c r="A6" s="15"/>
      <c r="B6" s="19" t="s">
        <v>19</v>
      </c>
      <c r="C6" s="12" t="s">
        <v>648</v>
      </c>
      <c r="D6" s="12" t="s">
        <v>462</v>
      </c>
      <c r="E6" s="12" t="s">
        <v>22</v>
      </c>
      <c r="F6" s="12">
        <v>3150</v>
      </c>
      <c r="G6" s="13">
        <v>3045.53</v>
      </c>
      <c r="H6" s="14">
        <v>25.6</v>
      </c>
    </row>
    <row r="7" spans="1:8" x14ac:dyDescent="0.2">
      <c r="A7" s="15"/>
      <c r="B7" s="19" t="s">
        <v>19</v>
      </c>
      <c r="C7" s="12" t="s">
        <v>56</v>
      </c>
      <c r="D7" s="12" t="s">
        <v>617</v>
      </c>
      <c r="E7" s="12" t="s">
        <v>246</v>
      </c>
      <c r="F7" s="12">
        <v>3000</v>
      </c>
      <c r="G7" s="13">
        <v>2903.22</v>
      </c>
      <c r="H7" s="14">
        <v>24.41</v>
      </c>
    </row>
    <row r="8" spans="1:8" x14ac:dyDescent="0.2">
      <c r="A8" s="15"/>
      <c r="B8" s="19" t="s">
        <v>19</v>
      </c>
      <c r="C8" s="12" t="s">
        <v>650</v>
      </c>
      <c r="D8" s="12" t="s">
        <v>651</v>
      </c>
      <c r="E8" s="12" t="s">
        <v>22</v>
      </c>
      <c r="F8" s="12">
        <v>2000</v>
      </c>
      <c r="G8" s="13">
        <v>1935.08</v>
      </c>
      <c r="H8" s="14">
        <v>16.27</v>
      </c>
    </row>
    <row r="9" spans="1:8" x14ac:dyDescent="0.2">
      <c r="A9" s="15"/>
      <c r="B9" s="19" t="s">
        <v>19</v>
      </c>
      <c r="C9" s="12" t="s">
        <v>308</v>
      </c>
      <c r="D9" s="12" t="s">
        <v>652</v>
      </c>
      <c r="E9" s="12" t="s">
        <v>22</v>
      </c>
      <c r="F9" s="12">
        <v>650</v>
      </c>
      <c r="G9" s="13">
        <v>627.76</v>
      </c>
      <c r="H9" s="14">
        <v>5.28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11891.37</v>
      </c>
      <c r="H10" s="18">
        <v>99.97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0" t="s">
        <v>30</v>
      </c>
      <c r="B12" s="12"/>
      <c r="C12" s="12"/>
      <c r="D12" s="12"/>
      <c r="E12" s="12"/>
      <c r="F12" s="12"/>
      <c r="G12" s="21">
        <v>3.57</v>
      </c>
      <c r="H12" s="22">
        <v>0.03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31</v>
      </c>
      <c r="F14" s="12"/>
      <c r="G14" s="17">
        <v>11894.94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654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I82"/>
  <sheetViews>
    <sheetView topLeftCell="A58" workbookViewId="0">
      <selection activeCell="H66" sqref="H66"/>
    </sheetView>
  </sheetViews>
  <sheetFormatPr defaultRowHeight="12.75" x14ac:dyDescent="0.2"/>
  <cols>
    <col min="1" max="1" width="2.7109375" style="36" customWidth="1"/>
    <col min="2" max="2" width="8" style="36" customWidth="1"/>
    <col min="3" max="3" width="40.7109375" style="36" customWidth="1"/>
    <col min="4" max="4" width="12.7109375" style="36" bestFit="1" customWidth="1"/>
    <col min="5" max="5" width="20.42578125" style="36" bestFit="1" customWidth="1"/>
    <col min="6" max="6" width="8.7109375" style="36" customWidth="1"/>
    <col min="7" max="7" width="12.5703125" style="57" customWidth="1"/>
    <col min="8" max="8" width="11.42578125" style="58" customWidth="1"/>
    <col min="9" max="9" width="9.140625" style="6"/>
    <col min="10" max="256" width="9.140625" style="36"/>
    <col min="257" max="257" width="2.7109375" style="36" customWidth="1"/>
    <col min="258" max="258" width="8" style="36" customWidth="1"/>
    <col min="259" max="259" width="40.7109375" style="36" customWidth="1"/>
    <col min="260" max="260" width="12.7109375" style="36" bestFit="1" customWidth="1"/>
    <col min="261" max="261" width="20.42578125" style="36" bestFit="1" customWidth="1"/>
    <col min="262" max="262" width="8.7109375" style="36" customWidth="1"/>
    <col min="263" max="263" width="12.5703125" style="36" customWidth="1"/>
    <col min="264" max="264" width="11.42578125" style="36" customWidth="1"/>
    <col min="265" max="512" width="9.140625" style="36"/>
    <col min="513" max="513" width="2.7109375" style="36" customWidth="1"/>
    <col min="514" max="514" width="8" style="36" customWidth="1"/>
    <col min="515" max="515" width="40.7109375" style="36" customWidth="1"/>
    <col min="516" max="516" width="12.7109375" style="36" bestFit="1" customWidth="1"/>
    <col min="517" max="517" width="20.42578125" style="36" bestFit="1" customWidth="1"/>
    <col min="518" max="518" width="8.7109375" style="36" customWidth="1"/>
    <col min="519" max="519" width="12.5703125" style="36" customWidth="1"/>
    <col min="520" max="520" width="11.42578125" style="36" customWidth="1"/>
    <col min="521" max="768" width="9.140625" style="36"/>
    <col min="769" max="769" width="2.7109375" style="36" customWidth="1"/>
    <col min="770" max="770" width="8" style="36" customWidth="1"/>
    <col min="771" max="771" width="40.7109375" style="36" customWidth="1"/>
    <col min="772" max="772" width="12.7109375" style="36" bestFit="1" customWidth="1"/>
    <col min="773" max="773" width="20.42578125" style="36" bestFit="1" customWidth="1"/>
    <col min="774" max="774" width="8.7109375" style="36" customWidth="1"/>
    <col min="775" max="775" width="12.5703125" style="36" customWidth="1"/>
    <col min="776" max="776" width="11.42578125" style="36" customWidth="1"/>
    <col min="777" max="1024" width="9.140625" style="36"/>
    <col min="1025" max="1025" width="2.7109375" style="36" customWidth="1"/>
    <col min="1026" max="1026" width="8" style="36" customWidth="1"/>
    <col min="1027" max="1027" width="40.7109375" style="36" customWidth="1"/>
    <col min="1028" max="1028" width="12.7109375" style="36" bestFit="1" customWidth="1"/>
    <col min="1029" max="1029" width="20.42578125" style="36" bestFit="1" customWidth="1"/>
    <col min="1030" max="1030" width="8.7109375" style="36" customWidth="1"/>
    <col min="1031" max="1031" width="12.5703125" style="36" customWidth="1"/>
    <col min="1032" max="1032" width="11.42578125" style="36" customWidth="1"/>
    <col min="1033" max="1280" width="9.140625" style="36"/>
    <col min="1281" max="1281" width="2.7109375" style="36" customWidth="1"/>
    <col min="1282" max="1282" width="8" style="36" customWidth="1"/>
    <col min="1283" max="1283" width="40.7109375" style="36" customWidth="1"/>
    <col min="1284" max="1284" width="12.7109375" style="36" bestFit="1" customWidth="1"/>
    <col min="1285" max="1285" width="20.42578125" style="36" bestFit="1" customWidth="1"/>
    <col min="1286" max="1286" width="8.7109375" style="36" customWidth="1"/>
    <col min="1287" max="1287" width="12.5703125" style="36" customWidth="1"/>
    <col min="1288" max="1288" width="11.42578125" style="36" customWidth="1"/>
    <col min="1289" max="1536" width="9.140625" style="36"/>
    <col min="1537" max="1537" width="2.7109375" style="36" customWidth="1"/>
    <col min="1538" max="1538" width="8" style="36" customWidth="1"/>
    <col min="1539" max="1539" width="40.7109375" style="36" customWidth="1"/>
    <col min="1540" max="1540" width="12.7109375" style="36" bestFit="1" customWidth="1"/>
    <col min="1541" max="1541" width="20.42578125" style="36" bestFit="1" customWidth="1"/>
    <col min="1542" max="1542" width="8.7109375" style="36" customWidth="1"/>
    <col min="1543" max="1543" width="12.5703125" style="36" customWidth="1"/>
    <col min="1544" max="1544" width="11.42578125" style="36" customWidth="1"/>
    <col min="1545" max="1792" width="9.140625" style="36"/>
    <col min="1793" max="1793" width="2.7109375" style="36" customWidth="1"/>
    <col min="1794" max="1794" width="8" style="36" customWidth="1"/>
    <col min="1795" max="1795" width="40.7109375" style="36" customWidth="1"/>
    <col min="1796" max="1796" width="12.7109375" style="36" bestFit="1" customWidth="1"/>
    <col min="1797" max="1797" width="20.42578125" style="36" bestFit="1" customWidth="1"/>
    <col min="1798" max="1798" width="8.7109375" style="36" customWidth="1"/>
    <col min="1799" max="1799" width="12.5703125" style="36" customWidth="1"/>
    <col min="1800" max="1800" width="11.42578125" style="36" customWidth="1"/>
    <col min="1801" max="2048" width="9.140625" style="36"/>
    <col min="2049" max="2049" width="2.7109375" style="36" customWidth="1"/>
    <col min="2050" max="2050" width="8" style="36" customWidth="1"/>
    <col min="2051" max="2051" width="40.7109375" style="36" customWidth="1"/>
    <col min="2052" max="2052" width="12.7109375" style="36" bestFit="1" customWidth="1"/>
    <col min="2053" max="2053" width="20.42578125" style="36" bestFit="1" customWidth="1"/>
    <col min="2054" max="2054" width="8.7109375" style="36" customWidth="1"/>
    <col min="2055" max="2055" width="12.5703125" style="36" customWidth="1"/>
    <col min="2056" max="2056" width="11.42578125" style="36" customWidth="1"/>
    <col min="2057" max="2304" width="9.140625" style="36"/>
    <col min="2305" max="2305" width="2.7109375" style="36" customWidth="1"/>
    <col min="2306" max="2306" width="8" style="36" customWidth="1"/>
    <col min="2307" max="2307" width="40.7109375" style="36" customWidth="1"/>
    <col min="2308" max="2308" width="12.7109375" style="36" bestFit="1" customWidth="1"/>
    <col min="2309" max="2309" width="20.42578125" style="36" bestFit="1" customWidth="1"/>
    <col min="2310" max="2310" width="8.7109375" style="36" customWidth="1"/>
    <col min="2311" max="2311" width="12.5703125" style="36" customWidth="1"/>
    <col min="2312" max="2312" width="11.42578125" style="36" customWidth="1"/>
    <col min="2313" max="2560" width="9.140625" style="36"/>
    <col min="2561" max="2561" width="2.7109375" style="36" customWidth="1"/>
    <col min="2562" max="2562" width="8" style="36" customWidth="1"/>
    <col min="2563" max="2563" width="40.7109375" style="36" customWidth="1"/>
    <col min="2564" max="2564" width="12.7109375" style="36" bestFit="1" customWidth="1"/>
    <col min="2565" max="2565" width="20.42578125" style="36" bestFit="1" customWidth="1"/>
    <col min="2566" max="2566" width="8.7109375" style="36" customWidth="1"/>
    <col min="2567" max="2567" width="12.5703125" style="36" customWidth="1"/>
    <col min="2568" max="2568" width="11.42578125" style="36" customWidth="1"/>
    <col min="2569" max="2816" width="9.140625" style="36"/>
    <col min="2817" max="2817" width="2.7109375" style="36" customWidth="1"/>
    <col min="2818" max="2818" width="8" style="36" customWidth="1"/>
    <col min="2819" max="2819" width="40.7109375" style="36" customWidth="1"/>
    <col min="2820" max="2820" width="12.7109375" style="36" bestFit="1" customWidth="1"/>
    <col min="2821" max="2821" width="20.42578125" style="36" bestFit="1" customWidth="1"/>
    <col min="2822" max="2822" width="8.7109375" style="36" customWidth="1"/>
    <col min="2823" max="2823" width="12.5703125" style="36" customWidth="1"/>
    <col min="2824" max="2824" width="11.42578125" style="36" customWidth="1"/>
    <col min="2825" max="3072" width="9.140625" style="36"/>
    <col min="3073" max="3073" width="2.7109375" style="36" customWidth="1"/>
    <col min="3074" max="3074" width="8" style="36" customWidth="1"/>
    <col min="3075" max="3075" width="40.7109375" style="36" customWidth="1"/>
    <col min="3076" max="3076" width="12.7109375" style="36" bestFit="1" customWidth="1"/>
    <col min="3077" max="3077" width="20.42578125" style="36" bestFit="1" customWidth="1"/>
    <col min="3078" max="3078" width="8.7109375" style="36" customWidth="1"/>
    <col min="3079" max="3079" width="12.5703125" style="36" customWidth="1"/>
    <col min="3080" max="3080" width="11.42578125" style="36" customWidth="1"/>
    <col min="3081" max="3328" width="9.140625" style="36"/>
    <col min="3329" max="3329" width="2.7109375" style="36" customWidth="1"/>
    <col min="3330" max="3330" width="8" style="36" customWidth="1"/>
    <col min="3331" max="3331" width="40.7109375" style="36" customWidth="1"/>
    <col min="3332" max="3332" width="12.7109375" style="36" bestFit="1" customWidth="1"/>
    <col min="3333" max="3333" width="20.42578125" style="36" bestFit="1" customWidth="1"/>
    <col min="3334" max="3334" width="8.7109375" style="36" customWidth="1"/>
    <col min="3335" max="3335" width="12.5703125" style="36" customWidth="1"/>
    <col min="3336" max="3336" width="11.42578125" style="36" customWidth="1"/>
    <col min="3337" max="3584" width="9.140625" style="36"/>
    <col min="3585" max="3585" width="2.7109375" style="36" customWidth="1"/>
    <col min="3586" max="3586" width="8" style="36" customWidth="1"/>
    <col min="3587" max="3587" width="40.7109375" style="36" customWidth="1"/>
    <col min="3588" max="3588" width="12.7109375" style="36" bestFit="1" customWidth="1"/>
    <col min="3589" max="3589" width="20.42578125" style="36" bestFit="1" customWidth="1"/>
    <col min="3590" max="3590" width="8.7109375" style="36" customWidth="1"/>
    <col min="3591" max="3591" width="12.5703125" style="36" customWidth="1"/>
    <col min="3592" max="3592" width="11.42578125" style="36" customWidth="1"/>
    <col min="3593" max="3840" width="9.140625" style="36"/>
    <col min="3841" max="3841" width="2.7109375" style="36" customWidth="1"/>
    <col min="3842" max="3842" width="8" style="36" customWidth="1"/>
    <col min="3843" max="3843" width="40.7109375" style="36" customWidth="1"/>
    <col min="3844" max="3844" width="12.7109375" style="36" bestFit="1" customWidth="1"/>
    <col min="3845" max="3845" width="20.42578125" style="36" bestFit="1" customWidth="1"/>
    <col min="3846" max="3846" width="8.7109375" style="36" customWidth="1"/>
    <col min="3847" max="3847" width="12.5703125" style="36" customWidth="1"/>
    <col min="3848" max="3848" width="11.42578125" style="36" customWidth="1"/>
    <col min="3849" max="4096" width="9.140625" style="36"/>
    <col min="4097" max="4097" width="2.7109375" style="36" customWidth="1"/>
    <col min="4098" max="4098" width="8" style="36" customWidth="1"/>
    <col min="4099" max="4099" width="40.7109375" style="36" customWidth="1"/>
    <col min="4100" max="4100" width="12.7109375" style="36" bestFit="1" customWidth="1"/>
    <col min="4101" max="4101" width="20.42578125" style="36" bestFit="1" customWidth="1"/>
    <col min="4102" max="4102" width="8.7109375" style="36" customWidth="1"/>
    <col min="4103" max="4103" width="12.5703125" style="36" customWidth="1"/>
    <col min="4104" max="4104" width="11.42578125" style="36" customWidth="1"/>
    <col min="4105" max="4352" width="9.140625" style="36"/>
    <col min="4353" max="4353" width="2.7109375" style="36" customWidth="1"/>
    <col min="4354" max="4354" width="8" style="36" customWidth="1"/>
    <col min="4355" max="4355" width="40.7109375" style="36" customWidth="1"/>
    <col min="4356" max="4356" width="12.7109375" style="36" bestFit="1" customWidth="1"/>
    <col min="4357" max="4357" width="20.42578125" style="36" bestFit="1" customWidth="1"/>
    <col min="4358" max="4358" width="8.7109375" style="36" customWidth="1"/>
    <col min="4359" max="4359" width="12.5703125" style="36" customWidth="1"/>
    <col min="4360" max="4360" width="11.42578125" style="36" customWidth="1"/>
    <col min="4361" max="4608" width="9.140625" style="36"/>
    <col min="4609" max="4609" width="2.7109375" style="36" customWidth="1"/>
    <col min="4610" max="4610" width="8" style="36" customWidth="1"/>
    <col min="4611" max="4611" width="40.7109375" style="36" customWidth="1"/>
    <col min="4612" max="4612" width="12.7109375" style="36" bestFit="1" customWidth="1"/>
    <col min="4613" max="4613" width="20.42578125" style="36" bestFit="1" customWidth="1"/>
    <col min="4614" max="4614" width="8.7109375" style="36" customWidth="1"/>
    <col min="4615" max="4615" width="12.5703125" style="36" customWidth="1"/>
    <col min="4616" max="4616" width="11.42578125" style="36" customWidth="1"/>
    <col min="4617" max="4864" width="9.140625" style="36"/>
    <col min="4865" max="4865" width="2.7109375" style="36" customWidth="1"/>
    <col min="4866" max="4866" width="8" style="36" customWidth="1"/>
    <col min="4867" max="4867" width="40.7109375" style="36" customWidth="1"/>
    <col min="4868" max="4868" width="12.7109375" style="36" bestFit="1" customWidth="1"/>
    <col min="4869" max="4869" width="20.42578125" style="36" bestFit="1" customWidth="1"/>
    <col min="4870" max="4870" width="8.7109375" style="36" customWidth="1"/>
    <col min="4871" max="4871" width="12.5703125" style="36" customWidth="1"/>
    <col min="4872" max="4872" width="11.42578125" style="36" customWidth="1"/>
    <col min="4873" max="5120" width="9.140625" style="36"/>
    <col min="5121" max="5121" width="2.7109375" style="36" customWidth="1"/>
    <col min="5122" max="5122" width="8" style="36" customWidth="1"/>
    <col min="5123" max="5123" width="40.7109375" style="36" customWidth="1"/>
    <col min="5124" max="5124" width="12.7109375" style="36" bestFit="1" customWidth="1"/>
    <col min="5125" max="5125" width="20.42578125" style="36" bestFit="1" customWidth="1"/>
    <col min="5126" max="5126" width="8.7109375" style="36" customWidth="1"/>
    <col min="5127" max="5127" width="12.5703125" style="36" customWidth="1"/>
    <col min="5128" max="5128" width="11.42578125" style="36" customWidth="1"/>
    <col min="5129" max="5376" width="9.140625" style="36"/>
    <col min="5377" max="5377" width="2.7109375" style="36" customWidth="1"/>
    <col min="5378" max="5378" width="8" style="36" customWidth="1"/>
    <col min="5379" max="5379" width="40.7109375" style="36" customWidth="1"/>
    <col min="5380" max="5380" width="12.7109375" style="36" bestFit="1" customWidth="1"/>
    <col min="5381" max="5381" width="20.42578125" style="36" bestFit="1" customWidth="1"/>
    <col min="5382" max="5382" width="8.7109375" style="36" customWidth="1"/>
    <col min="5383" max="5383" width="12.5703125" style="36" customWidth="1"/>
    <col min="5384" max="5384" width="11.42578125" style="36" customWidth="1"/>
    <col min="5385" max="5632" width="9.140625" style="36"/>
    <col min="5633" max="5633" width="2.7109375" style="36" customWidth="1"/>
    <col min="5634" max="5634" width="8" style="36" customWidth="1"/>
    <col min="5635" max="5635" width="40.7109375" style="36" customWidth="1"/>
    <col min="5636" max="5636" width="12.7109375" style="36" bestFit="1" customWidth="1"/>
    <col min="5637" max="5637" width="20.42578125" style="36" bestFit="1" customWidth="1"/>
    <col min="5638" max="5638" width="8.7109375" style="36" customWidth="1"/>
    <col min="5639" max="5639" width="12.5703125" style="36" customWidth="1"/>
    <col min="5640" max="5640" width="11.42578125" style="36" customWidth="1"/>
    <col min="5641" max="5888" width="9.140625" style="36"/>
    <col min="5889" max="5889" width="2.7109375" style="36" customWidth="1"/>
    <col min="5890" max="5890" width="8" style="36" customWidth="1"/>
    <col min="5891" max="5891" width="40.7109375" style="36" customWidth="1"/>
    <col min="5892" max="5892" width="12.7109375" style="36" bestFit="1" customWidth="1"/>
    <col min="5893" max="5893" width="20.42578125" style="36" bestFit="1" customWidth="1"/>
    <col min="5894" max="5894" width="8.7109375" style="36" customWidth="1"/>
    <col min="5895" max="5895" width="12.5703125" style="36" customWidth="1"/>
    <col min="5896" max="5896" width="11.42578125" style="36" customWidth="1"/>
    <col min="5897" max="6144" width="9.140625" style="36"/>
    <col min="6145" max="6145" width="2.7109375" style="36" customWidth="1"/>
    <col min="6146" max="6146" width="8" style="36" customWidth="1"/>
    <col min="6147" max="6147" width="40.7109375" style="36" customWidth="1"/>
    <col min="6148" max="6148" width="12.7109375" style="36" bestFit="1" customWidth="1"/>
    <col min="6149" max="6149" width="20.42578125" style="36" bestFit="1" customWidth="1"/>
    <col min="6150" max="6150" width="8.7109375" style="36" customWidth="1"/>
    <col min="6151" max="6151" width="12.5703125" style="36" customWidth="1"/>
    <col min="6152" max="6152" width="11.42578125" style="36" customWidth="1"/>
    <col min="6153" max="6400" width="9.140625" style="36"/>
    <col min="6401" max="6401" width="2.7109375" style="36" customWidth="1"/>
    <col min="6402" max="6402" width="8" style="36" customWidth="1"/>
    <col min="6403" max="6403" width="40.7109375" style="36" customWidth="1"/>
    <col min="6404" max="6404" width="12.7109375" style="36" bestFit="1" customWidth="1"/>
    <col min="6405" max="6405" width="20.42578125" style="36" bestFit="1" customWidth="1"/>
    <col min="6406" max="6406" width="8.7109375" style="36" customWidth="1"/>
    <col min="6407" max="6407" width="12.5703125" style="36" customWidth="1"/>
    <col min="6408" max="6408" width="11.42578125" style="36" customWidth="1"/>
    <col min="6409" max="6656" width="9.140625" style="36"/>
    <col min="6657" max="6657" width="2.7109375" style="36" customWidth="1"/>
    <col min="6658" max="6658" width="8" style="36" customWidth="1"/>
    <col min="6659" max="6659" width="40.7109375" style="36" customWidth="1"/>
    <col min="6660" max="6660" width="12.7109375" style="36" bestFit="1" customWidth="1"/>
    <col min="6661" max="6661" width="20.42578125" style="36" bestFit="1" customWidth="1"/>
    <col min="6662" max="6662" width="8.7109375" style="36" customWidth="1"/>
    <col min="6663" max="6663" width="12.5703125" style="36" customWidth="1"/>
    <col min="6664" max="6664" width="11.42578125" style="36" customWidth="1"/>
    <col min="6665" max="6912" width="9.140625" style="36"/>
    <col min="6913" max="6913" width="2.7109375" style="36" customWidth="1"/>
    <col min="6914" max="6914" width="8" style="36" customWidth="1"/>
    <col min="6915" max="6915" width="40.7109375" style="36" customWidth="1"/>
    <col min="6916" max="6916" width="12.7109375" style="36" bestFit="1" customWidth="1"/>
    <col min="6917" max="6917" width="20.42578125" style="36" bestFit="1" customWidth="1"/>
    <col min="6918" max="6918" width="8.7109375" style="36" customWidth="1"/>
    <col min="6919" max="6919" width="12.5703125" style="36" customWidth="1"/>
    <col min="6920" max="6920" width="11.42578125" style="36" customWidth="1"/>
    <col min="6921" max="7168" width="9.140625" style="36"/>
    <col min="7169" max="7169" width="2.7109375" style="36" customWidth="1"/>
    <col min="7170" max="7170" width="8" style="36" customWidth="1"/>
    <col min="7171" max="7171" width="40.7109375" style="36" customWidth="1"/>
    <col min="7172" max="7172" width="12.7109375" style="36" bestFit="1" customWidth="1"/>
    <col min="7173" max="7173" width="20.42578125" style="36" bestFit="1" customWidth="1"/>
    <col min="7174" max="7174" width="8.7109375" style="36" customWidth="1"/>
    <col min="7175" max="7175" width="12.5703125" style="36" customWidth="1"/>
    <col min="7176" max="7176" width="11.42578125" style="36" customWidth="1"/>
    <col min="7177" max="7424" width="9.140625" style="36"/>
    <col min="7425" max="7425" width="2.7109375" style="36" customWidth="1"/>
    <col min="7426" max="7426" width="8" style="36" customWidth="1"/>
    <col min="7427" max="7427" width="40.7109375" style="36" customWidth="1"/>
    <col min="7428" max="7428" width="12.7109375" style="36" bestFit="1" customWidth="1"/>
    <col min="7429" max="7429" width="20.42578125" style="36" bestFit="1" customWidth="1"/>
    <col min="7430" max="7430" width="8.7109375" style="36" customWidth="1"/>
    <col min="7431" max="7431" width="12.5703125" style="36" customWidth="1"/>
    <col min="7432" max="7432" width="11.42578125" style="36" customWidth="1"/>
    <col min="7433" max="7680" width="9.140625" style="36"/>
    <col min="7681" max="7681" width="2.7109375" style="36" customWidth="1"/>
    <col min="7682" max="7682" width="8" style="36" customWidth="1"/>
    <col min="7683" max="7683" width="40.7109375" style="36" customWidth="1"/>
    <col min="7684" max="7684" width="12.7109375" style="36" bestFit="1" customWidth="1"/>
    <col min="7685" max="7685" width="20.42578125" style="36" bestFit="1" customWidth="1"/>
    <col min="7686" max="7686" width="8.7109375" style="36" customWidth="1"/>
    <col min="7687" max="7687" width="12.5703125" style="36" customWidth="1"/>
    <col min="7688" max="7688" width="11.42578125" style="36" customWidth="1"/>
    <col min="7689" max="7936" width="9.140625" style="36"/>
    <col min="7937" max="7937" width="2.7109375" style="36" customWidth="1"/>
    <col min="7938" max="7938" width="8" style="36" customWidth="1"/>
    <col min="7939" max="7939" width="40.7109375" style="36" customWidth="1"/>
    <col min="7940" max="7940" width="12.7109375" style="36" bestFit="1" customWidth="1"/>
    <col min="7941" max="7941" width="20.42578125" style="36" bestFit="1" customWidth="1"/>
    <col min="7942" max="7942" width="8.7109375" style="36" customWidth="1"/>
    <col min="7943" max="7943" width="12.5703125" style="36" customWidth="1"/>
    <col min="7944" max="7944" width="11.42578125" style="36" customWidth="1"/>
    <col min="7945" max="8192" width="9.140625" style="36"/>
    <col min="8193" max="8193" width="2.7109375" style="36" customWidth="1"/>
    <col min="8194" max="8194" width="8" style="36" customWidth="1"/>
    <col min="8195" max="8195" width="40.7109375" style="36" customWidth="1"/>
    <col min="8196" max="8196" width="12.7109375" style="36" bestFit="1" customWidth="1"/>
    <col min="8197" max="8197" width="20.42578125" style="36" bestFit="1" customWidth="1"/>
    <col min="8198" max="8198" width="8.7109375" style="36" customWidth="1"/>
    <col min="8199" max="8199" width="12.5703125" style="36" customWidth="1"/>
    <col min="8200" max="8200" width="11.42578125" style="36" customWidth="1"/>
    <col min="8201" max="8448" width="9.140625" style="36"/>
    <col min="8449" max="8449" width="2.7109375" style="36" customWidth="1"/>
    <col min="8450" max="8450" width="8" style="36" customWidth="1"/>
    <col min="8451" max="8451" width="40.7109375" style="36" customWidth="1"/>
    <col min="8452" max="8452" width="12.7109375" style="36" bestFit="1" customWidth="1"/>
    <col min="8453" max="8453" width="20.42578125" style="36" bestFit="1" customWidth="1"/>
    <col min="8454" max="8454" width="8.7109375" style="36" customWidth="1"/>
    <col min="8455" max="8455" width="12.5703125" style="36" customWidth="1"/>
    <col min="8456" max="8456" width="11.42578125" style="36" customWidth="1"/>
    <col min="8457" max="8704" width="9.140625" style="36"/>
    <col min="8705" max="8705" width="2.7109375" style="36" customWidth="1"/>
    <col min="8706" max="8706" width="8" style="36" customWidth="1"/>
    <col min="8707" max="8707" width="40.7109375" style="36" customWidth="1"/>
    <col min="8708" max="8708" width="12.7109375" style="36" bestFit="1" customWidth="1"/>
    <col min="8709" max="8709" width="20.42578125" style="36" bestFit="1" customWidth="1"/>
    <col min="8710" max="8710" width="8.7109375" style="36" customWidth="1"/>
    <col min="8711" max="8711" width="12.5703125" style="36" customWidth="1"/>
    <col min="8712" max="8712" width="11.42578125" style="36" customWidth="1"/>
    <col min="8713" max="8960" width="9.140625" style="36"/>
    <col min="8961" max="8961" width="2.7109375" style="36" customWidth="1"/>
    <col min="8962" max="8962" width="8" style="36" customWidth="1"/>
    <col min="8963" max="8963" width="40.7109375" style="36" customWidth="1"/>
    <col min="8964" max="8964" width="12.7109375" style="36" bestFit="1" customWidth="1"/>
    <col min="8965" max="8965" width="20.42578125" style="36" bestFit="1" customWidth="1"/>
    <col min="8966" max="8966" width="8.7109375" style="36" customWidth="1"/>
    <col min="8967" max="8967" width="12.5703125" style="36" customWidth="1"/>
    <col min="8968" max="8968" width="11.42578125" style="36" customWidth="1"/>
    <col min="8969" max="9216" width="9.140625" style="36"/>
    <col min="9217" max="9217" width="2.7109375" style="36" customWidth="1"/>
    <col min="9218" max="9218" width="8" style="36" customWidth="1"/>
    <col min="9219" max="9219" width="40.7109375" style="36" customWidth="1"/>
    <col min="9220" max="9220" width="12.7109375" style="36" bestFit="1" customWidth="1"/>
    <col min="9221" max="9221" width="20.42578125" style="36" bestFit="1" customWidth="1"/>
    <col min="9222" max="9222" width="8.7109375" style="36" customWidth="1"/>
    <col min="9223" max="9223" width="12.5703125" style="36" customWidth="1"/>
    <col min="9224" max="9224" width="11.42578125" style="36" customWidth="1"/>
    <col min="9225" max="9472" width="9.140625" style="36"/>
    <col min="9473" max="9473" width="2.7109375" style="36" customWidth="1"/>
    <col min="9474" max="9474" width="8" style="36" customWidth="1"/>
    <col min="9475" max="9475" width="40.7109375" style="36" customWidth="1"/>
    <col min="9476" max="9476" width="12.7109375" style="36" bestFit="1" customWidth="1"/>
    <col min="9477" max="9477" width="20.42578125" style="36" bestFit="1" customWidth="1"/>
    <col min="9478" max="9478" width="8.7109375" style="36" customWidth="1"/>
    <col min="9479" max="9479" width="12.5703125" style="36" customWidth="1"/>
    <col min="9480" max="9480" width="11.42578125" style="36" customWidth="1"/>
    <col min="9481" max="9728" width="9.140625" style="36"/>
    <col min="9729" max="9729" width="2.7109375" style="36" customWidth="1"/>
    <col min="9730" max="9730" width="8" style="36" customWidth="1"/>
    <col min="9731" max="9731" width="40.7109375" style="36" customWidth="1"/>
    <col min="9732" max="9732" width="12.7109375" style="36" bestFit="1" customWidth="1"/>
    <col min="9733" max="9733" width="20.42578125" style="36" bestFit="1" customWidth="1"/>
    <col min="9734" max="9734" width="8.7109375" style="36" customWidth="1"/>
    <col min="9735" max="9735" width="12.5703125" style="36" customWidth="1"/>
    <col min="9736" max="9736" width="11.42578125" style="36" customWidth="1"/>
    <col min="9737" max="9984" width="9.140625" style="36"/>
    <col min="9985" max="9985" width="2.7109375" style="36" customWidth="1"/>
    <col min="9986" max="9986" width="8" style="36" customWidth="1"/>
    <col min="9987" max="9987" width="40.7109375" style="36" customWidth="1"/>
    <col min="9988" max="9988" width="12.7109375" style="36" bestFit="1" customWidth="1"/>
    <col min="9989" max="9989" width="20.42578125" style="36" bestFit="1" customWidth="1"/>
    <col min="9990" max="9990" width="8.7109375" style="36" customWidth="1"/>
    <col min="9991" max="9991" width="12.5703125" style="36" customWidth="1"/>
    <col min="9992" max="9992" width="11.42578125" style="36" customWidth="1"/>
    <col min="9993" max="10240" width="9.140625" style="36"/>
    <col min="10241" max="10241" width="2.7109375" style="36" customWidth="1"/>
    <col min="10242" max="10242" width="8" style="36" customWidth="1"/>
    <col min="10243" max="10243" width="40.7109375" style="36" customWidth="1"/>
    <col min="10244" max="10244" width="12.7109375" style="36" bestFit="1" customWidth="1"/>
    <col min="10245" max="10245" width="20.42578125" style="36" bestFit="1" customWidth="1"/>
    <col min="10246" max="10246" width="8.7109375" style="36" customWidth="1"/>
    <col min="10247" max="10247" width="12.5703125" style="36" customWidth="1"/>
    <col min="10248" max="10248" width="11.42578125" style="36" customWidth="1"/>
    <col min="10249" max="10496" width="9.140625" style="36"/>
    <col min="10497" max="10497" width="2.7109375" style="36" customWidth="1"/>
    <col min="10498" max="10498" width="8" style="36" customWidth="1"/>
    <col min="10499" max="10499" width="40.7109375" style="36" customWidth="1"/>
    <col min="10500" max="10500" width="12.7109375" style="36" bestFit="1" customWidth="1"/>
    <col min="10501" max="10501" width="20.42578125" style="36" bestFit="1" customWidth="1"/>
    <col min="10502" max="10502" width="8.7109375" style="36" customWidth="1"/>
    <col min="10503" max="10503" width="12.5703125" style="36" customWidth="1"/>
    <col min="10504" max="10504" width="11.42578125" style="36" customWidth="1"/>
    <col min="10505" max="10752" width="9.140625" style="36"/>
    <col min="10753" max="10753" width="2.7109375" style="36" customWidth="1"/>
    <col min="10754" max="10754" width="8" style="36" customWidth="1"/>
    <col min="10755" max="10755" width="40.7109375" style="36" customWidth="1"/>
    <col min="10756" max="10756" width="12.7109375" style="36" bestFit="1" customWidth="1"/>
    <col min="10757" max="10757" width="20.42578125" style="36" bestFit="1" customWidth="1"/>
    <col min="10758" max="10758" width="8.7109375" style="36" customWidth="1"/>
    <col min="10759" max="10759" width="12.5703125" style="36" customWidth="1"/>
    <col min="10760" max="10760" width="11.42578125" style="36" customWidth="1"/>
    <col min="10761" max="11008" width="9.140625" style="36"/>
    <col min="11009" max="11009" width="2.7109375" style="36" customWidth="1"/>
    <col min="11010" max="11010" width="8" style="36" customWidth="1"/>
    <col min="11011" max="11011" width="40.7109375" style="36" customWidth="1"/>
    <col min="11012" max="11012" width="12.7109375" style="36" bestFit="1" customWidth="1"/>
    <col min="11013" max="11013" width="20.42578125" style="36" bestFit="1" customWidth="1"/>
    <col min="11014" max="11014" width="8.7109375" style="36" customWidth="1"/>
    <col min="11015" max="11015" width="12.5703125" style="36" customWidth="1"/>
    <col min="11016" max="11016" width="11.42578125" style="36" customWidth="1"/>
    <col min="11017" max="11264" width="9.140625" style="36"/>
    <col min="11265" max="11265" width="2.7109375" style="36" customWidth="1"/>
    <col min="11266" max="11266" width="8" style="36" customWidth="1"/>
    <col min="11267" max="11267" width="40.7109375" style="36" customWidth="1"/>
    <col min="11268" max="11268" width="12.7109375" style="36" bestFit="1" customWidth="1"/>
    <col min="11269" max="11269" width="20.42578125" style="36" bestFit="1" customWidth="1"/>
    <col min="11270" max="11270" width="8.7109375" style="36" customWidth="1"/>
    <col min="11271" max="11271" width="12.5703125" style="36" customWidth="1"/>
    <col min="11272" max="11272" width="11.42578125" style="36" customWidth="1"/>
    <col min="11273" max="11520" width="9.140625" style="36"/>
    <col min="11521" max="11521" width="2.7109375" style="36" customWidth="1"/>
    <col min="11522" max="11522" width="8" style="36" customWidth="1"/>
    <col min="11523" max="11523" width="40.7109375" style="36" customWidth="1"/>
    <col min="11524" max="11524" width="12.7109375" style="36" bestFit="1" customWidth="1"/>
    <col min="11525" max="11525" width="20.42578125" style="36" bestFit="1" customWidth="1"/>
    <col min="11526" max="11526" width="8.7109375" style="36" customWidth="1"/>
    <col min="11527" max="11527" width="12.5703125" style="36" customWidth="1"/>
    <col min="11528" max="11528" width="11.42578125" style="36" customWidth="1"/>
    <col min="11529" max="11776" width="9.140625" style="36"/>
    <col min="11777" max="11777" width="2.7109375" style="36" customWidth="1"/>
    <col min="11778" max="11778" width="8" style="36" customWidth="1"/>
    <col min="11779" max="11779" width="40.7109375" style="36" customWidth="1"/>
    <col min="11780" max="11780" width="12.7109375" style="36" bestFit="1" customWidth="1"/>
    <col min="11781" max="11781" width="20.42578125" style="36" bestFit="1" customWidth="1"/>
    <col min="11782" max="11782" width="8.7109375" style="36" customWidth="1"/>
    <col min="11783" max="11783" width="12.5703125" style="36" customWidth="1"/>
    <col min="11784" max="11784" width="11.42578125" style="36" customWidth="1"/>
    <col min="11785" max="12032" width="9.140625" style="36"/>
    <col min="12033" max="12033" width="2.7109375" style="36" customWidth="1"/>
    <col min="12034" max="12034" width="8" style="36" customWidth="1"/>
    <col min="12035" max="12035" width="40.7109375" style="36" customWidth="1"/>
    <col min="12036" max="12036" width="12.7109375" style="36" bestFit="1" customWidth="1"/>
    <col min="12037" max="12037" width="20.42578125" style="36" bestFit="1" customWidth="1"/>
    <col min="12038" max="12038" width="8.7109375" style="36" customWidth="1"/>
    <col min="12039" max="12039" width="12.5703125" style="36" customWidth="1"/>
    <col min="12040" max="12040" width="11.42578125" style="36" customWidth="1"/>
    <col min="12041" max="12288" width="9.140625" style="36"/>
    <col min="12289" max="12289" width="2.7109375" style="36" customWidth="1"/>
    <col min="12290" max="12290" width="8" style="36" customWidth="1"/>
    <col min="12291" max="12291" width="40.7109375" style="36" customWidth="1"/>
    <col min="12292" max="12292" width="12.7109375" style="36" bestFit="1" customWidth="1"/>
    <col min="12293" max="12293" width="20.42578125" style="36" bestFit="1" customWidth="1"/>
    <col min="12294" max="12294" width="8.7109375" style="36" customWidth="1"/>
    <col min="12295" max="12295" width="12.5703125" style="36" customWidth="1"/>
    <col min="12296" max="12296" width="11.42578125" style="36" customWidth="1"/>
    <col min="12297" max="12544" width="9.140625" style="36"/>
    <col min="12545" max="12545" width="2.7109375" style="36" customWidth="1"/>
    <col min="12546" max="12546" width="8" style="36" customWidth="1"/>
    <col min="12547" max="12547" width="40.7109375" style="36" customWidth="1"/>
    <col min="12548" max="12548" width="12.7109375" style="36" bestFit="1" customWidth="1"/>
    <col min="12549" max="12549" width="20.42578125" style="36" bestFit="1" customWidth="1"/>
    <col min="12550" max="12550" width="8.7109375" style="36" customWidth="1"/>
    <col min="12551" max="12551" width="12.5703125" style="36" customWidth="1"/>
    <col min="12552" max="12552" width="11.42578125" style="36" customWidth="1"/>
    <col min="12553" max="12800" width="9.140625" style="36"/>
    <col min="12801" max="12801" width="2.7109375" style="36" customWidth="1"/>
    <col min="12802" max="12802" width="8" style="36" customWidth="1"/>
    <col min="12803" max="12803" width="40.7109375" style="36" customWidth="1"/>
    <col min="12804" max="12804" width="12.7109375" style="36" bestFit="1" customWidth="1"/>
    <col min="12805" max="12805" width="20.42578125" style="36" bestFit="1" customWidth="1"/>
    <col min="12806" max="12806" width="8.7109375" style="36" customWidth="1"/>
    <col min="12807" max="12807" width="12.5703125" style="36" customWidth="1"/>
    <col min="12808" max="12808" width="11.42578125" style="36" customWidth="1"/>
    <col min="12809" max="13056" width="9.140625" style="36"/>
    <col min="13057" max="13057" width="2.7109375" style="36" customWidth="1"/>
    <col min="13058" max="13058" width="8" style="36" customWidth="1"/>
    <col min="13059" max="13059" width="40.7109375" style="36" customWidth="1"/>
    <col min="13060" max="13060" width="12.7109375" style="36" bestFit="1" customWidth="1"/>
    <col min="13061" max="13061" width="20.42578125" style="36" bestFit="1" customWidth="1"/>
    <col min="13062" max="13062" width="8.7109375" style="36" customWidth="1"/>
    <col min="13063" max="13063" width="12.5703125" style="36" customWidth="1"/>
    <col min="13064" max="13064" width="11.42578125" style="36" customWidth="1"/>
    <col min="13065" max="13312" width="9.140625" style="36"/>
    <col min="13313" max="13313" width="2.7109375" style="36" customWidth="1"/>
    <col min="13314" max="13314" width="8" style="36" customWidth="1"/>
    <col min="13315" max="13315" width="40.7109375" style="36" customWidth="1"/>
    <col min="13316" max="13316" width="12.7109375" style="36" bestFit="1" customWidth="1"/>
    <col min="13317" max="13317" width="20.42578125" style="36" bestFit="1" customWidth="1"/>
    <col min="13318" max="13318" width="8.7109375" style="36" customWidth="1"/>
    <col min="13319" max="13319" width="12.5703125" style="36" customWidth="1"/>
    <col min="13320" max="13320" width="11.42578125" style="36" customWidth="1"/>
    <col min="13321" max="13568" width="9.140625" style="36"/>
    <col min="13569" max="13569" width="2.7109375" style="36" customWidth="1"/>
    <col min="13570" max="13570" width="8" style="36" customWidth="1"/>
    <col min="13571" max="13571" width="40.7109375" style="36" customWidth="1"/>
    <col min="13572" max="13572" width="12.7109375" style="36" bestFit="1" customWidth="1"/>
    <col min="13573" max="13573" width="20.42578125" style="36" bestFit="1" customWidth="1"/>
    <col min="13574" max="13574" width="8.7109375" style="36" customWidth="1"/>
    <col min="13575" max="13575" width="12.5703125" style="36" customWidth="1"/>
    <col min="13576" max="13576" width="11.42578125" style="36" customWidth="1"/>
    <col min="13577" max="13824" width="9.140625" style="36"/>
    <col min="13825" max="13825" width="2.7109375" style="36" customWidth="1"/>
    <col min="13826" max="13826" width="8" style="36" customWidth="1"/>
    <col min="13827" max="13827" width="40.7109375" style="36" customWidth="1"/>
    <col min="13828" max="13828" width="12.7109375" style="36" bestFit="1" customWidth="1"/>
    <col min="13829" max="13829" width="20.42578125" style="36" bestFit="1" customWidth="1"/>
    <col min="13830" max="13830" width="8.7109375" style="36" customWidth="1"/>
    <col min="13831" max="13831" width="12.5703125" style="36" customWidth="1"/>
    <col min="13832" max="13832" width="11.42578125" style="36" customWidth="1"/>
    <col min="13833" max="14080" width="9.140625" style="36"/>
    <col min="14081" max="14081" width="2.7109375" style="36" customWidth="1"/>
    <col min="14082" max="14082" width="8" style="36" customWidth="1"/>
    <col min="14083" max="14083" width="40.7109375" style="36" customWidth="1"/>
    <col min="14084" max="14084" width="12.7109375" style="36" bestFit="1" customWidth="1"/>
    <col min="14085" max="14085" width="20.42578125" style="36" bestFit="1" customWidth="1"/>
    <col min="14086" max="14086" width="8.7109375" style="36" customWidth="1"/>
    <col min="14087" max="14087" width="12.5703125" style="36" customWidth="1"/>
    <col min="14088" max="14088" width="11.42578125" style="36" customWidth="1"/>
    <col min="14089" max="14336" width="9.140625" style="36"/>
    <col min="14337" max="14337" width="2.7109375" style="36" customWidth="1"/>
    <col min="14338" max="14338" width="8" style="36" customWidth="1"/>
    <col min="14339" max="14339" width="40.7109375" style="36" customWidth="1"/>
    <col min="14340" max="14340" width="12.7109375" style="36" bestFit="1" customWidth="1"/>
    <col min="14341" max="14341" width="20.42578125" style="36" bestFit="1" customWidth="1"/>
    <col min="14342" max="14342" width="8.7109375" style="36" customWidth="1"/>
    <col min="14343" max="14343" width="12.5703125" style="36" customWidth="1"/>
    <col min="14344" max="14344" width="11.42578125" style="36" customWidth="1"/>
    <col min="14345" max="14592" width="9.140625" style="36"/>
    <col min="14593" max="14593" width="2.7109375" style="36" customWidth="1"/>
    <col min="14594" max="14594" width="8" style="36" customWidth="1"/>
    <col min="14595" max="14595" width="40.7109375" style="36" customWidth="1"/>
    <col min="14596" max="14596" width="12.7109375" style="36" bestFit="1" customWidth="1"/>
    <col min="14597" max="14597" width="20.42578125" style="36" bestFit="1" customWidth="1"/>
    <col min="14598" max="14598" width="8.7109375" style="36" customWidth="1"/>
    <col min="14599" max="14599" width="12.5703125" style="36" customWidth="1"/>
    <col min="14600" max="14600" width="11.42578125" style="36" customWidth="1"/>
    <col min="14601" max="14848" width="9.140625" style="36"/>
    <col min="14849" max="14849" width="2.7109375" style="36" customWidth="1"/>
    <col min="14850" max="14850" width="8" style="36" customWidth="1"/>
    <col min="14851" max="14851" width="40.7109375" style="36" customWidth="1"/>
    <col min="14852" max="14852" width="12.7109375" style="36" bestFit="1" customWidth="1"/>
    <col min="14853" max="14853" width="20.42578125" style="36" bestFit="1" customWidth="1"/>
    <col min="14854" max="14854" width="8.7109375" style="36" customWidth="1"/>
    <col min="14855" max="14855" width="12.5703125" style="36" customWidth="1"/>
    <col min="14856" max="14856" width="11.42578125" style="36" customWidth="1"/>
    <col min="14857" max="15104" width="9.140625" style="36"/>
    <col min="15105" max="15105" width="2.7109375" style="36" customWidth="1"/>
    <col min="15106" max="15106" width="8" style="36" customWidth="1"/>
    <col min="15107" max="15107" width="40.7109375" style="36" customWidth="1"/>
    <col min="15108" max="15108" width="12.7109375" style="36" bestFit="1" customWidth="1"/>
    <col min="15109" max="15109" width="20.42578125" style="36" bestFit="1" customWidth="1"/>
    <col min="15110" max="15110" width="8.7109375" style="36" customWidth="1"/>
    <col min="15111" max="15111" width="12.5703125" style="36" customWidth="1"/>
    <col min="15112" max="15112" width="11.42578125" style="36" customWidth="1"/>
    <col min="15113" max="15360" width="9.140625" style="36"/>
    <col min="15361" max="15361" width="2.7109375" style="36" customWidth="1"/>
    <col min="15362" max="15362" width="8" style="36" customWidth="1"/>
    <col min="15363" max="15363" width="40.7109375" style="36" customWidth="1"/>
    <col min="15364" max="15364" width="12.7109375" style="36" bestFit="1" customWidth="1"/>
    <col min="15365" max="15365" width="20.42578125" style="36" bestFit="1" customWidth="1"/>
    <col min="15366" max="15366" width="8.7109375" style="36" customWidth="1"/>
    <col min="15367" max="15367" width="12.5703125" style="36" customWidth="1"/>
    <col min="15368" max="15368" width="11.42578125" style="36" customWidth="1"/>
    <col min="15369" max="15616" width="9.140625" style="36"/>
    <col min="15617" max="15617" width="2.7109375" style="36" customWidth="1"/>
    <col min="15618" max="15618" width="8" style="36" customWidth="1"/>
    <col min="15619" max="15619" width="40.7109375" style="36" customWidth="1"/>
    <col min="15620" max="15620" width="12.7109375" style="36" bestFit="1" customWidth="1"/>
    <col min="15621" max="15621" width="20.42578125" style="36" bestFit="1" customWidth="1"/>
    <col min="15622" max="15622" width="8.7109375" style="36" customWidth="1"/>
    <col min="15623" max="15623" width="12.5703125" style="36" customWidth="1"/>
    <col min="15624" max="15624" width="11.42578125" style="36" customWidth="1"/>
    <col min="15625" max="15872" width="9.140625" style="36"/>
    <col min="15873" max="15873" width="2.7109375" style="36" customWidth="1"/>
    <col min="15874" max="15874" width="8" style="36" customWidth="1"/>
    <col min="15875" max="15875" width="40.7109375" style="36" customWidth="1"/>
    <col min="15876" max="15876" width="12.7109375" style="36" bestFit="1" customWidth="1"/>
    <col min="15877" max="15877" width="20.42578125" style="36" bestFit="1" customWidth="1"/>
    <col min="15878" max="15878" width="8.7109375" style="36" customWidth="1"/>
    <col min="15879" max="15879" width="12.5703125" style="36" customWidth="1"/>
    <col min="15880" max="15880" width="11.42578125" style="36" customWidth="1"/>
    <col min="15881" max="16128" width="9.140625" style="36"/>
    <col min="16129" max="16129" width="2.7109375" style="36" customWidth="1"/>
    <col min="16130" max="16130" width="8" style="36" customWidth="1"/>
    <col min="16131" max="16131" width="40.7109375" style="36" customWidth="1"/>
    <col min="16132" max="16132" width="12.7109375" style="36" bestFit="1" customWidth="1"/>
    <col min="16133" max="16133" width="20.42578125" style="36" bestFit="1" customWidth="1"/>
    <col min="16134" max="16134" width="8.7109375" style="36" customWidth="1"/>
    <col min="16135" max="16135" width="12.5703125" style="36" customWidth="1"/>
    <col min="16136" max="16136" width="11.42578125" style="36" customWidth="1"/>
    <col min="16137" max="16384" width="9.140625" style="36"/>
  </cols>
  <sheetData>
    <row r="1" spans="1:9" x14ac:dyDescent="0.2">
      <c r="A1" s="31"/>
      <c r="B1" s="32"/>
      <c r="C1" s="33" t="s">
        <v>1146</v>
      </c>
      <c r="D1" s="32"/>
      <c r="E1" s="32"/>
      <c r="F1" s="32"/>
      <c r="G1" s="34"/>
      <c r="H1" s="35"/>
      <c r="I1" s="36"/>
    </row>
    <row r="2" spans="1:9" ht="30.75" customHeight="1" x14ac:dyDescent="0.2">
      <c r="A2" s="135" t="s">
        <v>1</v>
      </c>
      <c r="B2" s="136"/>
      <c r="C2" s="136"/>
      <c r="D2" s="37" t="s">
        <v>2</v>
      </c>
      <c r="E2" s="38" t="s">
        <v>758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56</v>
      </c>
      <c r="D5" s="42" t="s">
        <v>57</v>
      </c>
      <c r="E5" s="42" t="s">
        <v>55</v>
      </c>
      <c r="F5" s="42">
        <v>13000</v>
      </c>
      <c r="G5" s="43">
        <v>145.72</v>
      </c>
      <c r="H5" s="44">
        <v>1.43</v>
      </c>
      <c r="I5" s="36"/>
    </row>
    <row r="6" spans="1:9" x14ac:dyDescent="0.2">
      <c r="A6" s="45"/>
      <c r="B6" s="46" t="s">
        <v>28</v>
      </c>
      <c r="C6" s="42" t="s">
        <v>47</v>
      </c>
      <c r="D6" s="42" t="s">
        <v>48</v>
      </c>
      <c r="E6" s="42" t="s">
        <v>49</v>
      </c>
      <c r="F6" s="42">
        <v>3900</v>
      </c>
      <c r="G6" s="43">
        <v>129.09</v>
      </c>
      <c r="H6" s="44">
        <v>1.27</v>
      </c>
      <c r="I6" s="36"/>
    </row>
    <row r="7" spans="1:9" x14ac:dyDescent="0.2">
      <c r="A7" s="45"/>
      <c r="B7" s="46" t="s">
        <v>28</v>
      </c>
      <c r="C7" s="42" t="s">
        <v>44</v>
      </c>
      <c r="D7" s="42" t="s">
        <v>45</v>
      </c>
      <c r="E7" s="42" t="s">
        <v>46</v>
      </c>
      <c r="F7" s="42">
        <v>12500</v>
      </c>
      <c r="G7" s="43">
        <v>114.34</v>
      </c>
      <c r="H7" s="44">
        <v>1.1200000000000001</v>
      </c>
      <c r="I7" s="36"/>
    </row>
    <row r="8" spans="1:9" x14ac:dyDescent="0.2">
      <c r="A8" s="45"/>
      <c r="B8" s="46" t="s">
        <v>28</v>
      </c>
      <c r="C8" s="42" t="s">
        <v>58</v>
      </c>
      <c r="D8" s="42" t="s">
        <v>59</v>
      </c>
      <c r="E8" s="42" t="s">
        <v>49</v>
      </c>
      <c r="F8" s="42">
        <v>5400</v>
      </c>
      <c r="G8" s="43">
        <v>114.05</v>
      </c>
      <c r="H8" s="44">
        <v>1.1200000000000001</v>
      </c>
      <c r="I8" s="36"/>
    </row>
    <row r="9" spans="1:9" x14ac:dyDescent="0.2">
      <c r="A9" s="45"/>
      <c r="B9" s="46" t="s">
        <v>28</v>
      </c>
      <c r="C9" s="42" t="s">
        <v>516</v>
      </c>
      <c r="D9" s="42" t="s">
        <v>975</v>
      </c>
      <c r="E9" s="42" t="s">
        <v>55</v>
      </c>
      <c r="F9" s="42">
        <v>17000</v>
      </c>
      <c r="G9" s="43">
        <v>75.75</v>
      </c>
      <c r="H9" s="44">
        <v>0.74</v>
      </c>
      <c r="I9" s="36"/>
    </row>
    <row r="10" spans="1:9" x14ac:dyDescent="0.2">
      <c r="A10" s="45"/>
      <c r="B10" s="46" t="s">
        <v>28</v>
      </c>
      <c r="C10" s="42" t="s">
        <v>41</v>
      </c>
      <c r="D10" s="42" t="s">
        <v>42</v>
      </c>
      <c r="E10" s="42" t="s">
        <v>43</v>
      </c>
      <c r="F10" s="42">
        <v>22500</v>
      </c>
      <c r="G10" s="43">
        <v>75.38</v>
      </c>
      <c r="H10" s="44">
        <v>0.74</v>
      </c>
      <c r="I10" s="36"/>
    </row>
    <row r="11" spans="1:9" x14ac:dyDescent="0.2">
      <c r="A11" s="45"/>
      <c r="B11" s="46" t="s">
        <v>28</v>
      </c>
      <c r="C11" s="42" t="s">
        <v>76</v>
      </c>
      <c r="D11" s="42" t="s">
        <v>77</v>
      </c>
      <c r="E11" s="42" t="s">
        <v>78</v>
      </c>
      <c r="F11" s="42">
        <v>20000</v>
      </c>
      <c r="G11" s="43">
        <v>73.42</v>
      </c>
      <c r="H11" s="44">
        <v>0.72</v>
      </c>
      <c r="I11" s="36"/>
    </row>
    <row r="12" spans="1:9" x14ac:dyDescent="0.2">
      <c r="A12" s="45"/>
      <c r="B12" s="46" t="s">
        <v>28</v>
      </c>
      <c r="C12" s="42" t="s">
        <v>53</v>
      </c>
      <c r="D12" s="42" t="s">
        <v>54</v>
      </c>
      <c r="E12" s="42" t="s">
        <v>55</v>
      </c>
      <c r="F12" s="42">
        <v>9000</v>
      </c>
      <c r="G12" s="43">
        <v>61.27</v>
      </c>
      <c r="H12" s="44">
        <v>0.6</v>
      </c>
      <c r="I12" s="36"/>
    </row>
    <row r="13" spans="1:9" x14ac:dyDescent="0.2">
      <c r="A13" s="45"/>
      <c r="B13" s="46" t="s">
        <v>28</v>
      </c>
      <c r="C13" s="42" t="s">
        <v>50</v>
      </c>
      <c r="D13" s="42" t="s">
        <v>51</v>
      </c>
      <c r="E13" s="42" t="s">
        <v>52</v>
      </c>
      <c r="F13" s="42">
        <v>7000</v>
      </c>
      <c r="G13" s="43">
        <v>59.85</v>
      </c>
      <c r="H13" s="44">
        <v>0.59</v>
      </c>
      <c r="I13" s="36"/>
    </row>
    <row r="14" spans="1:9" x14ac:dyDescent="0.2">
      <c r="A14" s="45"/>
      <c r="B14" s="46" t="s">
        <v>28</v>
      </c>
      <c r="C14" s="42" t="s">
        <v>889</v>
      </c>
      <c r="D14" s="42" t="s">
        <v>890</v>
      </c>
      <c r="E14" s="42" t="s">
        <v>68</v>
      </c>
      <c r="F14" s="42">
        <v>18500</v>
      </c>
      <c r="G14" s="43">
        <v>58.5</v>
      </c>
      <c r="H14" s="44">
        <v>0.56999999999999995</v>
      </c>
      <c r="I14" s="36"/>
    </row>
    <row r="15" spans="1:9" x14ac:dyDescent="0.2">
      <c r="A15" s="45"/>
      <c r="B15" s="46" t="s">
        <v>28</v>
      </c>
      <c r="C15" s="42" t="s">
        <v>1129</v>
      </c>
      <c r="D15" s="42" t="s">
        <v>1130</v>
      </c>
      <c r="E15" s="42" t="s">
        <v>771</v>
      </c>
      <c r="F15" s="42">
        <v>21000</v>
      </c>
      <c r="G15" s="43">
        <v>56.67</v>
      </c>
      <c r="H15" s="44">
        <v>0.56000000000000005</v>
      </c>
      <c r="I15" s="36"/>
    </row>
    <row r="16" spans="1:9" x14ac:dyDescent="0.2">
      <c r="A16" s="45"/>
      <c r="B16" s="46" t="s">
        <v>28</v>
      </c>
      <c r="C16" s="42" t="s">
        <v>985</v>
      </c>
      <c r="D16" s="42" t="s">
        <v>986</v>
      </c>
      <c r="E16" s="42" t="s">
        <v>987</v>
      </c>
      <c r="F16" s="42">
        <v>2494</v>
      </c>
      <c r="G16" s="43">
        <v>50.55</v>
      </c>
      <c r="H16" s="44">
        <v>0.5</v>
      </c>
      <c r="I16" s="36"/>
    </row>
    <row r="17" spans="1:9" x14ac:dyDescent="0.2">
      <c r="A17" s="45"/>
      <c r="B17" s="46" t="s">
        <v>28</v>
      </c>
      <c r="C17" s="42" t="s">
        <v>90</v>
      </c>
      <c r="D17" s="42" t="s">
        <v>91</v>
      </c>
      <c r="E17" s="42" t="s">
        <v>92</v>
      </c>
      <c r="F17" s="42">
        <v>25000</v>
      </c>
      <c r="G17" s="43">
        <v>50.5</v>
      </c>
      <c r="H17" s="44">
        <v>0.5</v>
      </c>
      <c r="I17" s="36"/>
    </row>
    <row r="18" spans="1:9" x14ac:dyDescent="0.2">
      <c r="A18" s="45"/>
      <c r="B18" s="46" t="s">
        <v>28</v>
      </c>
      <c r="C18" s="42" t="s">
        <v>992</v>
      </c>
      <c r="D18" s="42" t="s">
        <v>993</v>
      </c>
      <c r="E18" s="42" t="s">
        <v>994</v>
      </c>
      <c r="F18" s="42">
        <v>5000</v>
      </c>
      <c r="G18" s="43">
        <v>47.76</v>
      </c>
      <c r="H18" s="44">
        <v>0.47</v>
      </c>
      <c r="I18" s="36"/>
    </row>
    <row r="19" spans="1:9" x14ac:dyDescent="0.2">
      <c r="A19" s="45"/>
      <c r="B19" s="46" t="s">
        <v>28</v>
      </c>
      <c r="C19" s="42" t="s">
        <v>970</v>
      </c>
      <c r="D19" s="42" t="s">
        <v>971</v>
      </c>
      <c r="E19" s="42" t="s">
        <v>972</v>
      </c>
      <c r="F19" s="42">
        <v>26392</v>
      </c>
      <c r="G19" s="43">
        <v>44.58</v>
      </c>
      <c r="H19" s="44">
        <v>0.44</v>
      </c>
      <c r="I19" s="36"/>
    </row>
    <row r="20" spans="1:9" x14ac:dyDescent="0.2">
      <c r="A20" s="45"/>
      <c r="B20" s="46" t="s">
        <v>28</v>
      </c>
      <c r="C20" s="42" t="s">
        <v>85</v>
      </c>
      <c r="D20" s="42" t="s">
        <v>86</v>
      </c>
      <c r="E20" s="42" t="s">
        <v>65</v>
      </c>
      <c r="F20" s="42">
        <v>2000</v>
      </c>
      <c r="G20" s="43">
        <v>42.6</v>
      </c>
      <c r="H20" s="44">
        <v>0.42</v>
      </c>
      <c r="I20" s="36"/>
    </row>
    <row r="21" spans="1:9" x14ac:dyDescent="0.2">
      <c r="A21" s="45"/>
      <c r="B21" s="46" t="s">
        <v>28</v>
      </c>
      <c r="C21" s="42" t="s">
        <v>69</v>
      </c>
      <c r="D21" s="42" t="s">
        <v>70</v>
      </c>
      <c r="E21" s="42" t="s">
        <v>71</v>
      </c>
      <c r="F21" s="42">
        <v>6500</v>
      </c>
      <c r="G21" s="43">
        <v>39.57</v>
      </c>
      <c r="H21" s="44">
        <v>0.39</v>
      </c>
      <c r="I21" s="36"/>
    </row>
    <row r="22" spans="1:9" x14ac:dyDescent="0.2">
      <c r="A22" s="45"/>
      <c r="B22" s="46" t="s">
        <v>28</v>
      </c>
      <c r="C22" s="42" t="s">
        <v>1005</v>
      </c>
      <c r="D22" s="42" t="s">
        <v>1006</v>
      </c>
      <c r="E22" s="42" t="s">
        <v>920</v>
      </c>
      <c r="F22" s="42">
        <v>4000</v>
      </c>
      <c r="G22" s="43">
        <v>39.56</v>
      </c>
      <c r="H22" s="44">
        <v>0.39</v>
      </c>
      <c r="I22" s="36"/>
    </row>
    <row r="23" spans="1:9" x14ac:dyDescent="0.2">
      <c r="A23" s="45"/>
      <c r="B23" s="46" t="s">
        <v>28</v>
      </c>
      <c r="C23" s="42" t="s">
        <v>1011</v>
      </c>
      <c r="D23" s="42" t="s">
        <v>1012</v>
      </c>
      <c r="E23" s="42" t="s">
        <v>771</v>
      </c>
      <c r="F23" s="42">
        <v>250</v>
      </c>
      <c r="G23" s="43">
        <v>39.380000000000003</v>
      </c>
      <c r="H23" s="44">
        <v>0.39</v>
      </c>
      <c r="I23" s="36"/>
    </row>
    <row r="24" spans="1:9" x14ac:dyDescent="0.2">
      <c r="A24" s="45"/>
      <c r="B24" s="46" t="s">
        <v>28</v>
      </c>
      <c r="C24" s="42" t="s">
        <v>96</v>
      </c>
      <c r="D24" s="42" t="s">
        <v>97</v>
      </c>
      <c r="E24" s="42" t="s">
        <v>65</v>
      </c>
      <c r="F24" s="42">
        <v>2400</v>
      </c>
      <c r="G24" s="43">
        <v>39.270000000000003</v>
      </c>
      <c r="H24" s="44">
        <v>0.39</v>
      </c>
      <c r="I24" s="36"/>
    </row>
    <row r="25" spans="1:9" x14ac:dyDescent="0.2">
      <c r="A25" s="45"/>
      <c r="B25" s="46" t="s">
        <v>28</v>
      </c>
      <c r="C25" s="42" t="s">
        <v>968</v>
      </c>
      <c r="D25" s="42" t="s">
        <v>969</v>
      </c>
      <c r="E25" s="42" t="s">
        <v>49</v>
      </c>
      <c r="F25" s="42">
        <v>3500</v>
      </c>
      <c r="G25" s="43">
        <v>38.340000000000003</v>
      </c>
      <c r="H25" s="44">
        <v>0.38</v>
      </c>
      <c r="I25" s="36"/>
    </row>
    <row r="26" spans="1:9" x14ac:dyDescent="0.2">
      <c r="A26" s="45"/>
      <c r="B26" s="46" t="s">
        <v>28</v>
      </c>
      <c r="C26" s="42" t="s">
        <v>973</v>
      </c>
      <c r="D26" s="42" t="s">
        <v>974</v>
      </c>
      <c r="E26" s="42" t="s">
        <v>877</v>
      </c>
      <c r="F26" s="42">
        <v>14000</v>
      </c>
      <c r="G26" s="43">
        <v>37.25</v>
      </c>
      <c r="H26" s="44">
        <v>0.37</v>
      </c>
      <c r="I26" s="36"/>
    </row>
    <row r="27" spans="1:9" x14ac:dyDescent="0.2">
      <c r="A27" s="45"/>
      <c r="B27" s="46" t="s">
        <v>28</v>
      </c>
      <c r="C27" s="42" t="s">
        <v>83</v>
      </c>
      <c r="D27" s="42" t="s">
        <v>84</v>
      </c>
      <c r="E27" s="42" t="s">
        <v>71</v>
      </c>
      <c r="F27" s="42">
        <v>1200</v>
      </c>
      <c r="G27" s="43">
        <v>29.48</v>
      </c>
      <c r="H27" s="44">
        <v>0.28999999999999998</v>
      </c>
      <c r="I27" s="36"/>
    </row>
    <row r="28" spans="1:9" x14ac:dyDescent="0.2">
      <c r="A28" s="45"/>
      <c r="B28" s="46" t="s">
        <v>28</v>
      </c>
      <c r="C28" s="42" t="s">
        <v>72</v>
      </c>
      <c r="D28" s="42" t="s">
        <v>73</v>
      </c>
      <c r="E28" s="42" t="s">
        <v>55</v>
      </c>
      <c r="F28" s="42">
        <v>1500</v>
      </c>
      <c r="G28" s="43">
        <v>26.95</v>
      </c>
      <c r="H28" s="44">
        <v>0.26</v>
      </c>
      <c r="I28" s="36"/>
    </row>
    <row r="29" spans="1:9" x14ac:dyDescent="0.2">
      <c r="A29" s="45"/>
      <c r="B29" s="46" t="s">
        <v>28</v>
      </c>
      <c r="C29" s="42" t="s">
        <v>606</v>
      </c>
      <c r="D29" s="42" t="s">
        <v>908</v>
      </c>
      <c r="E29" s="42" t="s">
        <v>55</v>
      </c>
      <c r="F29" s="42">
        <v>32500</v>
      </c>
      <c r="G29" s="43">
        <v>26.68</v>
      </c>
      <c r="H29" s="44">
        <v>0.26</v>
      </c>
      <c r="I29" s="36"/>
    </row>
    <row r="30" spans="1:9" x14ac:dyDescent="0.2">
      <c r="A30" s="45"/>
      <c r="B30" s="46" t="s">
        <v>28</v>
      </c>
      <c r="C30" s="42" t="s">
        <v>778</v>
      </c>
      <c r="D30" s="42" t="s">
        <v>779</v>
      </c>
      <c r="E30" s="42" t="s">
        <v>71</v>
      </c>
      <c r="F30" s="42">
        <v>3000</v>
      </c>
      <c r="G30" s="43">
        <v>26.64</v>
      </c>
      <c r="H30" s="44">
        <v>0.26</v>
      </c>
      <c r="I30" s="36"/>
    </row>
    <row r="31" spans="1:9" x14ac:dyDescent="0.2">
      <c r="A31" s="45"/>
      <c r="B31" s="46" t="s">
        <v>28</v>
      </c>
      <c r="C31" s="42" t="s">
        <v>310</v>
      </c>
      <c r="D31" s="42" t="s">
        <v>984</v>
      </c>
      <c r="E31" s="42" t="s">
        <v>55</v>
      </c>
      <c r="F31" s="42">
        <v>2100</v>
      </c>
      <c r="G31" s="43">
        <v>25.68</v>
      </c>
      <c r="H31" s="44">
        <v>0.25</v>
      </c>
      <c r="I31" s="36"/>
    </row>
    <row r="32" spans="1:9" x14ac:dyDescent="0.2">
      <c r="A32" s="45"/>
      <c r="B32" s="46" t="s">
        <v>28</v>
      </c>
      <c r="C32" s="42" t="s">
        <v>63</v>
      </c>
      <c r="D32" s="42" t="s">
        <v>64</v>
      </c>
      <c r="E32" s="42" t="s">
        <v>65</v>
      </c>
      <c r="F32" s="42">
        <v>6500</v>
      </c>
      <c r="G32" s="43">
        <v>24.77</v>
      </c>
      <c r="H32" s="44">
        <v>0.24</v>
      </c>
      <c r="I32" s="36"/>
    </row>
    <row r="33" spans="1:9" x14ac:dyDescent="0.2">
      <c r="A33" s="45"/>
      <c r="B33" s="46" t="s">
        <v>28</v>
      </c>
      <c r="C33" s="42" t="s">
        <v>25</v>
      </c>
      <c r="D33" s="42" t="s">
        <v>1039</v>
      </c>
      <c r="E33" s="42" t="s">
        <v>55</v>
      </c>
      <c r="F33" s="42">
        <v>4200</v>
      </c>
      <c r="G33" s="43">
        <v>24.75</v>
      </c>
      <c r="H33" s="44">
        <v>0.24</v>
      </c>
      <c r="I33" s="36"/>
    </row>
    <row r="34" spans="1:9" x14ac:dyDescent="0.2">
      <c r="A34" s="45"/>
      <c r="B34" s="46" t="s">
        <v>28</v>
      </c>
      <c r="C34" s="42" t="s">
        <v>982</v>
      </c>
      <c r="D34" s="42" t="s">
        <v>983</v>
      </c>
      <c r="E34" s="42" t="s">
        <v>807</v>
      </c>
      <c r="F34" s="42">
        <v>550</v>
      </c>
      <c r="G34" s="43">
        <v>24.39</v>
      </c>
      <c r="H34" s="44">
        <v>0.24</v>
      </c>
      <c r="I34" s="36"/>
    </row>
    <row r="35" spans="1:9" x14ac:dyDescent="0.2">
      <c r="A35" s="45"/>
      <c r="B35" s="46" t="s">
        <v>28</v>
      </c>
      <c r="C35" s="42" t="s">
        <v>81</v>
      </c>
      <c r="D35" s="42" t="s">
        <v>82</v>
      </c>
      <c r="E35" s="42" t="s">
        <v>49</v>
      </c>
      <c r="F35" s="42">
        <v>5000</v>
      </c>
      <c r="G35" s="43">
        <v>23.89</v>
      </c>
      <c r="H35" s="44">
        <v>0.23</v>
      </c>
      <c r="I35" s="36"/>
    </row>
    <row r="36" spans="1:9" x14ac:dyDescent="0.2">
      <c r="A36" s="45"/>
      <c r="B36" s="46" t="s">
        <v>28</v>
      </c>
      <c r="C36" s="42" t="s">
        <v>988</v>
      </c>
      <c r="D36" s="42" t="s">
        <v>989</v>
      </c>
      <c r="E36" s="42" t="s">
        <v>43</v>
      </c>
      <c r="F36" s="42">
        <v>400</v>
      </c>
      <c r="G36" s="43">
        <v>22.39</v>
      </c>
      <c r="H36" s="44">
        <v>0.22</v>
      </c>
      <c r="I36" s="36"/>
    </row>
    <row r="37" spans="1:9" x14ac:dyDescent="0.2">
      <c r="A37" s="45"/>
      <c r="B37" s="46" t="s">
        <v>28</v>
      </c>
      <c r="C37" s="42" t="s">
        <v>79</v>
      </c>
      <c r="D37" s="42" t="s">
        <v>80</v>
      </c>
      <c r="E37" s="42" t="s">
        <v>65</v>
      </c>
      <c r="F37" s="42">
        <v>2500</v>
      </c>
      <c r="G37" s="43">
        <v>22.2</v>
      </c>
      <c r="H37" s="44">
        <v>0.22</v>
      </c>
      <c r="I37" s="36"/>
    </row>
    <row r="38" spans="1:9" x14ac:dyDescent="0.2">
      <c r="A38" s="45"/>
      <c r="B38" s="46" t="s">
        <v>28</v>
      </c>
      <c r="C38" s="42" t="s">
        <v>1007</v>
      </c>
      <c r="D38" s="42" t="s">
        <v>1008</v>
      </c>
      <c r="E38" s="42" t="s">
        <v>880</v>
      </c>
      <c r="F38" s="42">
        <v>5000</v>
      </c>
      <c r="G38" s="43">
        <v>19.75</v>
      </c>
      <c r="H38" s="44">
        <v>0.19</v>
      </c>
      <c r="I38" s="36"/>
    </row>
    <row r="39" spans="1:9" x14ac:dyDescent="0.2">
      <c r="A39" s="45"/>
      <c r="B39" s="46" t="s">
        <v>28</v>
      </c>
      <c r="C39" s="42" t="s">
        <v>60</v>
      </c>
      <c r="D39" s="42" t="s">
        <v>61</v>
      </c>
      <c r="E39" s="42" t="s">
        <v>62</v>
      </c>
      <c r="F39" s="42">
        <v>2000</v>
      </c>
      <c r="G39" s="43">
        <v>19.47</v>
      </c>
      <c r="H39" s="44">
        <v>0.19</v>
      </c>
      <c r="I39" s="36"/>
    </row>
    <row r="40" spans="1:9" x14ac:dyDescent="0.2">
      <c r="A40" s="45"/>
      <c r="B40" s="46" t="s">
        <v>28</v>
      </c>
      <c r="C40" s="42" t="s">
        <v>776</v>
      </c>
      <c r="D40" s="42" t="s">
        <v>777</v>
      </c>
      <c r="E40" s="42" t="s">
        <v>771</v>
      </c>
      <c r="F40" s="42">
        <v>200</v>
      </c>
      <c r="G40" s="43">
        <v>17.59</v>
      </c>
      <c r="H40" s="44">
        <v>0.17</v>
      </c>
      <c r="I40" s="36"/>
    </row>
    <row r="41" spans="1:9" x14ac:dyDescent="0.2">
      <c r="A41" s="45"/>
      <c r="B41" s="46" t="s">
        <v>28</v>
      </c>
      <c r="C41" s="42" t="s">
        <v>997</v>
      </c>
      <c r="D41" s="42" t="s">
        <v>998</v>
      </c>
      <c r="E41" s="42" t="s">
        <v>877</v>
      </c>
      <c r="F41" s="42">
        <v>2700</v>
      </c>
      <c r="G41" s="43">
        <v>11.34</v>
      </c>
      <c r="H41" s="44">
        <v>0.11</v>
      </c>
      <c r="I41" s="36"/>
    </row>
    <row r="42" spans="1:9" ht="13.5" thickBot="1" x14ac:dyDescent="0.25">
      <c r="A42" s="45"/>
      <c r="B42" s="42"/>
      <c r="C42" s="42"/>
      <c r="D42" s="42"/>
      <c r="E42" s="37" t="s">
        <v>16</v>
      </c>
      <c r="F42" s="42"/>
      <c r="G42" s="47">
        <v>1779.37</v>
      </c>
      <c r="H42" s="48">
        <v>17.47</v>
      </c>
      <c r="I42" s="36"/>
    </row>
    <row r="43" spans="1:9" ht="13.5" thickTop="1" x14ac:dyDescent="0.2">
      <c r="A43" s="45"/>
      <c r="B43" s="42"/>
      <c r="C43" s="42"/>
      <c r="D43" s="42"/>
      <c r="E43" s="42"/>
      <c r="F43" s="42"/>
      <c r="G43" s="43"/>
      <c r="H43" s="44"/>
      <c r="I43" s="36"/>
    </row>
    <row r="44" spans="1:9" x14ac:dyDescent="0.2">
      <c r="A44" s="137" t="s">
        <v>1072</v>
      </c>
      <c r="B44" s="134"/>
      <c r="C44" s="134"/>
      <c r="D44" s="42"/>
      <c r="E44" s="42"/>
      <c r="F44" s="42"/>
      <c r="G44" s="43"/>
      <c r="H44" s="44"/>
      <c r="I44" s="36"/>
    </row>
    <row r="45" spans="1:9" x14ac:dyDescent="0.2">
      <c r="A45" s="45"/>
      <c r="B45" s="133" t="s">
        <v>1085</v>
      </c>
      <c r="C45" s="134"/>
      <c r="D45" s="42"/>
      <c r="E45" s="42"/>
      <c r="F45" s="42"/>
      <c r="G45" s="43"/>
      <c r="H45" s="44"/>
      <c r="I45" s="36"/>
    </row>
    <row r="46" spans="1:9" x14ac:dyDescent="0.2">
      <c r="A46" s="45"/>
      <c r="B46" s="138" t="s">
        <v>9</v>
      </c>
      <c r="C46" s="134"/>
      <c r="D46" s="42"/>
      <c r="E46" s="42"/>
      <c r="F46" s="42"/>
      <c r="G46" s="43"/>
      <c r="H46" s="44"/>
      <c r="I46" s="36"/>
    </row>
    <row r="47" spans="1:9" x14ac:dyDescent="0.2">
      <c r="A47" s="45"/>
      <c r="B47" s="46" t="s">
        <v>28</v>
      </c>
      <c r="C47" s="42" t="s">
        <v>1147</v>
      </c>
      <c r="D47" s="42" t="s">
        <v>1087</v>
      </c>
      <c r="E47" s="42" t="s">
        <v>1148</v>
      </c>
      <c r="F47" s="42">
        <v>25889</v>
      </c>
      <c r="G47" s="43">
        <v>744.8</v>
      </c>
      <c r="H47" s="44">
        <v>7.32</v>
      </c>
      <c r="I47" s="36"/>
    </row>
    <row r="48" spans="1:9" ht="13.5" thickBot="1" x14ac:dyDescent="0.25">
      <c r="A48" s="45"/>
      <c r="B48" s="42"/>
      <c r="C48" s="42"/>
      <c r="D48" s="42"/>
      <c r="E48" s="37" t="s">
        <v>16</v>
      </c>
      <c r="F48" s="42"/>
      <c r="G48" s="47">
        <v>744.8</v>
      </c>
      <c r="H48" s="48">
        <v>7.32</v>
      </c>
      <c r="I48" s="36"/>
    </row>
    <row r="49" spans="1:9" ht="13.5" thickTop="1" x14ac:dyDescent="0.2">
      <c r="A49" s="45"/>
      <c r="B49" s="42"/>
      <c r="C49" s="42"/>
      <c r="D49" s="42"/>
      <c r="E49" s="42"/>
      <c r="F49" s="42"/>
      <c r="G49" s="43"/>
      <c r="H49" s="44"/>
      <c r="I49" s="36"/>
    </row>
    <row r="50" spans="1:9" x14ac:dyDescent="0.2">
      <c r="A50" s="137" t="s">
        <v>7</v>
      </c>
      <c r="B50" s="141"/>
      <c r="C50" s="141"/>
      <c r="D50" s="42"/>
      <c r="E50" s="42"/>
      <c r="F50" s="42"/>
      <c r="G50" s="43"/>
      <c r="H50" s="44"/>
      <c r="I50" s="36"/>
    </row>
    <row r="51" spans="1:9" x14ac:dyDescent="0.2">
      <c r="A51" s="45"/>
      <c r="B51" s="133" t="s">
        <v>8</v>
      </c>
      <c r="C51" s="134"/>
      <c r="D51" s="42"/>
      <c r="E51" s="42"/>
      <c r="F51" s="42"/>
      <c r="G51" s="43"/>
      <c r="H51" s="44"/>
      <c r="I51" s="36"/>
    </row>
    <row r="52" spans="1:9" x14ac:dyDescent="0.2">
      <c r="A52" s="45"/>
      <c r="B52" s="138" t="s">
        <v>9</v>
      </c>
      <c r="C52" s="134"/>
      <c r="D52" s="42"/>
      <c r="E52" s="42"/>
      <c r="F52" s="42"/>
      <c r="G52" s="43"/>
      <c r="H52" s="44"/>
      <c r="I52" s="36"/>
    </row>
    <row r="53" spans="1:9" x14ac:dyDescent="0.2">
      <c r="A53" s="45"/>
      <c r="B53" s="98">
        <v>0.107</v>
      </c>
      <c r="C53" s="42" t="s">
        <v>737</v>
      </c>
      <c r="D53" s="42" t="s">
        <v>1123</v>
      </c>
      <c r="E53" s="42" t="s">
        <v>126</v>
      </c>
      <c r="F53" s="42">
        <v>100</v>
      </c>
      <c r="G53" s="43">
        <v>1009.82</v>
      </c>
      <c r="H53" s="44">
        <v>9.92</v>
      </c>
      <c r="I53" s="36"/>
    </row>
    <row r="54" spans="1:9" x14ac:dyDescent="0.2">
      <c r="A54" s="45"/>
      <c r="B54" s="98">
        <v>0.1053</v>
      </c>
      <c r="C54" s="42" t="s">
        <v>253</v>
      </c>
      <c r="D54" s="42" t="s">
        <v>283</v>
      </c>
      <c r="E54" s="42" t="s">
        <v>121</v>
      </c>
      <c r="F54" s="42">
        <v>20</v>
      </c>
      <c r="G54" s="43">
        <v>200.01</v>
      </c>
      <c r="H54" s="44">
        <v>1.97</v>
      </c>
      <c r="I54" s="36"/>
    </row>
    <row r="55" spans="1:9" ht="13.5" thickBot="1" x14ac:dyDescent="0.25">
      <c r="A55" s="45"/>
      <c r="B55" s="42"/>
      <c r="C55" s="42"/>
      <c r="D55" s="42"/>
      <c r="E55" s="37" t="s">
        <v>16</v>
      </c>
      <c r="F55" s="42"/>
      <c r="G55" s="47">
        <v>1209.83</v>
      </c>
      <c r="H55" s="48">
        <v>11.89</v>
      </c>
      <c r="I55" s="36"/>
    </row>
    <row r="56" spans="1:9" ht="13.5" thickTop="1" x14ac:dyDescent="0.2">
      <c r="A56" s="45"/>
      <c r="B56" s="133" t="s">
        <v>227</v>
      </c>
      <c r="C56" s="134"/>
      <c r="D56" s="42"/>
      <c r="E56" s="42"/>
      <c r="F56" s="42"/>
      <c r="G56" s="43"/>
      <c r="H56" s="44"/>
      <c r="I56" s="36"/>
    </row>
    <row r="57" spans="1:9" x14ac:dyDescent="0.2">
      <c r="A57" s="45"/>
      <c r="B57" s="138" t="s">
        <v>9</v>
      </c>
      <c r="C57" s="134"/>
      <c r="D57" s="42"/>
      <c r="E57" s="42"/>
      <c r="F57" s="42"/>
      <c r="G57" s="43"/>
      <c r="H57" s="44"/>
      <c r="I57" s="36"/>
    </row>
    <row r="58" spans="1:9" x14ac:dyDescent="0.2">
      <c r="A58" s="45"/>
      <c r="B58" s="98">
        <v>8.1199999999999994E-2</v>
      </c>
      <c r="C58" s="42" t="s">
        <v>233</v>
      </c>
      <c r="D58" s="42" t="s">
        <v>234</v>
      </c>
      <c r="E58" s="42" t="s">
        <v>230</v>
      </c>
      <c r="F58" s="42">
        <v>1500000</v>
      </c>
      <c r="G58" s="43">
        <v>1452.26</v>
      </c>
      <c r="H58" s="44">
        <v>14.27</v>
      </c>
      <c r="I58" s="36"/>
    </row>
    <row r="59" spans="1:9" x14ac:dyDescent="0.2">
      <c r="A59" s="45"/>
      <c r="B59" s="98">
        <v>8.3199999999999996E-2</v>
      </c>
      <c r="C59" s="42" t="s">
        <v>231</v>
      </c>
      <c r="D59" s="42" t="s">
        <v>232</v>
      </c>
      <c r="E59" s="42" t="s">
        <v>230</v>
      </c>
      <c r="F59" s="42">
        <v>1000000</v>
      </c>
      <c r="G59" s="43">
        <v>933.5</v>
      </c>
      <c r="H59" s="44">
        <v>9.17</v>
      </c>
      <c r="I59" s="36"/>
    </row>
    <row r="60" spans="1:9" ht="13.5" thickBot="1" x14ac:dyDescent="0.25">
      <c r="A60" s="45"/>
      <c r="B60" s="42"/>
      <c r="C60" s="42"/>
      <c r="D60" s="42"/>
      <c r="E60" s="37" t="s">
        <v>16</v>
      </c>
      <c r="F60" s="42"/>
      <c r="G60" s="47">
        <v>2385.7600000000002</v>
      </c>
      <c r="H60" s="48">
        <v>23.44</v>
      </c>
      <c r="I60" s="36"/>
    </row>
    <row r="61" spans="1:9" ht="13.5" thickTop="1" x14ac:dyDescent="0.2">
      <c r="A61" s="45"/>
      <c r="B61" s="42"/>
      <c r="C61" s="42"/>
      <c r="D61" s="42"/>
      <c r="E61" s="42"/>
      <c r="F61" s="42"/>
      <c r="G61" s="43"/>
      <c r="H61" s="44"/>
      <c r="I61" s="36"/>
    </row>
    <row r="62" spans="1:9" x14ac:dyDescent="0.2">
      <c r="A62" s="137" t="s">
        <v>17</v>
      </c>
      <c r="B62" s="134"/>
      <c r="C62" s="134"/>
      <c r="D62" s="42"/>
      <c r="E62" s="42"/>
      <c r="F62" s="42"/>
      <c r="G62" s="43"/>
      <c r="H62" s="44"/>
      <c r="I62" s="36"/>
    </row>
    <row r="63" spans="1:9" x14ac:dyDescent="0.2">
      <c r="A63" s="45"/>
      <c r="B63" s="133" t="s">
        <v>18</v>
      </c>
      <c r="C63" s="134"/>
      <c r="D63" s="42"/>
      <c r="E63" s="42"/>
      <c r="F63" s="42"/>
      <c r="G63" s="43"/>
      <c r="H63" s="44"/>
      <c r="I63" s="36"/>
    </row>
    <row r="64" spans="1:9" x14ac:dyDescent="0.2">
      <c r="A64" s="45"/>
      <c r="B64" s="46" t="s">
        <v>19</v>
      </c>
      <c r="C64" s="42" t="s">
        <v>308</v>
      </c>
      <c r="D64" s="42" t="s">
        <v>309</v>
      </c>
      <c r="E64" s="42" t="s">
        <v>22</v>
      </c>
      <c r="F64" s="42">
        <v>800</v>
      </c>
      <c r="G64" s="43">
        <v>738.03</v>
      </c>
      <c r="H64" s="44">
        <v>7.25</v>
      </c>
      <c r="I64" s="36"/>
    </row>
    <row r="65" spans="1:9" ht="13.5" thickBot="1" x14ac:dyDescent="0.25">
      <c r="A65" s="45"/>
      <c r="B65" s="42"/>
      <c r="C65" s="42"/>
      <c r="D65" s="42"/>
      <c r="E65" s="37" t="s">
        <v>16</v>
      </c>
      <c r="F65" s="42"/>
      <c r="G65" s="47">
        <v>738.03</v>
      </c>
      <c r="H65" s="48">
        <v>7.25</v>
      </c>
      <c r="I65" s="36"/>
    </row>
    <row r="66" spans="1:9" ht="13.5" thickTop="1" x14ac:dyDescent="0.2">
      <c r="A66" s="45"/>
      <c r="B66" s="42"/>
      <c r="C66" s="42"/>
      <c r="D66" s="42"/>
      <c r="E66" s="42"/>
      <c r="F66" s="42"/>
      <c r="G66" s="43"/>
      <c r="H66" s="44"/>
      <c r="I66" s="36"/>
    </row>
    <row r="67" spans="1:9" x14ac:dyDescent="0.2">
      <c r="A67" s="45"/>
      <c r="B67" s="46" t="s">
        <v>28</v>
      </c>
      <c r="C67" s="42" t="s">
        <v>29</v>
      </c>
      <c r="D67" s="42"/>
      <c r="E67" s="42" t="s">
        <v>28</v>
      </c>
      <c r="F67" s="42"/>
      <c r="G67" s="43">
        <v>3200</v>
      </c>
      <c r="H67" s="44">
        <v>31.44</v>
      </c>
      <c r="I67" s="36"/>
    </row>
    <row r="68" spans="1:9" ht="13.5" thickBot="1" x14ac:dyDescent="0.25">
      <c r="A68" s="45"/>
      <c r="B68" s="42"/>
      <c r="C68" s="42"/>
      <c r="D68" s="42"/>
      <c r="E68" s="37" t="s">
        <v>16</v>
      </c>
      <c r="F68" s="42"/>
      <c r="G68" s="47">
        <v>3200</v>
      </c>
      <c r="H68" s="48">
        <v>31.44</v>
      </c>
      <c r="I68" s="36"/>
    </row>
    <row r="69" spans="1:9" ht="13.5" thickTop="1" x14ac:dyDescent="0.2">
      <c r="A69" s="45"/>
      <c r="B69" s="42"/>
      <c r="C69" s="42"/>
      <c r="D69" s="42"/>
      <c r="E69" s="42"/>
      <c r="F69" s="42"/>
      <c r="G69" s="43"/>
      <c r="H69" s="44"/>
      <c r="I69" s="36"/>
    </row>
    <row r="70" spans="1:9" x14ac:dyDescent="0.2">
      <c r="A70" s="49" t="s">
        <v>30</v>
      </c>
      <c r="B70" s="42"/>
      <c r="C70" s="42"/>
      <c r="D70" s="42"/>
      <c r="E70" s="42"/>
      <c r="F70" s="42"/>
      <c r="G70" s="50">
        <v>118.86</v>
      </c>
      <c r="H70" s="51">
        <v>1.19</v>
      </c>
      <c r="I70" s="36"/>
    </row>
    <row r="71" spans="1:9" x14ac:dyDescent="0.2">
      <c r="A71" s="45"/>
      <c r="B71" s="42"/>
      <c r="C71" s="42"/>
      <c r="D71" s="42"/>
      <c r="E71" s="42"/>
      <c r="F71" s="42"/>
      <c r="G71" s="43"/>
      <c r="H71" s="44"/>
    </row>
    <row r="72" spans="1:9" ht="13.5" thickBot="1" x14ac:dyDescent="0.25">
      <c r="A72" s="45"/>
      <c r="B72" s="42"/>
      <c r="C72" s="42"/>
      <c r="D72" s="42"/>
      <c r="E72" s="37" t="s">
        <v>31</v>
      </c>
      <c r="F72" s="42"/>
      <c r="G72" s="47">
        <v>10176.65</v>
      </c>
      <c r="H72" s="48">
        <v>100</v>
      </c>
      <c r="I72" s="36"/>
    </row>
    <row r="73" spans="1:9" ht="13.5" thickTop="1" x14ac:dyDescent="0.2">
      <c r="A73" s="45"/>
      <c r="B73" s="42"/>
      <c r="C73" s="42"/>
      <c r="D73" s="42"/>
      <c r="E73" s="42"/>
      <c r="F73" s="42"/>
      <c r="G73" s="43"/>
      <c r="H73" s="44"/>
      <c r="I73" s="36"/>
    </row>
    <row r="74" spans="1:9" x14ac:dyDescent="0.2">
      <c r="A74" s="52" t="s">
        <v>32</v>
      </c>
      <c r="B74" s="42"/>
      <c r="C74" s="42"/>
      <c r="D74" s="42"/>
      <c r="E74" s="42"/>
      <c r="F74" s="42"/>
      <c r="G74" s="43"/>
      <c r="H74" s="44"/>
      <c r="I74" s="36"/>
    </row>
    <row r="75" spans="1:9" x14ac:dyDescent="0.2">
      <c r="A75" s="45">
        <v>1</v>
      </c>
      <c r="B75" s="42" t="s">
        <v>1149</v>
      </c>
      <c r="C75" s="42"/>
      <c r="D75" s="42"/>
      <c r="E75" s="42"/>
      <c r="F75" s="42"/>
      <c r="G75" s="43"/>
      <c r="H75" s="44"/>
      <c r="I75" s="36"/>
    </row>
    <row r="76" spans="1:9" x14ac:dyDescent="0.2">
      <c r="A76" s="45"/>
      <c r="B76" s="42"/>
      <c r="C76" s="42"/>
      <c r="D76" s="42"/>
      <c r="E76" s="42"/>
      <c r="F76" s="42"/>
      <c r="G76" s="43"/>
      <c r="H76" s="44"/>
    </row>
    <row r="77" spans="1:9" x14ac:dyDescent="0.2">
      <c r="A77" s="45">
        <v>2</v>
      </c>
      <c r="B77" s="42" t="s">
        <v>34</v>
      </c>
      <c r="C77" s="42"/>
      <c r="D77" s="42"/>
      <c r="E77" s="42"/>
      <c r="F77" s="42"/>
      <c r="G77" s="43"/>
      <c r="H77" s="44"/>
      <c r="I77" s="36"/>
    </row>
    <row r="78" spans="1:9" x14ac:dyDescent="0.2">
      <c r="A78" s="45"/>
      <c r="B78" s="42"/>
      <c r="C78" s="42"/>
      <c r="D78" s="42"/>
      <c r="E78" s="42"/>
      <c r="F78" s="42"/>
      <c r="G78" s="43"/>
      <c r="H78" s="44"/>
    </row>
    <row r="79" spans="1:9" x14ac:dyDescent="0.2">
      <c r="A79" s="45">
        <v>3</v>
      </c>
      <c r="B79" s="42" t="s">
        <v>35</v>
      </c>
      <c r="C79" s="42"/>
      <c r="D79" s="42"/>
      <c r="E79" s="42"/>
      <c r="F79" s="42"/>
      <c r="G79" s="43"/>
      <c r="H79" s="44"/>
      <c r="I79" s="36"/>
    </row>
    <row r="80" spans="1:9" x14ac:dyDescent="0.2">
      <c r="A80" s="45"/>
      <c r="B80" s="42" t="s">
        <v>816</v>
      </c>
      <c r="C80" s="42"/>
      <c r="D80" s="42"/>
      <c r="E80" s="42"/>
      <c r="F80" s="42"/>
      <c r="G80" s="43"/>
      <c r="H80" s="44"/>
      <c r="I80" s="36"/>
    </row>
    <row r="81" spans="1:9" x14ac:dyDescent="0.2">
      <c r="A81" s="45"/>
      <c r="B81" s="42" t="s">
        <v>37</v>
      </c>
      <c r="C81" s="42"/>
      <c r="D81" s="42"/>
      <c r="E81" s="42"/>
      <c r="F81" s="42"/>
      <c r="G81" s="43"/>
      <c r="H81" s="44"/>
      <c r="I81" s="36"/>
    </row>
    <row r="82" spans="1:9" x14ac:dyDescent="0.2">
      <c r="A82" s="53"/>
      <c r="B82" s="54"/>
      <c r="C82" s="54"/>
      <c r="D82" s="54"/>
      <c r="E82" s="54"/>
      <c r="F82" s="54"/>
      <c r="G82" s="55"/>
      <c r="H82" s="56"/>
    </row>
  </sheetData>
  <mergeCells count="13">
    <mergeCell ref="B63:C63"/>
    <mergeCell ref="A50:C50"/>
    <mergeCell ref="B51:C51"/>
    <mergeCell ref="B52:C52"/>
    <mergeCell ref="B56:C56"/>
    <mergeCell ref="B57:C57"/>
    <mergeCell ref="A62:C62"/>
    <mergeCell ref="B46:C46"/>
    <mergeCell ref="A2:C2"/>
    <mergeCell ref="A3:C3"/>
    <mergeCell ref="B4:C4"/>
    <mergeCell ref="A44:C44"/>
    <mergeCell ref="B45:C45"/>
  </mergeCells>
  <pageMargins left="0.75" right="0.75" top="1" bottom="1" header="0.5" footer="0.5"/>
  <pageSetup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29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643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644</v>
      </c>
      <c r="D5" s="12" t="s">
        <v>645</v>
      </c>
      <c r="E5" s="12" t="s">
        <v>22</v>
      </c>
      <c r="F5" s="12">
        <v>10000</v>
      </c>
      <c r="G5" s="13">
        <v>9674.76</v>
      </c>
      <c r="H5" s="14">
        <v>21.49</v>
      </c>
    </row>
    <row r="6" spans="1:8" x14ac:dyDescent="0.2">
      <c r="A6" s="15"/>
      <c r="B6" s="19" t="s">
        <v>19</v>
      </c>
      <c r="C6" s="12" t="s">
        <v>554</v>
      </c>
      <c r="D6" s="12" t="s">
        <v>646</v>
      </c>
      <c r="E6" s="12" t="s">
        <v>22</v>
      </c>
      <c r="F6" s="12">
        <v>10000</v>
      </c>
      <c r="G6" s="13">
        <v>9668.19</v>
      </c>
      <c r="H6" s="14">
        <v>21.48</v>
      </c>
    </row>
    <row r="7" spans="1:8" x14ac:dyDescent="0.2">
      <c r="A7" s="15"/>
      <c r="B7" s="19" t="s">
        <v>19</v>
      </c>
      <c r="C7" s="12" t="s">
        <v>305</v>
      </c>
      <c r="D7" s="12" t="s">
        <v>647</v>
      </c>
      <c r="E7" s="12" t="s">
        <v>22</v>
      </c>
      <c r="F7" s="12">
        <v>10000</v>
      </c>
      <c r="G7" s="13">
        <v>9666.4500000000007</v>
      </c>
      <c r="H7" s="14">
        <v>21.47</v>
      </c>
    </row>
    <row r="8" spans="1:8" x14ac:dyDescent="0.2">
      <c r="A8" s="15"/>
      <c r="B8" s="19" t="s">
        <v>19</v>
      </c>
      <c r="C8" s="12" t="s">
        <v>648</v>
      </c>
      <c r="D8" s="12" t="s">
        <v>649</v>
      </c>
      <c r="E8" s="12" t="s">
        <v>22</v>
      </c>
      <c r="F8" s="12">
        <v>7000</v>
      </c>
      <c r="G8" s="13">
        <v>6763.65</v>
      </c>
      <c r="H8" s="14">
        <v>15.03</v>
      </c>
    </row>
    <row r="9" spans="1:8" x14ac:dyDescent="0.2">
      <c r="A9" s="15"/>
      <c r="B9" s="19" t="s">
        <v>19</v>
      </c>
      <c r="C9" s="12" t="s">
        <v>650</v>
      </c>
      <c r="D9" s="12" t="s">
        <v>651</v>
      </c>
      <c r="E9" s="12" t="s">
        <v>22</v>
      </c>
      <c r="F9" s="12">
        <v>4500</v>
      </c>
      <c r="G9" s="13">
        <v>4353.92</v>
      </c>
      <c r="H9" s="14">
        <v>9.67</v>
      </c>
    </row>
    <row r="10" spans="1:8" x14ac:dyDescent="0.2">
      <c r="A10" s="15"/>
      <c r="B10" s="19" t="s">
        <v>19</v>
      </c>
      <c r="C10" s="12" t="s">
        <v>606</v>
      </c>
      <c r="D10" s="12" t="s">
        <v>616</v>
      </c>
      <c r="E10" s="12" t="s">
        <v>22</v>
      </c>
      <c r="F10" s="12">
        <v>2000</v>
      </c>
      <c r="G10" s="13">
        <v>1936.05</v>
      </c>
      <c r="H10" s="14">
        <v>4.3</v>
      </c>
    </row>
    <row r="11" spans="1:8" x14ac:dyDescent="0.2">
      <c r="A11" s="15"/>
      <c r="B11" s="19" t="s">
        <v>19</v>
      </c>
      <c r="C11" s="12" t="s">
        <v>56</v>
      </c>
      <c r="D11" s="12" t="s">
        <v>617</v>
      </c>
      <c r="E11" s="12" t="s">
        <v>246</v>
      </c>
      <c r="F11" s="12">
        <v>2000</v>
      </c>
      <c r="G11" s="13">
        <v>1935.48</v>
      </c>
      <c r="H11" s="14">
        <v>4.3</v>
      </c>
    </row>
    <row r="12" spans="1:8" x14ac:dyDescent="0.2">
      <c r="A12" s="15"/>
      <c r="B12" s="19" t="s">
        <v>19</v>
      </c>
      <c r="C12" s="12" t="s">
        <v>597</v>
      </c>
      <c r="D12" s="12" t="s">
        <v>598</v>
      </c>
      <c r="E12" s="12" t="s">
        <v>22</v>
      </c>
      <c r="F12" s="12">
        <v>500</v>
      </c>
      <c r="G12" s="13">
        <v>486.95</v>
      </c>
      <c r="H12" s="14">
        <v>1.08</v>
      </c>
    </row>
    <row r="13" spans="1:8" x14ac:dyDescent="0.2">
      <c r="A13" s="15"/>
      <c r="B13" s="19" t="s">
        <v>19</v>
      </c>
      <c r="C13" s="12" t="s">
        <v>308</v>
      </c>
      <c r="D13" s="12" t="s">
        <v>652</v>
      </c>
      <c r="E13" s="12" t="s">
        <v>22</v>
      </c>
      <c r="F13" s="12">
        <v>500</v>
      </c>
      <c r="G13" s="13">
        <v>482.89</v>
      </c>
      <c r="H13" s="14">
        <v>1.07</v>
      </c>
    </row>
    <row r="14" spans="1:8" ht="13.5" thickBot="1" x14ac:dyDescent="0.25">
      <c r="A14" s="15"/>
      <c r="B14" s="12"/>
      <c r="C14" s="12"/>
      <c r="D14" s="12"/>
      <c r="E14" s="7" t="s">
        <v>16</v>
      </c>
      <c r="F14" s="12"/>
      <c r="G14" s="17">
        <v>44968.34</v>
      </c>
      <c r="H14" s="18">
        <v>99.89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20" t="s">
        <v>30</v>
      </c>
      <c r="B16" s="12"/>
      <c r="C16" s="12"/>
      <c r="D16" s="12"/>
      <c r="E16" s="12"/>
      <c r="F16" s="12"/>
      <c r="G16" s="21">
        <v>46.02</v>
      </c>
      <c r="H16" s="22">
        <v>0.11</v>
      </c>
    </row>
    <row r="17" spans="1:8" x14ac:dyDescent="0.2">
      <c r="A17" s="15"/>
      <c r="B17" s="12"/>
      <c r="C17" s="12"/>
      <c r="D17" s="12"/>
      <c r="E17" s="12"/>
      <c r="F17" s="12"/>
      <c r="G17" s="13"/>
      <c r="H17" s="14"/>
    </row>
    <row r="18" spans="1:8" ht="13.5" thickBot="1" x14ac:dyDescent="0.25">
      <c r="A18" s="15"/>
      <c r="B18" s="12"/>
      <c r="C18" s="12"/>
      <c r="D18" s="12"/>
      <c r="E18" s="7" t="s">
        <v>31</v>
      </c>
      <c r="F18" s="12"/>
      <c r="G18" s="17">
        <v>45014.36</v>
      </c>
      <c r="H18" s="18">
        <v>100</v>
      </c>
    </row>
    <row r="19" spans="1:8" ht="13.5" thickTop="1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23" t="s">
        <v>32</v>
      </c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1</v>
      </c>
      <c r="B22" s="12" t="s">
        <v>632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/>
      <c r="C23" s="12"/>
      <c r="D23" s="12"/>
      <c r="E23" s="12"/>
      <c r="F23" s="12"/>
      <c r="G23" s="13"/>
      <c r="H23" s="14"/>
    </row>
    <row r="24" spans="1:8" x14ac:dyDescent="0.2">
      <c r="A24" s="15">
        <v>2</v>
      </c>
      <c r="B24" s="12" t="s">
        <v>34</v>
      </c>
      <c r="C24" s="12"/>
      <c r="D24" s="12"/>
      <c r="E24" s="12"/>
      <c r="F24" s="12"/>
      <c r="G24" s="13"/>
      <c r="H24" s="14"/>
    </row>
    <row r="25" spans="1:8" x14ac:dyDescent="0.2">
      <c r="A25" s="15"/>
      <c r="B25" s="12"/>
      <c r="C25" s="12"/>
      <c r="D25" s="12"/>
      <c r="E25" s="12"/>
      <c r="F25" s="12"/>
      <c r="G25" s="13"/>
      <c r="H25" s="14"/>
    </row>
    <row r="26" spans="1:8" x14ac:dyDescent="0.2">
      <c r="A26" s="15">
        <v>3</v>
      </c>
      <c r="B26" s="12" t="s">
        <v>35</v>
      </c>
      <c r="C26" s="12"/>
      <c r="D26" s="12"/>
      <c r="E26" s="12"/>
      <c r="F26" s="12"/>
      <c r="G26" s="13"/>
      <c r="H26" s="14"/>
    </row>
    <row r="27" spans="1:8" x14ac:dyDescent="0.2">
      <c r="A27" s="15"/>
      <c r="B27" s="12" t="s">
        <v>36</v>
      </c>
      <c r="C27" s="12"/>
      <c r="D27" s="12"/>
      <c r="E27" s="12"/>
      <c r="F27" s="12"/>
      <c r="G27" s="13"/>
      <c r="H27" s="14"/>
    </row>
    <row r="28" spans="1:8" x14ac:dyDescent="0.2">
      <c r="A28" s="15"/>
      <c r="B28" s="12" t="s">
        <v>37</v>
      </c>
      <c r="C28" s="12"/>
      <c r="D28" s="12"/>
      <c r="E28" s="12"/>
      <c r="F28" s="12"/>
      <c r="G28" s="13"/>
      <c r="H28" s="14"/>
    </row>
    <row r="29" spans="1:8" x14ac:dyDescent="0.2">
      <c r="A29" s="24"/>
      <c r="B29" s="25"/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33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28515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28515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28515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28515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28515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28515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28515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28515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28515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28515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28515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28515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28515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28515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28515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28515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28515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28515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28515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28515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28515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28515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28515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28515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28515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28515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28515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28515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28515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28515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28515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28515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28515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28515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28515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28515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28515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28515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28515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28515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28515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28515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28515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28515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28515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28515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28515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28515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28515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28515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28515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28515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28515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28515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28515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28515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28515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28515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28515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28515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28515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28515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28515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28515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633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2">
      <c r="A6" s="15"/>
      <c r="B6" s="16">
        <v>9.7500000000000003E-2</v>
      </c>
      <c r="C6" s="12" t="s">
        <v>13</v>
      </c>
      <c r="D6" s="12" t="s">
        <v>634</v>
      </c>
      <c r="E6" s="12" t="s">
        <v>15</v>
      </c>
      <c r="F6" s="12">
        <v>250</v>
      </c>
      <c r="G6" s="13">
        <v>2500.0700000000002</v>
      </c>
      <c r="H6" s="14">
        <v>12.36</v>
      </c>
    </row>
    <row r="7" spans="1:8" x14ac:dyDescent="0.2">
      <c r="A7" s="15"/>
      <c r="B7" s="16">
        <v>0.10199999999999999</v>
      </c>
      <c r="C7" s="12" t="s">
        <v>635</v>
      </c>
      <c r="D7" s="12" t="s">
        <v>636</v>
      </c>
      <c r="E7" s="12" t="s">
        <v>135</v>
      </c>
      <c r="F7" s="12">
        <v>250</v>
      </c>
      <c r="G7" s="13">
        <v>2498.3200000000002</v>
      </c>
      <c r="H7" s="14">
        <v>12.35</v>
      </c>
    </row>
    <row r="8" spans="1:8" x14ac:dyDescent="0.2">
      <c r="A8" s="15"/>
      <c r="B8" s="16">
        <v>9.64E-2</v>
      </c>
      <c r="C8" s="12" t="s">
        <v>10</v>
      </c>
      <c r="D8" s="12" t="s">
        <v>637</v>
      </c>
      <c r="E8" s="12" t="s">
        <v>121</v>
      </c>
      <c r="F8" s="12">
        <v>250</v>
      </c>
      <c r="G8" s="13">
        <v>2496.2600000000002</v>
      </c>
      <c r="H8" s="14">
        <v>12.34</v>
      </c>
    </row>
    <row r="9" spans="1:8" x14ac:dyDescent="0.2">
      <c r="A9" s="15"/>
      <c r="B9" s="16">
        <v>9.5500000000000002E-2</v>
      </c>
      <c r="C9" s="12" t="s">
        <v>50</v>
      </c>
      <c r="D9" s="12" t="s">
        <v>638</v>
      </c>
      <c r="E9" s="12" t="s">
        <v>121</v>
      </c>
      <c r="F9" s="12">
        <v>250</v>
      </c>
      <c r="G9" s="13">
        <v>2491.87</v>
      </c>
      <c r="H9" s="14">
        <v>12.32</v>
      </c>
    </row>
    <row r="10" spans="1:8" x14ac:dyDescent="0.2">
      <c r="A10" s="15"/>
      <c r="B10" s="16">
        <v>9.7000000000000003E-2</v>
      </c>
      <c r="C10" s="12" t="s">
        <v>622</v>
      </c>
      <c r="D10" s="12" t="s">
        <v>341</v>
      </c>
      <c r="E10" s="12" t="s">
        <v>121</v>
      </c>
      <c r="F10" s="12">
        <v>180</v>
      </c>
      <c r="G10" s="13">
        <v>1798.35</v>
      </c>
      <c r="H10" s="14">
        <v>8.89</v>
      </c>
    </row>
    <row r="11" spans="1:8" x14ac:dyDescent="0.2">
      <c r="A11" s="15"/>
      <c r="B11" s="16">
        <v>8.6400000000000005E-2</v>
      </c>
      <c r="C11" s="12" t="s">
        <v>578</v>
      </c>
      <c r="D11" s="12" t="s">
        <v>639</v>
      </c>
      <c r="E11" s="12" t="s">
        <v>121</v>
      </c>
      <c r="F11" s="12">
        <v>80</v>
      </c>
      <c r="G11" s="13">
        <v>990.83</v>
      </c>
      <c r="H11" s="14">
        <v>4.9000000000000004</v>
      </c>
    </row>
    <row r="12" spans="1:8" ht="13.5" thickBot="1" x14ac:dyDescent="0.25">
      <c r="A12" s="15"/>
      <c r="B12" s="12"/>
      <c r="C12" s="12"/>
      <c r="D12" s="12"/>
      <c r="E12" s="7" t="s">
        <v>16</v>
      </c>
      <c r="F12" s="12"/>
      <c r="G12" s="17">
        <v>12775.7</v>
      </c>
      <c r="H12" s="18">
        <v>63.16</v>
      </c>
    </row>
    <row r="13" spans="1:8" ht="13.5" thickTop="1" x14ac:dyDescent="0.2">
      <c r="A13" s="15"/>
      <c r="B13" s="12"/>
      <c r="C13" s="12"/>
      <c r="D13" s="12"/>
      <c r="E13" s="12"/>
      <c r="F13" s="12"/>
      <c r="G13" s="13"/>
      <c r="H13" s="14"/>
    </row>
    <row r="14" spans="1:8" x14ac:dyDescent="0.2">
      <c r="A14" s="149" t="s">
        <v>17</v>
      </c>
      <c r="B14" s="146"/>
      <c r="C14" s="146"/>
      <c r="D14" s="12"/>
      <c r="E14" s="12"/>
      <c r="F14" s="12"/>
      <c r="G14" s="13"/>
      <c r="H14" s="14"/>
    </row>
    <row r="15" spans="1:8" x14ac:dyDescent="0.2">
      <c r="A15" s="15"/>
      <c r="B15" s="145" t="s">
        <v>18</v>
      </c>
      <c r="C15" s="146"/>
      <c r="D15" s="12"/>
      <c r="E15" s="12"/>
      <c r="F15" s="12"/>
      <c r="G15" s="13"/>
      <c r="H15" s="14"/>
    </row>
    <row r="16" spans="1:8" x14ac:dyDescent="0.2">
      <c r="A16" s="15"/>
      <c r="B16" s="19" t="s">
        <v>19</v>
      </c>
      <c r="C16" s="12" t="s">
        <v>303</v>
      </c>
      <c r="D16" s="12" t="s">
        <v>640</v>
      </c>
      <c r="E16" s="12" t="s">
        <v>22</v>
      </c>
      <c r="F16" s="12">
        <v>6000</v>
      </c>
      <c r="G16" s="13">
        <v>5696.26</v>
      </c>
      <c r="H16" s="14">
        <v>28.16</v>
      </c>
    </row>
    <row r="17" spans="1:8" x14ac:dyDescent="0.2">
      <c r="A17" s="15"/>
      <c r="B17" s="19" t="s">
        <v>19</v>
      </c>
      <c r="C17" s="12" t="s">
        <v>305</v>
      </c>
      <c r="D17" s="12" t="s">
        <v>641</v>
      </c>
      <c r="E17" s="12" t="s">
        <v>246</v>
      </c>
      <c r="F17" s="12">
        <v>1400</v>
      </c>
      <c r="G17" s="13">
        <v>1310.17</v>
      </c>
      <c r="H17" s="14">
        <v>6.48</v>
      </c>
    </row>
    <row r="18" spans="1:8" ht="13.5" thickBot="1" x14ac:dyDescent="0.25">
      <c r="A18" s="15"/>
      <c r="B18" s="12"/>
      <c r="C18" s="12"/>
      <c r="D18" s="12"/>
      <c r="E18" s="7" t="s">
        <v>16</v>
      </c>
      <c r="F18" s="12"/>
      <c r="G18" s="17">
        <v>7006.43</v>
      </c>
      <c r="H18" s="18">
        <v>34.64</v>
      </c>
    </row>
    <row r="19" spans="1:8" ht="13.5" thickTop="1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20" t="s">
        <v>30</v>
      </c>
      <c r="B20" s="12"/>
      <c r="C20" s="12"/>
      <c r="D20" s="12"/>
      <c r="E20" s="12"/>
      <c r="F20" s="12"/>
      <c r="G20" s="21">
        <v>447.27</v>
      </c>
      <c r="H20" s="22">
        <v>2.2000000000000002</v>
      </c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ht="13.5" thickBot="1" x14ac:dyDescent="0.25">
      <c r="A22" s="15"/>
      <c r="B22" s="12"/>
      <c r="C22" s="12"/>
      <c r="D22" s="12"/>
      <c r="E22" s="7" t="s">
        <v>31</v>
      </c>
      <c r="F22" s="12"/>
      <c r="G22" s="17">
        <v>20229.400000000001</v>
      </c>
      <c r="H22" s="18">
        <v>100</v>
      </c>
    </row>
    <row r="23" spans="1:8" ht="13.5" thickTop="1" x14ac:dyDescent="0.2">
      <c r="A23" s="15"/>
      <c r="B23" s="12"/>
      <c r="C23" s="12"/>
      <c r="D23" s="12"/>
      <c r="E23" s="12"/>
      <c r="F23" s="12"/>
      <c r="G23" s="13"/>
      <c r="H23" s="14"/>
    </row>
    <row r="24" spans="1:8" x14ac:dyDescent="0.2">
      <c r="A24" s="15"/>
      <c r="B24" s="12"/>
      <c r="C24" s="12"/>
      <c r="D24" s="12"/>
      <c r="E24" s="12"/>
      <c r="F24" s="12"/>
      <c r="G24" s="13"/>
      <c r="H24" s="14"/>
    </row>
    <row r="25" spans="1:8" x14ac:dyDescent="0.2">
      <c r="A25" s="23" t="s">
        <v>32</v>
      </c>
      <c r="B25" s="12"/>
      <c r="C25" s="12"/>
      <c r="D25" s="12"/>
      <c r="E25" s="12"/>
      <c r="F25" s="12"/>
      <c r="G25" s="13"/>
      <c r="H25" s="14"/>
    </row>
    <row r="26" spans="1:8" x14ac:dyDescent="0.2">
      <c r="A26" s="15">
        <v>1</v>
      </c>
      <c r="B26" s="12" t="s">
        <v>642</v>
      </c>
      <c r="C26" s="12"/>
      <c r="D26" s="12"/>
      <c r="E26" s="12"/>
      <c r="F26" s="12"/>
      <c r="G26" s="13"/>
      <c r="H26" s="14"/>
    </row>
    <row r="27" spans="1:8" x14ac:dyDescent="0.2">
      <c r="A27" s="15"/>
      <c r="B27" s="12"/>
      <c r="C27" s="12"/>
      <c r="D27" s="12"/>
      <c r="E27" s="12"/>
      <c r="F27" s="12"/>
      <c r="G27" s="13"/>
      <c r="H27" s="14"/>
    </row>
    <row r="28" spans="1:8" x14ac:dyDescent="0.2">
      <c r="A28" s="15">
        <v>2</v>
      </c>
      <c r="B28" s="12" t="s">
        <v>34</v>
      </c>
      <c r="C28" s="12"/>
      <c r="D28" s="12"/>
      <c r="E28" s="12"/>
      <c r="F28" s="12"/>
      <c r="G28" s="13"/>
      <c r="H28" s="14"/>
    </row>
    <row r="29" spans="1:8" x14ac:dyDescent="0.2">
      <c r="A29" s="15"/>
      <c r="B29" s="12"/>
      <c r="C29" s="12"/>
      <c r="D29" s="12"/>
      <c r="E29" s="12"/>
      <c r="F29" s="12"/>
      <c r="G29" s="13"/>
      <c r="H29" s="14"/>
    </row>
    <row r="30" spans="1:8" x14ac:dyDescent="0.2">
      <c r="A30" s="15">
        <v>3</v>
      </c>
      <c r="B30" s="12" t="s">
        <v>35</v>
      </c>
      <c r="C30" s="12"/>
      <c r="D30" s="12"/>
      <c r="E30" s="12"/>
      <c r="F30" s="12"/>
      <c r="G30" s="13"/>
      <c r="H30" s="14"/>
    </row>
    <row r="31" spans="1:8" x14ac:dyDescent="0.2">
      <c r="A31" s="15"/>
      <c r="B31" s="12" t="s">
        <v>36</v>
      </c>
      <c r="C31" s="12"/>
      <c r="D31" s="12"/>
      <c r="E31" s="12"/>
      <c r="F31" s="12"/>
      <c r="G31" s="13"/>
      <c r="H31" s="14"/>
    </row>
    <row r="32" spans="1:8" x14ac:dyDescent="0.2">
      <c r="A32" s="15"/>
      <c r="B32" s="12" t="s">
        <v>37</v>
      </c>
      <c r="C32" s="12"/>
      <c r="D32" s="12"/>
      <c r="E32" s="12"/>
      <c r="F32" s="12"/>
      <c r="G32" s="13"/>
      <c r="H32" s="14"/>
    </row>
    <row r="33" spans="1:8" x14ac:dyDescent="0.2">
      <c r="A33" s="24"/>
      <c r="B33" s="25"/>
      <c r="C33" s="25"/>
      <c r="D33" s="25"/>
      <c r="E33" s="25"/>
      <c r="F33" s="25"/>
      <c r="G33" s="26"/>
      <c r="H33" s="27"/>
    </row>
  </sheetData>
  <mergeCells count="6">
    <mergeCell ref="B15:C15"/>
    <mergeCell ref="A2:C2"/>
    <mergeCell ref="A3:C3"/>
    <mergeCell ref="B4:C4"/>
    <mergeCell ref="B5:C5"/>
    <mergeCell ref="A14:C14"/>
  </mergeCells>
  <pageMargins left="0.75" right="0.75" top="1" bottom="1" header="0.5" footer="0.5"/>
  <pageSetup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J38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28515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28515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28515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28515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28515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28515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28515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28515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28515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28515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28515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28515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28515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28515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28515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28515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28515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28515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28515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28515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28515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28515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28515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28515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28515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28515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28515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28515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28515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28515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28515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28515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28515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28515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28515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28515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28515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28515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28515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28515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28515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28515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28515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28515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28515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28515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28515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28515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28515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28515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28515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28515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28515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28515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28515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28515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28515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28515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28515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28515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28515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28515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28515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28515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620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2">
      <c r="A6" s="15"/>
      <c r="B6" s="16">
        <v>0.02</v>
      </c>
      <c r="C6" s="12" t="s">
        <v>63</v>
      </c>
      <c r="D6" s="12" t="s">
        <v>207</v>
      </c>
      <c r="E6" s="12" t="s">
        <v>121</v>
      </c>
      <c r="F6" s="12">
        <v>200</v>
      </c>
      <c r="G6" s="13">
        <v>2645</v>
      </c>
      <c r="H6" s="14">
        <v>12.92</v>
      </c>
    </row>
    <row r="7" spans="1:8" x14ac:dyDescent="0.2">
      <c r="A7" s="15"/>
      <c r="B7" s="19" t="s">
        <v>144</v>
      </c>
      <c r="C7" s="12" t="s">
        <v>13</v>
      </c>
      <c r="D7" s="12" t="s">
        <v>284</v>
      </c>
      <c r="E7" s="12" t="s">
        <v>15</v>
      </c>
      <c r="F7" s="12">
        <v>270</v>
      </c>
      <c r="G7" s="13">
        <v>2595.96</v>
      </c>
      <c r="H7" s="14">
        <v>12.68</v>
      </c>
    </row>
    <row r="8" spans="1:8" x14ac:dyDescent="0.2">
      <c r="A8" s="15"/>
      <c r="B8" s="16">
        <v>9.9000000000000005E-2</v>
      </c>
      <c r="C8" s="12" t="s">
        <v>50</v>
      </c>
      <c r="D8" s="12" t="s">
        <v>621</v>
      </c>
      <c r="E8" s="12" t="s">
        <v>121</v>
      </c>
      <c r="F8" s="12">
        <v>250</v>
      </c>
      <c r="G8" s="13">
        <v>2497.9299999999998</v>
      </c>
      <c r="H8" s="14">
        <v>12.21</v>
      </c>
    </row>
    <row r="9" spans="1:8" x14ac:dyDescent="0.2">
      <c r="A9" s="15"/>
      <c r="B9" s="16">
        <v>9.4E-2</v>
      </c>
      <c r="C9" s="12" t="s">
        <v>622</v>
      </c>
      <c r="D9" s="12" t="s">
        <v>623</v>
      </c>
      <c r="E9" s="12" t="s">
        <v>121</v>
      </c>
      <c r="F9" s="12">
        <v>250</v>
      </c>
      <c r="G9" s="13">
        <v>2497.84</v>
      </c>
      <c r="H9" s="14">
        <v>12.21</v>
      </c>
    </row>
    <row r="10" spans="1:8" x14ac:dyDescent="0.2">
      <c r="A10" s="15"/>
      <c r="B10" s="16">
        <v>8.8999999999999996E-2</v>
      </c>
      <c r="C10" s="12" t="s">
        <v>253</v>
      </c>
      <c r="D10" s="12" t="s">
        <v>624</v>
      </c>
      <c r="E10" s="12" t="s">
        <v>121</v>
      </c>
      <c r="F10" s="12">
        <v>200</v>
      </c>
      <c r="G10" s="13">
        <v>1996.42</v>
      </c>
      <c r="H10" s="14">
        <v>9.76</v>
      </c>
    </row>
    <row r="11" spans="1:8" x14ac:dyDescent="0.2">
      <c r="A11" s="15"/>
      <c r="B11" s="19" t="s">
        <v>144</v>
      </c>
      <c r="C11" s="12" t="s">
        <v>625</v>
      </c>
      <c r="D11" s="12" t="s">
        <v>626</v>
      </c>
      <c r="E11" s="12" t="s">
        <v>126</v>
      </c>
      <c r="F11" s="12">
        <v>180</v>
      </c>
      <c r="G11" s="13">
        <v>1941.4</v>
      </c>
      <c r="H11" s="14">
        <v>9.49</v>
      </c>
    </row>
    <row r="12" spans="1:8" x14ac:dyDescent="0.2">
      <c r="A12" s="15"/>
      <c r="B12" s="19" t="s">
        <v>144</v>
      </c>
      <c r="C12" s="12" t="s">
        <v>268</v>
      </c>
      <c r="D12" s="12" t="s">
        <v>627</v>
      </c>
      <c r="E12" s="12" t="s">
        <v>135</v>
      </c>
      <c r="F12" s="12">
        <v>180</v>
      </c>
      <c r="G12" s="13">
        <v>1939.31</v>
      </c>
      <c r="H12" s="14">
        <v>9.48</v>
      </c>
    </row>
    <row r="13" spans="1:8" x14ac:dyDescent="0.2">
      <c r="A13" s="15"/>
      <c r="B13" s="16">
        <v>9.8500000000000004E-2</v>
      </c>
      <c r="C13" s="12" t="s">
        <v>10</v>
      </c>
      <c r="D13" s="12" t="s">
        <v>628</v>
      </c>
      <c r="E13" s="12" t="s">
        <v>121</v>
      </c>
      <c r="F13" s="12">
        <v>130</v>
      </c>
      <c r="G13" s="13">
        <v>1298.78</v>
      </c>
      <c r="H13" s="14">
        <v>6.35</v>
      </c>
    </row>
    <row r="14" spans="1:8" x14ac:dyDescent="0.2">
      <c r="A14" s="15"/>
      <c r="B14" s="16">
        <v>8.4900000000000003E-2</v>
      </c>
      <c r="C14" s="12" t="s">
        <v>587</v>
      </c>
      <c r="D14" s="12" t="s">
        <v>629</v>
      </c>
      <c r="E14" s="12" t="s">
        <v>121</v>
      </c>
      <c r="F14" s="12">
        <v>100</v>
      </c>
      <c r="G14" s="13">
        <v>995.13</v>
      </c>
      <c r="H14" s="14">
        <v>4.8600000000000003</v>
      </c>
    </row>
    <row r="15" spans="1:8" x14ac:dyDescent="0.2">
      <c r="A15" s="15"/>
      <c r="B15" s="16">
        <v>9.1999999999999998E-2</v>
      </c>
      <c r="C15" s="12" t="s">
        <v>578</v>
      </c>
      <c r="D15" s="12" t="s">
        <v>630</v>
      </c>
      <c r="E15" s="12" t="s">
        <v>121</v>
      </c>
      <c r="F15" s="12">
        <v>40</v>
      </c>
      <c r="G15" s="13">
        <v>498.25</v>
      </c>
      <c r="H15" s="14">
        <v>2.4300000000000002</v>
      </c>
    </row>
    <row r="16" spans="1:8" ht="13.5" thickBot="1" x14ac:dyDescent="0.25">
      <c r="A16" s="15"/>
      <c r="B16" s="12"/>
      <c r="C16" s="12"/>
      <c r="D16" s="12"/>
      <c r="E16" s="7" t="s">
        <v>16</v>
      </c>
      <c r="F16" s="12"/>
      <c r="G16" s="17">
        <v>18906.02</v>
      </c>
      <c r="H16" s="18">
        <v>92.39</v>
      </c>
    </row>
    <row r="17" spans="1:10" ht="13.5" thickTop="1" x14ac:dyDescent="0.2">
      <c r="A17" s="15"/>
      <c r="B17" s="12"/>
      <c r="C17" s="12"/>
      <c r="D17" s="12"/>
      <c r="E17" s="12"/>
      <c r="F17" s="12"/>
      <c r="G17" s="13"/>
      <c r="H17" s="14"/>
      <c r="J17" s="29"/>
    </row>
    <row r="18" spans="1:10" x14ac:dyDescent="0.2">
      <c r="A18" s="149" t="s">
        <v>17</v>
      </c>
      <c r="B18" s="151"/>
      <c r="C18" s="151"/>
      <c r="D18" s="12"/>
      <c r="E18" s="12"/>
      <c r="F18" s="12"/>
      <c r="G18" s="13"/>
      <c r="H18" s="14"/>
    </row>
    <row r="19" spans="1:10" x14ac:dyDescent="0.2">
      <c r="A19" s="15"/>
      <c r="B19" s="145" t="s">
        <v>18</v>
      </c>
      <c r="C19" s="146"/>
      <c r="D19" s="12"/>
      <c r="E19" s="12"/>
      <c r="F19" s="12"/>
      <c r="G19" s="13"/>
      <c r="H19" s="14"/>
    </row>
    <row r="20" spans="1:10" x14ac:dyDescent="0.2">
      <c r="A20" s="15"/>
      <c r="B20" s="19" t="s">
        <v>19</v>
      </c>
      <c r="C20" s="12" t="s">
        <v>501</v>
      </c>
      <c r="D20" s="12" t="s">
        <v>612</v>
      </c>
      <c r="E20" s="12" t="s">
        <v>22</v>
      </c>
      <c r="F20" s="12">
        <v>750</v>
      </c>
      <c r="G20" s="13">
        <v>727.03</v>
      </c>
      <c r="H20" s="14">
        <v>3.55</v>
      </c>
    </row>
    <row r="21" spans="1:10" x14ac:dyDescent="0.2">
      <c r="A21" s="15"/>
      <c r="B21" s="19" t="s">
        <v>19</v>
      </c>
      <c r="C21" s="12" t="s">
        <v>595</v>
      </c>
      <c r="D21" s="12" t="s">
        <v>366</v>
      </c>
      <c r="E21" s="12" t="s">
        <v>246</v>
      </c>
      <c r="F21" s="12">
        <v>100</v>
      </c>
      <c r="G21" s="13">
        <v>97.32</v>
      </c>
      <c r="H21" s="14">
        <v>0.48</v>
      </c>
    </row>
    <row r="22" spans="1:10" x14ac:dyDescent="0.2">
      <c r="A22" s="15"/>
      <c r="B22" s="19" t="s">
        <v>19</v>
      </c>
      <c r="C22" s="12" t="s">
        <v>303</v>
      </c>
      <c r="D22" s="12" t="s">
        <v>604</v>
      </c>
      <c r="E22" s="12" t="s">
        <v>22</v>
      </c>
      <c r="F22" s="12">
        <v>100</v>
      </c>
      <c r="G22" s="13">
        <v>96.89</v>
      </c>
      <c r="H22" s="14">
        <v>0.47</v>
      </c>
    </row>
    <row r="23" spans="1:10" x14ac:dyDescent="0.2">
      <c r="A23" s="15"/>
      <c r="B23" s="19" t="s">
        <v>19</v>
      </c>
      <c r="C23" s="12" t="s">
        <v>556</v>
      </c>
      <c r="D23" s="12" t="s">
        <v>631</v>
      </c>
      <c r="E23" s="12" t="s">
        <v>22</v>
      </c>
      <c r="F23" s="12">
        <v>100</v>
      </c>
      <c r="G23" s="13">
        <v>96.42</v>
      </c>
      <c r="H23" s="14">
        <v>0.47</v>
      </c>
    </row>
    <row r="24" spans="1:10" ht="13.5" thickBot="1" x14ac:dyDescent="0.25">
      <c r="A24" s="15"/>
      <c r="B24" s="12"/>
      <c r="C24" s="12"/>
      <c r="D24" s="12"/>
      <c r="E24" s="7" t="s">
        <v>16</v>
      </c>
      <c r="F24" s="12"/>
      <c r="G24" s="17">
        <v>1017.66</v>
      </c>
      <c r="H24" s="18">
        <v>4.97</v>
      </c>
    </row>
    <row r="25" spans="1:10" ht="13.5" thickTop="1" x14ac:dyDescent="0.2">
      <c r="A25" s="15"/>
      <c r="B25" s="12"/>
      <c r="C25" s="12"/>
      <c r="D25" s="12"/>
      <c r="E25" s="12"/>
      <c r="F25" s="12"/>
      <c r="G25" s="13"/>
      <c r="H25" s="14"/>
    </row>
    <row r="26" spans="1:10" x14ac:dyDescent="0.2">
      <c r="A26" s="20" t="s">
        <v>30</v>
      </c>
      <c r="B26" s="12"/>
      <c r="C26" s="12"/>
      <c r="D26" s="12"/>
      <c r="E26" s="12"/>
      <c r="F26" s="12"/>
      <c r="G26" s="21">
        <v>541.41999999999996</v>
      </c>
      <c r="H26" s="22">
        <v>2.64</v>
      </c>
    </row>
    <row r="27" spans="1:10" x14ac:dyDescent="0.2">
      <c r="A27" s="15"/>
      <c r="B27" s="12"/>
      <c r="C27" s="12"/>
      <c r="D27" s="12"/>
      <c r="E27" s="12"/>
      <c r="F27" s="12"/>
      <c r="G27" s="13"/>
      <c r="H27" s="14"/>
    </row>
    <row r="28" spans="1:10" ht="13.5" thickBot="1" x14ac:dyDescent="0.25">
      <c r="A28" s="15"/>
      <c r="B28" s="12"/>
      <c r="C28" s="12"/>
      <c r="D28" s="12"/>
      <c r="E28" s="7" t="s">
        <v>31</v>
      </c>
      <c r="F28" s="12"/>
      <c r="G28" s="17">
        <v>20465.099999999999</v>
      </c>
      <c r="H28" s="18">
        <v>100</v>
      </c>
    </row>
    <row r="29" spans="1:10" ht="13.5" thickTop="1" x14ac:dyDescent="0.2">
      <c r="A29" s="15"/>
      <c r="B29" s="12"/>
      <c r="C29" s="12"/>
      <c r="D29" s="12"/>
      <c r="E29" s="12"/>
      <c r="F29" s="12"/>
      <c r="G29" s="13"/>
      <c r="H29" s="14"/>
    </row>
    <row r="30" spans="1:10" x14ac:dyDescent="0.2">
      <c r="A30" s="23" t="s">
        <v>32</v>
      </c>
      <c r="B30" s="12"/>
      <c r="C30" s="12"/>
      <c r="D30" s="12"/>
      <c r="E30" s="12"/>
      <c r="F30" s="12"/>
      <c r="G30" s="13"/>
      <c r="H30" s="14"/>
    </row>
    <row r="31" spans="1:10" x14ac:dyDescent="0.2">
      <c r="A31" s="15">
        <v>1</v>
      </c>
      <c r="B31" s="12" t="s">
        <v>632</v>
      </c>
      <c r="C31" s="12"/>
      <c r="D31" s="12"/>
      <c r="E31" s="12"/>
      <c r="F31" s="12"/>
      <c r="G31" s="13"/>
      <c r="H31" s="14"/>
    </row>
    <row r="32" spans="1:10" x14ac:dyDescent="0.2">
      <c r="A32" s="15"/>
      <c r="B32" s="12"/>
      <c r="C32" s="12"/>
      <c r="D32" s="12"/>
      <c r="E32" s="12"/>
      <c r="F32" s="12"/>
      <c r="G32" s="13"/>
      <c r="H32" s="14"/>
    </row>
    <row r="33" spans="1:8" x14ac:dyDescent="0.2">
      <c r="A33" s="15">
        <v>2</v>
      </c>
      <c r="B33" s="12" t="s">
        <v>34</v>
      </c>
      <c r="C33" s="12"/>
      <c r="D33" s="12"/>
      <c r="E33" s="12"/>
      <c r="F33" s="12"/>
      <c r="G33" s="13"/>
      <c r="H33" s="14"/>
    </row>
    <row r="34" spans="1:8" x14ac:dyDescent="0.2">
      <c r="A34" s="15"/>
      <c r="B34" s="12"/>
      <c r="C34" s="12"/>
      <c r="D34" s="12"/>
      <c r="E34" s="12"/>
      <c r="F34" s="12"/>
      <c r="G34" s="13"/>
      <c r="H34" s="14"/>
    </row>
    <row r="35" spans="1:8" x14ac:dyDescent="0.2">
      <c r="A35" s="15">
        <v>3</v>
      </c>
      <c r="B35" s="12" t="s">
        <v>35</v>
      </c>
      <c r="C35" s="12"/>
      <c r="D35" s="12"/>
      <c r="E35" s="12"/>
      <c r="F35" s="12"/>
      <c r="G35" s="13"/>
      <c r="H35" s="14"/>
    </row>
    <row r="36" spans="1:8" x14ac:dyDescent="0.2">
      <c r="A36" s="15"/>
      <c r="B36" s="12" t="s">
        <v>36</v>
      </c>
      <c r="C36" s="12"/>
      <c r="D36" s="12"/>
      <c r="E36" s="12"/>
      <c r="F36" s="12"/>
      <c r="G36" s="13"/>
      <c r="H36" s="14"/>
    </row>
    <row r="37" spans="1:8" x14ac:dyDescent="0.2">
      <c r="A37" s="15"/>
      <c r="B37" s="12" t="s">
        <v>37</v>
      </c>
      <c r="C37" s="12"/>
      <c r="D37" s="12"/>
      <c r="E37" s="12"/>
      <c r="F37" s="12"/>
      <c r="G37" s="13"/>
      <c r="H37" s="14"/>
    </row>
    <row r="38" spans="1:8" x14ac:dyDescent="0.2">
      <c r="A38" s="24"/>
      <c r="B38" s="25"/>
      <c r="C38" s="25"/>
      <c r="D38" s="25"/>
      <c r="E38" s="25"/>
      <c r="F38" s="25"/>
      <c r="G38" s="26"/>
      <c r="H38" s="27"/>
    </row>
  </sheetData>
  <mergeCells count="6">
    <mergeCell ref="B19:C19"/>
    <mergeCell ref="A2:C2"/>
    <mergeCell ref="A3:C3"/>
    <mergeCell ref="B4:C4"/>
    <mergeCell ref="B5:C5"/>
    <mergeCell ref="A18:C18"/>
  </mergeCells>
  <pageMargins left="0.75" right="0.75" top="1" bottom="1" header="0.5" footer="0.5"/>
  <pageSetup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7.28515625" style="28" bestFit="1" customWidth="1"/>
    <col min="7" max="7" width="8.140625" style="29" bestFit="1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7.28515625" style="28" bestFit="1" customWidth="1"/>
    <col min="263" max="263" width="8.140625" style="28" bestFit="1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7.28515625" style="28" bestFit="1" customWidth="1"/>
    <col min="519" max="519" width="8.140625" style="28" bestFit="1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7.28515625" style="28" bestFit="1" customWidth="1"/>
    <col min="775" max="775" width="8.140625" style="28" bestFit="1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7.28515625" style="28" bestFit="1" customWidth="1"/>
    <col min="1031" max="1031" width="8.140625" style="28" bestFit="1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7.28515625" style="28" bestFit="1" customWidth="1"/>
    <col min="1287" max="1287" width="8.140625" style="28" bestFit="1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7.28515625" style="28" bestFit="1" customWidth="1"/>
    <col min="1543" max="1543" width="8.140625" style="28" bestFit="1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7.28515625" style="28" bestFit="1" customWidth="1"/>
    <col min="1799" max="1799" width="8.140625" style="28" bestFit="1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7.28515625" style="28" bestFit="1" customWidth="1"/>
    <col min="2055" max="2055" width="8.140625" style="28" bestFit="1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7.28515625" style="28" bestFit="1" customWidth="1"/>
    <col min="2311" max="2311" width="8.140625" style="28" bestFit="1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7.28515625" style="28" bestFit="1" customWidth="1"/>
    <col min="2567" max="2567" width="8.140625" style="28" bestFit="1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7.28515625" style="28" bestFit="1" customWidth="1"/>
    <col min="2823" max="2823" width="8.140625" style="28" bestFit="1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7.28515625" style="28" bestFit="1" customWidth="1"/>
    <col min="3079" max="3079" width="8.140625" style="28" bestFit="1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7.28515625" style="28" bestFit="1" customWidth="1"/>
    <col min="3335" max="3335" width="8.140625" style="28" bestFit="1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7.28515625" style="28" bestFit="1" customWidth="1"/>
    <col min="3591" max="3591" width="8.140625" style="28" bestFit="1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7.28515625" style="28" bestFit="1" customWidth="1"/>
    <col min="3847" max="3847" width="8.140625" style="28" bestFit="1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7.28515625" style="28" bestFit="1" customWidth="1"/>
    <col min="4103" max="4103" width="8.140625" style="28" bestFit="1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7.28515625" style="28" bestFit="1" customWidth="1"/>
    <col min="4359" max="4359" width="8.140625" style="28" bestFit="1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7.28515625" style="28" bestFit="1" customWidth="1"/>
    <col min="4615" max="4615" width="8.140625" style="28" bestFit="1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7.28515625" style="28" bestFit="1" customWidth="1"/>
    <col min="4871" max="4871" width="8.140625" style="28" bestFit="1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7.28515625" style="28" bestFit="1" customWidth="1"/>
    <col min="5127" max="5127" width="8.140625" style="28" bestFit="1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7.28515625" style="28" bestFit="1" customWidth="1"/>
    <col min="5383" max="5383" width="8.140625" style="28" bestFit="1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7.28515625" style="28" bestFit="1" customWidth="1"/>
    <col min="5639" max="5639" width="8.140625" style="28" bestFit="1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7.28515625" style="28" bestFit="1" customWidth="1"/>
    <col min="5895" max="5895" width="8.140625" style="28" bestFit="1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7.28515625" style="28" bestFit="1" customWidth="1"/>
    <col min="6151" max="6151" width="8.140625" style="28" bestFit="1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7.28515625" style="28" bestFit="1" customWidth="1"/>
    <col min="6407" max="6407" width="8.140625" style="28" bestFit="1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7.28515625" style="28" bestFit="1" customWidth="1"/>
    <col min="6663" max="6663" width="8.140625" style="28" bestFit="1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7.28515625" style="28" bestFit="1" customWidth="1"/>
    <col min="6919" max="6919" width="8.140625" style="28" bestFit="1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7.28515625" style="28" bestFit="1" customWidth="1"/>
    <col min="7175" max="7175" width="8.140625" style="28" bestFit="1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7.28515625" style="28" bestFit="1" customWidth="1"/>
    <col min="7431" max="7431" width="8.140625" style="28" bestFit="1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7.28515625" style="28" bestFit="1" customWidth="1"/>
    <col min="7687" max="7687" width="8.140625" style="28" bestFit="1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7.28515625" style="28" bestFit="1" customWidth="1"/>
    <col min="7943" max="7943" width="8.140625" style="28" bestFit="1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7.28515625" style="28" bestFit="1" customWidth="1"/>
    <col min="8199" max="8199" width="8.140625" style="28" bestFit="1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7.28515625" style="28" bestFit="1" customWidth="1"/>
    <col min="8455" max="8455" width="8.140625" style="28" bestFit="1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7.28515625" style="28" bestFit="1" customWidth="1"/>
    <col min="8711" max="8711" width="8.140625" style="28" bestFit="1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7.28515625" style="28" bestFit="1" customWidth="1"/>
    <col min="8967" max="8967" width="8.140625" style="28" bestFit="1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7.28515625" style="28" bestFit="1" customWidth="1"/>
    <col min="9223" max="9223" width="8.140625" style="28" bestFit="1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7.28515625" style="28" bestFit="1" customWidth="1"/>
    <col min="9479" max="9479" width="8.140625" style="28" bestFit="1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7.28515625" style="28" bestFit="1" customWidth="1"/>
    <col min="9735" max="9735" width="8.140625" style="28" bestFit="1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7.28515625" style="28" bestFit="1" customWidth="1"/>
    <col min="9991" max="9991" width="8.140625" style="28" bestFit="1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7.28515625" style="28" bestFit="1" customWidth="1"/>
    <col min="10247" max="10247" width="8.140625" style="28" bestFit="1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7.28515625" style="28" bestFit="1" customWidth="1"/>
    <col min="10503" max="10503" width="8.140625" style="28" bestFit="1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7.28515625" style="28" bestFit="1" customWidth="1"/>
    <col min="10759" max="10759" width="8.140625" style="28" bestFit="1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7.28515625" style="28" bestFit="1" customWidth="1"/>
    <col min="11015" max="11015" width="8.140625" style="28" bestFit="1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7.28515625" style="28" bestFit="1" customWidth="1"/>
    <col min="11271" max="11271" width="8.140625" style="28" bestFit="1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7.28515625" style="28" bestFit="1" customWidth="1"/>
    <col min="11527" max="11527" width="8.140625" style="28" bestFit="1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7.28515625" style="28" bestFit="1" customWidth="1"/>
    <col min="11783" max="11783" width="8.140625" style="28" bestFit="1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7.28515625" style="28" bestFit="1" customWidth="1"/>
    <col min="12039" max="12039" width="8.140625" style="28" bestFit="1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7.28515625" style="28" bestFit="1" customWidth="1"/>
    <col min="12295" max="12295" width="8.140625" style="28" bestFit="1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7.28515625" style="28" bestFit="1" customWidth="1"/>
    <col min="12551" max="12551" width="8.140625" style="28" bestFit="1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7.28515625" style="28" bestFit="1" customWidth="1"/>
    <col min="12807" max="12807" width="8.140625" style="28" bestFit="1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7.28515625" style="28" bestFit="1" customWidth="1"/>
    <col min="13063" max="13063" width="8.140625" style="28" bestFit="1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7.28515625" style="28" bestFit="1" customWidth="1"/>
    <col min="13319" max="13319" width="8.140625" style="28" bestFit="1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7.28515625" style="28" bestFit="1" customWidth="1"/>
    <col min="13575" max="13575" width="8.140625" style="28" bestFit="1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7.28515625" style="28" bestFit="1" customWidth="1"/>
    <col min="13831" max="13831" width="8.140625" style="28" bestFit="1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7.28515625" style="28" bestFit="1" customWidth="1"/>
    <col min="14087" max="14087" width="8.140625" style="28" bestFit="1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7.28515625" style="28" bestFit="1" customWidth="1"/>
    <col min="14343" max="14343" width="8.140625" style="28" bestFit="1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7.28515625" style="28" bestFit="1" customWidth="1"/>
    <col min="14599" max="14599" width="8.140625" style="28" bestFit="1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7.28515625" style="28" bestFit="1" customWidth="1"/>
    <col min="14855" max="14855" width="8.140625" style="28" bestFit="1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7.28515625" style="28" bestFit="1" customWidth="1"/>
    <col min="15111" max="15111" width="8.140625" style="28" bestFit="1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7.28515625" style="28" bestFit="1" customWidth="1"/>
    <col min="15367" max="15367" width="8.140625" style="28" bestFit="1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7.28515625" style="28" bestFit="1" customWidth="1"/>
    <col min="15623" max="15623" width="8.140625" style="28" bestFit="1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7.28515625" style="28" bestFit="1" customWidth="1"/>
    <col min="15879" max="15879" width="8.140625" style="28" bestFit="1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7.28515625" style="28" bestFit="1" customWidth="1"/>
    <col min="16135" max="16135" width="8.140625" style="28" bestFit="1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614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516</v>
      </c>
      <c r="D5" s="12" t="s">
        <v>615</v>
      </c>
      <c r="E5" s="12" t="s">
        <v>22</v>
      </c>
      <c r="F5" s="12">
        <v>16300</v>
      </c>
      <c r="G5" s="13">
        <v>15791.2</v>
      </c>
      <c r="H5" s="14">
        <v>29.76</v>
      </c>
    </row>
    <row r="6" spans="1:8" x14ac:dyDescent="0.2">
      <c r="A6" s="15"/>
      <c r="B6" s="19" t="s">
        <v>19</v>
      </c>
      <c r="C6" s="12" t="s">
        <v>606</v>
      </c>
      <c r="D6" s="12" t="s">
        <v>616</v>
      </c>
      <c r="E6" s="12" t="s">
        <v>22</v>
      </c>
      <c r="F6" s="12">
        <v>15000</v>
      </c>
      <c r="G6" s="13">
        <v>14520.39</v>
      </c>
      <c r="H6" s="14">
        <v>27.37</v>
      </c>
    </row>
    <row r="7" spans="1:8" x14ac:dyDescent="0.2">
      <c r="A7" s="15"/>
      <c r="B7" s="19" t="s">
        <v>19</v>
      </c>
      <c r="C7" s="12" t="s">
        <v>56</v>
      </c>
      <c r="D7" s="12" t="s">
        <v>617</v>
      </c>
      <c r="E7" s="12" t="s">
        <v>246</v>
      </c>
      <c r="F7" s="12">
        <v>15000</v>
      </c>
      <c r="G7" s="13">
        <v>14516.12</v>
      </c>
      <c r="H7" s="14">
        <v>27.36</v>
      </c>
    </row>
    <row r="8" spans="1:8" x14ac:dyDescent="0.2">
      <c r="A8" s="15"/>
      <c r="B8" s="19" t="s">
        <v>19</v>
      </c>
      <c r="C8" s="12" t="s">
        <v>20</v>
      </c>
      <c r="D8" s="12" t="s">
        <v>618</v>
      </c>
      <c r="E8" s="12" t="s">
        <v>22</v>
      </c>
      <c r="F8" s="12">
        <v>5000</v>
      </c>
      <c r="G8" s="13">
        <v>4831.57</v>
      </c>
      <c r="H8" s="14">
        <v>9.11</v>
      </c>
    </row>
    <row r="9" spans="1:8" x14ac:dyDescent="0.2">
      <c r="A9" s="15"/>
      <c r="B9" s="19" t="s">
        <v>19</v>
      </c>
      <c r="C9" s="12" t="s">
        <v>310</v>
      </c>
      <c r="D9" s="12" t="s">
        <v>311</v>
      </c>
      <c r="E9" s="12" t="s">
        <v>22</v>
      </c>
      <c r="F9" s="12">
        <v>3500</v>
      </c>
      <c r="G9" s="13">
        <v>3384.98</v>
      </c>
      <c r="H9" s="14">
        <v>6.38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53044.26</v>
      </c>
      <c r="H10" s="18">
        <v>99.98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0" t="s">
        <v>30</v>
      </c>
      <c r="B12" s="12"/>
      <c r="C12" s="12"/>
      <c r="D12" s="12"/>
      <c r="E12" s="12"/>
      <c r="F12" s="12"/>
      <c r="G12" s="21">
        <v>9.77</v>
      </c>
      <c r="H12" s="22">
        <v>0.02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31</v>
      </c>
      <c r="F14" s="12"/>
      <c r="G14" s="17">
        <v>53054.03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619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609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303</v>
      </c>
      <c r="D5" s="12" t="s">
        <v>604</v>
      </c>
      <c r="E5" s="12" t="s">
        <v>22</v>
      </c>
      <c r="F5" s="12">
        <v>3400</v>
      </c>
      <c r="G5" s="13">
        <v>3294.37</v>
      </c>
      <c r="H5" s="14">
        <v>29.34</v>
      </c>
    </row>
    <row r="6" spans="1:8" x14ac:dyDescent="0.2">
      <c r="A6" s="15"/>
      <c r="B6" s="19" t="s">
        <v>19</v>
      </c>
      <c r="C6" s="12" t="s">
        <v>20</v>
      </c>
      <c r="D6" s="12" t="s">
        <v>610</v>
      </c>
      <c r="E6" s="12" t="s">
        <v>22</v>
      </c>
      <c r="F6" s="12">
        <v>3400</v>
      </c>
      <c r="G6" s="13">
        <v>3293.41</v>
      </c>
      <c r="H6" s="14">
        <v>29.33</v>
      </c>
    </row>
    <row r="7" spans="1:8" x14ac:dyDescent="0.2">
      <c r="A7" s="15"/>
      <c r="B7" s="19" t="s">
        <v>19</v>
      </c>
      <c r="C7" s="12" t="s">
        <v>312</v>
      </c>
      <c r="D7" s="12" t="s">
        <v>611</v>
      </c>
      <c r="E7" s="12" t="s">
        <v>22</v>
      </c>
      <c r="F7" s="12">
        <v>3000</v>
      </c>
      <c r="G7" s="13">
        <v>2913.83</v>
      </c>
      <c r="H7" s="14">
        <v>25.95</v>
      </c>
    </row>
    <row r="8" spans="1:8" x14ac:dyDescent="0.2">
      <c r="A8" s="15"/>
      <c r="B8" s="19" t="s">
        <v>19</v>
      </c>
      <c r="C8" s="12" t="s">
        <v>606</v>
      </c>
      <c r="D8" s="12" t="s">
        <v>607</v>
      </c>
      <c r="E8" s="12" t="s">
        <v>22</v>
      </c>
      <c r="F8" s="12">
        <v>1510</v>
      </c>
      <c r="G8" s="13">
        <v>1465.28</v>
      </c>
      <c r="H8" s="14">
        <v>13.05</v>
      </c>
    </row>
    <row r="9" spans="1:8" x14ac:dyDescent="0.2">
      <c r="A9" s="15"/>
      <c r="B9" s="19" t="s">
        <v>19</v>
      </c>
      <c r="C9" s="12" t="s">
        <v>501</v>
      </c>
      <c r="D9" s="12" t="s">
        <v>612</v>
      </c>
      <c r="E9" s="12" t="s">
        <v>22</v>
      </c>
      <c r="F9" s="12">
        <v>250</v>
      </c>
      <c r="G9" s="13">
        <v>242.34</v>
      </c>
      <c r="H9" s="14">
        <v>2.16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11209.23</v>
      </c>
      <c r="H10" s="18">
        <v>99.83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0" t="s">
        <v>30</v>
      </c>
      <c r="B12" s="12"/>
      <c r="C12" s="12"/>
      <c r="D12" s="12"/>
      <c r="E12" s="12"/>
      <c r="F12" s="12"/>
      <c r="G12" s="21">
        <v>18.600000000000001</v>
      </c>
      <c r="H12" s="22">
        <v>0.17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31</v>
      </c>
      <c r="F14" s="12"/>
      <c r="G14" s="17">
        <v>11227.83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613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I25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601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602</v>
      </c>
      <c r="D5" s="12" t="s">
        <v>603</v>
      </c>
      <c r="E5" s="12" t="s">
        <v>22</v>
      </c>
      <c r="F5" s="12">
        <v>6500</v>
      </c>
      <c r="G5" s="13">
        <v>6316.63</v>
      </c>
      <c r="H5" s="14">
        <v>27.23</v>
      </c>
    </row>
    <row r="6" spans="1:8" x14ac:dyDescent="0.2">
      <c r="A6" s="15"/>
      <c r="B6" s="19" t="s">
        <v>19</v>
      </c>
      <c r="C6" s="12" t="s">
        <v>303</v>
      </c>
      <c r="D6" s="12" t="s">
        <v>604</v>
      </c>
      <c r="E6" s="12" t="s">
        <v>22</v>
      </c>
      <c r="F6" s="12">
        <v>6500</v>
      </c>
      <c r="G6" s="13">
        <v>6298.06</v>
      </c>
      <c r="H6" s="14">
        <v>27.15</v>
      </c>
    </row>
    <row r="7" spans="1:8" x14ac:dyDescent="0.2">
      <c r="A7" s="15"/>
      <c r="B7" s="19" t="s">
        <v>19</v>
      </c>
      <c r="C7" s="12" t="s">
        <v>20</v>
      </c>
      <c r="D7" s="12" t="s">
        <v>456</v>
      </c>
      <c r="E7" s="12" t="s">
        <v>22</v>
      </c>
      <c r="F7" s="12">
        <v>5000</v>
      </c>
      <c r="G7" s="13">
        <v>4860.53</v>
      </c>
      <c r="H7" s="14">
        <v>20.95</v>
      </c>
    </row>
    <row r="8" spans="1:8" x14ac:dyDescent="0.2">
      <c r="A8" s="15"/>
      <c r="B8" s="19" t="s">
        <v>19</v>
      </c>
      <c r="C8" s="12" t="s">
        <v>56</v>
      </c>
      <c r="D8" s="12" t="s">
        <v>605</v>
      </c>
      <c r="E8" s="12" t="s">
        <v>246</v>
      </c>
      <c r="F8" s="12">
        <v>5000</v>
      </c>
      <c r="G8" s="13">
        <v>4860.2</v>
      </c>
      <c r="H8" s="14">
        <v>20.95</v>
      </c>
    </row>
    <row r="9" spans="1:8" x14ac:dyDescent="0.2">
      <c r="A9" s="15"/>
      <c r="B9" s="19" t="s">
        <v>19</v>
      </c>
      <c r="C9" s="12" t="s">
        <v>606</v>
      </c>
      <c r="D9" s="12" t="s">
        <v>607</v>
      </c>
      <c r="E9" s="12" t="s">
        <v>22</v>
      </c>
      <c r="F9" s="12">
        <v>890</v>
      </c>
      <c r="G9" s="13">
        <v>863.64</v>
      </c>
      <c r="H9" s="14">
        <v>3.72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23199.06</v>
      </c>
      <c r="H10" s="18">
        <v>100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x14ac:dyDescent="0.2">
      <c r="A12" s="20" t="s">
        <v>30</v>
      </c>
      <c r="B12" s="12"/>
      <c r="C12" s="12"/>
      <c r="D12" s="12"/>
      <c r="E12" s="12"/>
      <c r="F12" s="12"/>
      <c r="G12" s="21">
        <v>1.39</v>
      </c>
      <c r="H12" s="22">
        <v>0</v>
      </c>
    </row>
    <row r="13" spans="1:8" x14ac:dyDescent="0.2">
      <c r="A13" s="15"/>
      <c r="B13" s="12"/>
      <c r="C13" s="12"/>
      <c r="D13" s="12"/>
      <c r="E13" s="12"/>
      <c r="F13" s="12"/>
      <c r="G13" s="13"/>
      <c r="H13" s="14"/>
    </row>
    <row r="14" spans="1:8" ht="13.5" thickBot="1" x14ac:dyDescent="0.25">
      <c r="A14" s="15"/>
      <c r="B14" s="12"/>
      <c r="C14" s="12"/>
      <c r="D14" s="12"/>
      <c r="E14" s="7" t="s">
        <v>31</v>
      </c>
      <c r="F14" s="12"/>
      <c r="G14" s="17">
        <v>23200.45</v>
      </c>
      <c r="H14" s="18">
        <v>100</v>
      </c>
    </row>
    <row r="15" spans="1:8" ht="13.5" thickTop="1" x14ac:dyDescent="0.2">
      <c r="A15" s="15"/>
      <c r="B15" s="12"/>
      <c r="C15" s="12"/>
      <c r="D15" s="12"/>
      <c r="E15" s="12"/>
      <c r="F15" s="12"/>
      <c r="G15" s="13"/>
      <c r="H15" s="14"/>
    </row>
    <row r="16" spans="1:8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2">
      <c r="A18" s="15">
        <v>1</v>
      </c>
      <c r="B18" s="12" t="s">
        <v>608</v>
      </c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2">
      <c r="A21" s="15"/>
      <c r="B21" s="12"/>
      <c r="C21" s="12"/>
      <c r="D21" s="12"/>
      <c r="E21" s="12"/>
      <c r="F21" s="12"/>
      <c r="G21" s="13"/>
      <c r="H21" s="14"/>
    </row>
    <row r="22" spans="1:8" x14ac:dyDescent="0.2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2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2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I26"/>
  <sheetViews>
    <sheetView workbookViewId="0">
      <selection activeCell="G11" sqref="G11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592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305</v>
      </c>
      <c r="D5" s="12" t="s">
        <v>306</v>
      </c>
      <c r="E5" s="12" t="s">
        <v>246</v>
      </c>
      <c r="F5" s="12">
        <v>7000</v>
      </c>
      <c r="G5" s="13">
        <v>6881.62</v>
      </c>
      <c r="H5" s="14">
        <v>28.01</v>
      </c>
    </row>
    <row r="6" spans="1:8" x14ac:dyDescent="0.2">
      <c r="A6" s="15"/>
      <c r="B6" s="19" t="s">
        <v>19</v>
      </c>
      <c r="C6" s="12" t="s">
        <v>308</v>
      </c>
      <c r="D6" s="12" t="s">
        <v>593</v>
      </c>
      <c r="E6" s="12" t="s">
        <v>22</v>
      </c>
      <c r="F6" s="12">
        <v>7000</v>
      </c>
      <c r="G6" s="13">
        <v>6862.9</v>
      </c>
      <c r="H6" s="14">
        <v>27.94</v>
      </c>
    </row>
    <row r="7" spans="1:8" x14ac:dyDescent="0.2">
      <c r="A7" s="15"/>
      <c r="B7" s="19" t="s">
        <v>19</v>
      </c>
      <c r="C7" s="12" t="s">
        <v>312</v>
      </c>
      <c r="D7" s="12" t="s">
        <v>594</v>
      </c>
      <c r="E7" s="12" t="s">
        <v>22</v>
      </c>
      <c r="F7" s="12">
        <v>7000</v>
      </c>
      <c r="G7" s="13">
        <v>6817.2</v>
      </c>
      <c r="H7" s="14">
        <v>27.75</v>
      </c>
    </row>
    <row r="8" spans="1:8" x14ac:dyDescent="0.2">
      <c r="A8" s="15"/>
      <c r="B8" s="19" t="s">
        <v>19</v>
      </c>
      <c r="C8" s="12" t="s">
        <v>595</v>
      </c>
      <c r="D8" s="12" t="s">
        <v>596</v>
      </c>
      <c r="E8" s="12" t="s">
        <v>246</v>
      </c>
      <c r="F8" s="12">
        <v>2000</v>
      </c>
      <c r="G8" s="13">
        <v>1964.11</v>
      </c>
      <c r="H8" s="14">
        <v>8</v>
      </c>
    </row>
    <row r="9" spans="1:8" x14ac:dyDescent="0.2">
      <c r="A9" s="15"/>
      <c r="B9" s="19" t="s">
        <v>19</v>
      </c>
      <c r="C9" s="12" t="s">
        <v>597</v>
      </c>
      <c r="D9" s="12" t="s">
        <v>598</v>
      </c>
      <c r="E9" s="12" t="s">
        <v>22</v>
      </c>
      <c r="F9" s="12">
        <v>2000</v>
      </c>
      <c r="G9" s="13">
        <v>1947.78</v>
      </c>
      <c r="H9" s="14">
        <v>7.93</v>
      </c>
    </row>
    <row r="10" spans="1:8" x14ac:dyDescent="0.2">
      <c r="A10" s="15"/>
      <c r="B10" s="19" t="s">
        <v>19</v>
      </c>
      <c r="C10" s="12" t="s">
        <v>23</v>
      </c>
      <c r="D10" s="12" t="s">
        <v>599</v>
      </c>
      <c r="E10" s="12" t="s">
        <v>22</v>
      </c>
      <c r="F10" s="12">
        <v>50</v>
      </c>
      <c r="G10" s="13">
        <v>49.04</v>
      </c>
      <c r="H10" s="14">
        <v>0.2</v>
      </c>
    </row>
    <row r="11" spans="1:8" ht="13.5" thickBot="1" x14ac:dyDescent="0.25">
      <c r="A11" s="15"/>
      <c r="B11" s="12"/>
      <c r="C11" s="12"/>
      <c r="D11" s="12"/>
      <c r="E11" s="7" t="s">
        <v>16</v>
      </c>
      <c r="F11" s="12"/>
      <c r="G11" s="17">
        <v>24522.65</v>
      </c>
      <c r="H11" s="18">
        <v>99.83</v>
      </c>
    </row>
    <row r="12" spans="1:8" ht="13.5" thickTop="1" x14ac:dyDescent="0.2">
      <c r="A12" s="15"/>
      <c r="B12" s="12"/>
      <c r="C12" s="12"/>
      <c r="D12" s="12"/>
      <c r="E12" s="12"/>
      <c r="F12" s="12"/>
      <c r="G12" s="13"/>
      <c r="H12" s="14"/>
    </row>
    <row r="13" spans="1:8" x14ac:dyDescent="0.2">
      <c r="A13" s="20" t="s">
        <v>30</v>
      </c>
      <c r="B13" s="12"/>
      <c r="C13" s="12"/>
      <c r="D13" s="12"/>
      <c r="E13" s="12"/>
      <c r="F13" s="12"/>
      <c r="G13" s="21">
        <v>43.7</v>
      </c>
      <c r="H13" s="22">
        <v>0.17</v>
      </c>
    </row>
    <row r="14" spans="1:8" x14ac:dyDescent="0.2">
      <c r="A14" s="15"/>
      <c r="B14" s="12"/>
      <c r="C14" s="12"/>
      <c r="D14" s="12"/>
      <c r="E14" s="12"/>
      <c r="F14" s="12"/>
      <c r="G14" s="13"/>
      <c r="H14" s="14"/>
    </row>
    <row r="15" spans="1:8" ht="13.5" thickBot="1" x14ac:dyDescent="0.25">
      <c r="A15" s="15"/>
      <c r="B15" s="12"/>
      <c r="C15" s="12"/>
      <c r="D15" s="12"/>
      <c r="E15" s="7" t="s">
        <v>31</v>
      </c>
      <c r="F15" s="12"/>
      <c r="G15" s="17">
        <v>24566.35</v>
      </c>
      <c r="H15" s="18">
        <v>100</v>
      </c>
    </row>
    <row r="16" spans="1:8" ht="13.5" thickTop="1" x14ac:dyDescent="0.2">
      <c r="A16" s="15"/>
      <c r="B16" s="12"/>
      <c r="C16" s="12"/>
      <c r="D16" s="12"/>
      <c r="E16" s="12"/>
      <c r="F16" s="12"/>
      <c r="G16" s="13"/>
      <c r="H16" s="14"/>
    </row>
    <row r="17" spans="1:8" x14ac:dyDescent="0.2">
      <c r="A17" s="15"/>
      <c r="B17" s="12"/>
      <c r="C17" s="12"/>
      <c r="D17" s="12"/>
      <c r="E17" s="12"/>
      <c r="F17" s="12"/>
      <c r="G17" s="13"/>
      <c r="H17" s="14"/>
    </row>
    <row r="18" spans="1:8" x14ac:dyDescent="0.2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2">
      <c r="A19" s="15">
        <v>1</v>
      </c>
      <c r="B19" s="12" t="s">
        <v>600</v>
      </c>
      <c r="C19" s="12"/>
      <c r="D19" s="12"/>
      <c r="E19" s="12"/>
      <c r="F19" s="12"/>
      <c r="G19" s="13"/>
      <c r="H19" s="14"/>
    </row>
    <row r="20" spans="1:8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2">
      <c r="A22" s="15"/>
      <c r="B22" s="12"/>
      <c r="C22" s="12"/>
      <c r="D22" s="12"/>
      <c r="E22" s="12"/>
      <c r="F22" s="12"/>
      <c r="G22" s="13"/>
      <c r="H22" s="14"/>
    </row>
    <row r="23" spans="1:8" x14ac:dyDescent="0.2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2">
      <c r="A25" s="15"/>
      <c r="B25" s="12" t="s">
        <v>37</v>
      </c>
      <c r="C25" s="12"/>
      <c r="D25" s="12"/>
      <c r="E25" s="12"/>
      <c r="F25" s="12"/>
      <c r="G25" s="13"/>
      <c r="H25" s="14"/>
    </row>
    <row r="26" spans="1:8" x14ac:dyDescent="0.2">
      <c r="A26" s="24"/>
      <c r="B26" s="25"/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I37"/>
  <sheetViews>
    <sheetView workbookViewId="0">
      <selection activeCell="C8" sqref="C8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42578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42578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42578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42578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42578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42578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42578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42578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42578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42578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42578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42578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42578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42578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42578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42578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42578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42578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42578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42578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42578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42578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42578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42578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42578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42578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42578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42578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42578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42578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42578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42578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42578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42578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42578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42578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42578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42578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42578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42578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42578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42578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42578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42578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42578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42578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42578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42578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42578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42578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42578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42578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42578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42578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42578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42578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42578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42578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42578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42578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42578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42578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42578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42578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583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2">
      <c r="A6" s="15"/>
      <c r="B6" s="16">
        <v>9.9000000000000005E-2</v>
      </c>
      <c r="C6" s="12" t="s">
        <v>50</v>
      </c>
      <c r="D6" s="12" t="s">
        <v>439</v>
      </c>
      <c r="E6" s="12" t="s">
        <v>121</v>
      </c>
      <c r="F6" s="12">
        <v>96</v>
      </c>
      <c r="G6" s="13">
        <v>959.81</v>
      </c>
      <c r="H6" s="14">
        <v>12.98</v>
      </c>
    </row>
    <row r="7" spans="1:8" x14ac:dyDescent="0.2">
      <c r="A7" s="15"/>
      <c r="B7" s="16">
        <v>9.4E-2</v>
      </c>
      <c r="C7" s="12" t="s">
        <v>10</v>
      </c>
      <c r="D7" s="12" t="s">
        <v>584</v>
      </c>
      <c r="E7" s="12" t="s">
        <v>121</v>
      </c>
      <c r="F7" s="12">
        <v>96</v>
      </c>
      <c r="G7" s="13">
        <v>959.52</v>
      </c>
      <c r="H7" s="14">
        <v>12.97</v>
      </c>
    </row>
    <row r="8" spans="1:8" x14ac:dyDescent="0.2">
      <c r="A8" s="15"/>
      <c r="B8" s="16">
        <v>9.5000000000000001E-2</v>
      </c>
      <c r="C8" s="12" t="s">
        <v>288</v>
      </c>
      <c r="D8" s="12" t="s">
        <v>289</v>
      </c>
      <c r="E8" s="12" t="s">
        <v>121</v>
      </c>
      <c r="F8" s="12">
        <v>95</v>
      </c>
      <c r="G8" s="13">
        <v>949.92</v>
      </c>
      <c r="H8" s="14">
        <v>12.84</v>
      </c>
    </row>
    <row r="9" spans="1:8" x14ac:dyDescent="0.2">
      <c r="A9" s="15"/>
      <c r="B9" s="19" t="s">
        <v>280</v>
      </c>
      <c r="C9" s="12" t="s">
        <v>13</v>
      </c>
      <c r="D9" s="12" t="s">
        <v>585</v>
      </c>
      <c r="E9" s="12" t="s">
        <v>15</v>
      </c>
      <c r="F9" s="12">
        <v>95</v>
      </c>
      <c r="G9" s="13">
        <v>947.46</v>
      </c>
      <c r="H9" s="14">
        <v>12.81</v>
      </c>
    </row>
    <row r="10" spans="1:8" x14ac:dyDescent="0.2">
      <c r="A10" s="15"/>
      <c r="B10" s="16">
        <v>0.115</v>
      </c>
      <c r="C10" s="12" t="s">
        <v>575</v>
      </c>
      <c r="D10" s="12" t="s">
        <v>438</v>
      </c>
      <c r="E10" s="12" t="s">
        <v>121</v>
      </c>
      <c r="F10" s="12">
        <v>93</v>
      </c>
      <c r="G10" s="13">
        <v>930.59</v>
      </c>
      <c r="H10" s="14">
        <v>12.58</v>
      </c>
    </row>
    <row r="11" spans="1:8" x14ac:dyDescent="0.2">
      <c r="A11" s="15"/>
      <c r="B11" s="16">
        <v>0.114</v>
      </c>
      <c r="C11" s="12" t="s">
        <v>253</v>
      </c>
      <c r="D11" s="12" t="s">
        <v>586</v>
      </c>
      <c r="E11" s="12" t="s">
        <v>121</v>
      </c>
      <c r="F11" s="12">
        <v>50</v>
      </c>
      <c r="G11" s="13">
        <v>500.09</v>
      </c>
      <c r="H11" s="14">
        <v>6.76</v>
      </c>
    </row>
    <row r="12" spans="1:8" x14ac:dyDescent="0.2">
      <c r="A12" s="15"/>
      <c r="B12" s="16">
        <v>8.4000000000000005E-2</v>
      </c>
      <c r="C12" s="12" t="s">
        <v>587</v>
      </c>
      <c r="D12" s="12" t="s">
        <v>588</v>
      </c>
      <c r="E12" s="12" t="s">
        <v>121</v>
      </c>
      <c r="F12" s="12">
        <v>50</v>
      </c>
      <c r="G12" s="13">
        <v>499.63</v>
      </c>
      <c r="H12" s="14">
        <v>6.76</v>
      </c>
    </row>
    <row r="13" spans="1:8" ht="13.5" thickBot="1" x14ac:dyDescent="0.25">
      <c r="A13" s="15"/>
      <c r="B13" s="12"/>
      <c r="C13" s="12"/>
      <c r="D13" s="12"/>
      <c r="E13" s="7" t="s">
        <v>16</v>
      </c>
      <c r="F13" s="12"/>
      <c r="G13" s="17">
        <v>5747.02</v>
      </c>
      <c r="H13" s="18">
        <v>77.7</v>
      </c>
    </row>
    <row r="14" spans="1:8" ht="13.5" thickTop="1" x14ac:dyDescent="0.2">
      <c r="A14" s="15"/>
      <c r="B14" s="12"/>
      <c r="C14" s="12"/>
      <c r="D14" s="12"/>
      <c r="E14" s="12"/>
      <c r="F14" s="12"/>
      <c r="G14" s="13"/>
      <c r="H14" s="14"/>
    </row>
    <row r="15" spans="1:8" x14ac:dyDescent="0.2">
      <c r="A15" s="149" t="s">
        <v>17</v>
      </c>
      <c r="B15" s="146"/>
      <c r="C15" s="146"/>
      <c r="D15" s="12"/>
      <c r="E15" s="12"/>
      <c r="F15" s="12"/>
      <c r="G15" s="13"/>
      <c r="H15" s="14"/>
    </row>
    <row r="16" spans="1:8" x14ac:dyDescent="0.2">
      <c r="A16" s="15"/>
      <c r="B16" s="145" t="s">
        <v>18</v>
      </c>
      <c r="C16" s="146"/>
      <c r="D16" s="12"/>
      <c r="E16" s="12"/>
      <c r="F16" s="12"/>
      <c r="G16" s="13"/>
      <c r="H16" s="14"/>
    </row>
    <row r="17" spans="1:8" x14ac:dyDescent="0.2">
      <c r="A17" s="15"/>
      <c r="B17" s="19" t="s">
        <v>19</v>
      </c>
      <c r="C17" s="12" t="s">
        <v>556</v>
      </c>
      <c r="D17" s="12" t="s">
        <v>589</v>
      </c>
      <c r="E17" s="12" t="s">
        <v>22</v>
      </c>
      <c r="F17" s="12">
        <v>500</v>
      </c>
      <c r="G17" s="13">
        <v>493.49</v>
      </c>
      <c r="H17" s="14">
        <v>6.67</v>
      </c>
    </row>
    <row r="18" spans="1:8" x14ac:dyDescent="0.2">
      <c r="A18" s="15"/>
      <c r="B18" s="19" t="s">
        <v>19</v>
      </c>
      <c r="C18" s="12" t="s">
        <v>308</v>
      </c>
      <c r="D18" s="12" t="s">
        <v>590</v>
      </c>
      <c r="E18" s="12" t="s">
        <v>22</v>
      </c>
      <c r="F18" s="12">
        <v>500</v>
      </c>
      <c r="G18" s="13">
        <v>493.37</v>
      </c>
      <c r="H18" s="14">
        <v>6.67</v>
      </c>
    </row>
    <row r="19" spans="1:8" ht="13.5" thickBot="1" x14ac:dyDescent="0.25">
      <c r="A19" s="15"/>
      <c r="B19" s="12"/>
      <c r="C19" s="12"/>
      <c r="D19" s="12"/>
      <c r="E19" s="7" t="s">
        <v>16</v>
      </c>
      <c r="F19" s="12"/>
      <c r="G19" s="17">
        <v>986.86</v>
      </c>
      <c r="H19" s="18">
        <v>13.34</v>
      </c>
    </row>
    <row r="20" spans="1:8" ht="13.5" thickTop="1" x14ac:dyDescent="0.2">
      <c r="A20" s="15"/>
      <c r="B20" s="12"/>
      <c r="C20" s="12"/>
      <c r="D20" s="12"/>
      <c r="E20" s="12"/>
      <c r="F20" s="12"/>
      <c r="G20" s="13"/>
      <c r="H20" s="14"/>
    </row>
    <row r="21" spans="1:8" x14ac:dyDescent="0.2">
      <c r="A21" s="15"/>
      <c r="B21" s="19" t="s">
        <v>28</v>
      </c>
      <c r="C21" s="12" t="s">
        <v>29</v>
      </c>
      <c r="D21" s="12"/>
      <c r="E21" s="12" t="s">
        <v>28</v>
      </c>
      <c r="F21" s="12"/>
      <c r="G21" s="13">
        <v>133</v>
      </c>
      <c r="H21" s="14">
        <v>1.8</v>
      </c>
    </row>
    <row r="22" spans="1:8" ht="13.5" thickBot="1" x14ac:dyDescent="0.25">
      <c r="A22" s="15"/>
      <c r="B22" s="12"/>
      <c r="C22" s="12"/>
      <c r="D22" s="12"/>
      <c r="E22" s="7" t="s">
        <v>16</v>
      </c>
      <c r="F22" s="12"/>
      <c r="G22" s="17">
        <v>133</v>
      </c>
      <c r="H22" s="18">
        <v>1.8</v>
      </c>
    </row>
    <row r="23" spans="1:8" ht="13.5" thickTop="1" x14ac:dyDescent="0.2">
      <c r="A23" s="15"/>
      <c r="B23" s="12"/>
      <c r="C23" s="12"/>
      <c r="D23" s="12"/>
      <c r="E23" s="12"/>
      <c r="F23" s="12"/>
      <c r="G23" s="13"/>
      <c r="H23" s="14"/>
    </row>
    <row r="24" spans="1:8" x14ac:dyDescent="0.2">
      <c r="A24" s="20" t="s">
        <v>30</v>
      </c>
      <c r="B24" s="12"/>
      <c r="C24" s="12"/>
      <c r="D24" s="12"/>
      <c r="E24" s="12"/>
      <c r="F24" s="12"/>
      <c r="G24" s="21">
        <v>528.38</v>
      </c>
      <c r="H24" s="22">
        <v>7.16</v>
      </c>
    </row>
    <row r="25" spans="1:8" x14ac:dyDescent="0.2">
      <c r="A25" s="15"/>
      <c r="B25" s="12"/>
      <c r="C25" s="12"/>
      <c r="D25" s="12"/>
      <c r="E25" s="12"/>
      <c r="F25" s="12"/>
      <c r="G25" s="13"/>
      <c r="H25" s="14"/>
    </row>
    <row r="26" spans="1:8" ht="13.5" thickBot="1" x14ac:dyDescent="0.25">
      <c r="A26" s="15"/>
      <c r="B26" s="12"/>
      <c r="C26" s="12"/>
      <c r="D26" s="12"/>
      <c r="E26" s="7" t="s">
        <v>31</v>
      </c>
      <c r="F26" s="12"/>
      <c r="G26" s="17">
        <v>7395.26</v>
      </c>
      <c r="H26" s="18">
        <v>100</v>
      </c>
    </row>
    <row r="27" spans="1:8" ht="13.5" thickTop="1" x14ac:dyDescent="0.2">
      <c r="A27" s="15"/>
      <c r="B27" s="12"/>
      <c r="C27" s="12"/>
      <c r="D27" s="12"/>
      <c r="E27" s="12"/>
      <c r="F27" s="12"/>
      <c r="G27" s="13"/>
      <c r="H27" s="14"/>
    </row>
    <row r="28" spans="1:8" x14ac:dyDescent="0.2">
      <c r="A28" s="15"/>
      <c r="B28" s="12"/>
      <c r="C28" s="12"/>
      <c r="D28" s="12"/>
      <c r="E28" s="12"/>
      <c r="F28" s="12"/>
      <c r="G28" s="13"/>
      <c r="H28" s="14"/>
    </row>
    <row r="29" spans="1:8" x14ac:dyDescent="0.2">
      <c r="A29" s="23" t="s">
        <v>32</v>
      </c>
      <c r="B29" s="12"/>
      <c r="C29" s="12"/>
      <c r="D29" s="12"/>
      <c r="E29" s="12"/>
      <c r="F29" s="12"/>
      <c r="G29" s="13"/>
      <c r="H29" s="14"/>
    </row>
    <row r="30" spans="1:8" x14ac:dyDescent="0.2">
      <c r="A30" s="15">
        <v>1</v>
      </c>
      <c r="B30" s="12" t="s">
        <v>591</v>
      </c>
      <c r="C30" s="12"/>
      <c r="D30" s="12"/>
      <c r="E30" s="12"/>
      <c r="F30" s="12"/>
      <c r="G30" s="13"/>
      <c r="H30" s="14"/>
    </row>
    <row r="31" spans="1:8" x14ac:dyDescent="0.2">
      <c r="A31" s="15"/>
      <c r="B31" s="12"/>
      <c r="C31" s="12"/>
      <c r="D31" s="12"/>
      <c r="E31" s="12"/>
      <c r="F31" s="12"/>
      <c r="G31" s="13"/>
      <c r="H31" s="14"/>
    </row>
    <row r="32" spans="1:8" x14ac:dyDescent="0.2">
      <c r="A32" s="15">
        <v>2</v>
      </c>
      <c r="B32" s="12" t="s">
        <v>34</v>
      </c>
      <c r="C32" s="12"/>
      <c r="D32" s="12"/>
      <c r="E32" s="12"/>
      <c r="F32" s="12"/>
      <c r="G32" s="13"/>
      <c r="H32" s="14"/>
    </row>
    <row r="33" spans="1:8" x14ac:dyDescent="0.2">
      <c r="A33" s="15"/>
      <c r="B33" s="12"/>
      <c r="C33" s="12"/>
      <c r="D33" s="12"/>
      <c r="E33" s="12"/>
      <c r="F33" s="12"/>
      <c r="G33" s="13"/>
      <c r="H33" s="14"/>
    </row>
    <row r="34" spans="1:8" x14ac:dyDescent="0.2">
      <c r="A34" s="15">
        <v>3</v>
      </c>
      <c r="B34" s="12" t="s">
        <v>35</v>
      </c>
      <c r="C34" s="12"/>
      <c r="D34" s="12"/>
      <c r="E34" s="12"/>
      <c r="F34" s="12"/>
      <c r="G34" s="13"/>
      <c r="H34" s="14"/>
    </row>
    <row r="35" spans="1:8" x14ac:dyDescent="0.2">
      <c r="A35" s="15"/>
      <c r="B35" s="12" t="s">
        <v>36</v>
      </c>
      <c r="C35" s="12"/>
      <c r="D35" s="12"/>
      <c r="E35" s="12"/>
      <c r="F35" s="12"/>
      <c r="G35" s="13"/>
      <c r="H35" s="14"/>
    </row>
    <row r="36" spans="1:8" x14ac:dyDescent="0.2">
      <c r="A36" s="15"/>
      <c r="B36" s="12" t="s">
        <v>37</v>
      </c>
      <c r="C36" s="12"/>
      <c r="D36" s="12"/>
      <c r="E36" s="12"/>
      <c r="F36" s="12"/>
      <c r="G36" s="13"/>
      <c r="H36" s="14"/>
    </row>
    <row r="37" spans="1:8" x14ac:dyDescent="0.2">
      <c r="A37" s="24"/>
      <c r="B37" s="25"/>
      <c r="C37" s="25"/>
      <c r="D37" s="25"/>
      <c r="E37" s="25"/>
      <c r="F37" s="25"/>
      <c r="G37" s="26"/>
      <c r="H37" s="27"/>
    </row>
  </sheetData>
  <mergeCells count="6">
    <mergeCell ref="B16:C16"/>
    <mergeCell ref="A2:C2"/>
    <mergeCell ref="A3:C3"/>
    <mergeCell ref="B4:C4"/>
    <mergeCell ref="B5:C5"/>
    <mergeCell ref="A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42"/>
  <sheetViews>
    <sheetView workbookViewId="0"/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0.42578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42578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42578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42578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42578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42578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42578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42578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42578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42578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42578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42578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42578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42578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42578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42578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42578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42578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42578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42578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42578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42578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42578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42578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42578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42578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42578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42578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42578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42578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42578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42578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42578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42578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42578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42578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42578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42578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42578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42578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42578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42578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42578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42578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42578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42578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42578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42578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42578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42578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42578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42578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42578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42578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42578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42578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42578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42578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42578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42578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42578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42578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42578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42578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10" x14ac:dyDescent="0.2">
      <c r="A1" s="1"/>
      <c r="B1" s="2"/>
      <c r="C1" s="3" t="s">
        <v>571</v>
      </c>
      <c r="D1" s="2"/>
      <c r="E1" s="2"/>
      <c r="F1" s="2"/>
      <c r="G1" s="4"/>
      <c r="H1" s="5"/>
    </row>
    <row r="2" spans="1:10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10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10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10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10" x14ac:dyDescent="0.2">
      <c r="A6" s="15"/>
      <c r="B6" s="19" t="s">
        <v>144</v>
      </c>
      <c r="C6" s="12" t="s">
        <v>278</v>
      </c>
      <c r="D6" s="12" t="s">
        <v>572</v>
      </c>
      <c r="E6" s="12" t="s">
        <v>132</v>
      </c>
      <c r="F6" s="12">
        <v>100</v>
      </c>
      <c r="G6" s="13">
        <v>871.21</v>
      </c>
      <c r="H6" s="14">
        <v>14.12</v>
      </c>
    </row>
    <row r="7" spans="1:10" x14ac:dyDescent="0.2">
      <c r="A7" s="15"/>
      <c r="B7" s="16">
        <v>0.10299999999999999</v>
      </c>
      <c r="C7" s="12" t="s">
        <v>255</v>
      </c>
      <c r="D7" s="12" t="s">
        <v>198</v>
      </c>
      <c r="E7" s="12" t="s">
        <v>12</v>
      </c>
      <c r="F7" s="12">
        <v>150</v>
      </c>
      <c r="G7" s="13">
        <v>753.61</v>
      </c>
      <c r="H7" s="14">
        <v>12.21</v>
      </c>
    </row>
    <row r="8" spans="1:10" x14ac:dyDescent="0.2">
      <c r="A8" s="15"/>
      <c r="B8" s="19" t="s">
        <v>280</v>
      </c>
      <c r="C8" s="12" t="s">
        <v>573</v>
      </c>
      <c r="D8" s="12" t="s">
        <v>282</v>
      </c>
      <c r="E8" s="12" t="s">
        <v>159</v>
      </c>
      <c r="F8" s="12">
        <v>70</v>
      </c>
      <c r="G8" s="13">
        <v>703.42</v>
      </c>
      <c r="H8" s="14">
        <v>11.4</v>
      </c>
    </row>
    <row r="9" spans="1:10" x14ac:dyDescent="0.2">
      <c r="A9" s="15"/>
      <c r="B9" s="16">
        <v>9.9000000000000005E-2</v>
      </c>
      <c r="C9" s="12" t="s">
        <v>10</v>
      </c>
      <c r="D9" s="12" t="s">
        <v>287</v>
      </c>
      <c r="E9" s="12" t="s">
        <v>121</v>
      </c>
      <c r="F9" s="12">
        <v>70</v>
      </c>
      <c r="G9" s="13">
        <v>700.89</v>
      </c>
      <c r="H9" s="14">
        <v>11.36</v>
      </c>
    </row>
    <row r="10" spans="1:10" x14ac:dyDescent="0.2">
      <c r="A10" s="15"/>
      <c r="B10" s="16">
        <v>9.6799999999999997E-2</v>
      </c>
      <c r="C10" s="12" t="s">
        <v>50</v>
      </c>
      <c r="D10" s="12" t="s">
        <v>574</v>
      </c>
      <c r="E10" s="12" t="s">
        <v>121</v>
      </c>
      <c r="F10" s="12">
        <v>50</v>
      </c>
      <c r="G10" s="13">
        <v>500.47</v>
      </c>
      <c r="H10" s="14">
        <v>8.11</v>
      </c>
    </row>
    <row r="11" spans="1:10" x14ac:dyDescent="0.2">
      <c r="A11" s="15"/>
      <c r="B11" s="16">
        <v>7.1999999999999995E-2</v>
      </c>
      <c r="C11" s="12" t="s">
        <v>575</v>
      </c>
      <c r="D11" s="12" t="s">
        <v>576</v>
      </c>
      <c r="E11" s="12" t="s">
        <v>121</v>
      </c>
      <c r="F11" s="12">
        <v>46</v>
      </c>
      <c r="G11" s="13">
        <v>447.54</v>
      </c>
      <c r="H11" s="14">
        <v>7.25</v>
      </c>
    </row>
    <row r="12" spans="1:10" x14ac:dyDescent="0.2">
      <c r="A12" s="15"/>
      <c r="B12" s="16">
        <v>8.8999999999999996E-2</v>
      </c>
      <c r="C12" s="12" t="s">
        <v>253</v>
      </c>
      <c r="D12" s="12" t="s">
        <v>577</v>
      </c>
      <c r="E12" s="12" t="s">
        <v>121</v>
      </c>
      <c r="F12" s="12">
        <v>44</v>
      </c>
      <c r="G12" s="13">
        <v>436.8</v>
      </c>
      <c r="H12" s="14">
        <v>7.08</v>
      </c>
    </row>
    <row r="13" spans="1:10" x14ac:dyDescent="0.2">
      <c r="A13" s="15"/>
      <c r="B13" s="16">
        <v>9.4700000000000006E-2</v>
      </c>
      <c r="C13" s="12" t="s">
        <v>578</v>
      </c>
      <c r="D13" s="12" t="s">
        <v>579</v>
      </c>
      <c r="E13" s="12" t="s">
        <v>121</v>
      </c>
      <c r="F13" s="12">
        <v>21</v>
      </c>
      <c r="G13" s="13">
        <v>262.48</v>
      </c>
      <c r="H13" s="14">
        <v>4.25</v>
      </c>
    </row>
    <row r="14" spans="1:10" x14ac:dyDescent="0.2">
      <c r="A14" s="15"/>
      <c r="B14" s="16">
        <v>8.9499999999999996E-2</v>
      </c>
      <c r="C14" s="12" t="s">
        <v>253</v>
      </c>
      <c r="D14" s="12" t="s">
        <v>580</v>
      </c>
      <c r="E14" s="12" t="s">
        <v>121</v>
      </c>
      <c r="F14" s="12">
        <v>20</v>
      </c>
      <c r="G14" s="13">
        <v>198.38</v>
      </c>
      <c r="H14" s="14">
        <v>3.22</v>
      </c>
    </row>
    <row r="15" spans="1:10" ht="13.5" thickBot="1" x14ac:dyDescent="0.25">
      <c r="A15" s="15"/>
      <c r="B15" s="12"/>
      <c r="C15" s="12"/>
      <c r="D15" s="12"/>
      <c r="E15" s="7" t="s">
        <v>16</v>
      </c>
      <c r="F15" s="12"/>
      <c r="G15" s="17">
        <v>4874.8</v>
      </c>
      <c r="H15" s="18">
        <v>79</v>
      </c>
    </row>
    <row r="16" spans="1:10" ht="13.5" thickTop="1" x14ac:dyDescent="0.2">
      <c r="A16" s="15"/>
      <c r="B16" s="150" t="s">
        <v>220</v>
      </c>
      <c r="C16" s="146"/>
      <c r="D16" s="12"/>
      <c r="E16" s="12"/>
      <c r="F16" s="12"/>
      <c r="G16" s="13"/>
      <c r="H16" s="14"/>
      <c r="J16" s="29"/>
    </row>
    <row r="17" spans="1:10" x14ac:dyDescent="0.2">
      <c r="A17" s="15"/>
      <c r="B17" s="16">
        <v>9.8400000000000001E-2</v>
      </c>
      <c r="C17" s="12" t="s">
        <v>298</v>
      </c>
      <c r="D17" s="12" t="s">
        <v>299</v>
      </c>
      <c r="E17" s="12" t="s">
        <v>121</v>
      </c>
      <c r="F17" s="12">
        <v>70</v>
      </c>
      <c r="G17" s="13">
        <v>701.04</v>
      </c>
      <c r="H17" s="14">
        <v>11.36</v>
      </c>
    </row>
    <row r="18" spans="1:10" ht="13.5" thickBot="1" x14ac:dyDescent="0.25">
      <c r="A18" s="15"/>
      <c r="B18" s="12"/>
      <c r="C18" s="12"/>
      <c r="D18" s="12"/>
      <c r="E18" s="7" t="s">
        <v>16</v>
      </c>
      <c r="F18" s="12"/>
      <c r="G18" s="17">
        <v>701.04</v>
      </c>
      <c r="H18" s="18">
        <v>11.36</v>
      </c>
      <c r="J18" s="29"/>
    </row>
    <row r="19" spans="1:10" ht="13.5" thickTop="1" x14ac:dyDescent="0.2">
      <c r="A19" s="15"/>
      <c r="B19" s="12"/>
      <c r="C19" s="12"/>
      <c r="D19" s="12"/>
      <c r="E19" s="12"/>
      <c r="F19" s="12"/>
      <c r="G19" s="13"/>
      <c r="H19" s="14"/>
    </row>
    <row r="20" spans="1:10" x14ac:dyDescent="0.2">
      <c r="A20" s="149" t="s">
        <v>17</v>
      </c>
      <c r="B20" s="146"/>
      <c r="C20" s="146"/>
      <c r="D20" s="12"/>
      <c r="E20" s="12"/>
      <c r="F20" s="12"/>
      <c r="G20" s="13"/>
      <c r="H20" s="14"/>
    </row>
    <row r="21" spans="1:10" x14ac:dyDescent="0.2">
      <c r="A21" s="15"/>
      <c r="B21" s="145" t="s">
        <v>18</v>
      </c>
      <c r="C21" s="146"/>
      <c r="D21" s="12"/>
      <c r="E21" s="12"/>
      <c r="F21" s="12"/>
      <c r="G21" s="13"/>
      <c r="H21" s="14"/>
    </row>
    <row r="22" spans="1:10" x14ac:dyDescent="0.2">
      <c r="A22" s="15"/>
      <c r="B22" s="19" t="s">
        <v>19</v>
      </c>
      <c r="C22" s="12" t="s">
        <v>56</v>
      </c>
      <c r="D22" s="12" t="s">
        <v>581</v>
      </c>
      <c r="E22" s="12" t="s">
        <v>246</v>
      </c>
      <c r="F22" s="12">
        <v>50</v>
      </c>
      <c r="G22" s="13">
        <v>47.38</v>
      </c>
      <c r="H22" s="14">
        <v>0.77</v>
      </c>
    </row>
    <row r="23" spans="1:10" ht="13.5" thickBot="1" x14ac:dyDescent="0.25">
      <c r="A23" s="15"/>
      <c r="B23" s="12"/>
      <c r="C23" s="12"/>
      <c r="D23" s="12"/>
      <c r="E23" s="7" t="s">
        <v>16</v>
      </c>
      <c r="F23" s="12"/>
      <c r="G23" s="17">
        <v>47.38</v>
      </c>
      <c r="H23" s="18">
        <v>0.77</v>
      </c>
    </row>
    <row r="24" spans="1:10" ht="13.5" thickTop="1" x14ac:dyDescent="0.2">
      <c r="A24" s="15"/>
      <c r="B24" s="12"/>
      <c r="C24" s="12"/>
      <c r="D24" s="12"/>
      <c r="E24" s="12"/>
      <c r="F24" s="12"/>
      <c r="G24" s="13"/>
      <c r="H24" s="14"/>
    </row>
    <row r="25" spans="1:10" x14ac:dyDescent="0.2">
      <c r="A25" s="15"/>
      <c r="B25" s="19" t="s">
        <v>28</v>
      </c>
      <c r="C25" s="12" t="s">
        <v>29</v>
      </c>
      <c r="D25" s="12"/>
      <c r="E25" s="12" t="s">
        <v>28</v>
      </c>
      <c r="F25" s="12"/>
      <c r="G25" s="13">
        <v>178</v>
      </c>
      <c r="H25" s="14">
        <v>2.89</v>
      </c>
    </row>
    <row r="26" spans="1:10" ht="13.5" thickBot="1" x14ac:dyDescent="0.25">
      <c r="A26" s="15"/>
      <c r="B26" s="12"/>
      <c r="C26" s="12"/>
      <c r="D26" s="12"/>
      <c r="E26" s="7" t="s">
        <v>16</v>
      </c>
      <c r="F26" s="12"/>
      <c r="G26" s="17">
        <v>178</v>
      </c>
      <c r="H26" s="18">
        <v>2.89</v>
      </c>
    </row>
    <row r="27" spans="1:10" ht="13.5" thickTop="1" x14ac:dyDescent="0.2">
      <c r="A27" s="15"/>
      <c r="B27" s="12"/>
      <c r="C27" s="12"/>
      <c r="D27" s="12"/>
      <c r="E27" s="12"/>
      <c r="F27" s="12"/>
      <c r="G27" s="13"/>
      <c r="H27" s="14"/>
    </row>
    <row r="28" spans="1:10" x14ac:dyDescent="0.2">
      <c r="A28" s="20" t="s">
        <v>30</v>
      </c>
      <c r="B28" s="12"/>
      <c r="C28" s="12"/>
      <c r="D28" s="12"/>
      <c r="E28" s="12"/>
      <c r="F28" s="12"/>
      <c r="G28" s="21">
        <v>368.51</v>
      </c>
      <c r="H28" s="22">
        <v>5.98</v>
      </c>
    </row>
    <row r="29" spans="1:10" x14ac:dyDescent="0.2">
      <c r="A29" s="15"/>
      <c r="B29" s="12"/>
      <c r="C29" s="12"/>
      <c r="D29" s="12"/>
      <c r="E29" s="12"/>
      <c r="F29" s="12"/>
      <c r="G29" s="13"/>
      <c r="H29" s="14"/>
    </row>
    <row r="30" spans="1:10" ht="13.5" thickBot="1" x14ac:dyDescent="0.25">
      <c r="A30" s="15"/>
      <c r="B30" s="12"/>
      <c r="C30" s="12"/>
      <c r="D30" s="12"/>
      <c r="E30" s="7" t="s">
        <v>31</v>
      </c>
      <c r="F30" s="12"/>
      <c r="G30" s="17">
        <v>6169.73</v>
      </c>
      <c r="H30" s="18">
        <v>100</v>
      </c>
    </row>
    <row r="31" spans="1:10" ht="13.5" thickTop="1" x14ac:dyDescent="0.2">
      <c r="A31" s="15"/>
      <c r="B31" s="12"/>
      <c r="C31" s="12"/>
      <c r="D31" s="12"/>
      <c r="E31" s="12"/>
      <c r="F31" s="12"/>
      <c r="G31" s="13"/>
      <c r="H31" s="14"/>
    </row>
    <row r="32" spans="1:10" x14ac:dyDescent="0.2">
      <c r="A32" s="15"/>
      <c r="B32" s="12"/>
      <c r="C32" s="12"/>
      <c r="D32" s="12"/>
      <c r="E32" s="12"/>
      <c r="F32" s="12"/>
      <c r="G32" s="13"/>
      <c r="H32" s="14"/>
    </row>
    <row r="33" spans="1:8" x14ac:dyDescent="0.2">
      <c r="A33" s="15"/>
      <c r="B33" s="12"/>
      <c r="C33" s="12"/>
      <c r="D33" s="12"/>
      <c r="E33" s="12"/>
      <c r="F33" s="12"/>
      <c r="G33" s="13"/>
      <c r="H33" s="14"/>
    </row>
    <row r="34" spans="1:8" x14ac:dyDescent="0.2">
      <c r="A34" s="23" t="s">
        <v>32</v>
      </c>
      <c r="B34" s="12"/>
      <c r="C34" s="12"/>
      <c r="D34" s="12"/>
      <c r="E34" s="12"/>
      <c r="F34" s="12"/>
      <c r="G34" s="13"/>
      <c r="H34" s="14"/>
    </row>
    <row r="35" spans="1:8" x14ac:dyDescent="0.2">
      <c r="A35" s="15">
        <v>1</v>
      </c>
      <c r="B35" s="12" t="s">
        <v>582</v>
      </c>
      <c r="C35" s="12"/>
      <c r="D35" s="12"/>
      <c r="E35" s="12"/>
      <c r="F35" s="12"/>
      <c r="G35" s="13"/>
      <c r="H35" s="14"/>
    </row>
    <row r="36" spans="1:8" x14ac:dyDescent="0.2">
      <c r="A36" s="15"/>
      <c r="B36" s="12"/>
      <c r="C36" s="12"/>
      <c r="D36" s="12"/>
      <c r="E36" s="12"/>
      <c r="F36" s="12"/>
      <c r="G36" s="13"/>
      <c r="H36" s="14"/>
    </row>
    <row r="37" spans="1:8" x14ac:dyDescent="0.2">
      <c r="A37" s="15">
        <v>2</v>
      </c>
      <c r="B37" s="12" t="s">
        <v>34</v>
      </c>
      <c r="C37" s="12"/>
      <c r="D37" s="12"/>
      <c r="E37" s="12"/>
      <c r="F37" s="12"/>
      <c r="G37" s="13"/>
      <c r="H37" s="14"/>
    </row>
    <row r="38" spans="1:8" x14ac:dyDescent="0.2">
      <c r="A38" s="15"/>
      <c r="B38" s="12"/>
      <c r="C38" s="12"/>
      <c r="D38" s="12"/>
      <c r="E38" s="12"/>
      <c r="F38" s="12"/>
      <c r="G38" s="13"/>
      <c r="H38" s="14"/>
    </row>
    <row r="39" spans="1:8" x14ac:dyDescent="0.2">
      <c r="A39" s="15">
        <v>3</v>
      </c>
      <c r="B39" s="12" t="s">
        <v>35</v>
      </c>
      <c r="C39" s="12"/>
      <c r="D39" s="12"/>
      <c r="E39" s="12"/>
      <c r="F39" s="12"/>
      <c r="G39" s="13"/>
      <c r="H39" s="14"/>
    </row>
    <row r="40" spans="1:8" x14ac:dyDescent="0.2">
      <c r="A40" s="15"/>
      <c r="B40" s="12" t="s">
        <v>36</v>
      </c>
      <c r="C40" s="12"/>
      <c r="D40" s="12"/>
      <c r="E40" s="12"/>
      <c r="F40" s="12"/>
      <c r="G40" s="13"/>
      <c r="H40" s="14"/>
    </row>
    <row r="41" spans="1:8" x14ac:dyDescent="0.2">
      <c r="A41" s="15"/>
      <c r="B41" s="12" t="s">
        <v>37</v>
      </c>
      <c r="C41" s="12"/>
      <c r="D41" s="12"/>
      <c r="E41" s="12"/>
      <c r="F41" s="12"/>
      <c r="G41" s="13"/>
      <c r="H41" s="14"/>
    </row>
    <row r="42" spans="1:8" x14ac:dyDescent="0.2">
      <c r="A42" s="24"/>
      <c r="B42" s="25"/>
      <c r="C42" s="25"/>
      <c r="D42" s="25"/>
      <c r="E42" s="25"/>
      <c r="F42" s="25"/>
      <c r="G42" s="26"/>
      <c r="H42" s="27"/>
    </row>
  </sheetData>
  <mergeCells count="7">
    <mergeCell ref="B21:C21"/>
    <mergeCell ref="A2:C2"/>
    <mergeCell ref="A3:C3"/>
    <mergeCell ref="B4:C4"/>
    <mergeCell ref="B5:C5"/>
    <mergeCell ref="B16:C16"/>
    <mergeCell ref="A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I14"/>
  <sheetViews>
    <sheetView workbookViewId="0">
      <selection sqref="A1:H14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8.5703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28515625" style="28" customWidth="1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8.5703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265" width="9.28515625" style="28" customWidth="1"/>
    <col min="266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8.5703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521" width="9.28515625" style="28" customWidth="1"/>
    <col min="522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8.5703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777" width="9.28515625" style="28" customWidth="1"/>
    <col min="778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8.5703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033" width="9.28515625" style="28" customWidth="1"/>
    <col min="1034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8.5703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289" width="9.28515625" style="28" customWidth="1"/>
    <col min="1290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8.5703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545" width="9.28515625" style="28" customWidth="1"/>
    <col min="1546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8.5703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1801" width="9.28515625" style="28" customWidth="1"/>
    <col min="1802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8.5703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057" width="9.28515625" style="28" customWidth="1"/>
    <col min="2058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8.5703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313" width="9.28515625" style="28" customWidth="1"/>
    <col min="2314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8.5703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569" width="9.28515625" style="28" customWidth="1"/>
    <col min="2570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8.5703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2825" width="9.28515625" style="28" customWidth="1"/>
    <col min="2826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8.5703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081" width="9.28515625" style="28" customWidth="1"/>
    <col min="3082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8.5703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337" width="9.28515625" style="28" customWidth="1"/>
    <col min="3338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8.5703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593" width="9.28515625" style="28" customWidth="1"/>
    <col min="3594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8.5703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3849" width="9.28515625" style="28" customWidth="1"/>
    <col min="3850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8.5703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105" width="9.28515625" style="28" customWidth="1"/>
    <col min="4106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8.5703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361" width="9.28515625" style="28" customWidth="1"/>
    <col min="4362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8.5703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617" width="9.28515625" style="28" customWidth="1"/>
    <col min="4618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8.5703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4873" width="9.28515625" style="28" customWidth="1"/>
    <col min="4874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8.5703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129" width="9.28515625" style="28" customWidth="1"/>
    <col min="5130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8.5703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385" width="9.28515625" style="28" customWidth="1"/>
    <col min="5386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8.5703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641" width="9.28515625" style="28" customWidth="1"/>
    <col min="5642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8.5703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5897" width="9.28515625" style="28" customWidth="1"/>
    <col min="5898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8.5703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153" width="9.28515625" style="28" customWidth="1"/>
    <col min="6154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8.5703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409" width="9.28515625" style="28" customWidth="1"/>
    <col min="6410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8.5703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665" width="9.28515625" style="28" customWidth="1"/>
    <col min="6666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8.5703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6921" width="9.28515625" style="28" customWidth="1"/>
    <col min="6922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8.5703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177" width="9.28515625" style="28" customWidth="1"/>
    <col min="7178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8.5703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433" width="9.28515625" style="28" customWidth="1"/>
    <col min="7434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8.5703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689" width="9.28515625" style="28" customWidth="1"/>
    <col min="7690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8.5703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7945" width="9.28515625" style="28" customWidth="1"/>
    <col min="7946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8.5703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201" width="9.28515625" style="28" customWidth="1"/>
    <col min="8202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8.5703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457" width="9.28515625" style="28" customWidth="1"/>
    <col min="8458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8.5703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713" width="9.28515625" style="28" customWidth="1"/>
    <col min="8714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8.5703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8969" width="9.28515625" style="28" customWidth="1"/>
    <col min="8970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8.5703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225" width="9.28515625" style="28" customWidth="1"/>
    <col min="9226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8.5703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481" width="9.28515625" style="28" customWidth="1"/>
    <col min="9482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8.5703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737" width="9.28515625" style="28" customWidth="1"/>
    <col min="9738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8.5703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9993" width="9.28515625" style="28" customWidth="1"/>
    <col min="9994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8.5703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249" width="9.28515625" style="28" customWidth="1"/>
    <col min="10250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8.5703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505" width="9.28515625" style="28" customWidth="1"/>
    <col min="10506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8.5703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0761" width="9.28515625" style="28" customWidth="1"/>
    <col min="10762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8.5703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017" width="9.28515625" style="28" customWidth="1"/>
    <col min="11018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8.5703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273" width="9.28515625" style="28" customWidth="1"/>
    <col min="11274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8.5703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529" width="9.28515625" style="28" customWidth="1"/>
    <col min="11530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8.5703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1785" width="9.28515625" style="28" customWidth="1"/>
    <col min="11786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8.5703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041" width="9.28515625" style="28" customWidth="1"/>
    <col min="12042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8.5703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297" width="9.28515625" style="28" customWidth="1"/>
    <col min="12298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8.5703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553" width="9.28515625" style="28" customWidth="1"/>
    <col min="12554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8.5703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2809" width="9.28515625" style="28" customWidth="1"/>
    <col min="12810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8.5703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065" width="9.28515625" style="28" customWidth="1"/>
    <col min="13066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8.5703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321" width="9.28515625" style="28" customWidth="1"/>
    <col min="13322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8.5703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577" width="9.28515625" style="28" customWidth="1"/>
    <col min="13578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8.5703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3833" width="9.28515625" style="28" customWidth="1"/>
    <col min="13834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8.5703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089" width="9.28515625" style="28" customWidth="1"/>
    <col min="14090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8.5703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345" width="9.28515625" style="28" customWidth="1"/>
    <col min="14346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8.5703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601" width="9.28515625" style="28" customWidth="1"/>
    <col min="14602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8.5703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4857" width="9.28515625" style="28" customWidth="1"/>
    <col min="14858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8.5703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113" width="9.28515625" style="28" customWidth="1"/>
    <col min="15114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8.5703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369" width="9.28515625" style="28" customWidth="1"/>
    <col min="15370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8.5703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625" width="9.28515625" style="28" customWidth="1"/>
    <col min="15626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8.5703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5881" width="9.28515625" style="28" customWidth="1"/>
    <col min="15882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8.5703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137" width="9.28515625" style="28" customWidth="1"/>
    <col min="16138" max="16384" width="9.140625" style="28"/>
  </cols>
  <sheetData>
    <row r="1" spans="1:9" x14ac:dyDescent="0.15">
      <c r="A1" s="1"/>
      <c r="B1" s="2"/>
      <c r="C1" s="3" t="s">
        <v>570</v>
      </c>
      <c r="D1" s="3"/>
      <c r="E1" s="2"/>
      <c r="F1" s="2"/>
      <c r="G1" s="4"/>
      <c r="H1" s="5"/>
    </row>
    <row r="2" spans="1:9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97"/>
    </row>
    <row r="3" spans="1:9" ht="9.75" thickBot="1" x14ac:dyDescent="0.2">
      <c r="A3" s="15"/>
      <c r="B3" s="12"/>
      <c r="C3" s="12"/>
      <c r="D3" s="12"/>
      <c r="E3" s="7" t="s">
        <v>16</v>
      </c>
      <c r="F3" s="12"/>
      <c r="G3" s="17">
        <v>0</v>
      </c>
      <c r="H3" s="18">
        <v>0</v>
      </c>
    </row>
    <row r="4" spans="1:9" ht="9.75" thickTop="1" x14ac:dyDescent="0.15">
      <c r="A4" s="15"/>
      <c r="B4" s="12"/>
      <c r="C4" s="12"/>
      <c r="D4" s="12"/>
      <c r="E4" s="12"/>
      <c r="F4" s="12"/>
      <c r="G4" s="13"/>
      <c r="H4" s="14"/>
    </row>
    <row r="5" spans="1:9" x14ac:dyDescent="0.15">
      <c r="A5" s="20" t="s">
        <v>30</v>
      </c>
      <c r="B5" s="12"/>
      <c r="C5" s="12"/>
      <c r="D5" s="12"/>
      <c r="E5" s="12"/>
      <c r="F5" s="12"/>
      <c r="G5" s="21">
        <v>0</v>
      </c>
      <c r="H5" s="22">
        <v>100</v>
      </c>
    </row>
    <row r="6" spans="1:9" x14ac:dyDescent="0.15">
      <c r="A6" s="15"/>
      <c r="B6" s="12"/>
      <c r="C6" s="12"/>
      <c r="D6" s="12"/>
      <c r="E6" s="12"/>
      <c r="F6" s="12"/>
      <c r="G6" s="13"/>
      <c r="H6" s="14"/>
    </row>
    <row r="7" spans="1:9" ht="9.75" thickBot="1" x14ac:dyDescent="0.2">
      <c r="A7" s="15"/>
      <c r="B7" s="12"/>
      <c r="C7" s="12"/>
      <c r="D7" s="12"/>
      <c r="E7" s="7" t="s">
        <v>31</v>
      </c>
      <c r="F7" s="12"/>
      <c r="G7" s="17">
        <v>0</v>
      </c>
      <c r="H7" s="18">
        <v>100</v>
      </c>
    </row>
    <row r="8" spans="1:9" ht="9.75" thickTop="1" x14ac:dyDescent="0.15">
      <c r="A8" s="15"/>
      <c r="B8" s="12"/>
      <c r="C8" s="12"/>
      <c r="D8" s="12"/>
      <c r="E8" s="12"/>
      <c r="F8" s="12"/>
      <c r="G8" s="13"/>
      <c r="H8" s="14"/>
    </row>
    <row r="9" spans="1:9" x14ac:dyDescent="0.15">
      <c r="A9" s="15"/>
      <c r="B9" s="12"/>
      <c r="C9" s="12"/>
      <c r="D9" s="12"/>
      <c r="E9" s="12"/>
      <c r="F9" s="12"/>
      <c r="G9" s="13"/>
      <c r="H9" s="14"/>
    </row>
    <row r="10" spans="1:9" x14ac:dyDescent="0.15">
      <c r="A10" s="15"/>
      <c r="B10" s="12"/>
      <c r="C10" s="12"/>
      <c r="D10" s="12"/>
      <c r="E10" s="12"/>
      <c r="F10" s="12"/>
      <c r="G10" s="13"/>
      <c r="H10" s="14"/>
    </row>
    <row r="11" spans="1:9" x14ac:dyDescent="0.15">
      <c r="A11" s="23" t="s">
        <v>32</v>
      </c>
      <c r="B11" s="12"/>
      <c r="C11" s="12"/>
      <c r="D11" s="12"/>
      <c r="E11" s="12"/>
      <c r="F11" s="12"/>
      <c r="G11" s="13"/>
      <c r="H11" s="14"/>
    </row>
    <row r="12" spans="1:9" x14ac:dyDescent="0.15">
      <c r="A12" s="15">
        <v>1</v>
      </c>
      <c r="B12" s="12" t="s">
        <v>560</v>
      </c>
      <c r="C12" s="12"/>
      <c r="D12" s="12"/>
      <c r="E12" s="12"/>
      <c r="F12" s="12"/>
      <c r="G12" s="13"/>
      <c r="H12" s="14"/>
    </row>
    <row r="13" spans="1:9" x14ac:dyDescent="0.15">
      <c r="A13" s="15"/>
      <c r="B13" s="12"/>
      <c r="C13" s="12"/>
      <c r="D13" s="12"/>
      <c r="E13" s="12"/>
      <c r="F13" s="12"/>
      <c r="G13" s="13"/>
      <c r="H13" s="14"/>
    </row>
    <row r="14" spans="1:9" x14ac:dyDescent="0.15">
      <c r="A14" s="24">
        <v>2</v>
      </c>
      <c r="B14" s="25" t="s">
        <v>34</v>
      </c>
      <c r="C14" s="25"/>
      <c r="D14" s="25"/>
      <c r="E14" s="25"/>
      <c r="F14" s="25"/>
      <c r="G14" s="26"/>
      <c r="H14" s="27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I98"/>
  <sheetViews>
    <sheetView topLeftCell="A87" workbookViewId="0">
      <selection activeCell="E96" sqref="E96:E97"/>
    </sheetView>
  </sheetViews>
  <sheetFormatPr defaultRowHeight="12.75" x14ac:dyDescent="0.2"/>
  <cols>
    <col min="1" max="1" width="2.7109375" style="36" customWidth="1"/>
    <col min="2" max="2" width="49.140625" style="36" customWidth="1"/>
    <col min="3" max="3" width="29.42578125" style="36" customWidth="1"/>
    <col min="4" max="4" width="12.140625" style="36" bestFit="1" customWidth="1"/>
    <col min="5" max="5" width="20.42578125" style="36" bestFit="1" customWidth="1"/>
    <col min="6" max="6" width="8.7109375" style="36" customWidth="1"/>
    <col min="7" max="7" width="12.5703125" style="57" customWidth="1"/>
    <col min="8" max="8" width="12.5703125" style="58" customWidth="1"/>
    <col min="9" max="9" width="9.140625" style="104"/>
    <col min="10" max="256" width="9.140625" style="36"/>
    <col min="257" max="257" width="2.7109375" style="36" customWidth="1"/>
    <col min="258" max="258" width="49.140625" style="36" customWidth="1"/>
    <col min="259" max="259" width="29.42578125" style="36" customWidth="1"/>
    <col min="260" max="260" width="12.140625" style="36" bestFit="1" customWidth="1"/>
    <col min="261" max="261" width="20.42578125" style="36" bestFit="1" customWidth="1"/>
    <col min="262" max="262" width="8.7109375" style="36" customWidth="1"/>
    <col min="263" max="264" width="12.5703125" style="36" customWidth="1"/>
    <col min="265" max="512" width="9.140625" style="36"/>
    <col min="513" max="513" width="2.7109375" style="36" customWidth="1"/>
    <col min="514" max="514" width="49.140625" style="36" customWidth="1"/>
    <col min="515" max="515" width="29.42578125" style="36" customWidth="1"/>
    <col min="516" max="516" width="12.140625" style="36" bestFit="1" customWidth="1"/>
    <col min="517" max="517" width="20.42578125" style="36" bestFit="1" customWidth="1"/>
    <col min="518" max="518" width="8.7109375" style="36" customWidth="1"/>
    <col min="519" max="520" width="12.5703125" style="36" customWidth="1"/>
    <col min="521" max="768" width="9.140625" style="36"/>
    <col min="769" max="769" width="2.7109375" style="36" customWidth="1"/>
    <col min="770" max="770" width="49.140625" style="36" customWidth="1"/>
    <col min="771" max="771" width="29.42578125" style="36" customWidth="1"/>
    <col min="772" max="772" width="12.140625" style="36" bestFit="1" customWidth="1"/>
    <col min="773" max="773" width="20.42578125" style="36" bestFit="1" customWidth="1"/>
    <col min="774" max="774" width="8.7109375" style="36" customWidth="1"/>
    <col min="775" max="776" width="12.5703125" style="36" customWidth="1"/>
    <col min="777" max="1024" width="9.140625" style="36"/>
    <col min="1025" max="1025" width="2.7109375" style="36" customWidth="1"/>
    <col min="1026" max="1026" width="49.140625" style="36" customWidth="1"/>
    <col min="1027" max="1027" width="29.42578125" style="36" customWidth="1"/>
    <col min="1028" max="1028" width="12.140625" style="36" bestFit="1" customWidth="1"/>
    <col min="1029" max="1029" width="20.42578125" style="36" bestFit="1" customWidth="1"/>
    <col min="1030" max="1030" width="8.7109375" style="36" customWidth="1"/>
    <col min="1031" max="1032" width="12.5703125" style="36" customWidth="1"/>
    <col min="1033" max="1280" width="9.140625" style="36"/>
    <col min="1281" max="1281" width="2.7109375" style="36" customWidth="1"/>
    <col min="1282" max="1282" width="49.140625" style="36" customWidth="1"/>
    <col min="1283" max="1283" width="29.42578125" style="36" customWidth="1"/>
    <col min="1284" max="1284" width="12.140625" style="36" bestFit="1" customWidth="1"/>
    <col min="1285" max="1285" width="20.42578125" style="36" bestFit="1" customWidth="1"/>
    <col min="1286" max="1286" width="8.7109375" style="36" customWidth="1"/>
    <col min="1287" max="1288" width="12.5703125" style="36" customWidth="1"/>
    <col min="1289" max="1536" width="9.140625" style="36"/>
    <col min="1537" max="1537" width="2.7109375" style="36" customWidth="1"/>
    <col min="1538" max="1538" width="49.140625" style="36" customWidth="1"/>
    <col min="1539" max="1539" width="29.42578125" style="36" customWidth="1"/>
    <col min="1540" max="1540" width="12.140625" style="36" bestFit="1" customWidth="1"/>
    <col min="1541" max="1541" width="20.42578125" style="36" bestFit="1" customWidth="1"/>
    <col min="1542" max="1542" width="8.7109375" style="36" customWidth="1"/>
    <col min="1543" max="1544" width="12.5703125" style="36" customWidth="1"/>
    <col min="1545" max="1792" width="9.140625" style="36"/>
    <col min="1793" max="1793" width="2.7109375" style="36" customWidth="1"/>
    <col min="1794" max="1794" width="49.140625" style="36" customWidth="1"/>
    <col min="1795" max="1795" width="29.42578125" style="36" customWidth="1"/>
    <col min="1796" max="1796" width="12.140625" style="36" bestFit="1" customWidth="1"/>
    <col min="1797" max="1797" width="20.42578125" style="36" bestFit="1" customWidth="1"/>
    <col min="1798" max="1798" width="8.7109375" style="36" customWidth="1"/>
    <col min="1799" max="1800" width="12.5703125" style="36" customWidth="1"/>
    <col min="1801" max="2048" width="9.140625" style="36"/>
    <col min="2049" max="2049" width="2.7109375" style="36" customWidth="1"/>
    <col min="2050" max="2050" width="49.140625" style="36" customWidth="1"/>
    <col min="2051" max="2051" width="29.42578125" style="36" customWidth="1"/>
    <col min="2052" max="2052" width="12.140625" style="36" bestFit="1" customWidth="1"/>
    <col min="2053" max="2053" width="20.42578125" style="36" bestFit="1" customWidth="1"/>
    <col min="2054" max="2054" width="8.7109375" style="36" customWidth="1"/>
    <col min="2055" max="2056" width="12.5703125" style="36" customWidth="1"/>
    <col min="2057" max="2304" width="9.140625" style="36"/>
    <col min="2305" max="2305" width="2.7109375" style="36" customWidth="1"/>
    <col min="2306" max="2306" width="49.140625" style="36" customWidth="1"/>
    <col min="2307" max="2307" width="29.42578125" style="36" customWidth="1"/>
    <col min="2308" max="2308" width="12.140625" style="36" bestFit="1" customWidth="1"/>
    <col min="2309" max="2309" width="20.42578125" style="36" bestFit="1" customWidth="1"/>
    <col min="2310" max="2310" width="8.7109375" style="36" customWidth="1"/>
    <col min="2311" max="2312" width="12.5703125" style="36" customWidth="1"/>
    <col min="2313" max="2560" width="9.140625" style="36"/>
    <col min="2561" max="2561" width="2.7109375" style="36" customWidth="1"/>
    <col min="2562" max="2562" width="49.140625" style="36" customWidth="1"/>
    <col min="2563" max="2563" width="29.42578125" style="36" customWidth="1"/>
    <col min="2564" max="2564" width="12.140625" style="36" bestFit="1" customWidth="1"/>
    <col min="2565" max="2565" width="20.42578125" style="36" bestFit="1" customWidth="1"/>
    <col min="2566" max="2566" width="8.7109375" style="36" customWidth="1"/>
    <col min="2567" max="2568" width="12.5703125" style="36" customWidth="1"/>
    <col min="2569" max="2816" width="9.140625" style="36"/>
    <col min="2817" max="2817" width="2.7109375" style="36" customWidth="1"/>
    <col min="2818" max="2818" width="49.140625" style="36" customWidth="1"/>
    <col min="2819" max="2819" width="29.42578125" style="36" customWidth="1"/>
    <col min="2820" max="2820" width="12.140625" style="36" bestFit="1" customWidth="1"/>
    <col min="2821" max="2821" width="20.42578125" style="36" bestFit="1" customWidth="1"/>
    <col min="2822" max="2822" width="8.7109375" style="36" customWidth="1"/>
    <col min="2823" max="2824" width="12.5703125" style="36" customWidth="1"/>
    <col min="2825" max="3072" width="9.140625" style="36"/>
    <col min="3073" max="3073" width="2.7109375" style="36" customWidth="1"/>
    <col min="3074" max="3074" width="49.140625" style="36" customWidth="1"/>
    <col min="3075" max="3075" width="29.42578125" style="36" customWidth="1"/>
    <col min="3076" max="3076" width="12.140625" style="36" bestFit="1" customWidth="1"/>
    <col min="3077" max="3077" width="20.42578125" style="36" bestFit="1" customWidth="1"/>
    <col min="3078" max="3078" width="8.7109375" style="36" customWidth="1"/>
    <col min="3079" max="3080" width="12.5703125" style="36" customWidth="1"/>
    <col min="3081" max="3328" width="9.140625" style="36"/>
    <col min="3329" max="3329" width="2.7109375" style="36" customWidth="1"/>
    <col min="3330" max="3330" width="49.140625" style="36" customWidth="1"/>
    <col min="3331" max="3331" width="29.42578125" style="36" customWidth="1"/>
    <col min="3332" max="3332" width="12.140625" style="36" bestFit="1" customWidth="1"/>
    <col min="3333" max="3333" width="20.42578125" style="36" bestFit="1" customWidth="1"/>
    <col min="3334" max="3334" width="8.7109375" style="36" customWidth="1"/>
    <col min="3335" max="3336" width="12.5703125" style="36" customWidth="1"/>
    <col min="3337" max="3584" width="9.140625" style="36"/>
    <col min="3585" max="3585" width="2.7109375" style="36" customWidth="1"/>
    <col min="3586" max="3586" width="49.140625" style="36" customWidth="1"/>
    <col min="3587" max="3587" width="29.42578125" style="36" customWidth="1"/>
    <col min="3588" max="3588" width="12.140625" style="36" bestFit="1" customWidth="1"/>
    <col min="3589" max="3589" width="20.42578125" style="36" bestFit="1" customWidth="1"/>
    <col min="3590" max="3590" width="8.7109375" style="36" customWidth="1"/>
    <col min="3591" max="3592" width="12.5703125" style="36" customWidth="1"/>
    <col min="3593" max="3840" width="9.140625" style="36"/>
    <col min="3841" max="3841" width="2.7109375" style="36" customWidth="1"/>
    <col min="3842" max="3842" width="49.140625" style="36" customWidth="1"/>
    <col min="3843" max="3843" width="29.42578125" style="36" customWidth="1"/>
    <col min="3844" max="3844" width="12.140625" style="36" bestFit="1" customWidth="1"/>
    <col min="3845" max="3845" width="20.42578125" style="36" bestFit="1" customWidth="1"/>
    <col min="3846" max="3846" width="8.7109375" style="36" customWidth="1"/>
    <col min="3847" max="3848" width="12.5703125" style="36" customWidth="1"/>
    <col min="3849" max="4096" width="9.140625" style="36"/>
    <col min="4097" max="4097" width="2.7109375" style="36" customWidth="1"/>
    <col min="4098" max="4098" width="49.140625" style="36" customWidth="1"/>
    <col min="4099" max="4099" width="29.42578125" style="36" customWidth="1"/>
    <col min="4100" max="4100" width="12.140625" style="36" bestFit="1" customWidth="1"/>
    <col min="4101" max="4101" width="20.42578125" style="36" bestFit="1" customWidth="1"/>
    <col min="4102" max="4102" width="8.7109375" style="36" customWidth="1"/>
    <col min="4103" max="4104" width="12.5703125" style="36" customWidth="1"/>
    <col min="4105" max="4352" width="9.140625" style="36"/>
    <col min="4353" max="4353" width="2.7109375" style="36" customWidth="1"/>
    <col min="4354" max="4354" width="49.140625" style="36" customWidth="1"/>
    <col min="4355" max="4355" width="29.42578125" style="36" customWidth="1"/>
    <col min="4356" max="4356" width="12.140625" style="36" bestFit="1" customWidth="1"/>
    <col min="4357" max="4357" width="20.42578125" style="36" bestFit="1" customWidth="1"/>
    <col min="4358" max="4358" width="8.7109375" style="36" customWidth="1"/>
    <col min="4359" max="4360" width="12.5703125" style="36" customWidth="1"/>
    <col min="4361" max="4608" width="9.140625" style="36"/>
    <col min="4609" max="4609" width="2.7109375" style="36" customWidth="1"/>
    <col min="4610" max="4610" width="49.140625" style="36" customWidth="1"/>
    <col min="4611" max="4611" width="29.42578125" style="36" customWidth="1"/>
    <col min="4612" max="4612" width="12.140625" style="36" bestFit="1" customWidth="1"/>
    <col min="4613" max="4613" width="20.42578125" style="36" bestFit="1" customWidth="1"/>
    <col min="4614" max="4614" width="8.7109375" style="36" customWidth="1"/>
    <col min="4615" max="4616" width="12.5703125" style="36" customWidth="1"/>
    <col min="4617" max="4864" width="9.140625" style="36"/>
    <col min="4865" max="4865" width="2.7109375" style="36" customWidth="1"/>
    <col min="4866" max="4866" width="49.140625" style="36" customWidth="1"/>
    <col min="4867" max="4867" width="29.42578125" style="36" customWidth="1"/>
    <col min="4868" max="4868" width="12.140625" style="36" bestFit="1" customWidth="1"/>
    <col min="4869" max="4869" width="20.42578125" style="36" bestFit="1" customWidth="1"/>
    <col min="4870" max="4870" width="8.7109375" style="36" customWidth="1"/>
    <col min="4871" max="4872" width="12.5703125" style="36" customWidth="1"/>
    <col min="4873" max="5120" width="9.140625" style="36"/>
    <col min="5121" max="5121" width="2.7109375" style="36" customWidth="1"/>
    <col min="5122" max="5122" width="49.140625" style="36" customWidth="1"/>
    <col min="5123" max="5123" width="29.42578125" style="36" customWidth="1"/>
    <col min="5124" max="5124" width="12.140625" style="36" bestFit="1" customWidth="1"/>
    <col min="5125" max="5125" width="20.42578125" style="36" bestFit="1" customWidth="1"/>
    <col min="5126" max="5126" width="8.7109375" style="36" customWidth="1"/>
    <col min="5127" max="5128" width="12.5703125" style="36" customWidth="1"/>
    <col min="5129" max="5376" width="9.140625" style="36"/>
    <col min="5377" max="5377" width="2.7109375" style="36" customWidth="1"/>
    <col min="5378" max="5378" width="49.140625" style="36" customWidth="1"/>
    <col min="5379" max="5379" width="29.42578125" style="36" customWidth="1"/>
    <col min="5380" max="5380" width="12.140625" style="36" bestFit="1" customWidth="1"/>
    <col min="5381" max="5381" width="20.42578125" style="36" bestFit="1" customWidth="1"/>
    <col min="5382" max="5382" width="8.7109375" style="36" customWidth="1"/>
    <col min="5383" max="5384" width="12.5703125" style="36" customWidth="1"/>
    <col min="5385" max="5632" width="9.140625" style="36"/>
    <col min="5633" max="5633" width="2.7109375" style="36" customWidth="1"/>
    <col min="5634" max="5634" width="49.140625" style="36" customWidth="1"/>
    <col min="5635" max="5635" width="29.42578125" style="36" customWidth="1"/>
    <col min="5636" max="5636" width="12.140625" style="36" bestFit="1" customWidth="1"/>
    <col min="5637" max="5637" width="20.42578125" style="36" bestFit="1" customWidth="1"/>
    <col min="5638" max="5638" width="8.7109375" style="36" customWidth="1"/>
    <col min="5639" max="5640" width="12.5703125" style="36" customWidth="1"/>
    <col min="5641" max="5888" width="9.140625" style="36"/>
    <col min="5889" max="5889" width="2.7109375" style="36" customWidth="1"/>
    <col min="5890" max="5890" width="49.140625" style="36" customWidth="1"/>
    <col min="5891" max="5891" width="29.42578125" style="36" customWidth="1"/>
    <col min="5892" max="5892" width="12.140625" style="36" bestFit="1" customWidth="1"/>
    <col min="5893" max="5893" width="20.42578125" style="36" bestFit="1" customWidth="1"/>
    <col min="5894" max="5894" width="8.7109375" style="36" customWidth="1"/>
    <col min="5895" max="5896" width="12.5703125" style="36" customWidth="1"/>
    <col min="5897" max="6144" width="9.140625" style="36"/>
    <col min="6145" max="6145" width="2.7109375" style="36" customWidth="1"/>
    <col min="6146" max="6146" width="49.140625" style="36" customWidth="1"/>
    <col min="6147" max="6147" width="29.42578125" style="36" customWidth="1"/>
    <col min="6148" max="6148" width="12.140625" style="36" bestFit="1" customWidth="1"/>
    <col min="6149" max="6149" width="20.42578125" style="36" bestFit="1" customWidth="1"/>
    <col min="6150" max="6150" width="8.7109375" style="36" customWidth="1"/>
    <col min="6151" max="6152" width="12.5703125" style="36" customWidth="1"/>
    <col min="6153" max="6400" width="9.140625" style="36"/>
    <col min="6401" max="6401" width="2.7109375" style="36" customWidth="1"/>
    <col min="6402" max="6402" width="49.140625" style="36" customWidth="1"/>
    <col min="6403" max="6403" width="29.42578125" style="36" customWidth="1"/>
    <col min="6404" max="6404" width="12.140625" style="36" bestFit="1" customWidth="1"/>
    <col min="6405" max="6405" width="20.42578125" style="36" bestFit="1" customWidth="1"/>
    <col min="6406" max="6406" width="8.7109375" style="36" customWidth="1"/>
    <col min="6407" max="6408" width="12.5703125" style="36" customWidth="1"/>
    <col min="6409" max="6656" width="9.140625" style="36"/>
    <col min="6657" max="6657" width="2.7109375" style="36" customWidth="1"/>
    <col min="6658" max="6658" width="49.140625" style="36" customWidth="1"/>
    <col min="6659" max="6659" width="29.42578125" style="36" customWidth="1"/>
    <col min="6660" max="6660" width="12.140625" style="36" bestFit="1" customWidth="1"/>
    <col min="6661" max="6661" width="20.42578125" style="36" bestFit="1" customWidth="1"/>
    <col min="6662" max="6662" width="8.7109375" style="36" customWidth="1"/>
    <col min="6663" max="6664" width="12.5703125" style="36" customWidth="1"/>
    <col min="6665" max="6912" width="9.140625" style="36"/>
    <col min="6913" max="6913" width="2.7109375" style="36" customWidth="1"/>
    <col min="6914" max="6914" width="49.140625" style="36" customWidth="1"/>
    <col min="6915" max="6915" width="29.42578125" style="36" customWidth="1"/>
    <col min="6916" max="6916" width="12.140625" style="36" bestFit="1" customWidth="1"/>
    <col min="6917" max="6917" width="20.42578125" style="36" bestFit="1" customWidth="1"/>
    <col min="6918" max="6918" width="8.7109375" style="36" customWidth="1"/>
    <col min="6919" max="6920" width="12.5703125" style="36" customWidth="1"/>
    <col min="6921" max="7168" width="9.140625" style="36"/>
    <col min="7169" max="7169" width="2.7109375" style="36" customWidth="1"/>
    <col min="7170" max="7170" width="49.140625" style="36" customWidth="1"/>
    <col min="7171" max="7171" width="29.42578125" style="36" customWidth="1"/>
    <col min="7172" max="7172" width="12.140625" style="36" bestFit="1" customWidth="1"/>
    <col min="7173" max="7173" width="20.42578125" style="36" bestFit="1" customWidth="1"/>
    <col min="7174" max="7174" width="8.7109375" style="36" customWidth="1"/>
    <col min="7175" max="7176" width="12.5703125" style="36" customWidth="1"/>
    <col min="7177" max="7424" width="9.140625" style="36"/>
    <col min="7425" max="7425" width="2.7109375" style="36" customWidth="1"/>
    <col min="7426" max="7426" width="49.140625" style="36" customWidth="1"/>
    <col min="7427" max="7427" width="29.42578125" style="36" customWidth="1"/>
    <col min="7428" max="7428" width="12.140625" style="36" bestFit="1" customWidth="1"/>
    <col min="7429" max="7429" width="20.42578125" style="36" bestFit="1" customWidth="1"/>
    <col min="7430" max="7430" width="8.7109375" style="36" customWidth="1"/>
    <col min="7431" max="7432" width="12.5703125" style="36" customWidth="1"/>
    <col min="7433" max="7680" width="9.140625" style="36"/>
    <col min="7681" max="7681" width="2.7109375" style="36" customWidth="1"/>
    <col min="7682" max="7682" width="49.140625" style="36" customWidth="1"/>
    <col min="7683" max="7683" width="29.42578125" style="36" customWidth="1"/>
    <col min="7684" max="7684" width="12.140625" style="36" bestFit="1" customWidth="1"/>
    <col min="7685" max="7685" width="20.42578125" style="36" bestFit="1" customWidth="1"/>
    <col min="7686" max="7686" width="8.7109375" style="36" customWidth="1"/>
    <col min="7687" max="7688" width="12.5703125" style="36" customWidth="1"/>
    <col min="7689" max="7936" width="9.140625" style="36"/>
    <col min="7937" max="7937" width="2.7109375" style="36" customWidth="1"/>
    <col min="7938" max="7938" width="49.140625" style="36" customWidth="1"/>
    <col min="7939" max="7939" width="29.42578125" style="36" customWidth="1"/>
    <col min="7940" max="7940" width="12.140625" style="36" bestFit="1" customWidth="1"/>
    <col min="7941" max="7941" width="20.42578125" style="36" bestFit="1" customWidth="1"/>
    <col min="7942" max="7942" width="8.7109375" style="36" customWidth="1"/>
    <col min="7943" max="7944" width="12.5703125" style="36" customWidth="1"/>
    <col min="7945" max="8192" width="9.140625" style="36"/>
    <col min="8193" max="8193" width="2.7109375" style="36" customWidth="1"/>
    <col min="8194" max="8194" width="49.140625" style="36" customWidth="1"/>
    <col min="8195" max="8195" width="29.42578125" style="36" customWidth="1"/>
    <col min="8196" max="8196" width="12.140625" style="36" bestFit="1" customWidth="1"/>
    <col min="8197" max="8197" width="20.42578125" style="36" bestFit="1" customWidth="1"/>
    <col min="8198" max="8198" width="8.7109375" style="36" customWidth="1"/>
    <col min="8199" max="8200" width="12.5703125" style="36" customWidth="1"/>
    <col min="8201" max="8448" width="9.140625" style="36"/>
    <col min="8449" max="8449" width="2.7109375" style="36" customWidth="1"/>
    <col min="8450" max="8450" width="49.140625" style="36" customWidth="1"/>
    <col min="8451" max="8451" width="29.42578125" style="36" customWidth="1"/>
    <col min="8452" max="8452" width="12.140625" style="36" bestFit="1" customWidth="1"/>
    <col min="8453" max="8453" width="20.42578125" style="36" bestFit="1" customWidth="1"/>
    <col min="8454" max="8454" width="8.7109375" style="36" customWidth="1"/>
    <col min="8455" max="8456" width="12.5703125" style="36" customWidth="1"/>
    <col min="8457" max="8704" width="9.140625" style="36"/>
    <col min="8705" max="8705" width="2.7109375" style="36" customWidth="1"/>
    <col min="8706" max="8706" width="49.140625" style="36" customWidth="1"/>
    <col min="8707" max="8707" width="29.42578125" style="36" customWidth="1"/>
    <col min="8708" max="8708" width="12.140625" style="36" bestFit="1" customWidth="1"/>
    <col min="8709" max="8709" width="20.42578125" style="36" bestFit="1" customWidth="1"/>
    <col min="8710" max="8710" width="8.7109375" style="36" customWidth="1"/>
    <col min="8711" max="8712" width="12.5703125" style="36" customWidth="1"/>
    <col min="8713" max="8960" width="9.140625" style="36"/>
    <col min="8961" max="8961" width="2.7109375" style="36" customWidth="1"/>
    <col min="8962" max="8962" width="49.140625" style="36" customWidth="1"/>
    <col min="8963" max="8963" width="29.42578125" style="36" customWidth="1"/>
    <col min="8964" max="8964" width="12.140625" style="36" bestFit="1" customWidth="1"/>
    <col min="8965" max="8965" width="20.42578125" style="36" bestFit="1" customWidth="1"/>
    <col min="8966" max="8966" width="8.7109375" style="36" customWidth="1"/>
    <col min="8967" max="8968" width="12.5703125" style="36" customWidth="1"/>
    <col min="8969" max="9216" width="9.140625" style="36"/>
    <col min="9217" max="9217" width="2.7109375" style="36" customWidth="1"/>
    <col min="9218" max="9218" width="49.140625" style="36" customWidth="1"/>
    <col min="9219" max="9219" width="29.42578125" style="36" customWidth="1"/>
    <col min="9220" max="9220" width="12.140625" style="36" bestFit="1" customWidth="1"/>
    <col min="9221" max="9221" width="20.42578125" style="36" bestFit="1" customWidth="1"/>
    <col min="9222" max="9222" width="8.7109375" style="36" customWidth="1"/>
    <col min="9223" max="9224" width="12.5703125" style="36" customWidth="1"/>
    <col min="9225" max="9472" width="9.140625" style="36"/>
    <col min="9473" max="9473" width="2.7109375" style="36" customWidth="1"/>
    <col min="9474" max="9474" width="49.140625" style="36" customWidth="1"/>
    <col min="9475" max="9475" width="29.42578125" style="36" customWidth="1"/>
    <col min="9476" max="9476" width="12.140625" style="36" bestFit="1" customWidth="1"/>
    <col min="9477" max="9477" width="20.42578125" style="36" bestFit="1" customWidth="1"/>
    <col min="9478" max="9478" width="8.7109375" style="36" customWidth="1"/>
    <col min="9479" max="9480" width="12.5703125" style="36" customWidth="1"/>
    <col min="9481" max="9728" width="9.140625" style="36"/>
    <col min="9729" max="9729" width="2.7109375" style="36" customWidth="1"/>
    <col min="9730" max="9730" width="49.140625" style="36" customWidth="1"/>
    <col min="9731" max="9731" width="29.42578125" style="36" customWidth="1"/>
    <col min="9732" max="9732" width="12.140625" style="36" bestFit="1" customWidth="1"/>
    <col min="9733" max="9733" width="20.42578125" style="36" bestFit="1" customWidth="1"/>
    <col min="9734" max="9734" width="8.7109375" style="36" customWidth="1"/>
    <col min="9735" max="9736" width="12.5703125" style="36" customWidth="1"/>
    <col min="9737" max="9984" width="9.140625" style="36"/>
    <col min="9985" max="9985" width="2.7109375" style="36" customWidth="1"/>
    <col min="9986" max="9986" width="49.140625" style="36" customWidth="1"/>
    <col min="9987" max="9987" width="29.42578125" style="36" customWidth="1"/>
    <col min="9988" max="9988" width="12.140625" style="36" bestFit="1" customWidth="1"/>
    <col min="9989" max="9989" width="20.42578125" style="36" bestFit="1" customWidth="1"/>
    <col min="9990" max="9990" width="8.7109375" style="36" customWidth="1"/>
    <col min="9991" max="9992" width="12.5703125" style="36" customWidth="1"/>
    <col min="9993" max="10240" width="9.140625" style="36"/>
    <col min="10241" max="10241" width="2.7109375" style="36" customWidth="1"/>
    <col min="10242" max="10242" width="49.140625" style="36" customWidth="1"/>
    <col min="10243" max="10243" width="29.42578125" style="36" customWidth="1"/>
    <col min="10244" max="10244" width="12.140625" style="36" bestFit="1" customWidth="1"/>
    <col min="10245" max="10245" width="20.42578125" style="36" bestFit="1" customWidth="1"/>
    <col min="10246" max="10246" width="8.7109375" style="36" customWidth="1"/>
    <col min="10247" max="10248" width="12.5703125" style="36" customWidth="1"/>
    <col min="10249" max="10496" width="9.140625" style="36"/>
    <col min="10497" max="10497" width="2.7109375" style="36" customWidth="1"/>
    <col min="10498" max="10498" width="49.140625" style="36" customWidth="1"/>
    <col min="10499" max="10499" width="29.42578125" style="36" customWidth="1"/>
    <col min="10500" max="10500" width="12.140625" style="36" bestFit="1" customWidth="1"/>
    <col min="10501" max="10501" width="20.42578125" style="36" bestFit="1" customWidth="1"/>
    <col min="10502" max="10502" width="8.7109375" style="36" customWidth="1"/>
    <col min="10503" max="10504" width="12.5703125" style="36" customWidth="1"/>
    <col min="10505" max="10752" width="9.140625" style="36"/>
    <col min="10753" max="10753" width="2.7109375" style="36" customWidth="1"/>
    <col min="10754" max="10754" width="49.140625" style="36" customWidth="1"/>
    <col min="10755" max="10755" width="29.42578125" style="36" customWidth="1"/>
    <col min="10756" max="10756" width="12.140625" style="36" bestFit="1" customWidth="1"/>
    <col min="10757" max="10757" width="20.42578125" style="36" bestFit="1" customWidth="1"/>
    <col min="10758" max="10758" width="8.7109375" style="36" customWidth="1"/>
    <col min="10759" max="10760" width="12.5703125" style="36" customWidth="1"/>
    <col min="10761" max="11008" width="9.140625" style="36"/>
    <col min="11009" max="11009" width="2.7109375" style="36" customWidth="1"/>
    <col min="11010" max="11010" width="49.140625" style="36" customWidth="1"/>
    <col min="11011" max="11011" width="29.42578125" style="36" customWidth="1"/>
    <col min="11012" max="11012" width="12.140625" style="36" bestFit="1" customWidth="1"/>
    <col min="11013" max="11013" width="20.42578125" style="36" bestFit="1" customWidth="1"/>
    <col min="11014" max="11014" width="8.7109375" style="36" customWidth="1"/>
    <col min="11015" max="11016" width="12.5703125" style="36" customWidth="1"/>
    <col min="11017" max="11264" width="9.140625" style="36"/>
    <col min="11265" max="11265" width="2.7109375" style="36" customWidth="1"/>
    <col min="11266" max="11266" width="49.140625" style="36" customWidth="1"/>
    <col min="11267" max="11267" width="29.42578125" style="36" customWidth="1"/>
    <col min="11268" max="11268" width="12.140625" style="36" bestFit="1" customWidth="1"/>
    <col min="11269" max="11269" width="20.42578125" style="36" bestFit="1" customWidth="1"/>
    <col min="11270" max="11270" width="8.7109375" style="36" customWidth="1"/>
    <col min="11271" max="11272" width="12.5703125" style="36" customWidth="1"/>
    <col min="11273" max="11520" width="9.140625" style="36"/>
    <col min="11521" max="11521" width="2.7109375" style="36" customWidth="1"/>
    <col min="11522" max="11522" width="49.140625" style="36" customWidth="1"/>
    <col min="11523" max="11523" width="29.42578125" style="36" customWidth="1"/>
    <col min="11524" max="11524" width="12.140625" style="36" bestFit="1" customWidth="1"/>
    <col min="11525" max="11525" width="20.42578125" style="36" bestFit="1" customWidth="1"/>
    <col min="11526" max="11526" width="8.7109375" style="36" customWidth="1"/>
    <col min="11527" max="11528" width="12.5703125" style="36" customWidth="1"/>
    <col min="11529" max="11776" width="9.140625" style="36"/>
    <col min="11777" max="11777" width="2.7109375" style="36" customWidth="1"/>
    <col min="11778" max="11778" width="49.140625" style="36" customWidth="1"/>
    <col min="11779" max="11779" width="29.42578125" style="36" customWidth="1"/>
    <col min="11780" max="11780" width="12.140625" style="36" bestFit="1" customWidth="1"/>
    <col min="11781" max="11781" width="20.42578125" style="36" bestFit="1" customWidth="1"/>
    <col min="11782" max="11782" width="8.7109375" style="36" customWidth="1"/>
    <col min="11783" max="11784" width="12.5703125" style="36" customWidth="1"/>
    <col min="11785" max="12032" width="9.140625" style="36"/>
    <col min="12033" max="12033" width="2.7109375" style="36" customWidth="1"/>
    <col min="12034" max="12034" width="49.140625" style="36" customWidth="1"/>
    <col min="12035" max="12035" width="29.42578125" style="36" customWidth="1"/>
    <col min="12036" max="12036" width="12.140625" style="36" bestFit="1" customWidth="1"/>
    <col min="12037" max="12037" width="20.42578125" style="36" bestFit="1" customWidth="1"/>
    <col min="12038" max="12038" width="8.7109375" style="36" customWidth="1"/>
    <col min="12039" max="12040" width="12.5703125" style="36" customWidth="1"/>
    <col min="12041" max="12288" width="9.140625" style="36"/>
    <col min="12289" max="12289" width="2.7109375" style="36" customWidth="1"/>
    <col min="12290" max="12290" width="49.140625" style="36" customWidth="1"/>
    <col min="12291" max="12291" width="29.42578125" style="36" customWidth="1"/>
    <col min="12292" max="12292" width="12.140625" style="36" bestFit="1" customWidth="1"/>
    <col min="12293" max="12293" width="20.42578125" style="36" bestFit="1" customWidth="1"/>
    <col min="12294" max="12294" width="8.7109375" style="36" customWidth="1"/>
    <col min="12295" max="12296" width="12.5703125" style="36" customWidth="1"/>
    <col min="12297" max="12544" width="9.140625" style="36"/>
    <col min="12545" max="12545" width="2.7109375" style="36" customWidth="1"/>
    <col min="12546" max="12546" width="49.140625" style="36" customWidth="1"/>
    <col min="12547" max="12547" width="29.42578125" style="36" customWidth="1"/>
    <col min="12548" max="12548" width="12.140625" style="36" bestFit="1" customWidth="1"/>
    <col min="12549" max="12549" width="20.42578125" style="36" bestFit="1" customWidth="1"/>
    <col min="12550" max="12550" width="8.7109375" style="36" customWidth="1"/>
    <col min="12551" max="12552" width="12.5703125" style="36" customWidth="1"/>
    <col min="12553" max="12800" width="9.140625" style="36"/>
    <col min="12801" max="12801" width="2.7109375" style="36" customWidth="1"/>
    <col min="12802" max="12802" width="49.140625" style="36" customWidth="1"/>
    <col min="12803" max="12803" width="29.42578125" style="36" customWidth="1"/>
    <col min="12804" max="12804" width="12.140625" style="36" bestFit="1" customWidth="1"/>
    <col min="12805" max="12805" width="20.42578125" style="36" bestFit="1" customWidth="1"/>
    <col min="12806" max="12806" width="8.7109375" style="36" customWidth="1"/>
    <col min="12807" max="12808" width="12.5703125" style="36" customWidth="1"/>
    <col min="12809" max="13056" width="9.140625" style="36"/>
    <col min="13057" max="13057" width="2.7109375" style="36" customWidth="1"/>
    <col min="13058" max="13058" width="49.140625" style="36" customWidth="1"/>
    <col min="13059" max="13059" width="29.42578125" style="36" customWidth="1"/>
    <col min="13060" max="13060" width="12.140625" style="36" bestFit="1" customWidth="1"/>
    <col min="13061" max="13061" width="20.42578125" style="36" bestFit="1" customWidth="1"/>
    <col min="13062" max="13062" width="8.7109375" style="36" customWidth="1"/>
    <col min="13063" max="13064" width="12.5703125" style="36" customWidth="1"/>
    <col min="13065" max="13312" width="9.140625" style="36"/>
    <col min="13313" max="13313" width="2.7109375" style="36" customWidth="1"/>
    <col min="13314" max="13314" width="49.140625" style="36" customWidth="1"/>
    <col min="13315" max="13315" width="29.42578125" style="36" customWidth="1"/>
    <col min="13316" max="13316" width="12.140625" style="36" bestFit="1" customWidth="1"/>
    <col min="13317" max="13317" width="20.42578125" style="36" bestFit="1" customWidth="1"/>
    <col min="13318" max="13318" width="8.7109375" style="36" customWidth="1"/>
    <col min="13319" max="13320" width="12.5703125" style="36" customWidth="1"/>
    <col min="13321" max="13568" width="9.140625" style="36"/>
    <col min="13569" max="13569" width="2.7109375" style="36" customWidth="1"/>
    <col min="13570" max="13570" width="49.140625" style="36" customWidth="1"/>
    <col min="13571" max="13571" width="29.42578125" style="36" customWidth="1"/>
    <col min="13572" max="13572" width="12.140625" style="36" bestFit="1" customWidth="1"/>
    <col min="13573" max="13573" width="20.42578125" style="36" bestFit="1" customWidth="1"/>
    <col min="13574" max="13574" width="8.7109375" style="36" customWidth="1"/>
    <col min="13575" max="13576" width="12.5703125" style="36" customWidth="1"/>
    <col min="13577" max="13824" width="9.140625" style="36"/>
    <col min="13825" max="13825" width="2.7109375" style="36" customWidth="1"/>
    <col min="13826" max="13826" width="49.140625" style="36" customWidth="1"/>
    <col min="13827" max="13827" width="29.42578125" style="36" customWidth="1"/>
    <col min="13828" max="13828" width="12.140625" style="36" bestFit="1" customWidth="1"/>
    <col min="13829" max="13829" width="20.42578125" style="36" bestFit="1" customWidth="1"/>
    <col min="13830" max="13830" width="8.7109375" style="36" customWidth="1"/>
    <col min="13831" max="13832" width="12.5703125" style="36" customWidth="1"/>
    <col min="13833" max="14080" width="9.140625" style="36"/>
    <col min="14081" max="14081" width="2.7109375" style="36" customWidth="1"/>
    <col min="14082" max="14082" width="49.140625" style="36" customWidth="1"/>
    <col min="14083" max="14083" width="29.42578125" style="36" customWidth="1"/>
    <col min="14084" max="14084" width="12.140625" style="36" bestFit="1" customWidth="1"/>
    <col min="14085" max="14085" width="20.42578125" style="36" bestFit="1" customWidth="1"/>
    <col min="14086" max="14086" width="8.7109375" style="36" customWidth="1"/>
    <col min="14087" max="14088" width="12.5703125" style="36" customWidth="1"/>
    <col min="14089" max="14336" width="9.140625" style="36"/>
    <col min="14337" max="14337" width="2.7109375" style="36" customWidth="1"/>
    <col min="14338" max="14338" width="49.140625" style="36" customWidth="1"/>
    <col min="14339" max="14339" width="29.42578125" style="36" customWidth="1"/>
    <col min="14340" max="14340" width="12.140625" style="36" bestFit="1" customWidth="1"/>
    <col min="14341" max="14341" width="20.42578125" style="36" bestFit="1" customWidth="1"/>
    <col min="14342" max="14342" width="8.7109375" style="36" customWidth="1"/>
    <col min="14343" max="14344" width="12.5703125" style="36" customWidth="1"/>
    <col min="14345" max="14592" width="9.140625" style="36"/>
    <col min="14593" max="14593" width="2.7109375" style="36" customWidth="1"/>
    <col min="14594" max="14594" width="49.140625" style="36" customWidth="1"/>
    <col min="14595" max="14595" width="29.42578125" style="36" customWidth="1"/>
    <col min="14596" max="14596" width="12.140625" style="36" bestFit="1" customWidth="1"/>
    <col min="14597" max="14597" width="20.42578125" style="36" bestFit="1" customWidth="1"/>
    <col min="14598" max="14598" width="8.7109375" style="36" customWidth="1"/>
    <col min="14599" max="14600" width="12.5703125" style="36" customWidth="1"/>
    <col min="14601" max="14848" width="9.140625" style="36"/>
    <col min="14849" max="14849" width="2.7109375" style="36" customWidth="1"/>
    <col min="14850" max="14850" width="49.140625" style="36" customWidth="1"/>
    <col min="14851" max="14851" width="29.42578125" style="36" customWidth="1"/>
    <col min="14852" max="14852" width="12.140625" style="36" bestFit="1" customWidth="1"/>
    <col min="14853" max="14853" width="20.42578125" style="36" bestFit="1" customWidth="1"/>
    <col min="14854" max="14854" width="8.7109375" style="36" customWidth="1"/>
    <col min="14855" max="14856" width="12.5703125" style="36" customWidth="1"/>
    <col min="14857" max="15104" width="9.140625" style="36"/>
    <col min="15105" max="15105" width="2.7109375" style="36" customWidth="1"/>
    <col min="15106" max="15106" width="49.140625" style="36" customWidth="1"/>
    <col min="15107" max="15107" width="29.42578125" style="36" customWidth="1"/>
    <col min="15108" max="15108" width="12.140625" style="36" bestFit="1" customWidth="1"/>
    <col min="15109" max="15109" width="20.42578125" style="36" bestFit="1" customWidth="1"/>
    <col min="15110" max="15110" width="8.7109375" style="36" customWidth="1"/>
    <col min="15111" max="15112" width="12.5703125" style="36" customWidth="1"/>
    <col min="15113" max="15360" width="9.140625" style="36"/>
    <col min="15361" max="15361" width="2.7109375" style="36" customWidth="1"/>
    <col min="15362" max="15362" width="49.140625" style="36" customWidth="1"/>
    <col min="15363" max="15363" width="29.42578125" style="36" customWidth="1"/>
    <col min="15364" max="15364" width="12.140625" style="36" bestFit="1" customWidth="1"/>
    <col min="15365" max="15365" width="20.42578125" style="36" bestFit="1" customWidth="1"/>
    <col min="15366" max="15366" width="8.7109375" style="36" customWidth="1"/>
    <col min="15367" max="15368" width="12.5703125" style="36" customWidth="1"/>
    <col min="15369" max="15616" width="9.140625" style="36"/>
    <col min="15617" max="15617" width="2.7109375" style="36" customWidth="1"/>
    <col min="15618" max="15618" width="49.140625" style="36" customWidth="1"/>
    <col min="15619" max="15619" width="29.42578125" style="36" customWidth="1"/>
    <col min="15620" max="15620" width="12.140625" style="36" bestFit="1" customWidth="1"/>
    <col min="15621" max="15621" width="20.42578125" style="36" bestFit="1" customWidth="1"/>
    <col min="15622" max="15622" width="8.7109375" style="36" customWidth="1"/>
    <col min="15623" max="15624" width="12.5703125" style="36" customWidth="1"/>
    <col min="15625" max="15872" width="9.140625" style="36"/>
    <col min="15873" max="15873" width="2.7109375" style="36" customWidth="1"/>
    <col min="15874" max="15874" width="49.140625" style="36" customWidth="1"/>
    <col min="15875" max="15875" width="29.42578125" style="36" customWidth="1"/>
    <col min="15876" max="15876" width="12.140625" style="36" bestFit="1" customWidth="1"/>
    <col min="15877" max="15877" width="20.42578125" style="36" bestFit="1" customWidth="1"/>
    <col min="15878" max="15878" width="8.7109375" style="36" customWidth="1"/>
    <col min="15879" max="15880" width="12.5703125" style="36" customWidth="1"/>
    <col min="15881" max="16128" width="9.140625" style="36"/>
    <col min="16129" max="16129" width="2.7109375" style="36" customWidth="1"/>
    <col min="16130" max="16130" width="49.140625" style="36" customWidth="1"/>
    <col min="16131" max="16131" width="29.42578125" style="36" customWidth="1"/>
    <col min="16132" max="16132" width="12.140625" style="36" bestFit="1" customWidth="1"/>
    <col min="16133" max="16133" width="20.42578125" style="36" bestFit="1" customWidth="1"/>
    <col min="16134" max="16134" width="8.7109375" style="36" customWidth="1"/>
    <col min="16135" max="16136" width="12.5703125" style="36" customWidth="1"/>
    <col min="16137" max="16384" width="9.140625" style="36"/>
  </cols>
  <sheetData>
    <row r="1" spans="1:8" x14ac:dyDescent="0.2">
      <c r="A1" s="31"/>
      <c r="B1" s="32"/>
      <c r="C1" s="33" t="s">
        <v>1128</v>
      </c>
      <c r="D1" s="32"/>
      <c r="E1" s="32"/>
      <c r="F1" s="32"/>
      <c r="G1" s="34"/>
      <c r="H1" s="35"/>
    </row>
    <row r="2" spans="1:8" ht="30.75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</row>
    <row r="3" spans="1:8" x14ac:dyDescent="0.2">
      <c r="A3" s="137" t="s">
        <v>40</v>
      </c>
      <c r="B3" s="134"/>
      <c r="C3" s="134"/>
      <c r="D3" s="42"/>
      <c r="E3" s="42"/>
      <c r="F3" s="42"/>
      <c r="G3" s="43"/>
      <c r="H3" s="44"/>
    </row>
    <row r="4" spans="1:8" x14ac:dyDescent="0.2">
      <c r="A4" s="45"/>
      <c r="B4" s="138" t="s">
        <v>9</v>
      </c>
      <c r="C4" s="134"/>
      <c r="D4" s="42"/>
      <c r="E4" s="42"/>
      <c r="F4" s="42"/>
      <c r="G4" s="43"/>
      <c r="H4" s="44"/>
    </row>
    <row r="5" spans="1:8" x14ac:dyDescent="0.2">
      <c r="A5" s="45"/>
      <c r="B5" s="46" t="s">
        <v>28</v>
      </c>
      <c r="C5" s="42" t="s">
        <v>56</v>
      </c>
      <c r="D5" s="42" t="s">
        <v>57</v>
      </c>
      <c r="E5" s="42" t="s">
        <v>55</v>
      </c>
      <c r="F5" s="42">
        <v>390000</v>
      </c>
      <c r="G5" s="43">
        <v>4371.71</v>
      </c>
      <c r="H5" s="44">
        <v>7.22</v>
      </c>
    </row>
    <row r="6" spans="1:8" x14ac:dyDescent="0.2">
      <c r="A6" s="45"/>
      <c r="B6" s="46" t="s">
        <v>28</v>
      </c>
      <c r="C6" s="42" t="s">
        <v>47</v>
      </c>
      <c r="D6" s="42" t="s">
        <v>48</v>
      </c>
      <c r="E6" s="42" t="s">
        <v>49</v>
      </c>
      <c r="F6" s="42">
        <v>130000</v>
      </c>
      <c r="G6" s="43">
        <v>4302.87</v>
      </c>
      <c r="H6" s="44">
        <v>7.1</v>
      </c>
    </row>
    <row r="7" spans="1:8" x14ac:dyDescent="0.2">
      <c r="A7" s="45"/>
      <c r="B7" s="46" t="s">
        <v>28</v>
      </c>
      <c r="C7" s="42" t="s">
        <v>58</v>
      </c>
      <c r="D7" s="42" t="s">
        <v>59</v>
      </c>
      <c r="E7" s="42" t="s">
        <v>49</v>
      </c>
      <c r="F7" s="42">
        <v>200000</v>
      </c>
      <c r="G7" s="43">
        <v>4224.1000000000004</v>
      </c>
      <c r="H7" s="44">
        <v>6.97</v>
      </c>
    </row>
    <row r="8" spans="1:8" x14ac:dyDescent="0.2">
      <c r="A8" s="45"/>
      <c r="B8" s="46" t="s">
        <v>28</v>
      </c>
      <c r="C8" s="42" t="s">
        <v>44</v>
      </c>
      <c r="D8" s="42" t="s">
        <v>45</v>
      </c>
      <c r="E8" s="42" t="s">
        <v>46</v>
      </c>
      <c r="F8" s="42">
        <v>380000</v>
      </c>
      <c r="G8" s="43">
        <v>3475.86</v>
      </c>
      <c r="H8" s="44">
        <v>5.74</v>
      </c>
    </row>
    <row r="9" spans="1:8" x14ac:dyDescent="0.2">
      <c r="A9" s="45"/>
      <c r="B9" s="46" t="s">
        <v>28</v>
      </c>
      <c r="C9" s="42" t="s">
        <v>63</v>
      </c>
      <c r="D9" s="42" t="s">
        <v>64</v>
      </c>
      <c r="E9" s="42" t="s">
        <v>65</v>
      </c>
      <c r="F9" s="42">
        <v>600000</v>
      </c>
      <c r="G9" s="43">
        <v>2286.9</v>
      </c>
      <c r="H9" s="44">
        <v>3.78</v>
      </c>
    </row>
    <row r="10" spans="1:8" x14ac:dyDescent="0.2">
      <c r="A10" s="45"/>
      <c r="B10" s="46" t="s">
        <v>28</v>
      </c>
      <c r="C10" s="42" t="s">
        <v>76</v>
      </c>
      <c r="D10" s="42" t="s">
        <v>77</v>
      </c>
      <c r="E10" s="42" t="s">
        <v>78</v>
      </c>
      <c r="F10" s="42">
        <v>600000</v>
      </c>
      <c r="G10" s="43">
        <v>2202.6</v>
      </c>
      <c r="H10" s="44">
        <v>3.64</v>
      </c>
    </row>
    <row r="11" spans="1:8" x14ac:dyDescent="0.2">
      <c r="A11" s="45"/>
      <c r="B11" s="46" t="s">
        <v>28</v>
      </c>
      <c r="C11" s="42" t="s">
        <v>41</v>
      </c>
      <c r="D11" s="42" t="s">
        <v>42</v>
      </c>
      <c r="E11" s="42" t="s">
        <v>43</v>
      </c>
      <c r="F11" s="42">
        <v>650000</v>
      </c>
      <c r="G11" s="43">
        <v>2177.5</v>
      </c>
      <c r="H11" s="44">
        <v>3.59</v>
      </c>
    </row>
    <row r="12" spans="1:8" x14ac:dyDescent="0.2">
      <c r="A12" s="45"/>
      <c r="B12" s="46" t="s">
        <v>28</v>
      </c>
      <c r="C12" s="42" t="s">
        <v>516</v>
      </c>
      <c r="D12" s="42" t="s">
        <v>975</v>
      </c>
      <c r="E12" s="42" t="s">
        <v>55</v>
      </c>
      <c r="F12" s="42">
        <v>475000</v>
      </c>
      <c r="G12" s="43">
        <v>2116.6</v>
      </c>
      <c r="H12" s="44">
        <v>3.49</v>
      </c>
    </row>
    <row r="13" spans="1:8" x14ac:dyDescent="0.2">
      <c r="A13" s="45"/>
      <c r="B13" s="46" t="s">
        <v>28</v>
      </c>
      <c r="C13" s="42" t="s">
        <v>53</v>
      </c>
      <c r="D13" s="42" t="s">
        <v>54</v>
      </c>
      <c r="E13" s="42" t="s">
        <v>55</v>
      </c>
      <c r="F13" s="42">
        <v>298500</v>
      </c>
      <c r="G13" s="43">
        <v>2032.19</v>
      </c>
      <c r="H13" s="44">
        <v>3.35</v>
      </c>
    </row>
    <row r="14" spans="1:8" x14ac:dyDescent="0.2">
      <c r="A14" s="45"/>
      <c r="B14" s="46" t="s">
        <v>28</v>
      </c>
      <c r="C14" s="42" t="s">
        <v>50</v>
      </c>
      <c r="D14" s="42" t="s">
        <v>51</v>
      </c>
      <c r="E14" s="42" t="s">
        <v>52</v>
      </c>
      <c r="F14" s="42">
        <v>235000</v>
      </c>
      <c r="G14" s="43">
        <v>2009.37</v>
      </c>
      <c r="H14" s="44">
        <v>3.32</v>
      </c>
    </row>
    <row r="15" spans="1:8" x14ac:dyDescent="0.2">
      <c r="A15" s="45"/>
      <c r="B15" s="46" t="s">
        <v>28</v>
      </c>
      <c r="C15" s="42" t="s">
        <v>973</v>
      </c>
      <c r="D15" s="42" t="s">
        <v>974</v>
      </c>
      <c r="E15" s="42" t="s">
        <v>877</v>
      </c>
      <c r="F15" s="42">
        <v>700000</v>
      </c>
      <c r="G15" s="43">
        <v>1862.35</v>
      </c>
      <c r="H15" s="44">
        <v>3.07</v>
      </c>
    </row>
    <row r="16" spans="1:8" x14ac:dyDescent="0.2">
      <c r="A16" s="45"/>
      <c r="B16" s="46" t="s">
        <v>28</v>
      </c>
      <c r="C16" s="42" t="s">
        <v>976</v>
      </c>
      <c r="D16" s="42" t="s">
        <v>977</v>
      </c>
      <c r="E16" s="42" t="s">
        <v>78</v>
      </c>
      <c r="F16" s="42">
        <v>1000000</v>
      </c>
      <c r="G16" s="43">
        <v>1727.5</v>
      </c>
      <c r="H16" s="44">
        <v>2.85</v>
      </c>
    </row>
    <row r="17" spans="1:8" x14ac:dyDescent="0.2">
      <c r="A17" s="45"/>
      <c r="B17" s="46" t="s">
        <v>28</v>
      </c>
      <c r="C17" s="42" t="s">
        <v>1129</v>
      </c>
      <c r="D17" s="42" t="s">
        <v>1130</v>
      </c>
      <c r="E17" s="42" t="s">
        <v>771</v>
      </c>
      <c r="F17" s="42">
        <v>600000</v>
      </c>
      <c r="G17" s="43">
        <v>1619.1</v>
      </c>
      <c r="H17" s="44">
        <v>2.67</v>
      </c>
    </row>
    <row r="18" spans="1:8" x14ac:dyDescent="0.2">
      <c r="A18" s="45"/>
      <c r="B18" s="46" t="s">
        <v>28</v>
      </c>
      <c r="C18" s="42" t="s">
        <v>968</v>
      </c>
      <c r="D18" s="42" t="s">
        <v>969</v>
      </c>
      <c r="E18" s="42" t="s">
        <v>49</v>
      </c>
      <c r="F18" s="42">
        <v>145000</v>
      </c>
      <c r="G18" s="43">
        <v>1588.26</v>
      </c>
      <c r="H18" s="44">
        <v>2.62</v>
      </c>
    </row>
    <row r="19" spans="1:8" x14ac:dyDescent="0.2">
      <c r="A19" s="45"/>
      <c r="B19" s="46" t="s">
        <v>28</v>
      </c>
      <c r="C19" s="42" t="s">
        <v>954</v>
      </c>
      <c r="D19" s="42" t="s">
        <v>890</v>
      </c>
      <c r="E19" s="42" t="s">
        <v>68</v>
      </c>
      <c r="F19" s="42">
        <v>500000</v>
      </c>
      <c r="G19" s="43">
        <v>1581</v>
      </c>
      <c r="H19" s="44">
        <v>2.61</v>
      </c>
    </row>
    <row r="20" spans="1:8" x14ac:dyDescent="0.2">
      <c r="A20" s="45"/>
      <c r="B20" s="46" t="s">
        <v>28</v>
      </c>
      <c r="C20" s="42" t="s">
        <v>1131</v>
      </c>
      <c r="D20" s="42" t="s">
        <v>97</v>
      </c>
      <c r="E20" s="42" t="s">
        <v>65</v>
      </c>
      <c r="F20" s="42">
        <v>90000</v>
      </c>
      <c r="G20" s="43">
        <v>1472.58</v>
      </c>
      <c r="H20" s="44">
        <v>2.4300000000000002</v>
      </c>
    </row>
    <row r="21" spans="1:8" x14ac:dyDescent="0.2">
      <c r="A21" s="45"/>
      <c r="B21" s="46" t="s">
        <v>28</v>
      </c>
      <c r="C21" s="42" t="s">
        <v>69</v>
      </c>
      <c r="D21" s="42" t="s">
        <v>70</v>
      </c>
      <c r="E21" s="42" t="s">
        <v>71</v>
      </c>
      <c r="F21" s="42">
        <v>200000</v>
      </c>
      <c r="G21" s="43">
        <v>1217.5999999999999</v>
      </c>
      <c r="H21" s="44">
        <v>2.0099999999999998</v>
      </c>
    </row>
    <row r="22" spans="1:8" x14ac:dyDescent="0.2">
      <c r="A22" s="45"/>
      <c r="B22" s="46" t="s">
        <v>28</v>
      </c>
      <c r="C22" s="42" t="s">
        <v>85</v>
      </c>
      <c r="D22" s="42" t="s">
        <v>86</v>
      </c>
      <c r="E22" s="42" t="s">
        <v>65</v>
      </c>
      <c r="F22" s="42">
        <v>50000</v>
      </c>
      <c r="G22" s="43">
        <v>1064.95</v>
      </c>
      <c r="H22" s="44">
        <v>1.76</v>
      </c>
    </row>
    <row r="23" spans="1:8" x14ac:dyDescent="0.2">
      <c r="A23" s="45"/>
      <c r="B23" s="46" t="s">
        <v>28</v>
      </c>
      <c r="C23" s="42" t="s">
        <v>1132</v>
      </c>
      <c r="D23" s="42" t="s">
        <v>1002</v>
      </c>
      <c r="E23" s="42" t="s">
        <v>877</v>
      </c>
      <c r="F23" s="42">
        <v>349984</v>
      </c>
      <c r="G23" s="43">
        <v>1003.58</v>
      </c>
      <c r="H23" s="44">
        <v>1.66</v>
      </c>
    </row>
    <row r="24" spans="1:8" x14ac:dyDescent="0.2">
      <c r="A24" s="45"/>
      <c r="B24" s="46" t="s">
        <v>28</v>
      </c>
      <c r="C24" s="42" t="s">
        <v>955</v>
      </c>
      <c r="D24" s="42" t="s">
        <v>894</v>
      </c>
      <c r="E24" s="42" t="s">
        <v>43</v>
      </c>
      <c r="F24" s="42">
        <v>600000</v>
      </c>
      <c r="G24" s="43">
        <v>984</v>
      </c>
      <c r="H24" s="44">
        <v>1.62</v>
      </c>
    </row>
    <row r="25" spans="1:8" x14ac:dyDescent="0.2">
      <c r="A25" s="45"/>
      <c r="B25" s="46" t="s">
        <v>28</v>
      </c>
      <c r="C25" s="42" t="s">
        <v>767</v>
      </c>
      <c r="D25" s="42" t="s">
        <v>768</v>
      </c>
      <c r="E25" s="42" t="s">
        <v>49</v>
      </c>
      <c r="F25" s="42">
        <v>62000</v>
      </c>
      <c r="G25" s="43">
        <v>961.65</v>
      </c>
      <c r="H25" s="44">
        <v>1.59</v>
      </c>
    </row>
    <row r="26" spans="1:8" x14ac:dyDescent="0.2">
      <c r="A26" s="45"/>
      <c r="B26" s="46" t="s">
        <v>28</v>
      </c>
      <c r="C26" s="42" t="s">
        <v>90</v>
      </c>
      <c r="D26" s="42" t="s">
        <v>91</v>
      </c>
      <c r="E26" s="42" t="s">
        <v>92</v>
      </c>
      <c r="F26" s="42">
        <v>450000</v>
      </c>
      <c r="G26" s="43">
        <v>909</v>
      </c>
      <c r="H26" s="44">
        <v>1.5</v>
      </c>
    </row>
    <row r="27" spans="1:8" x14ac:dyDescent="0.2">
      <c r="A27" s="45"/>
      <c r="B27" s="46" t="s">
        <v>28</v>
      </c>
      <c r="C27" s="42" t="s">
        <v>988</v>
      </c>
      <c r="D27" s="42" t="s">
        <v>989</v>
      </c>
      <c r="E27" s="42" t="s">
        <v>43</v>
      </c>
      <c r="F27" s="42">
        <v>16000</v>
      </c>
      <c r="G27" s="43">
        <v>895.51</v>
      </c>
      <c r="H27" s="44">
        <v>1.48</v>
      </c>
    </row>
    <row r="28" spans="1:8" x14ac:dyDescent="0.2">
      <c r="A28" s="45"/>
      <c r="B28" s="46" t="s">
        <v>28</v>
      </c>
      <c r="C28" s="42" t="s">
        <v>778</v>
      </c>
      <c r="D28" s="42" t="s">
        <v>779</v>
      </c>
      <c r="E28" s="42" t="s">
        <v>71</v>
      </c>
      <c r="F28" s="42">
        <v>85327</v>
      </c>
      <c r="G28" s="43">
        <v>757.62</v>
      </c>
      <c r="H28" s="44">
        <v>1.25</v>
      </c>
    </row>
    <row r="29" spans="1:8" x14ac:dyDescent="0.2">
      <c r="A29" s="45"/>
      <c r="B29" s="46" t="s">
        <v>28</v>
      </c>
      <c r="C29" s="42" t="s">
        <v>602</v>
      </c>
      <c r="D29" s="42" t="s">
        <v>844</v>
      </c>
      <c r="E29" s="42" t="s">
        <v>55</v>
      </c>
      <c r="F29" s="42">
        <v>200000</v>
      </c>
      <c r="G29" s="43">
        <v>737.6</v>
      </c>
      <c r="H29" s="44">
        <v>1.22</v>
      </c>
    </row>
    <row r="30" spans="1:8" x14ac:dyDescent="0.2">
      <c r="A30" s="45"/>
      <c r="B30" s="46" t="s">
        <v>28</v>
      </c>
      <c r="C30" s="42" t="s">
        <v>72</v>
      </c>
      <c r="D30" s="42" t="s">
        <v>73</v>
      </c>
      <c r="E30" s="42" t="s">
        <v>55</v>
      </c>
      <c r="F30" s="42">
        <v>40000</v>
      </c>
      <c r="G30" s="43">
        <v>718.7</v>
      </c>
      <c r="H30" s="44">
        <v>1.19</v>
      </c>
    </row>
    <row r="31" spans="1:8" x14ac:dyDescent="0.2">
      <c r="A31" s="45"/>
      <c r="B31" s="46" t="s">
        <v>28</v>
      </c>
      <c r="C31" s="42" t="s">
        <v>1133</v>
      </c>
      <c r="D31" s="42" t="s">
        <v>1134</v>
      </c>
      <c r="E31" s="42" t="s">
        <v>871</v>
      </c>
      <c r="F31" s="42">
        <v>472558</v>
      </c>
      <c r="G31" s="43">
        <v>675.99</v>
      </c>
      <c r="H31" s="44">
        <v>1.1200000000000001</v>
      </c>
    </row>
    <row r="32" spans="1:8" x14ac:dyDescent="0.2">
      <c r="A32" s="45"/>
      <c r="B32" s="46" t="s">
        <v>28</v>
      </c>
      <c r="C32" s="42" t="s">
        <v>83</v>
      </c>
      <c r="D32" s="42" t="s">
        <v>84</v>
      </c>
      <c r="E32" s="42" t="s">
        <v>71</v>
      </c>
      <c r="F32" s="42">
        <v>27100</v>
      </c>
      <c r="G32" s="43">
        <v>665.68</v>
      </c>
      <c r="H32" s="44">
        <v>1.1000000000000001</v>
      </c>
    </row>
    <row r="33" spans="1:8" x14ac:dyDescent="0.2">
      <c r="A33" s="45"/>
      <c r="B33" s="46" t="s">
        <v>28</v>
      </c>
      <c r="C33" s="42" t="s">
        <v>763</v>
      </c>
      <c r="D33" s="42" t="s">
        <v>764</v>
      </c>
      <c r="E33" s="42" t="s">
        <v>43</v>
      </c>
      <c r="F33" s="42">
        <v>67500</v>
      </c>
      <c r="G33" s="43">
        <v>634.20000000000005</v>
      </c>
      <c r="H33" s="44">
        <v>1.05</v>
      </c>
    </row>
    <row r="34" spans="1:8" x14ac:dyDescent="0.2">
      <c r="A34" s="45"/>
      <c r="B34" s="46" t="s">
        <v>28</v>
      </c>
      <c r="C34" s="42" t="s">
        <v>982</v>
      </c>
      <c r="D34" s="42" t="s">
        <v>983</v>
      </c>
      <c r="E34" s="42" t="s">
        <v>807</v>
      </c>
      <c r="F34" s="42">
        <v>14285</v>
      </c>
      <c r="G34" s="43">
        <v>633.59</v>
      </c>
      <c r="H34" s="44">
        <v>1.05</v>
      </c>
    </row>
    <row r="35" spans="1:8" x14ac:dyDescent="0.2">
      <c r="A35" s="45"/>
      <c r="B35" s="46" t="s">
        <v>28</v>
      </c>
      <c r="C35" s="42" t="s">
        <v>1135</v>
      </c>
      <c r="D35" s="42" t="s">
        <v>998</v>
      </c>
      <c r="E35" s="42" t="s">
        <v>877</v>
      </c>
      <c r="F35" s="42">
        <v>150000</v>
      </c>
      <c r="G35" s="43">
        <v>630.23</v>
      </c>
      <c r="H35" s="44">
        <v>1.04</v>
      </c>
    </row>
    <row r="36" spans="1:8" x14ac:dyDescent="0.2">
      <c r="A36" s="45"/>
      <c r="B36" s="46" t="s">
        <v>28</v>
      </c>
      <c r="C36" s="42" t="s">
        <v>1136</v>
      </c>
      <c r="D36" s="42" t="s">
        <v>1137</v>
      </c>
      <c r="E36" s="42" t="s">
        <v>106</v>
      </c>
      <c r="F36" s="42">
        <v>500000</v>
      </c>
      <c r="G36" s="43">
        <v>621.25</v>
      </c>
      <c r="H36" s="44">
        <v>1.03</v>
      </c>
    </row>
    <row r="37" spans="1:8" x14ac:dyDescent="0.2">
      <c r="A37" s="45"/>
      <c r="B37" s="46" t="s">
        <v>28</v>
      </c>
      <c r="C37" s="42" t="s">
        <v>81</v>
      </c>
      <c r="D37" s="42" t="s">
        <v>82</v>
      </c>
      <c r="E37" s="42" t="s">
        <v>49</v>
      </c>
      <c r="F37" s="42">
        <v>130000</v>
      </c>
      <c r="G37" s="43">
        <v>621.01</v>
      </c>
      <c r="H37" s="44">
        <v>1.03</v>
      </c>
    </row>
    <row r="38" spans="1:8" x14ac:dyDescent="0.2">
      <c r="A38" s="45"/>
      <c r="B38" s="46" t="s">
        <v>28</v>
      </c>
      <c r="C38" s="42" t="s">
        <v>310</v>
      </c>
      <c r="D38" s="42" t="s">
        <v>984</v>
      </c>
      <c r="E38" s="42" t="s">
        <v>55</v>
      </c>
      <c r="F38" s="42">
        <v>50000</v>
      </c>
      <c r="G38" s="43">
        <v>611.35</v>
      </c>
      <c r="H38" s="44">
        <v>1.01</v>
      </c>
    </row>
    <row r="39" spans="1:8" x14ac:dyDescent="0.2">
      <c r="A39" s="45"/>
      <c r="B39" s="46" t="s">
        <v>28</v>
      </c>
      <c r="C39" s="42" t="s">
        <v>74</v>
      </c>
      <c r="D39" s="42" t="s">
        <v>75</v>
      </c>
      <c r="E39" s="42" t="s">
        <v>43</v>
      </c>
      <c r="F39" s="42">
        <v>100000</v>
      </c>
      <c r="G39" s="43">
        <v>609.85</v>
      </c>
      <c r="H39" s="44">
        <v>1.01</v>
      </c>
    </row>
    <row r="40" spans="1:8" x14ac:dyDescent="0.2">
      <c r="A40" s="45"/>
      <c r="B40" s="46" t="s">
        <v>28</v>
      </c>
      <c r="C40" s="42" t="s">
        <v>990</v>
      </c>
      <c r="D40" s="42" t="s">
        <v>991</v>
      </c>
      <c r="E40" s="42" t="s">
        <v>46</v>
      </c>
      <c r="F40" s="42">
        <v>165000</v>
      </c>
      <c r="G40" s="43">
        <v>593.26</v>
      </c>
      <c r="H40" s="44">
        <v>0.98</v>
      </c>
    </row>
    <row r="41" spans="1:8" x14ac:dyDescent="0.2">
      <c r="A41" s="45"/>
      <c r="B41" s="46" t="s">
        <v>28</v>
      </c>
      <c r="C41" s="42" t="s">
        <v>891</v>
      </c>
      <c r="D41" s="42" t="s">
        <v>892</v>
      </c>
      <c r="E41" s="42" t="s">
        <v>106</v>
      </c>
      <c r="F41" s="42">
        <v>210000</v>
      </c>
      <c r="G41" s="43">
        <v>588.95000000000005</v>
      </c>
      <c r="H41" s="44">
        <v>0.97</v>
      </c>
    </row>
    <row r="42" spans="1:8" x14ac:dyDescent="0.2">
      <c r="A42" s="45"/>
      <c r="B42" s="46" t="s">
        <v>28</v>
      </c>
      <c r="C42" s="42" t="s">
        <v>79</v>
      </c>
      <c r="D42" s="42" t="s">
        <v>80</v>
      </c>
      <c r="E42" s="42" t="s">
        <v>65</v>
      </c>
      <c r="F42" s="42">
        <v>65000</v>
      </c>
      <c r="G42" s="43">
        <v>577.1</v>
      </c>
      <c r="H42" s="44">
        <v>0.95</v>
      </c>
    </row>
    <row r="43" spans="1:8" x14ac:dyDescent="0.2">
      <c r="A43" s="45"/>
      <c r="B43" s="46" t="s">
        <v>28</v>
      </c>
      <c r="C43" s="42" t="s">
        <v>780</v>
      </c>
      <c r="D43" s="42" t="s">
        <v>781</v>
      </c>
      <c r="E43" s="42" t="s">
        <v>71</v>
      </c>
      <c r="F43" s="42">
        <v>79465</v>
      </c>
      <c r="G43" s="43">
        <v>543.02</v>
      </c>
      <c r="H43" s="44">
        <v>0.9</v>
      </c>
    </row>
    <row r="44" spans="1:8" x14ac:dyDescent="0.2">
      <c r="A44" s="45"/>
      <c r="B44" s="46" t="s">
        <v>28</v>
      </c>
      <c r="C44" s="42" t="s">
        <v>1011</v>
      </c>
      <c r="D44" s="42" t="s">
        <v>1012</v>
      </c>
      <c r="E44" s="42" t="s">
        <v>771</v>
      </c>
      <c r="F44" s="42">
        <v>3000</v>
      </c>
      <c r="G44" s="43">
        <v>472.53</v>
      </c>
      <c r="H44" s="44">
        <v>0.78</v>
      </c>
    </row>
    <row r="45" spans="1:8" x14ac:dyDescent="0.2">
      <c r="A45" s="45"/>
      <c r="B45" s="46" t="s">
        <v>28</v>
      </c>
      <c r="C45" s="42" t="s">
        <v>1007</v>
      </c>
      <c r="D45" s="42" t="s">
        <v>1008</v>
      </c>
      <c r="E45" s="42" t="s">
        <v>880</v>
      </c>
      <c r="F45" s="42">
        <v>90000</v>
      </c>
      <c r="G45" s="43">
        <v>355.5</v>
      </c>
      <c r="H45" s="44">
        <v>0.59</v>
      </c>
    </row>
    <row r="46" spans="1:8" x14ac:dyDescent="0.2">
      <c r="A46" s="45"/>
      <c r="B46" s="46" t="s">
        <v>28</v>
      </c>
      <c r="C46" s="42" t="s">
        <v>1138</v>
      </c>
      <c r="D46" s="42" t="s">
        <v>777</v>
      </c>
      <c r="E46" s="42" t="s">
        <v>771</v>
      </c>
      <c r="F46" s="42">
        <v>3944</v>
      </c>
      <c r="G46" s="43">
        <v>346.89</v>
      </c>
      <c r="H46" s="44">
        <v>0.56999999999999995</v>
      </c>
    </row>
    <row r="47" spans="1:8" x14ac:dyDescent="0.2">
      <c r="A47" s="45"/>
      <c r="B47" s="46" t="s">
        <v>28</v>
      </c>
      <c r="C47" s="42" t="s">
        <v>60</v>
      </c>
      <c r="D47" s="42" t="s">
        <v>61</v>
      </c>
      <c r="E47" s="42" t="s">
        <v>62</v>
      </c>
      <c r="F47" s="42">
        <v>35000</v>
      </c>
      <c r="G47" s="43">
        <v>340.8</v>
      </c>
      <c r="H47" s="44">
        <v>0.56000000000000005</v>
      </c>
    </row>
    <row r="48" spans="1:8" x14ac:dyDescent="0.2">
      <c r="A48" s="45"/>
      <c r="B48" s="46" t="s">
        <v>28</v>
      </c>
      <c r="C48" s="42" t="s">
        <v>1015</v>
      </c>
      <c r="D48" s="42" t="s">
        <v>1016</v>
      </c>
      <c r="E48" s="42" t="s">
        <v>972</v>
      </c>
      <c r="F48" s="42">
        <v>35000</v>
      </c>
      <c r="G48" s="43">
        <v>319.89999999999998</v>
      </c>
      <c r="H48" s="44">
        <v>0.53</v>
      </c>
    </row>
    <row r="49" spans="1:8" x14ac:dyDescent="0.2">
      <c r="A49" s="45"/>
      <c r="B49" s="46" t="s">
        <v>28</v>
      </c>
      <c r="C49" s="42" t="s">
        <v>606</v>
      </c>
      <c r="D49" s="42" t="s">
        <v>908</v>
      </c>
      <c r="E49" s="42" t="s">
        <v>55</v>
      </c>
      <c r="F49" s="42">
        <v>375000</v>
      </c>
      <c r="G49" s="43">
        <v>307.88</v>
      </c>
      <c r="H49" s="44">
        <v>0.51</v>
      </c>
    </row>
    <row r="50" spans="1:8" x14ac:dyDescent="0.2">
      <c r="A50" s="45"/>
      <c r="B50" s="46" t="s">
        <v>28</v>
      </c>
      <c r="C50" s="42" t="s">
        <v>1063</v>
      </c>
      <c r="D50" s="42" t="s">
        <v>1064</v>
      </c>
      <c r="E50" s="42" t="s">
        <v>871</v>
      </c>
      <c r="F50" s="42">
        <v>70000</v>
      </c>
      <c r="G50" s="43">
        <v>218.96</v>
      </c>
      <c r="H50" s="44">
        <v>0.36</v>
      </c>
    </row>
    <row r="51" spans="1:8" x14ac:dyDescent="0.2">
      <c r="A51" s="45"/>
      <c r="B51" s="46" t="s">
        <v>28</v>
      </c>
      <c r="C51" s="42" t="s">
        <v>1009</v>
      </c>
      <c r="D51" s="42" t="s">
        <v>1010</v>
      </c>
      <c r="E51" s="42" t="s">
        <v>807</v>
      </c>
      <c r="F51" s="42">
        <v>120000</v>
      </c>
      <c r="G51" s="43">
        <v>214.38</v>
      </c>
      <c r="H51" s="44">
        <v>0.35</v>
      </c>
    </row>
    <row r="52" spans="1:8" x14ac:dyDescent="0.2">
      <c r="A52" s="45"/>
      <c r="B52" s="46" t="s">
        <v>28</v>
      </c>
      <c r="C52" s="42" t="s">
        <v>970</v>
      </c>
      <c r="D52" s="42" t="s">
        <v>971</v>
      </c>
      <c r="E52" s="42" t="s">
        <v>972</v>
      </c>
      <c r="F52" s="42">
        <v>102984</v>
      </c>
      <c r="G52" s="43">
        <v>173.94</v>
      </c>
      <c r="H52" s="44">
        <v>0.28999999999999998</v>
      </c>
    </row>
    <row r="53" spans="1:8" x14ac:dyDescent="0.2">
      <c r="A53" s="45"/>
      <c r="B53" s="46" t="s">
        <v>28</v>
      </c>
      <c r="C53" s="42" t="s">
        <v>249</v>
      </c>
      <c r="D53" s="42" t="s">
        <v>996</v>
      </c>
      <c r="E53" s="42" t="s">
        <v>52</v>
      </c>
      <c r="F53" s="42">
        <v>7442</v>
      </c>
      <c r="G53" s="43">
        <v>100.69</v>
      </c>
      <c r="H53" s="44">
        <v>0.17</v>
      </c>
    </row>
    <row r="54" spans="1:8" x14ac:dyDescent="0.2">
      <c r="A54" s="45"/>
      <c r="B54" s="46" t="s">
        <v>28</v>
      </c>
      <c r="C54" s="42" t="s">
        <v>783</v>
      </c>
      <c r="D54" s="42" t="s">
        <v>784</v>
      </c>
      <c r="E54" s="42" t="s">
        <v>43</v>
      </c>
      <c r="F54" s="42">
        <v>18151</v>
      </c>
      <c r="G54" s="43">
        <v>90.36</v>
      </c>
      <c r="H54" s="44">
        <v>0.15</v>
      </c>
    </row>
    <row r="55" spans="1:8" ht="13.5" thickBot="1" x14ac:dyDescent="0.25">
      <c r="A55" s="45"/>
      <c r="B55" s="42"/>
      <c r="C55" s="42"/>
      <c r="D55" s="42"/>
      <c r="E55" s="37" t="s">
        <v>16</v>
      </c>
      <c r="F55" s="42"/>
      <c r="G55" s="47">
        <v>59248.01</v>
      </c>
      <c r="H55" s="48">
        <v>97.829999999999899</v>
      </c>
    </row>
    <row r="56" spans="1:8" ht="13.5" thickTop="1" x14ac:dyDescent="0.2">
      <c r="A56" s="45"/>
      <c r="B56" s="138" t="s">
        <v>220</v>
      </c>
      <c r="C56" s="134"/>
      <c r="D56" s="42"/>
      <c r="E56" s="42"/>
      <c r="F56" s="42"/>
      <c r="G56" s="43"/>
      <c r="H56" s="44"/>
    </row>
    <row r="57" spans="1:8" x14ac:dyDescent="0.2">
      <c r="A57" s="45"/>
      <c r="B57" s="46" t="s">
        <v>28</v>
      </c>
      <c r="C57" s="42" t="s">
        <v>1139</v>
      </c>
      <c r="D57" s="42" t="s">
        <v>1140</v>
      </c>
      <c r="E57" s="42" t="s">
        <v>49</v>
      </c>
      <c r="F57" s="42">
        <v>200000</v>
      </c>
      <c r="G57" s="43">
        <v>0</v>
      </c>
      <c r="H57" s="44">
        <v>0</v>
      </c>
    </row>
    <row r="58" spans="1:8" x14ac:dyDescent="0.2">
      <c r="A58" s="45"/>
      <c r="B58" s="46" t="s">
        <v>28</v>
      </c>
      <c r="C58" s="42" t="s">
        <v>1141</v>
      </c>
      <c r="D58" s="42" t="s">
        <v>1142</v>
      </c>
      <c r="E58" s="42" t="s">
        <v>49</v>
      </c>
      <c r="F58" s="42">
        <v>200000</v>
      </c>
      <c r="G58" s="43">
        <v>0</v>
      </c>
      <c r="H58" s="44">
        <v>0</v>
      </c>
    </row>
    <row r="59" spans="1:8" x14ac:dyDescent="0.2">
      <c r="A59" s="45"/>
      <c r="B59" s="46"/>
      <c r="C59" s="42"/>
      <c r="D59" s="42"/>
      <c r="E59" s="42"/>
      <c r="F59" s="42"/>
      <c r="G59" s="43"/>
      <c r="H59" s="44"/>
    </row>
    <row r="60" spans="1:8" x14ac:dyDescent="0.2">
      <c r="A60" s="45"/>
      <c r="B60" s="138" t="s">
        <v>923</v>
      </c>
      <c r="C60" s="139"/>
      <c r="D60" s="42"/>
      <c r="E60" s="42"/>
      <c r="F60" s="42"/>
      <c r="G60" s="43">
        <f>+G61</f>
        <v>-1807.70975</v>
      </c>
      <c r="H60" s="44">
        <f>+H61</f>
        <v>-2.98</v>
      </c>
    </row>
    <row r="61" spans="1:8" ht="13.5" thickBot="1" x14ac:dyDescent="0.25">
      <c r="A61" s="45"/>
      <c r="B61" s="42"/>
      <c r="C61" s="42"/>
      <c r="D61" s="42"/>
      <c r="E61" s="37" t="s">
        <v>16</v>
      </c>
      <c r="F61" s="42"/>
      <c r="G61" s="99">
        <v>-1807.70975</v>
      </c>
      <c r="H61" s="100">
        <v>-2.98</v>
      </c>
    </row>
    <row r="62" spans="1:8" ht="13.5" thickTop="1" x14ac:dyDescent="0.2">
      <c r="A62" s="45"/>
      <c r="B62" s="42"/>
      <c r="C62" s="42"/>
      <c r="D62" s="42"/>
      <c r="E62" s="42"/>
      <c r="F62" s="42"/>
      <c r="G62" s="43"/>
      <c r="H62" s="44"/>
    </row>
    <row r="63" spans="1:8" x14ac:dyDescent="0.2">
      <c r="A63" s="45"/>
      <c r="B63" s="138" t="s">
        <v>811</v>
      </c>
      <c r="C63" s="140"/>
      <c r="D63" s="42"/>
      <c r="E63" s="42"/>
      <c r="F63" s="42"/>
      <c r="G63" s="43"/>
      <c r="H63" s="44"/>
    </row>
    <row r="64" spans="1:8" x14ac:dyDescent="0.2">
      <c r="A64" s="45"/>
      <c r="B64" s="133" t="s">
        <v>408</v>
      </c>
      <c r="C64" s="134"/>
      <c r="D64" s="42"/>
      <c r="E64" s="37" t="s">
        <v>409</v>
      </c>
      <c r="F64" s="42"/>
      <c r="G64" s="43"/>
      <c r="H64" s="44"/>
    </row>
    <row r="65" spans="1:8" x14ac:dyDescent="0.2">
      <c r="A65" s="45"/>
      <c r="B65" s="42"/>
      <c r="C65" s="42" t="s">
        <v>812</v>
      </c>
      <c r="D65" s="42"/>
      <c r="E65" s="42" t="s">
        <v>840</v>
      </c>
      <c r="F65" s="42"/>
      <c r="G65" s="43">
        <v>850</v>
      </c>
      <c r="H65" s="44">
        <v>1.4</v>
      </c>
    </row>
    <row r="66" spans="1:8" x14ac:dyDescent="0.2">
      <c r="A66" s="45"/>
      <c r="B66" s="42"/>
      <c r="C66" s="42" t="s">
        <v>812</v>
      </c>
      <c r="D66" s="42"/>
      <c r="E66" s="42" t="s">
        <v>1114</v>
      </c>
      <c r="F66" s="42"/>
      <c r="G66" s="43">
        <v>200</v>
      </c>
      <c r="H66" s="44">
        <v>0.33</v>
      </c>
    </row>
    <row r="67" spans="1:8" ht="13.5" thickBot="1" x14ac:dyDescent="0.25">
      <c r="A67" s="45"/>
      <c r="B67" s="42"/>
      <c r="C67" s="42"/>
      <c r="D67" s="42"/>
      <c r="E67" s="37" t="s">
        <v>16</v>
      </c>
      <c r="F67" s="42"/>
      <c r="G67" s="47">
        <v>1050</v>
      </c>
      <c r="H67" s="48">
        <v>1.73</v>
      </c>
    </row>
    <row r="68" spans="1:8" ht="13.5" thickTop="1" x14ac:dyDescent="0.2">
      <c r="A68" s="45"/>
      <c r="B68" s="42"/>
      <c r="C68" s="42"/>
      <c r="D68" s="42"/>
      <c r="E68" s="42"/>
      <c r="F68" s="42"/>
      <c r="G68" s="43"/>
      <c r="H68" s="44"/>
    </row>
    <row r="69" spans="1:8" x14ac:dyDescent="0.2">
      <c r="A69" s="49" t="s">
        <v>30</v>
      </c>
      <c r="B69" s="42"/>
      <c r="C69" s="42"/>
      <c r="D69" s="42"/>
      <c r="E69" s="42"/>
      <c r="F69" s="42"/>
      <c r="G69" s="50">
        <v>2085.38</v>
      </c>
      <c r="H69" s="51">
        <v>3.42</v>
      </c>
    </row>
    <row r="70" spans="1:8" x14ac:dyDescent="0.2">
      <c r="A70" s="45"/>
      <c r="B70" s="42"/>
      <c r="C70" s="42"/>
      <c r="D70" s="42"/>
      <c r="E70" s="42"/>
      <c r="F70" s="42"/>
      <c r="G70" s="43"/>
      <c r="H70" s="44"/>
    </row>
    <row r="71" spans="1:8" ht="13.5" thickBot="1" x14ac:dyDescent="0.25">
      <c r="A71" s="45"/>
      <c r="B71" s="42"/>
      <c r="C71" s="42"/>
      <c r="D71" s="42"/>
      <c r="E71" s="37" t="s">
        <v>31</v>
      </c>
      <c r="F71" s="42"/>
      <c r="G71" s="47">
        <v>60575.68</v>
      </c>
      <c r="H71" s="48">
        <v>100</v>
      </c>
    </row>
    <row r="72" spans="1:8" ht="13.5" thickTop="1" x14ac:dyDescent="0.2">
      <c r="A72" s="45"/>
      <c r="B72" s="42"/>
      <c r="C72" s="42"/>
      <c r="D72" s="42"/>
      <c r="E72" s="42"/>
      <c r="F72" s="42"/>
      <c r="G72" s="43"/>
      <c r="H72" s="44"/>
    </row>
    <row r="73" spans="1:8" x14ac:dyDescent="0.2">
      <c r="A73" s="52" t="s">
        <v>32</v>
      </c>
      <c r="B73" s="42"/>
      <c r="C73" s="42"/>
      <c r="D73" s="42"/>
      <c r="E73" s="42"/>
      <c r="F73" s="42"/>
      <c r="G73" s="43"/>
      <c r="H73" s="44"/>
    </row>
    <row r="74" spans="1:8" x14ac:dyDescent="0.2">
      <c r="A74" s="45">
        <v>1</v>
      </c>
      <c r="B74" s="42" t="s">
        <v>814</v>
      </c>
      <c r="C74" s="42"/>
      <c r="D74" s="42"/>
      <c r="E74" s="42"/>
      <c r="F74" s="42"/>
      <c r="G74" s="43"/>
      <c r="H74" s="44"/>
    </row>
    <row r="75" spans="1:8" x14ac:dyDescent="0.2">
      <c r="A75" s="45"/>
      <c r="B75" s="42"/>
      <c r="C75" s="42"/>
      <c r="D75" s="42"/>
      <c r="E75" s="42"/>
      <c r="F75" s="42"/>
      <c r="G75" s="43"/>
      <c r="H75" s="44"/>
    </row>
    <row r="76" spans="1:8" x14ac:dyDescent="0.2">
      <c r="A76" s="45">
        <v>2</v>
      </c>
      <c r="B76" s="42" t="s">
        <v>34</v>
      </c>
      <c r="C76" s="42"/>
      <c r="D76" s="42"/>
      <c r="E76" s="42"/>
      <c r="F76" s="42"/>
      <c r="G76" s="43"/>
      <c r="H76" s="44"/>
    </row>
    <row r="77" spans="1:8" x14ac:dyDescent="0.2">
      <c r="A77" s="45"/>
      <c r="B77" s="42"/>
      <c r="C77" s="42"/>
      <c r="D77" s="42"/>
      <c r="E77" s="42"/>
      <c r="F77" s="42"/>
      <c r="G77" s="43"/>
      <c r="H77" s="44"/>
    </row>
    <row r="78" spans="1:8" x14ac:dyDescent="0.2">
      <c r="A78" s="45">
        <v>3</v>
      </c>
      <c r="B78" s="42" t="s">
        <v>1143</v>
      </c>
      <c r="C78" s="42"/>
      <c r="D78" s="42"/>
      <c r="E78" s="42"/>
      <c r="F78" s="42"/>
      <c r="G78" s="43"/>
      <c r="H78" s="44"/>
    </row>
    <row r="79" spans="1:8" x14ac:dyDescent="0.2">
      <c r="A79" s="45"/>
      <c r="B79" s="42"/>
      <c r="C79" s="42"/>
      <c r="D79" s="42"/>
      <c r="E79" s="42"/>
      <c r="F79" s="42"/>
      <c r="G79" s="43"/>
      <c r="H79" s="44"/>
    </row>
    <row r="80" spans="1:8" x14ac:dyDescent="0.2">
      <c r="A80" s="45">
        <v>4</v>
      </c>
      <c r="B80" s="37" t="s">
        <v>936</v>
      </c>
      <c r="C80" s="42"/>
      <c r="D80" s="42"/>
      <c r="E80" s="42"/>
      <c r="F80" s="42"/>
      <c r="G80" s="43"/>
      <c r="H80" s="44"/>
    </row>
    <row r="81" spans="1:8" x14ac:dyDescent="0.2">
      <c r="A81" s="45"/>
      <c r="B81" s="42"/>
      <c r="C81" s="42"/>
      <c r="D81" s="42"/>
      <c r="E81" s="42"/>
      <c r="F81" s="42"/>
      <c r="G81" s="43"/>
      <c r="H81" s="44"/>
    </row>
    <row r="82" spans="1:8" x14ac:dyDescent="0.2">
      <c r="A82" s="45"/>
      <c r="B82" s="42" t="s">
        <v>937</v>
      </c>
      <c r="C82" s="42" t="s">
        <v>938</v>
      </c>
      <c r="D82" s="42" t="s">
        <v>939</v>
      </c>
      <c r="E82" s="42" t="s">
        <v>940</v>
      </c>
      <c r="F82" s="42" t="s">
        <v>941</v>
      </c>
      <c r="G82" s="43"/>
      <c r="H82" s="44"/>
    </row>
    <row r="83" spans="1:8" x14ac:dyDescent="0.2">
      <c r="A83" s="45"/>
      <c r="B83" s="42" t="s">
        <v>942</v>
      </c>
      <c r="C83" s="42" t="s">
        <v>943</v>
      </c>
      <c r="D83" s="42">
        <v>373.1782</v>
      </c>
      <c r="E83" s="42">
        <v>372.55</v>
      </c>
      <c r="F83" s="42">
        <v>216.36287999999999</v>
      </c>
      <c r="G83" s="43"/>
      <c r="H83" s="44"/>
    </row>
    <row r="84" spans="1:8" x14ac:dyDescent="0.2">
      <c r="A84" s="45"/>
      <c r="B84" s="42" t="s">
        <v>1144</v>
      </c>
      <c r="C84" s="42" t="s">
        <v>943</v>
      </c>
      <c r="D84" s="42">
        <v>1763.9827</v>
      </c>
      <c r="E84" s="42">
        <v>1805.4</v>
      </c>
      <c r="F84" s="42">
        <v>121.744</v>
      </c>
      <c r="G84" s="43"/>
      <c r="H84" s="44"/>
    </row>
    <row r="85" spans="1:8" x14ac:dyDescent="0.2">
      <c r="A85" s="45"/>
      <c r="B85" s="42" t="s">
        <v>1145</v>
      </c>
      <c r="C85" s="42" t="s">
        <v>943</v>
      </c>
      <c r="D85" s="42">
        <v>980.71669999999995</v>
      </c>
      <c r="E85" s="42">
        <v>976.2</v>
      </c>
      <c r="F85" s="42">
        <v>60.204712499999999</v>
      </c>
      <c r="G85" s="43"/>
      <c r="H85" s="44"/>
    </row>
    <row r="86" spans="1:8" x14ac:dyDescent="0.2">
      <c r="A86" s="45"/>
      <c r="B86" s="42"/>
      <c r="C86" s="42"/>
      <c r="D86" s="42"/>
      <c r="E86" s="42"/>
      <c r="F86" s="42"/>
      <c r="G86" s="43"/>
      <c r="H86" s="44"/>
    </row>
    <row r="87" spans="1:8" x14ac:dyDescent="0.2">
      <c r="A87" s="45"/>
      <c r="B87" s="37" t="s">
        <v>966</v>
      </c>
      <c r="C87" s="111">
        <v>-2.9842170158056833E-2</v>
      </c>
      <c r="D87" s="42"/>
      <c r="E87" s="42"/>
      <c r="F87" s="42"/>
      <c r="G87" s="43"/>
      <c r="H87" s="44"/>
    </row>
    <row r="88" spans="1:8" x14ac:dyDescent="0.2">
      <c r="A88" s="45"/>
      <c r="B88" s="42"/>
      <c r="C88" s="42"/>
      <c r="D88" s="42"/>
      <c r="E88" s="42"/>
      <c r="F88" s="42"/>
      <c r="G88" s="43"/>
      <c r="H88" s="44"/>
    </row>
    <row r="89" spans="1:8" x14ac:dyDescent="0.2">
      <c r="A89" s="45">
        <v>5</v>
      </c>
      <c r="B89" s="42" t="s">
        <v>817</v>
      </c>
      <c r="C89" s="42"/>
      <c r="D89" s="42"/>
      <c r="E89" s="42"/>
      <c r="F89" s="42"/>
      <c r="G89" s="43"/>
      <c r="H89" s="44"/>
    </row>
    <row r="90" spans="1:8" x14ac:dyDescent="0.2">
      <c r="A90" s="45"/>
      <c r="B90" s="42" t="s">
        <v>818</v>
      </c>
      <c r="C90" s="42"/>
      <c r="D90" s="42">
        <v>1133</v>
      </c>
      <c r="E90" s="42"/>
      <c r="F90" s="42"/>
      <c r="G90" s="43"/>
      <c r="H90" s="44"/>
    </row>
    <row r="91" spans="1:8" x14ac:dyDescent="0.2">
      <c r="A91" s="45"/>
      <c r="B91" s="42" t="s">
        <v>820</v>
      </c>
      <c r="C91" s="42"/>
      <c r="D91" s="42">
        <v>2607.54</v>
      </c>
      <c r="E91" s="42" t="s">
        <v>821</v>
      </c>
      <c r="F91" s="42"/>
      <c r="G91" s="43"/>
      <c r="H91" s="44"/>
    </row>
    <row r="92" spans="1:8" x14ac:dyDescent="0.2">
      <c r="A92" s="45"/>
      <c r="B92" s="42" t="s">
        <v>823</v>
      </c>
      <c r="C92" s="42"/>
      <c r="D92" s="103">
        <v>-97.91</v>
      </c>
      <c r="E92" s="42" t="s">
        <v>821</v>
      </c>
      <c r="F92" s="42"/>
      <c r="G92" s="43"/>
      <c r="H92" s="44"/>
    </row>
    <row r="93" spans="1:8" x14ac:dyDescent="0.2">
      <c r="A93" s="45"/>
      <c r="B93" s="42"/>
      <c r="C93" s="42"/>
      <c r="D93" s="42"/>
      <c r="E93" s="42"/>
      <c r="F93" s="42"/>
      <c r="G93" s="43"/>
      <c r="H93" s="44"/>
    </row>
    <row r="94" spans="1:8" x14ac:dyDescent="0.2">
      <c r="A94" s="45">
        <v>6</v>
      </c>
      <c r="B94" s="42" t="s">
        <v>824</v>
      </c>
      <c r="C94" s="42"/>
      <c r="D94" s="42"/>
      <c r="E94" s="42"/>
      <c r="F94" s="42"/>
      <c r="G94" s="43"/>
      <c r="H94" s="44"/>
    </row>
    <row r="95" spans="1:8" x14ac:dyDescent="0.2">
      <c r="A95" s="45"/>
      <c r="B95" s="42" t="s">
        <v>825</v>
      </c>
      <c r="C95" s="42"/>
      <c r="D95" s="42">
        <v>1200</v>
      </c>
      <c r="E95" s="42"/>
      <c r="F95" s="42"/>
      <c r="G95" s="43"/>
      <c r="H95" s="44"/>
    </row>
    <row r="96" spans="1:8" x14ac:dyDescent="0.2">
      <c r="A96" s="45"/>
      <c r="B96" s="42" t="s">
        <v>826</v>
      </c>
      <c r="C96" s="42"/>
      <c r="D96" s="42">
        <v>3720</v>
      </c>
      <c r="E96" s="42" t="s">
        <v>821</v>
      </c>
      <c r="F96" s="42"/>
      <c r="G96" s="43"/>
      <c r="H96" s="44"/>
    </row>
    <row r="97" spans="1:8" x14ac:dyDescent="0.2">
      <c r="A97" s="45"/>
      <c r="B97" s="42" t="s">
        <v>827</v>
      </c>
      <c r="C97" s="42"/>
      <c r="D97" s="103">
        <v>-34.6</v>
      </c>
      <c r="E97" s="42" t="s">
        <v>821</v>
      </c>
      <c r="F97" s="42"/>
      <c r="G97" s="43"/>
      <c r="H97" s="44"/>
    </row>
    <row r="98" spans="1:8" x14ac:dyDescent="0.2">
      <c r="A98" s="53"/>
      <c r="B98" s="54"/>
      <c r="C98" s="54"/>
      <c r="D98" s="54"/>
      <c r="E98" s="54"/>
      <c r="F98" s="54"/>
      <c r="G98" s="55"/>
      <c r="H98" s="56"/>
    </row>
  </sheetData>
  <mergeCells count="7">
    <mergeCell ref="B64:C64"/>
    <mergeCell ref="A2:C2"/>
    <mergeCell ref="A3:C3"/>
    <mergeCell ref="B4:C4"/>
    <mergeCell ref="B56:C56"/>
    <mergeCell ref="B60:C60"/>
    <mergeCell ref="B63:C63"/>
  </mergeCells>
  <pageMargins left="0.75" right="0.75" top="1" bottom="1" header="0.5" footer="0.5"/>
  <pageSetup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15"/>
  <sheetViews>
    <sheetView workbookViewId="0">
      <selection activeCell="A2" sqref="A2:C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8.5703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28515625" style="28" customWidth="1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8.5703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265" width="9.28515625" style="28" customWidth="1"/>
    <col min="266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8.5703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521" width="9.28515625" style="28" customWidth="1"/>
    <col min="522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8.5703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777" width="9.28515625" style="28" customWidth="1"/>
    <col min="778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8.5703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033" width="9.28515625" style="28" customWidth="1"/>
    <col min="1034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8.5703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289" width="9.28515625" style="28" customWidth="1"/>
    <col min="1290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8.5703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545" width="9.28515625" style="28" customWidth="1"/>
    <col min="1546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8.5703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1801" width="9.28515625" style="28" customWidth="1"/>
    <col min="1802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8.5703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057" width="9.28515625" style="28" customWidth="1"/>
    <col min="2058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8.5703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313" width="9.28515625" style="28" customWidth="1"/>
    <col min="2314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8.5703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569" width="9.28515625" style="28" customWidth="1"/>
    <col min="2570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8.5703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2825" width="9.28515625" style="28" customWidth="1"/>
    <col min="2826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8.5703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081" width="9.28515625" style="28" customWidth="1"/>
    <col min="3082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8.5703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337" width="9.28515625" style="28" customWidth="1"/>
    <col min="3338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8.5703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593" width="9.28515625" style="28" customWidth="1"/>
    <col min="3594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8.5703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3849" width="9.28515625" style="28" customWidth="1"/>
    <col min="3850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8.5703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105" width="9.28515625" style="28" customWidth="1"/>
    <col min="4106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8.5703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361" width="9.28515625" style="28" customWidth="1"/>
    <col min="4362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8.5703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617" width="9.28515625" style="28" customWidth="1"/>
    <col min="4618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8.5703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4873" width="9.28515625" style="28" customWidth="1"/>
    <col min="4874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8.5703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129" width="9.28515625" style="28" customWidth="1"/>
    <col min="5130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8.5703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385" width="9.28515625" style="28" customWidth="1"/>
    <col min="5386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8.5703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641" width="9.28515625" style="28" customWidth="1"/>
    <col min="5642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8.5703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5897" width="9.28515625" style="28" customWidth="1"/>
    <col min="5898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8.5703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153" width="9.28515625" style="28" customWidth="1"/>
    <col min="6154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8.5703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409" width="9.28515625" style="28" customWidth="1"/>
    <col min="6410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8.5703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665" width="9.28515625" style="28" customWidth="1"/>
    <col min="6666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8.5703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6921" width="9.28515625" style="28" customWidth="1"/>
    <col min="6922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8.5703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177" width="9.28515625" style="28" customWidth="1"/>
    <col min="7178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8.5703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433" width="9.28515625" style="28" customWidth="1"/>
    <col min="7434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8.5703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689" width="9.28515625" style="28" customWidth="1"/>
    <col min="7690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8.5703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7945" width="9.28515625" style="28" customWidth="1"/>
    <col min="7946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8.5703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201" width="9.28515625" style="28" customWidth="1"/>
    <col min="8202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8.5703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457" width="9.28515625" style="28" customWidth="1"/>
    <col min="8458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8.5703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713" width="9.28515625" style="28" customWidth="1"/>
    <col min="8714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8.5703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8969" width="9.28515625" style="28" customWidth="1"/>
    <col min="8970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8.5703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225" width="9.28515625" style="28" customWidth="1"/>
    <col min="9226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8.5703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481" width="9.28515625" style="28" customWidth="1"/>
    <col min="9482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8.5703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737" width="9.28515625" style="28" customWidth="1"/>
    <col min="9738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8.5703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9993" width="9.28515625" style="28" customWidth="1"/>
    <col min="9994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8.5703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249" width="9.28515625" style="28" customWidth="1"/>
    <col min="10250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8.5703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505" width="9.28515625" style="28" customWidth="1"/>
    <col min="10506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8.5703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0761" width="9.28515625" style="28" customWidth="1"/>
    <col min="10762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8.5703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017" width="9.28515625" style="28" customWidth="1"/>
    <col min="11018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8.5703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273" width="9.28515625" style="28" customWidth="1"/>
    <col min="11274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8.5703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529" width="9.28515625" style="28" customWidth="1"/>
    <col min="11530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8.5703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1785" width="9.28515625" style="28" customWidth="1"/>
    <col min="11786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8.5703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041" width="9.28515625" style="28" customWidth="1"/>
    <col min="12042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8.5703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297" width="9.28515625" style="28" customWidth="1"/>
    <col min="12298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8.5703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553" width="9.28515625" style="28" customWidth="1"/>
    <col min="12554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8.5703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2809" width="9.28515625" style="28" customWidth="1"/>
    <col min="12810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8.5703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065" width="9.28515625" style="28" customWidth="1"/>
    <col min="13066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8.5703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321" width="9.28515625" style="28" customWidth="1"/>
    <col min="13322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8.5703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577" width="9.28515625" style="28" customWidth="1"/>
    <col min="13578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8.5703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3833" width="9.28515625" style="28" customWidth="1"/>
    <col min="13834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8.5703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089" width="9.28515625" style="28" customWidth="1"/>
    <col min="14090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8.5703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345" width="9.28515625" style="28" customWidth="1"/>
    <col min="14346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8.5703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601" width="9.28515625" style="28" customWidth="1"/>
    <col min="14602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8.5703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4857" width="9.28515625" style="28" customWidth="1"/>
    <col min="14858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8.5703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113" width="9.28515625" style="28" customWidth="1"/>
    <col min="15114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8.5703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369" width="9.28515625" style="28" customWidth="1"/>
    <col min="15370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8.5703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625" width="9.28515625" style="28" customWidth="1"/>
    <col min="15626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8.5703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5881" width="9.28515625" style="28" customWidth="1"/>
    <col min="15882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8.5703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137" width="9.28515625" style="28" customWidth="1"/>
    <col min="16138" max="16384" width="9.140625" style="28"/>
  </cols>
  <sheetData>
    <row r="1" spans="1:9" x14ac:dyDescent="0.15">
      <c r="A1" s="1"/>
      <c r="B1" s="2"/>
      <c r="C1" s="3" t="s">
        <v>569</v>
      </c>
      <c r="D1" s="3"/>
      <c r="E1" s="2"/>
      <c r="F1" s="2"/>
      <c r="G1" s="4"/>
      <c r="H1" s="5"/>
    </row>
    <row r="2" spans="1:9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  <c r="I2" s="97"/>
    </row>
    <row r="3" spans="1:9" x14ac:dyDescent="0.15">
      <c r="A3" s="15"/>
      <c r="B3" s="19" t="s">
        <v>28</v>
      </c>
      <c r="C3" s="12" t="s">
        <v>29</v>
      </c>
      <c r="D3" s="12"/>
      <c r="E3" s="12" t="s">
        <v>28</v>
      </c>
      <c r="F3" s="12"/>
      <c r="G3" s="13">
        <v>166</v>
      </c>
      <c r="H3" s="14">
        <v>98.63</v>
      </c>
    </row>
    <row r="4" spans="1:9" ht="9.75" thickBot="1" x14ac:dyDescent="0.2">
      <c r="A4" s="15"/>
      <c r="B4" s="12"/>
      <c r="C4" s="12"/>
      <c r="D4" s="12"/>
      <c r="E4" s="7" t="s">
        <v>16</v>
      </c>
      <c r="F4" s="12"/>
      <c r="G4" s="17">
        <v>166</v>
      </c>
      <c r="H4" s="18">
        <v>98.63</v>
      </c>
    </row>
    <row r="5" spans="1:9" ht="9.75" thickTop="1" x14ac:dyDescent="0.15">
      <c r="A5" s="15"/>
      <c r="B5" s="12"/>
      <c r="C5" s="12"/>
      <c r="D5" s="12"/>
      <c r="E5" s="12"/>
      <c r="F5" s="12"/>
      <c r="G5" s="13"/>
      <c r="H5" s="14"/>
    </row>
    <row r="6" spans="1:9" x14ac:dyDescent="0.15">
      <c r="A6" s="20" t="s">
        <v>30</v>
      </c>
      <c r="B6" s="12"/>
      <c r="C6" s="12"/>
      <c r="D6" s="12"/>
      <c r="E6" s="12"/>
      <c r="F6" s="12"/>
      <c r="G6" s="21">
        <v>2.31</v>
      </c>
      <c r="H6" s="22">
        <v>1.37</v>
      </c>
    </row>
    <row r="7" spans="1:9" x14ac:dyDescent="0.15">
      <c r="A7" s="15"/>
      <c r="B7" s="12"/>
      <c r="C7" s="12"/>
      <c r="D7" s="12"/>
      <c r="E7" s="12"/>
      <c r="F7" s="12"/>
      <c r="G7" s="13"/>
      <c r="H7" s="14"/>
    </row>
    <row r="8" spans="1:9" ht="9.75" thickBot="1" x14ac:dyDescent="0.2">
      <c r="A8" s="15"/>
      <c r="B8" s="12"/>
      <c r="C8" s="12"/>
      <c r="D8" s="12"/>
      <c r="E8" s="7" t="s">
        <v>31</v>
      </c>
      <c r="F8" s="12"/>
      <c r="G8" s="17">
        <v>168.31</v>
      </c>
      <c r="H8" s="18">
        <v>100</v>
      </c>
    </row>
    <row r="9" spans="1:9" ht="9.75" thickTop="1" x14ac:dyDescent="0.15">
      <c r="A9" s="15"/>
      <c r="B9" s="12"/>
      <c r="C9" s="12"/>
      <c r="D9" s="12"/>
      <c r="E9" s="12"/>
      <c r="F9" s="12"/>
      <c r="G9" s="13"/>
      <c r="H9" s="14"/>
    </row>
    <row r="10" spans="1:9" x14ac:dyDescent="0.15">
      <c r="A10" s="15"/>
      <c r="B10" s="12"/>
      <c r="C10" s="12"/>
      <c r="D10" s="12"/>
      <c r="E10" s="12"/>
      <c r="F10" s="12"/>
      <c r="G10" s="13"/>
      <c r="H10" s="14"/>
    </row>
    <row r="11" spans="1:9" x14ac:dyDescent="0.15">
      <c r="A11" s="15"/>
      <c r="B11" s="12"/>
      <c r="C11" s="12"/>
      <c r="D11" s="12"/>
      <c r="E11" s="12"/>
      <c r="F11" s="12"/>
      <c r="G11" s="13"/>
      <c r="H11" s="14"/>
    </row>
    <row r="12" spans="1:9" x14ac:dyDescent="0.15">
      <c r="A12" s="23" t="s">
        <v>32</v>
      </c>
      <c r="B12" s="12"/>
      <c r="C12" s="12"/>
      <c r="D12" s="12"/>
      <c r="E12" s="12"/>
      <c r="F12" s="12"/>
      <c r="G12" s="13"/>
      <c r="H12" s="14"/>
    </row>
    <row r="13" spans="1:9" x14ac:dyDescent="0.15">
      <c r="A13" s="15">
        <v>1</v>
      </c>
      <c r="B13" s="12" t="s">
        <v>560</v>
      </c>
      <c r="C13" s="12"/>
      <c r="D13" s="12"/>
      <c r="E13" s="12"/>
      <c r="F13" s="12"/>
      <c r="G13" s="13"/>
      <c r="H13" s="14"/>
    </row>
    <row r="14" spans="1:9" x14ac:dyDescent="0.15">
      <c r="A14" s="15"/>
      <c r="B14" s="12"/>
      <c r="C14" s="12"/>
      <c r="D14" s="12"/>
      <c r="E14" s="12"/>
      <c r="F14" s="12"/>
      <c r="G14" s="13"/>
      <c r="H14" s="14"/>
    </row>
    <row r="15" spans="1:9" x14ac:dyDescent="0.15">
      <c r="A15" s="24">
        <v>2</v>
      </c>
      <c r="B15" s="25" t="s">
        <v>34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15"/>
  <sheetViews>
    <sheetView workbookViewId="0">
      <selection activeCell="A2" sqref="A2:C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8.5703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8.5703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8.5703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8.5703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8.5703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8.5703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8.5703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8.5703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8.5703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8.5703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8.5703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8.5703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8.5703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8.5703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8.5703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8.5703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8.5703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8.5703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8.5703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8.5703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8.5703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8.5703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8.5703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8.5703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8.5703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8.5703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8.5703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8.5703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8.5703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8.5703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8.5703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8.5703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8.5703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8.5703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8.5703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8.5703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8.5703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8.5703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8.5703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8.5703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8.5703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8.5703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8.5703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8.5703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8.5703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8.5703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8.5703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8.5703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8.5703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8.5703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8.5703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8.5703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8.5703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8.5703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8.5703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8.5703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8.5703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8.5703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8.5703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8.5703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8.5703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8.5703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8.5703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8.5703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 t="s">
        <v>567</v>
      </c>
      <c r="B1" s="2"/>
      <c r="C1" s="3" t="s">
        <v>568</v>
      </c>
      <c r="D1" s="3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15">
      <c r="A3" s="15"/>
      <c r="B3" s="19" t="s">
        <v>28</v>
      </c>
      <c r="C3" s="12" t="s">
        <v>29</v>
      </c>
      <c r="D3" s="12"/>
      <c r="E3" s="12" t="s">
        <v>28</v>
      </c>
      <c r="F3" s="12"/>
      <c r="G3" s="13">
        <v>260</v>
      </c>
      <c r="H3" s="14">
        <v>99.37</v>
      </c>
    </row>
    <row r="4" spans="1:8" ht="9.75" thickBot="1" x14ac:dyDescent="0.2">
      <c r="A4" s="15"/>
      <c r="B4" s="12"/>
      <c r="C4" s="12"/>
      <c r="D4" s="12"/>
      <c r="E4" s="7" t="s">
        <v>16</v>
      </c>
      <c r="F4" s="12"/>
      <c r="G4" s="17">
        <v>260</v>
      </c>
      <c r="H4" s="18">
        <v>99.37</v>
      </c>
    </row>
    <row r="5" spans="1:8" ht="9.75" thickTop="1" x14ac:dyDescent="0.15">
      <c r="A5" s="15"/>
      <c r="B5" s="12"/>
      <c r="C5" s="12"/>
      <c r="D5" s="12"/>
      <c r="E5" s="12"/>
      <c r="F5" s="12"/>
      <c r="G5" s="13"/>
      <c r="H5" s="14"/>
    </row>
    <row r="6" spans="1:8" x14ac:dyDescent="0.15">
      <c r="A6" s="20" t="s">
        <v>30</v>
      </c>
      <c r="B6" s="12"/>
      <c r="C6" s="12"/>
      <c r="D6" s="12"/>
      <c r="E6" s="12"/>
      <c r="F6" s="12"/>
      <c r="G6" s="21">
        <v>1.64</v>
      </c>
      <c r="H6" s="22">
        <v>0.63</v>
      </c>
    </row>
    <row r="7" spans="1:8" x14ac:dyDescent="0.15">
      <c r="A7" s="15"/>
      <c r="B7" s="12"/>
      <c r="C7" s="12"/>
      <c r="D7" s="12"/>
      <c r="E7" s="12"/>
      <c r="F7" s="12"/>
      <c r="G7" s="13"/>
      <c r="H7" s="14"/>
    </row>
    <row r="8" spans="1:8" ht="9.75" thickBot="1" x14ac:dyDescent="0.2">
      <c r="A8" s="15"/>
      <c r="B8" s="12"/>
      <c r="C8" s="12"/>
      <c r="D8" s="12"/>
      <c r="E8" s="7" t="s">
        <v>31</v>
      </c>
      <c r="F8" s="12"/>
      <c r="G8" s="17">
        <v>261.64</v>
      </c>
      <c r="H8" s="18">
        <v>100</v>
      </c>
    </row>
    <row r="9" spans="1:8" ht="9.75" thickTop="1" x14ac:dyDescent="0.15">
      <c r="A9" s="15"/>
      <c r="B9" s="12"/>
      <c r="C9" s="12"/>
      <c r="D9" s="12"/>
      <c r="E9" s="12"/>
      <c r="F9" s="12"/>
      <c r="G9" s="13"/>
      <c r="H9" s="14"/>
    </row>
    <row r="10" spans="1:8" x14ac:dyDescent="0.15">
      <c r="A10" s="15"/>
      <c r="B10" s="12"/>
      <c r="C10" s="12"/>
      <c r="D10" s="12"/>
      <c r="E10" s="12"/>
      <c r="F10" s="12"/>
      <c r="G10" s="13"/>
      <c r="H10" s="14"/>
    </row>
    <row r="11" spans="1:8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23" t="s">
        <v>32</v>
      </c>
      <c r="B12" s="12"/>
      <c r="C12" s="12"/>
      <c r="D12" s="12"/>
      <c r="E12" s="12"/>
      <c r="F12" s="12"/>
      <c r="G12" s="13"/>
      <c r="H12" s="14"/>
    </row>
    <row r="13" spans="1:8" x14ac:dyDescent="0.15">
      <c r="A13" s="15">
        <v>1</v>
      </c>
      <c r="B13" s="12" t="s">
        <v>560</v>
      </c>
      <c r="C13" s="12"/>
      <c r="D13" s="12"/>
      <c r="E13" s="12"/>
      <c r="F13" s="12"/>
      <c r="G13" s="13"/>
      <c r="H13" s="14"/>
    </row>
    <row r="14" spans="1:8" x14ac:dyDescent="0.15">
      <c r="A14" s="15"/>
      <c r="B14" s="12"/>
      <c r="C14" s="12"/>
      <c r="D14" s="12"/>
      <c r="E14" s="12"/>
      <c r="F14" s="12"/>
      <c r="G14" s="13"/>
      <c r="H14" s="14"/>
    </row>
    <row r="15" spans="1:8" x14ac:dyDescent="0.15">
      <c r="A15" s="24">
        <v>2</v>
      </c>
      <c r="B15" s="25" t="s">
        <v>34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25"/>
  <sheetViews>
    <sheetView workbookViewId="0">
      <selection activeCell="A2" sqref="A2:C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566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554</v>
      </c>
      <c r="D5" s="12" t="s">
        <v>555</v>
      </c>
      <c r="E5" s="12" t="s">
        <v>22</v>
      </c>
      <c r="F5" s="12">
        <v>40</v>
      </c>
      <c r="G5" s="13">
        <v>39.67</v>
      </c>
      <c r="H5" s="14">
        <v>28.9</v>
      </c>
    </row>
    <row r="6" spans="1:8" x14ac:dyDescent="0.15">
      <c r="A6" s="15"/>
      <c r="B6" s="19" t="s">
        <v>19</v>
      </c>
      <c r="C6" s="12" t="s">
        <v>556</v>
      </c>
      <c r="D6" s="12" t="s">
        <v>557</v>
      </c>
      <c r="E6" s="12" t="s">
        <v>22</v>
      </c>
      <c r="F6" s="12">
        <v>40</v>
      </c>
      <c r="G6" s="13">
        <v>39.65</v>
      </c>
      <c r="H6" s="14">
        <v>28.88</v>
      </c>
    </row>
    <row r="7" spans="1:8" x14ac:dyDescent="0.15">
      <c r="A7" s="15"/>
      <c r="B7" s="19" t="s">
        <v>19</v>
      </c>
      <c r="C7" s="12" t="s">
        <v>56</v>
      </c>
      <c r="D7" s="12" t="s">
        <v>558</v>
      </c>
      <c r="E7" s="12" t="s">
        <v>246</v>
      </c>
      <c r="F7" s="12">
        <v>40</v>
      </c>
      <c r="G7" s="13">
        <v>39.619999999999997</v>
      </c>
      <c r="H7" s="14">
        <v>28.86</v>
      </c>
    </row>
    <row r="8" spans="1:8" ht="9.75" thickBot="1" x14ac:dyDescent="0.2">
      <c r="A8" s="15"/>
      <c r="B8" s="12"/>
      <c r="C8" s="12"/>
      <c r="D8" s="12"/>
      <c r="E8" s="7" t="s">
        <v>16</v>
      </c>
      <c r="F8" s="12"/>
      <c r="G8" s="17">
        <v>118.94</v>
      </c>
      <c r="H8" s="18">
        <v>86.64</v>
      </c>
    </row>
    <row r="9" spans="1:8" ht="9.75" thickTop="1" x14ac:dyDescent="0.15">
      <c r="A9" s="15"/>
      <c r="B9" s="12"/>
      <c r="C9" s="12"/>
      <c r="D9" s="12"/>
      <c r="E9" s="12"/>
      <c r="F9" s="12"/>
      <c r="G9" s="13"/>
      <c r="H9" s="14"/>
    </row>
    <row r="10" spans="1:8" ht="9.75" thickBot="1" x14ac:dyDescent="0.2">
      <c r="A10" s="15"/>
      <c r="B10" s="12"/>
      <c r="C10" s="12"/>
      <c r="D10" s="12"/>
      <c r="E10" s="7" t="s">
        <v>16</v>
      </c>
      <c r="F10" s="12"/>
      <c r="G10" s="17">
        <v>0</v>
      </c>
      <c r="H10" s="18">
        <v>0</v>
      </c>
    </row>
    <row r="11" spans="1:8" ht="9.75" thickTop="1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20" t="s">
        <v>30</v>
      </c>
      <c r="B12" s="12"/>
      <c r="C12" s="12"/>
      <c r="D12" s="12"/>
      <c r="E12" s="12"/>
      <c r="F12" s="12"/>
      <c r="G12" s="21">
        <v>18.329999999999998</v>
      </c>
      <c r="H12" s="22">
        <v>13.36</v>
      </c>
    </row>
    <row r="13" spans="1:8" x14ac:dyDescent="0.15">
      <c r="A13" s="15"/>
      <c r="B13" s="12"/>
      <c r="C13" s="12"/>
      <c r="D13" s="12"/>
      <c r="E13" s="12"/>
      <c r="F13" s="12"/>
      <c r="G13" s="13"/>
      <c r="H13" s="14"/>
    </row>
    <row r="14" spans="1:8" ht="9.75" thickBot="1" x14ac:dyDescent="0.2">
      <c r="A14" s="15"/>
      <c r="B14" s="12"/>
      <c r="C14" s="12"/>
      <c r="D14" s="12"/>
      <c r="E14" s="7" t="s">
        <v>31</v>
      </c>
      <c r="F14" s="12"/>
      <c r="G14" s="17">
        <v>137.27000000000001</v>
      </c>
      <c r="H14" s="18">
        <v>100</v>
      </c>
    </row>
    <row r="15" spans="1:8" ht="9.75" thickTop="1" x14ac:dyDescent="0.15">
      <c r="A15" s="15"/>
      <c r="B15" s="12"/>
      <c r="C15" s="12"/>
      <c r="D15" s="12"/>
      <c r="E15" s="12"/>
      <c r="F15" s="12"/>
      <c r="G15" s="13"/>
      <c r="H15" s="14"/>
    </row>
    <row r="16" spans="1:8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15">
      <c r="A19" s="15">
        <v>1</v>
      </c>
      <c r="B19" s="12" t="s">
        <v>414</v>
      </c>
      <c r="C19" s="12"/>
      <c r="D19" s="12"/>
      <c r="E19" s="12"/>
      <c r="F19" s="12"/>
      <c r="G19" s="13"/>
      <c r="H19" s="14"/>
    </row>
    <row r="20" spans="1:8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15">
      <c r="A22" s="15"/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15">
      <c r="A25" s="24"/>
      <c r="B25" s="25" t="s">
        <v>37</v>
      </c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K30"/>
  <sheetViews>
    <sheetView workbookViewId="0">
      <selection activeCell="G26" sqref="G26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563</v>
      </c>
      <c r="D1" s="3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305</v>
      </c>
      <c r="D5" s="12" t="s">
        <v>533</v>
      </c>
      <c r="E5" s="12" t="s">
        <v>22</v>
      </c>
      <c r="F5" s="12">
        <v>3000</v>
      </c>
      <c r="G5" s="13">
        <v>2984.87</v>
      </c>
      <c r="H5" s="14">
        <v>20.2</v>
      </c>
    </row>
    <row r="6" spans="1:8" x14ac:dyDescent="0.15">
      <c r="A6" s="15"/>
      <c r="B6" s="19" t="s">
        <v>19</v>
      </c>
      <c r="C6" s="12" t="s">
        <v>516</v>
      </c>
      <c r="D6" s="12" t="s">
        <v>564</v>
      </c>
      <c r="E6" s="12" t="s">
        <v>22</v>
      </c>
      <c r="F6" s="12">
        <v>3000</v>
      </c>
      <c r="G6" s="13">
        <v>2984.87</v>
      </c>
      <c r="H6" s="14">
        <v>20.2</v>
      </c>
    </row>
    <row r="7" spans="1:8" x14ac:dyDescent="0.15">
      <c r="A7" s="15"/>
      <c r="B7" s="19" t="s">
        <v>19</v>
      </c>
      <c r="C7" s="12" t="s">
        <v>310</v>
      </c>
      <c r="D7" s="12" t="s">
        <v>565</v>
      </c>
      <c r="E7" s="12" t="s">
        <v>22</v>
      </c>
      <c r="F7" s="12">
        <v>3000</v>
      </c>
      <c r="G7" s="13">
        <v>2984.7</v>
      </c>
      <c r="H7" s="14">
        <v>20.2</v>
      </c>
    </row>
    <row r="8" spans="1:8" x14ac:dyDescent="0.15">
      <c r="A8" s="15"/>
      <c r="B8" s="19" t="s">
        <v>19</v>
      </c>
      <c r="C8" s="12" t="s">
        <v>305</v>
      </c>
      <c r="D8" s="12" t="s">
        <v>549</v>
      </c>
      <c r="E8" s="12" t="s">
        <v>22</v>
      </c>
      <c r="F8" s="12">
        <v>300</v>
      </c>
      <c r="G8" s="13">
        <v>300</v>
      </c>
      <c r="H8" s="14">
        <v>2.0299999999999998</v>
      </c>
    </row>
    <row r="9" spans="1:8" ht="9.75" thickBot="1" x14ac:dyDescent="0.2">
      <c r="A9" s="15"/>
      <c r="B9" s="12"/>
      <c r="C9" s="12"/>
      <c r="D9" s="12"/>
      <c r="E9" s="7" t="s">
        <v>16</v>
      </c>
      <c r="F9" s="12"/>
      <c r="G9" s="17">
        <v>9254.44</v>
      </c>
      <c r="H9" s="18">
        <v>62.63</v>
      </c>
    </row>
    <row r="10" spans="1:8" ht="13.5" thickTop="1" x14ac:dyDescent="0.2">
      <c r="A10" s="15"/>
      <c r="B10" s="145" t="s">
        <v>317</v>
      </c>
      <c r="C10" s="146"/>
      <c r="D10" s="12"/>
      <c r="E10" s="12"/>
      <c r="F10" s="12"/>
      <c r="G10" s="13"/>
      <c r="H10" s="14"/>
    </row>
    <row r="11" spans="1:8" x14ac:dyDescent="0.15">
      <c r="A11" s="15"/>
      <c r="B11" s="19" t="s">
        <v>318</v>
      </c>
      <c r="C11" s="12" t="s">
        <v>550</v>
      </c>
      <c r="D11" s="12" t="s">
        <v>551</v>
      </c>
      <c r="E11" s="12" t="s">
        <v>230</v>
      </c>
      <c r="F11" s="12">
        <v>2800000</v>
      </c>
      <c r="G11" s="13">
        <v>2789</v>
      </c>
      <c r="H11" s="14">
        <v>18.88</v>
      </c>
    </row>
    <row r="12" spans="1:8" ht="9.75" thickBot="1" x14ac:dyDescent="0.2">
      <c r="A12" s="15"/>
      <c r="B12" s="12"/>
      <c r="C12" s="12"/>
      <c r="D12" s="12"/>
      <c r="E12" s="7" t="s">
        <v>16</v>
      </c>
      <c r="F12" s="12"/>
      <c r="G12" s="17">
        <v>2789</v>
      </c>
      <c r="H12" s="18">
        <v>18.88</v>
      </c>
    </row>
    <row r="13" spans="1:8" ht="9.75" thickTop="1" x14ac:dyDescent="0.15">
      <c r="A13" s="15"/>
      <c r="B13" s="12"/>
      <c r="C13" s="12"/>
      <c r="D13" s="12"/>
      <c r="E13" s="12"/>
      <c r="F13" s="12"/>
      <c r="G13" s="13"/>
      <c r="H13" s="14"/>
    </row>
    <row r="14" spans="1:8" x14ac:dyDescent="0.15">
      <c r="A14" s="15"/>
      <c r="B14" s="19" t="s">
        <v>28</v>
      </c>
      <c r="C14" s="12" t="s">
        <v>29</v>
      </c>
      <c r="D14" s="12"/>
      <c r="E14" s="12" t="s">
        <v>28</v>
      </c>
      <c r="F14" s="12"/>
      <c r="G14" s="13">
        <v>2732</v>
      </c>
      <c r="H14" s="14">
        <v>18.489999999999998</v>
      </c>
    </row>
    <row r="15" spans="1:8" ht="9.75" thickBot="1" x14ac:dyDescent="0.2">
      <c r="A15" s="15"/>
      <c r="B15" s="12"/>
      <c r="C15" s="12"/>
      <c r="D15" s="12"/>
      <c r="E15" s="7" t="s">
        <v>16</v>
      </c>
      <c r="F15" s="12"/>
      <c r="G15" s="17">
        <v>2732</v>
      </c>
      <c r="H15" s="18">
        <v>18.489999999999998</v>
      </c>
    </row>
    <row r="16" spans="1:8" ht="9.75" thickTop="1" x14ac:dyDescent="0.15">
      <c r="A16" s="15"/>
      <c r="B16" s="12"/>
      <c r="C16" s="12"/>
      <c r="D16" s="12"/>
      <c r="E16" s="12"/>
      <c r="F16" s="12"/>
      <c r="G16" s="13"/>
      <c r="H16" s="14"/>
    </row>
    <row r="17" spans="1:11" x14ac:dyDescent="0.15">
      <c r="A17" s="20" t="s">
        <v>30</v>
      </c>
      <c r="B17" s="12"/>
      <c r="C17" s="12"/>
      <c r="D17" s="12"/>
      <c r="E17" s="12"/>
      <c r="F17" s="12"/>
      <c r="G17" s="21">
        <v>0.7</v>
      </c>
      <c r="H17" s="22">
        <v>0</v>
      </c>
    </row>
    <row r="18" spans="1:11" x14ac:dyDescent="0.15">
      <c r="A18" s="15"/>
      <c r="B18" s="12"/>
      <c r="C18" s="12"/>
      <c r="D18" s="12"/>
      <c r="E18" s="12"/>
      <c r="F18" s="12"/>
      <c r="G18" s="13"/>
      <c r="H18" s="14"/>
    </row>
    <row r="19" spans="1:11" ht="9.75" thickBot="1" x14ac:dyDescent="0.2">
      <c r="A19" s="15"/>
      <c r="B19" s="12"/>
      <c r="C19" s="12"/>
      <c r="D19" s="12"/>
      <c r="E19" s="7" t="s">
        <v>31</v>
      </c>
      <c r="F19" s="12"/>
      <c r="G19" s="17">
        <v>14776.14</v>
      </c>
      <c r="H19" s="18">
        <v>100</v>
      </c>
    </row>
    <row r="20" spans="1:11" ht="9.75" thickTop="1" x14ac:dyDescent="0.15">
      <c r="A20" s="15"/>
      <c r="B20" s="12"/>
      <c r="C20" s="12"/>
      <c r="D20" s="12"/>
      <c r="E20" s="12"/>
      <c r="F20" s="12"/>
      <c r="G20" s="13"/>
      <c r="H20" s="14"/>
    </row>
    <row r="21" spans="1:11" x14ac:dyDescent="0.15">
      <c r="A21" s="15"/>
      <c r="B21" s="12"/>
      <c r="C21" s="12"/>
      <c r="D21" s="12"/>
      <c r="E21" s="12"/>
      <c r="F21" s="12"/>
      <c r="G21" s="13"/>
      <c r="H21" s="14"/>
    </row>
    <row r="22" spans="1:11" x14ac:dyDescent="0.15">
      <c r="A22" s="15"/>
      <c r="B22" s="12"/>
      <c r="C22" s="12"/>
      <c r="D22" s="12"/>
      <c r="E22" s="12"/>
      <c r="F22" s="12"/>
      <c r="G22" s="13"/>
      <c r="H22" s="14"/>
    </row>
    <row r="23" spans="1:11" x14ac:dyDescent="0.15">
      <c r="A23" s="23" t="s">
        <v>32</v>
      </c>
      <c r="B23" s="12"/>
      <c r="C23" s="12"/>
      <c r="D23" s="12"/>
      <c r="E23" s="12"/>
      <c r="F23" s="12"/>
      <c r="G23" s="13"/>
      <c r="H23" s="14"/>
    </row>
    <row r="24" spans="1:11" x14ac:dyDescent="0.15">
      <c r="A24" s="15">
        <v>1</v>
      </c>
      <c r="B24" s="12" t="s">
        <v>552</v>
      </c>
      <c r="C24" s="12"/>
      <c r="D24" s="12"/>
      <c r="E24" s="12"/>
      <c r="F24" s="12"/>
      <c r="G24" s="13"/>
      <c r="H24" s="14"/>
    </row>
    <row r="25" spans="1:11" x14ac:dyDescent="0.15">
      <c r="A25" s="15"/>
      <c r="B25" s="12"/>
      <c r="C25" s="12"/>
      <c r="D25" s="12"/>
      <c r="E25" s="12"/>
      <c r="F25" s="12"/>
      <c r="G25" s="13"/>
      <c r="H25" s="14"/>
    </row>
    <row r="26" spans="1:11" x14ac:dyDescent="0.15">
      <c r="A26" s="15">
        <v>2</v>
      </c>
      <c r="B26" s="12" t="s">
        <v>34</v>
      </c>
      <c r="C26" s="12"/>
      <c r="D26" s="12"/>
      <c r="E26" s="12"/>
      <c r="F26" s="12"/>
      <c r="G26" s="13"/>
      <c r="H26" s="14"/>
      <c r="J26" s="95"/>
    </row>
    <row r="27" spans="1:11" x14ac:dyDescent="0.15">
      <c r="A27" s="15"/>
      <c r="B27" s="12"/>
      <c r="C27" s="12"/>
      <c r="D27" s="12"/>
      <c r="E27" s="12"/>
      <c r="F27" s="12"/>
      <c r="G27" s="13"/>
      <c r="H27" s="14"/>
      <c r="J27" s="95"/>
    </row>
    <row r="28" spans="1:11" x14ac:dyDescent="0.15">
      <c r="A28" s="15">
        <v>3</v>
      </c>
      <c r="B28" s="12" t="s">
        <v>35</v>
      </c>
      <c r="C28" s="12"/>
      <c r="D28" s="12"/>
      <c r="E28" s="12"/>
      <c r="F28" s="12"/>
      <c r="G28" s="13"/>
      <c r="H28" s="14"/>
    </row>
    <row r="29" spans="1:11" x14ac:dyDescent="0.15">
      <c r="A29" s="15"/>
      <c r="B29" s="12" t="s">
        <v>36</v>
      </c>
      <c r="C29" s="12"/>
      <c r="D29" s="12"/>
      <c r="E29" s="12"/>
      <c r="F29" s="12"/>
      <c r="G29" s="13"/>
      <c r="H29" s="14"/>
      <c r="K29" s="96"/>
    </row>
    <row r="30" spans="1:11" x14ac:dyDescent="0.15">
      <c r="A30" s="24"/>
      <c r="B30" s="25" t="s">
        <v>37</v>
      </c>
      <c r="C30" s="25"/>
      <c r="D30" s="25"/>
      <c r="E30" s="25"/>
      <c r="F30" s="25"/>
      <c r="G30" s="26"/>
      <c r="H30" s="27"/>
    </row>
  </sheetData>
  <mergeCells count="4">
    <mergeCell ref="A2:C2"/>
    <mergeCell ref="A3:C3"/>
    <mergeCell ref="B4:C4"/>
    <mergeCell ref="B10:C10"/>
  </mergeCells>
  <pageMargins left="0.75" right="0.75" top="1" bottom="1" header="0.5" footer="0.5"/>
  <pageSetup orientation="portrait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25"/>
  <sheetViews>
    <sheetView workbookViewId="0">
      <selection sqref="A1:H25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10.1406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1406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1406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1406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1406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1406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1406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1406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1406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1406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1406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1406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1406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1406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1406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1406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1406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1406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1406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1406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1406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1406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1406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1406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1406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1406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1406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1406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1406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1406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1406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1406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1406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1406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1406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1406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1406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1406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1406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1406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1406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1406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1406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1406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1406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1406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1406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1406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1406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1406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1406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1406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1406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1406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1406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1406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1406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1406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1406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1406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1406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1406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1406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1406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561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310</v>
      </c>
      <c r="D5" s="12" t="s">
        <v>548</v>
      </c>
      <c r="E5" s="12" t="s">
        <v>22</v>
      </c>
      <c r="F5" s="12">
        <v>4800</v>
      </c>
      <c r="G5" s="13">
        <v>4794.59</v>
      </c>
      <c r="H5" s="14">
        <v>29.61</v>
      </c>
    </row>
    <row r="6" spans="1:8" x14ac:dyDescent="0.15">
      <c r="A6" s="15"/>
      <c r="B6" s="19" t="s">
        <v>19</v>
      </c>
      <c r="C6" s="12" t="s">
        <v>305</v>
      </c>
      <c r="D6" s="12" t="s">
        <v>549</v>
      </c>
      <c r="E6" s="12" t="s">
        <v>22</v>
      </c>
      <c r="F6" s="12">
        <v>90</v>
      </c>
      <c r="G6" s="13">
        <v>90</v>
      </c>
      <c r="H6" s="14">
        <v>0.56000000000000005</v>
      </c>
    </row>
    <row r="7" spans="1:8" ht="9.75" thickBot="1" x14ac:dyDescent="0.2">
      <c r="A7" s="15"/>
      <c r="B7" s="12"/>
      <c r="C7" s="12"/>
      <c r="D7" s="12"/>
      <c r="E7" s="7" t="s">
        <v>16</v>
      </c>
      <c r="F7" s="12"/>
      <c r="G7" s="17">
        <v>4884.59</v>
      </c>
      <c r="H7" s="18">
        <v>30.17</v>
      </c>
    </row>
    <row r="8" spans="1:8" ht="9.75" thickTop="1" x14ac:dyDescent="0.15">
      <c r="A8" s="15"/>
      <c r="B8" s="12"/>
      <c r="C8" s="12"/>
      <c r="D8" s="12"/>
      <c r="E8" s="12"/>
      <c r="F8" s="12"/>
      <c r="G8" s="13"/>
      <c r="H8" s="14"/>
    </row>
    <row r="9" spans="1:8" x14ac:dyDescent="0.15">
      <c r="A9" s="15"/>
      <c r="B9" s="19" t="s">
        <v>28</v>
      </c>
      <c r="C9" s="12" t="s">
        <v>29</v>
      </c>
      <c r="D9" s="12"/>
      <c r="E9" s="12" t="s">
        <v>28</v>
      </c>
      <c r="F9" s="12"/>
      <c r="G9" s="13">
        <v>11300</v>
      </c>
      <c r="H9" s="14">
        <v>69.790000000000006</v>
      </c>
    </row>
    <row r="10" spans="1:8" ht="9.75" thickBot="1" x14ac:dyDescent="0.2">
      <c r="A10" s="15"/>
      <c r="B10" s="12"/>
      <c r="C10" s="12"/>
      <c r="D10" s="12"/>
      <c r="E10" s="7" t="s">
        <v>16</v>
      </c>
      <c r="F10" s="12"/>
      <c r="G10" s="17">
        <v>11300</v>
      </c>
      <c r="H10" s="18">
        <v>69.790000000000006</v>
      </c>
    </row>
    <row r="11" spans="1:8" ht="9.75" thickTop="1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20" t="s">
        <v>30</v>
      </c>
      <c r="B12" s="12"/>
      <c r="C12" s="12"/>
      <c r="D12" s="12"/>
      <c r="E12" s="12"/>
      <c r="F12" s="12"/>
      <c r="G12" s="21">
        <v>6.91</v>
      </c>
      <c r="H12" s="22">
        <v>0.04</v>
      </c>
    </row>
    <row r="13" spans="1:8" x14ac:dyDescent="0.15">
      <c r="A13" s="15"/>
      <c r="B13" s="12"/>
      <c r="C13" s="12"/>
      <c r="D13" s="12"/>
      <c r="E13" s="12"/>
      <c r="F13" s="12"/>
      <c r="G13" s="13"/>
      <c r="H13" s="14"/>
    </row>
    <row r="14" spans="1:8" ht="9.75" thickBot="1" x14ac:dyDescent="0.2">
      <c r="A14" s="15"/>
      <c r="B14" s="12"/>
      <c r="C14" s="12"/>
      <c r="D14" s="12"/>
      <c r="E14" s="7" t="s">
        <v>31</v>
      </c>
      <c r="F14" s="12"/>
      <c r="G14" s="17">
        <v>16191.5</v>
      </c>
      <c r="H14" s="18">
        <v>100</v>
      </c>
    </row>
    <row r="15" spans="1:8" ht="9.75" thickTop="1" x14ac:dyDescent="0.15">
      <c r="A15" s="15"/>
      <c r="B15" s="12"/>
      <c r="C15" s="12"/>
      <c r="D15" s="12"/>
      <c r="E15" s="12"/>
      <c r="F15" s="12"/>
      <c r="G15" s="13"/>
      <c r="H15" s="14"/>
    </row>
    <row r="16" spans="1:8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23" t="s">
        <v>32</v>
      </c>
      <c r="B18" s="12"/>
      <c r="C18" s="12"/>
      <c r="D18" s="12"/>
      <c r="E18" s="12"/>
      <c r="F18" s="12"/>
      <c r="G18" s="13"/>
      <c r="H18" s="14"/>
    </row>
    <row r="19" spans="1:8" x14ac:dyDescent="0.15">
      <c r="A19" s="15">
        <v>1</v>
      </c>
      <c r="B19" s="12" t="s">
        <v>562</v>
      </c>
      <c r="C19" s="12"/>
      <c r="D19" s="12"/>
      <c r="E19" s="12"/>
      <c r="F19" s="12"/>
      <c r="G19" s="13"/>
      <c r="H19" s="14"/>
    </row>
    <row r="20" spans="1:8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15">
        <v>2</v>
      </c>
      <c r="B21" s="12" t="s">
        <v>34</v>
      </c>
      <c r="C21" s="12"/>
      <c r="D21" s="12"/>
      <c r="E21" s="12"/>
      <c r="F21" s="12"/>
      <c r="G21" s="13"/>
      <c r="H21" s="14"/>
    </row>
    <row r="22" spans="1:8" x14ac:dyDescent="0.15">
      <c r="A22" s="15"/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3</v>
      </c>
      <c r="B23" s="12" t="s">
        <v>35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 t="s">
        <v>36</v>
      </c>
      <c r="C24" s="12"/>
      <c r="D24" s="12"/>
      <c r="E24" s="12"/>
      <c r="F24" s="12"/>
      <c r="G24" s="13"/>
      <c r="H24" s="14"/>
    </row>
    <row r="25" spans="1:8" x14ac:dyDescent="0.15">
      <c r="A25" s="24"/>
      <c r="B25" s="25" t="s">
        <v>37</v>
      </c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5"/>
  <sheetViews>
    <sheetView workbookViewId="0">
      <selection activeCell="C39" sqref="C39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8.5703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8.5703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8.5703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8.5703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8.5703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8.5703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8.5703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8.5703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8.5703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8.5703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8.5703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8.5703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8.5703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8.5703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8.5703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8.5703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8.5703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8.5703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8.5703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8.5703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8.5703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8.5703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8.5703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8.5703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8.5703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8.5703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8.5703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8.5703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8.5703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8.5703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8.5703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8.5703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8.5703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8.5703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8.5703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8.5703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8.5703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8.5703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8.5703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8.5703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8.5703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8.5703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8.5703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8.5703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8.5703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8.5703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8.5703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8.5703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8.5703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8.5703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8.5703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8.5703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8.5703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8.5703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8.5703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8.5703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8.5703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8.5703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8.5703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8.5703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8.5703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8.5703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8.5703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8.5703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559</v>
      </c>
      <c r="D1" s="3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/>
      <c r="F2" s="9" t="s">
        <v>4</v>
      </c>
      <c r="G2" s="10" t="s">
        <v>5</v>
      </c>
      <c r="H2" s="11" t="s">
        <v>6</v>
      </c>
    </row>
    <row r="3" spans="1:8" x14ac:dyDescent="0.15">
      <c r="A3" s="15"/>
      <c r="B3" s="19" t="s">
        <v>28</v>
      </c>
      <c r="C3" s="12" t="s">
        <v>29</v>
      </c>
      <c r="D3" s="12"/>
      <c r="E3" s="12" t="s">
        <v>28</v>
      </c>
      <c r="F3" s="12"/>
      <c r="G3" s="13">
        <v>228</v>
      </c>
      <c r="H3" s="14">
        <v>98.96</v>
      </c>
    </row>
    <row r="4" spans="1:8" ht="9.75" thickBot="1" x14ac:dyDescent="0.2">
      <c r="A4" s="15"/>
      <c r="B4" s="12"/>
      <c r="C4" s="12"/>
      <c r="D4" s="12"/>
      <c r="E4" s="7" t="s">
        <v>16</v>
      </c>
      <c r="F4" s="12"/>
      <c r="G4" s="17">
        <v>228</v>
      </c>
      <c r="H4" s="18">
        <v>98.96</v>
      </c>
    </row>
    <row r="5" spans="1:8" ht="9.75" thickTop="1" x14ac:dyDescent="0.15">
      <c r="A5" s="15"/>
      <c r="B5" s="12"/>
      <c r="C5" s="12"/>
      <c r="D5" s="12"/>
      <c r="E5" s="12"/>
      <c r="F5" s="12"/>
      <c r="G5" s="13"/>
      <c r="H5" s="14"/>
    </row>
    <row r="6" spans="1:8" x14ac:dyDescent="0.15">
      <c r="A6" s="20" t="s">
        <v>30</v>
      </c>
      <c r="B6" s="12"/>
      <c r="C6" s="12"/>
      <c r="D6" s="12"/>
      <c r="E6" s="12"/>
      <c r="F6" s="12"/>
      <c r="G6" s="21">
        <v>2.39</v>
      </c>
      <c r="H6" s="22">
        <v>1.04</v>
      </c>
    </row>
    <row r="7" spans="1:8" x14ac:dyDescent="0.15">
      <c r="A7" s="15"/>
      <c r="B7" s="12"/>
      <c r="C7" s="12"/>
      <c r="D7" s="12"/>
      <c r="E7" s="12"/>
      <c r="F7" s="12"/>
      <c r="G7" s="13"/>
      <c r="H7" s="14"/>
    </row>
    <row r="8" spans="1:8" ht="9.75" thickBot="1" x14ac:dyDescent="0.2">
      <c r="A8" s="15"/>
      <c r="B8" s="12"/>
      <c r="C8" s="12"/>
      <c r="D8" s="12"/>
      <c r="E8" s="7" t="s">
        <v>31</v>
      </c>
      <c r="F8" s="12"/>
      <c r="G8" s="17">
        <v>230.39</v>
      </c>
      <c r="H8" s="18">
        <v>100</v>
      </c>
    </row>
    <row r="9" spans="1:8" ht="9.75" thickTop="1" x14ac:dyDescent="0.15">
      <c r="A9" s="15"/>
      <c r="B9" s="12"/>
      <c r="C9" s="12"/>
      <c r="D9" s="12"/>
      <c r="E9" s="12"/>
      <c r="F9" s="12"/>
      <c r="G9" s="13"/>
      <c r="H9" s="14"/>
    </row>
    <row r="10" spans="1:8" x14ac:dyDescent="0.15">
      <c r="A10" s="15"/>
      <c r="B10" s="12"/>
      <c r="C10" s="12"/>
      <c r="D10" s="12"/>
      <c r="E10" s="12"/>
      <c r="F10" s="12"/>
      <c r="G10" s="13"/>
      <c r="H10" s="14"/>
    </row>
    <row r="11" spans="1:8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23" t="s">
        <v>32</v>
      </c>
      <c r="B12" s="12"/>
      <c r="C12" s="12"/>
      <c r="D12" s="12"/>
      <c r="E12" s="12"/>
      <c r="F12" s="12"/>
      <c r="G12" s="13"/>
      <c r="H12" s="14"/>
    </row>
    <row r="13" spans="1:8" x14ac:dyDescent="0.15">
      <c r="A13" s="15">
        <v>1</v>
      </c>
      <c r="B13" s="12" t="s">
        <v>560</v>
      </c>
      <c r="C13" s="12"/>
      <c r="D13" s="12"/>
      <c r="E13" s="12"/>
      <c r="F13" s="12"/>
      <c r="G13" s="13"/>
      <c r="H13" s="14"/>
    </row>
    <row r="14" spans="1:8" x14ac:dyDescent="0.15">
      <c r="A14" s="15"/>
      <c r="B14" s="12"/>
      <c r="C14" s="12"/>
      <c r="D14" s="12"/>
      <c r="E14" s="12"/>
      <c r="F14" s="12"/>
      <c r="G14" s="13"/>
      <c r="H14" s="14"/>
    </row>
    <row r="15" spans="1:8" x14ac:dyDescent="0.15">
      <c r="A15" s="24">
        <v>2</v>
      </c>
      <c r="B15" s="25" t="s">
        <v>34</v>
      </c>
      <c r="C15" s="25"/>
      <c r="D15" s="25"/>
      <c r="E15" s="25"/>
      <c r="F15" s="25"/>
      <c r="G15" s="26"/>
      <c r="H15" s="27"/>
    </row>
  </sheetData>
  <mergeCells count="1">
    <mergeCell ref="A2:C2"/>
  </mergeCells>
  <pageMargins left="0.75" right="0.75" top="1" bottom="1" header="0.5" footer="0.5"/>
  <pageSetup orientation="portrait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26"/>
  <sheetViews>
    <sheetView workbookViewId="0"/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10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553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554</v>
      </c>
      <c r="D5" s="12" t="s">
        <v>555</v>
      </c>
      <c r="E5" s="12" t="s">
        <v>22</v>
      </c>
      <c r="F5" s="12">
        <v>960</v>
      </c>
      <c r="G5" s="13">
        <v>952.13</v>
      </c>
      <c r="H5" s="14">
        <v>29.82</v>
      </c>
    </row>
    <row r="6" spans="1:8" x14ac:dyDescent="0.15">
      <c r="A6" s="15"/>
      <c r="B6" s="19" t="s">
        <v>19</v>
      </c>
      <c r="C6" s="12" t="s">
        <v>556</v>
      </c>
      <c r="D6" s="12" t="s">
        <v>557</v>
      </c>
      <c r="E6" s="12" t="s">
        <v>22</v>
      </c>
      <c r="F6" s="12">
        <v>960</v>
      </c>
      <c r="G6" s="13">
        <v>951.53</v>
      </c>
      <c r="H6" s="14">
        <v>29.8</v>
      </c>
    </row>
    <row r="7" spans="1:8" x14ac:dyDescent="0.15">
      <c r="A7" s="15"/>
      <c r="B7" s="19" t="s">
        <v>19</v>
      </c>
      <c r="C7" s="12" t="s">
        <v>56</v>
      </c>
      <c r="D7" s="12" t="s">
        <v>558</v>
      </c>
      <c r="E7" s="12" t="s">
        <v>246</v>
      </c>
      <c r="F7" s="12">
        <v>960</v>
      </c>
      <c r="G7" s="13">
        <v>950.83</v>
      </c>
      <c r="H7" s="14">
        <v>29.78</v>
      </c>
    </row>
    <row r="8" spans="1:8" ht="9.75" thickBot="1" x14ac:dyDescent="0.2">
      <c r="A8" s="15"/>
      <c r="B8" s="12"/>
      <c r="C8" s="12"/>
      <c r="D8" s="12"/>
      <c r="E8" s="7" t="s">
        <v>16</v>
      </c>
      <c r="F8" s="12"/>
      <c r="G8" s="17">
        <v>2854.49</v>
      </c>
      <c r="H8" s="18">
        <v>89.4</v>
      </c>
    </row>
    <row r="9" spans="1:8" ht="9.75" thickTop="1" x14ac:dyDescent="0.15">
      <c r="A9" s="15"/>
      <c r="B9" s="12"/>
      <c r="C9" s="12"/>
      <c r="D9" s="12"/>
      <c r="E9" s="12"/>
      <c r="F9" s="12"/>
      <c r="G9" s="13"/>
      <c r="H9" s="14"/>
    </row>
    <row r="10" spans="1:8" x14ac:dyDescent="0.15">
      <c r="A10" s="15"/>
      <c r="B10" s="19" t="s">
        <v>28</v>
      </c>
      <c r="C10" s="12" t="s">
        <v>29</v>
      </c>
      <c r="D10" s="12"/>
      <c r="E10" s="12" t="s">
        <v>28</v>
      </c>
      <c r="F10" s="12"/>
      <c r="G10" s="13">
        <v>338</v>
      </c>
      <c r="H10" s="14">
        <v>10.59</v>
      </c>
    </row>
    <row r="11" spans="1:8" ht="9.75" thickBot="1" x14ac:dyDescent="0.2">
      <c r="A11" s="15"/>
      <c r="B11" s="12"/>
      <c r="C11" s="12"/>
      <c r="D11" s="12"/>
      <c r="E11" s="7" t="s">
        <v>16</v>
      </c>
      <c r="F11" s="12"/>
      <c r="G11" s="17">
        <v>338</v>
      </c>
      <c r="H11" s="18">
        <v>10.59</v>
      </c>
    </row>
    <row r="12" spans="1:8" ht="9.75" thickTop="1" x14ac:dyDescent="0.15">
      <c r="A12" s="15"/>
      <c r="B12" s="12"/>
      <c r="C12" s="12"/>
      <c r="D12" s="12"/>
      <c r="E12" s="12"/>
      <c r="F12" s="12"/>
      <c r="G12" s="13"/>
      <c r="H12" s="14"/>
    </row>
    <row r="13" spans="1:8" x14ac:dyDescent="0.15">
      <c r="A13" s="20" t="s">
        <v>30</v>
      </c>
      <c r="B13" s="12"/>
      <c r="C13" s="12"/>
      <c r="D13" s="12"/>
      <c r="E13" s="12"/>
      <c r="F13" s="12"/>
      <c r="G13" s="21">
        <v>0.68</v>
      </c>
      <c r="H13" s="22">
        <v>0.01</v>
      </c>
    </row>
    <row r="14" spans="1:8" x14ac:dyDescent="0.15">
      <c r="A14" s="15"/>
      <c r="B14" s="12"/>
      <c r="C14" s="12"/>
      <c r="D14" s="12"/>
      <c r="E14" s="12"/>
      <c r="F14" s="12"/>
      <c r="G14" s="13"/>
      <c r="H14" s="14"/>
    </row>
    <row r="15" spans="1:8" ht="9.75" thickBot="1" x14ac:dyDescent="0.2">
      <c r="A15" s="15"/>
      <c r="B15" s="12"/>
      <c r="C15" s="12"/>
      <c r="D15" s="12"/>
      <c r="E15" s="7" t="s">
        <v>31</v>
      </c>
      <c r="F15" s="12"/>
      <c r="G15" s="17">
        <v>3193.17</v>
      </c>
      <c r="H15" s="18">
        <v>100</v>
      </c>
    </row>
    <row r="16" spans="1:8" ht="9.75" thickTop="1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15"/>
      <c r="B18" s="12"/>
      <c r="C18" s="12"/>
      <c r="D18" s="12"/>
      <c r="E18" s="12"/>
      <c r="F18" s="12"/>
      <c r="G18" s="13"/>
      <c r="H18" s="14"/>
    </row>
    <row r="19" spans="1:8" x14ac:dyDescent="0.15">
      <c r="A19" s="23" t="s">
        <v>32</v>
      </c>
      <c r="B19" s="12"/>
      <c r="C19" s="12"/>
      <c r="D19" s="12"/>
      <c r="E19" s="12"/>
      <c r="F19" s="12"/>
      <c r="G19" s="13"/>
      <c r="H19" s="14"/>
    </row>
    <row r="20" spans="1:8" x14ac:dyDescent="0.15">
      <c r="A20" s="15">
        <v>1</v>
      </c>
      <c r="B20" s="12" t="s">
        <v>414</v>
      </c>
      <c r="C20" s="12"/>
      <c r="D20" s="12"/>
      <c r="E20" s="12"/>
      <c r="F20" s="12"/>
      <c r="G20" s="13"/>
      <c r="H20" s="14"/>
    </row>
    <row r="21" spans="1:8" x14ac:dyDescent="0.15">
      <c r="A21" s="15"/>
      <c r="B21" s="12"/>
      <c r="C21" s="12"/>
      <c r="D21" s="12"/>
      <c r="E21" s="12"/>
      <c r="F21" s="12"/>
      <c r="G21" s="13"/>
      <c r="H21" s="14"/>
    </row>
    <row r="22" spans="1:8" x14ac:dyDescent="0.15">
      <c r="A22" s="15">
        <v>2</v>
      </c>
      <c r="B22" s="12" t="s">
        <v>34</v>
      </c>
      <c r="C22" s="12"/>
      <c r="D22" s="12"/>
      <c r="E22" s="12"/>
      <c r="F22" s="12"/>
      <c r="G22" s="13"/>
      <c r="H22" s="14"/>
    </row>
    <row r="23" spans="1:8" x14ac:dyDescent="0.15">
      <c r="A23" s="15"/>
      <c r="B23" s="12"/>
      <c r="C23" s="12"/>
      <c r="D23" s="12"/>
      <c r="E23" s="12"/>
      <c r="F23" s="12"/>
      <c r="G23" s="13"/>
      <c r="H23" s="14"/>
    </row>
    <row r="24" spans="1:8" x14ac:dyDescent="0.15">
      <c r="A24" s="15">
        <v>3</v>
      </c>
      <c r="B24" s="12" t="s">
        <v>35</v>
      </c>
      <c r="C24" s="12"/>
      <c r="D24" s="12"/>
      <c r="E24" s="12"/>
      <c r="F24" s="12"/>
      <c r="G24" s="13"/>
      <c r="H24" s="14"/>
    </row>
    <row r="25" spans="1:8" x14ac:dyDescent="0.15">
      <c r="A25" s="15"/>
      <c r="B25" s="12" t="s">
        <v>36</v>
      </c>
      <c r="C25" s="12"/>
      <c r="D25" s="12"/>
      <c r="E25" s="12"/>
      <c r="F25" s="12"/>
      <c r="G25" s="13"/>
      <c r="H25" s="14"/>
    </row>
    <row r="26" spans="1:8" x14ac:dyDescent="0.15">
      <c r="A26" s="24"/>
      <c r="B26" s="25" t="s">
        <v>37</v>
      </c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I27"/>
  <sheetViews>
    <sheetView workbookViewId="0">
      <selection activeCell="C9" sqref="C9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9" width="9.140625" style="6"/>
    <col min="10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2">
      <c r="A1" s="1"/>
      <c r="B1" s="2"/>
      <c r="C1" s="3" t="s">
        <v>547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2">
      <c r="A5" s="15"/>
      <c r="B5" s="19" t="s">
        <v>19</v>
      </c>
      <c r="C5" s="12" t="s">
        <v>310</v>
      </c>
      <c r="D5" s="12" t="s">
        <v>548</v>
      </c>
      <c r="E5" s="12" t="s">
        <v>22</v>
      </c>
      <c r="F5" s="12">
        <v>200</v>
      </c>
      <c r="G5" s="13">
        <v>199.77</v>
      </c>
      <c r="H5" s="14">
        <v>2</v>
      </c>
    </row>
    <row r="6" spans="1:8" x14ac:dyDescent="0.2">
      <c r="A6" s="15"/>
      <c r="B6" s="19" t="s">
        <v>19</v>
      </c>
      <c r="C6" s="12" t="s">
        <v>305</v>
      </c>
      <c r="D6" s="12" t="s">
        <v>549</v>
      </c>
      <c r="E6" s="12" t="s">
        <v>22</v>
      </c>
      <c r="F6" s="12">
        <v>110</v>
      </c>
      <c r="G6" s="13">
        <v>110</v>
      </c>
      <c r="H6" s="14">
        <v>1.1000000000000001</v>
      </c>
    </row>
    <row r="7" spans="1:8" ht="13.5" thickBot="1" x14ac:dyDescent="0.25">
      <c r="A7" s="15"/>
      <c r="B7" s="12"/>
      <c r="C7" s="12"/>
      <c r="D7" s="12"/>
      <c r="E7" s="7" t="s">
        <v>16</v>
      </c>
      <c r="F7" s="12"/>
      <c r="G7" s="17">
        <v>309.77</v>
      </c>
      <c r="H7" s="18">
        <v>3.1</v>
      </c>
    </row>
    <row r="8" spans="1:8" ht="13.5" thickTop="1" x14ac:dyDescent="0.2">
      <c r="A8" s="15"/>
      <c r="B8" s="145" t="s">
        <v>317</v>
      </c>
      <c r="C8" s="146"/>
      <c r="D8" s="12"/>
      <c r="E8" s="12"/>
      <c r="F8" s="12"/>
      <c r="G8" s="13"/>
      <c r="H8" s="14"/>
    </row>
    <row r="9" spans="1:8" x14ac:dyDescent="0.2">
      <c r="A9" s="15"/>
      <c r="B9" s="19" t="s">
        <v>318</v>
      </c>
      <c r="C9" s="12" t="s">
        <v>550</v>
      </c>
      <c r="D9" s="12" t="s">
        <v>551</v>
      </c>
      <c r="E9" s="12" t="s">
        <v>230</v>
      </c>
      <c r="F9" s="12">
        <v>9700000</v>
      </c>
      <c r="G9" s="13">
        <v>9661.91</v>
      </c>
      <c r="H9" s="14">
        <v>96.86</v>
      </c>
    </row>
    <row r="10" spans="1:8" ht="13.5" thickBot="1" x14ac:dyDescent="0.25">
      <c r="A10" s="15"/>
      <c r="B10" s="12"/>
      <c r="C10" s="12"/>
      <c r="D10" s="12"/>
      <c r="E10" s="7" t="s">
        <v>16</v>
      </c>
      <c r="F10" s="12"/>
      <c r="G10" s="17">
        <v>9661.91</v>
      </c>
      <c r="H10" s="18">
        <v>96.86</v>
      </c>
    </row>
    <row r="11" spans="1:8" ht="13.5" thickTop="1" x14ac:dyDescent="0.2">
      <c r="A11" s="15"/>
      <c r="B11" s="12"/>
      <c r="C11" s="12"/>
      <c r="D11" s="12"/>
      <c r="E11" s="12"/>
      <c r="F11" s="12"/>
      <c r="G11" s="13"/>
      <c r="H11" s="14"/>
    </row>
    <row r="12" spans="1:8" ht="13.5" thickBot="1" x14ac:dyDescent="0.25">
      <c r="A12" s="15"/>
      <c r="B12" s="12"/>
      <c r="C12" s="12"/>
      <c r="D12" s="12"/>
      <c r="E12" s="7" t="s">
        <v>16</v>
      </c>
      <c r="F12" s="12"/>
      <c r="G12" s="17">
        <v>0</v>
      </c>
      <c r="H12" s="18">
        <v>0</v>
      </c>
    </row>
    <row r="13" spans="1:8" ht="13.5" thickTop="1" x14ac:dyDescent="0.2">
      <c r="A13" s="15"/>
      <c r="B13" s="12"/>
      <c r="C13" s="12"/>
      <c r="D13" s="12"/>
      <c r="E13" s="12"/>
      <c r="F13" s="12"/>
      <c r="G13" s="13"/>
      <c r="H13" s="14"/>
    </row>
    <row r="14" spans="1:8" x14ac:dyDescent="0.2">
      <c r="A14" s="20" t="s">
        <v>30</v>
      </c>
      <c r="B14" s="12"/>
      <c r="C14" s="12"/>
      <c r="D14" s="12"/>
      <c r="E14" s="12"/>
      <c r="F14" s="12"/>
      <c r="G14" s="21">
        <v>3.43</v>
      </c>
      <c r="H14" s="22">
        <v>0.04</v>
      </c>
    </row>
    <row r="15" spans="1:8" x14ac:dyDescent="0.2">
      <c r="A15" s="15"/>
      <c r="B15" s="12"/>
      <c r="C15" s="12"/>
      <c r="D15" s="12"/>
      <c r="E15" s="12"/>
      <c r="F15" s="12"/>
      <c r="G15" s="13"/>
      <c r="H15" s="14"/>
    </row>
    <row r="16" spans="1:8" ht="13.5" thickBot="1" x14ac:dyDescent="0.25">
      <c r="A16" s="15"/>
      <c r="B16" s="12"/>
      <c r="C16" s="12"/>
      <c r="D16" s="12"/>
      <c r="E16" s="7" t="s">
        <v>31</v>
      </c>
      <c r="F16" s="12"/>
      <c r="G16" s="17">
        <v>9975.11</v>
      </c>
      <c r="H16" s="18">
        <v>100</v>
      </c>
    </row>
    <row r="17" spans="1:8" ht="13.5" thickTop="1" x14ac:dyDescent="0.2">
      <c r="A17" s="15"/>
      <c r="B17" s="12"/>
      <c r="C17" s="12"/>
      <c r="D17" s="12"/>
      <c r="E17" s="12"/>
      <c r="F17" s="12"/>
      <c r="G17" s="13"/>
      <c r="H17" s="14"/>
    </row>
    <row r="18" spans="1:8" x14ac:dyDescent="0.2">
      <c r="A18" s="15"/>
      <c r="B18" s="12"/>
      <c r="C18" s="12"/>
      <c r="D18" s="12"/>
      <c r="E18" s="12"/>
      <c r="F18" s="12"/>
      <c r="G18" s="13"/>
      <c r="H18" s="14"/>
    </row>
    <row r="19" spans="1:8" x14ac:dyDescent="0.2">
      <c r="A19" s="15"/>
      <c r="B19" s="12"/>
      <c r="C19" s="12"/>
      <c r="D19" s="12"/>
      <c r="E19" s="12"/>
      <c r="F19" s="12"/>
      <c r="G19" s="13"/>
      <c r="H19" s="14"/>
    </row>
    <row r="20" spans="1:8" x14ac:dyDescent="0.2">
      <c r="A20" s="23" t="s">
        <v>32</v>
      </c>
      <c r="B20" s="12"/>
      <c r="C20" s="12"/>
      <c r="D20" s="12"/>
      <c r="E20" s="12"/>
      <c r="F20" s="12"/>
      <c r="G20" s="13"/>
      <c r="H20" s="14"/>
    </row>
    <row r="21" spans="1:8" x14ac:dyDescent="0.2">
      <c r="A21" s="15">
        <v>1</v>
      </c>
      <c r="B21" s="12" t="s">
        <v>552</v>
      </c>
      <c r="C21" s="12"/>
      <c r="D21" s="12"/>
      <c r="E21" s="12"/>
      <c r="F21" s="12"/>
      <c r="G21" s="13"/>
      <c r="H21" s="14"/>
    </row>
    <row r="22" spans="1:8" x14ac:dyDescent="0.2">
      <c r="A22" s="15"/>
      <c r="B22" s="12"/>
      <c r="C22" s="12"/>
      <c r="D22" s="12"/>
      <c r="E22" s="12"/>
      <c r="F22" s="12"/>
      <c r="G22" s="13"/>
      <c r="H22" s="14"/>
    </row>
    <row r="23" spans="1:8" x14ac:dyDescent="0.2">
      <c r="A23" s="15">
        <v>2</v>
      </c>
      <c r="B23" s="12" t="s">
        <v>34</v>
      </c>
      <c r="C23" s="12"/>
      <c r="D23" s="12"/>
      <c r="E23" s="12"/>
      <c r="F23" s="12"/>
      <c r="G23" s="13"/>
      <c r="H23" s="14"/>
    </row>
    <row r="24" spans="1:8" x14ac:dyDescent="0.2">
      <c r="A24" s="15"/>
      <c r="B24" s="12"/>
      <c r="C24" s="12"/>
      <c r="D24" s="12"/>
      <c r="E24" s="12"/>
      <c r="F24" s="12"/>
      <c r="G24" s="13"/>
      <c r="H24" s="14"/>
    </row>
    <row r="25" spans="1:8" x14ac:dyDescent="0.2">
      <c r="A25" s="15">
        <v>3</v>
      </c>
      <c r="B25" s="12" t="s">
        <v>35</v>
      </c>
      <c r="C25" s="12"/>
      <c r="D25" s="12"/>
      <c r="E25" s="12"/>
      <c r="F25" s="12"/>
      <c r="G25" s="13"/>
      <c r="H25" s="14"/>
    </row>
    <row r="26" spans="1:8" x14ac:dyDescent="0.2">
      <c r="A26" s="15"/>
      <c r="B26" s="12" t="s">
        <v>36</v>
      </c>
      <c r="C26" s="12"/>
      <c r="D26" s="12"/>
      <c r="E26" s="12"/>
      <c r="F26" s="12"/>
      <c r="G26" s="13"/>
      <c r="H26" s="14"/>
    </row>
    <row r="27" spans="1:8" x14ac:dyDescent="0.2">
      <c r="A27" s="24"/>
      <c r="B27" s="25" t="s">
        <v>37</v>
      </c>
      <c r="C27" s="25"/>
      <c r="D27" s="25"/>
      <c r="E27" s="25"/>
      <c r="F27" s="25"/>
      <c r="G27" s="26"/>
      <c r="H27" s="27"/>
    </row>
  </sheetData>
  <mergeCells count="4">
    <mergeCell ref="A2:C2"/>
    <mergeCell ref="A3:C3"/>
    <mergeCell ref="B4:C4"/>
    <mergeCell ref="B8:C8"/>
  </mergeCells>
  <pageMargins left="0.75" right="0.75" top="1" bottom="1" header="0.5" footer="0.5"/>
  <pageSetup orientation="portrait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25"/>
  <sheetViews>
    <sheetView workbookViewId="0">
      <selection activeCell="G19" sqref="G19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8554687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8554687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8554687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8554687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8554687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8554687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8554687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8554687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8554687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8554687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8554687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8554687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8554687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8554687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8554687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8554687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8554687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8554687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8554687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8554687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8554687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8554687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8554687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8554687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8554687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8554687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8554687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8554687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8554687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8554687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8554687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8554687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8554687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8554687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8554687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8554687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8554687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8554687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8554687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8554687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8554687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8554687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8554687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8554687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8554687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8554687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8554687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8554687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8554687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8554687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8554687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8554687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8554687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8554687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8554687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8554687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8554687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8554687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8554687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8554687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8554687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8554687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8554687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8554687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546</v>
      </c>
      <c r="D1" s="3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487</v>
      </c>
      <c r="D5" s="12" t="s">
        <v>488</v>
      </c>
      <c r="E5" s="12" t="s">
        <v>22</v>
      </c>
      <c r="F5" s="12">
        <v>150</v>
      </c>
      <c r="G5" s="13">
        <v>149.05000000000001</v>
      </c>
      <c r="H5" s="14">
        <v>29.36</v>
      </c>
    </row>
    <row r="6" spans="1:8" ht="9.75" thickBot="1" x14ac:dyDescent="0.2">
      <c r="A6" s="15"/>
      <c r="B6" s="12"/>
      <c r="C6" s="12"/>
      <c r="D6" s="12"/>
      <c r="E6" s="7" t="s">
        <v>16</v>
      </c>
      <c r="F6" s="12"/>
      <c r="G6" s="17">
        <v>149.05000000000001</v>
      </c>
      <c r="H6" s="18">
        <v>29.36</v>
      </c>
    </row>
    <row r="7" spans="1:8" ht="9.75" thickTop="1" x14ac:dyDescent="0.15">
      <c r="A7" s="15"/>
      <c r="B7" s="12"/>
      <c r="C7" s="12"/>
      <c r="D7" s="12"/>
      <c r="E7" s="12"/>
      <c r="F7" s="12"/>
      <c r="G7" s="13"/>
      <c r="H7" s="14"/>
    </row>
    <row r="8" spans="1:8" x14ac:dyDescent="0.15">
      <c r="A8" s="15"/>
      <c r="B8" s="19" t="s">
        <v>28</v>
      </c>
      <c r="C8" s="12" t="s">
        <v>29</v>
      </c>
      <c r="D8" s="12"/>
      <c r="E8" s="12" t="s">
        <v>28</v>
      </c>
      <c r="F8" s="12"/>
      <c r="G8" s="13">
        <v>356</v>
      </c>
      <c r="H8" s="14">
        <v>70.13</v>
      </c>
    </row>
    <row r="9" spans="1:8" ht="9.75" thickBot="1" x14ac:dyDescent="0.2">
      <c r="A9" s="15"/>
      <c r="B9" s="12"/>
      <c r="C9" s="12"/>
      <c r="D9" s="12"/>
      <c r="E9" s="7" t="s">
        <v>16</v>
      </c>
      <c r="F9" s="12"/>
      <c r="G9" s="17">
        <v>356</v>
      </c>
      <c r="H9" s="18">
        <v>70.13</v>
      </c>
    </row>
    <row r="10" spans="1:8" ht="9.75" thickTop="1" x14ac:dyDescent="0.15">
      <c r="A10" s="15"/>
      <c r="B10" s="12"/>
      <c r="C10" s="12"/>
      <c r="D10" s="12"/>
      <c r="E10" s="12"/>
      <c r="F10" s="12"/>
      <c r="G10" s="13"/>
      <c r="H10" s="14"/>
    </row>
    <row r="11" spans="1:8" x14ac:dyDescent="0.15">
      <c r="A11" s="20" t="s">
        <v>30</v>
      </c>
      <c r="B11" s="12"/>
      <c r="C11" s="12"/>
      <c r="D11" s="12"/>
      <c r="E11" s="12"/>
      <c r="F11" s="12"/>
      <c r="G11" s="21">
        <v>2.61</v>
      </c>
      <c r="H11" s="22">
        <v>0.51</v>
      </c>
    </row>
    <row r="12" spans="1:8" x14ac:dyDescent="0.15">
      <c r="A12" s="15"/>
      <c r="B12" s="12"/>
      <c r="C12" s="12"/>
      <c r="D12" s="12"/>
      <c r="E12" s="12"/>
      <c r="F12" s="12"/>
      <c r="G12" s="13"/>
      <c r="H12" s="14"/>
    </row>
    <row r="13" spans="1:8" ht="9.75" thickBot="1" x14ac:dyDescent="0.2">
      <c r="A13" s="15"/>
      <c r="B13" s="12"/>
      <c r="C13" s="12"/>
      <c r="D13" s="12"/>
      <c r="E13" s="7" t="s">
        <v>31</v>
      </c>
      <c r="F13" s="12"/>
      <c r="G13" s="17">
        <v>507.66</v>
      </c>
      <c r="H13" s="18">
        <v>100</v>
      </c>
    </row>
    <row r="14" spans="1:8" ht="9.75" thickTop="1" x14ac:dyDescent="0.15">
      <c r="A14" s="15"/>
      <c r="B14" s="12"/>
      <c r="C14" s="12"/>
      <c r="D14" s="12"/>
      <c r="E14" s="12"/>
      <c r="F14" s="12"/>
      <c r="G14" s="13"/>
      <c r="H14" s="14"/>
    </row>
    <row r="15" spans="1:8" x14ac:dyDescent="0.15">
      <c r="A15" s="15"/>
      <c r="B15" s="12"/>
      <c r="C15" s="12"/>
      <c r="D15" s="12"/>
      <c r="E15" s="12"/>
      <c r="F15" s="12"/>
      <c r="G15" s="13"/>
      <c r="H15" s="14"/>
    </row>
    <row r="16" spans="1:8" x14ac:dyDescent="0.15">
      <c r="A16" s="15"/>
      <c r="B16" s="12"/>
      <c r="C16" s="12"/>
      <c r="D16" s="12"/>
      <c r="E16" s="12"/>
      <c r="F16" s="12"/>
      <c r="G16" s="13"/>
      <c r="H16" s="14"/>
    </row>
    <row r="17" spans="1:8" x14ac:dyDescent="0.15">
      <c r="A17" s="23" t="s">
        <v>32</v>
      </c>
      <c r="B17" s="12"/>
      <c r="C17" s="12"/>
      <c r="D17" s="12"/>
      <c r="E17" s="12"/>
      <c r="F17" s="12"/>
      <c r="G17" s="13"/>
      <c r="H17" s="14"/>
    </row>
    <row r="18" spans="1:8" x14ac:dyDescent="0.15">
      <c r="A18" s="15">
        <v>1</v>
      </c>
      <c r="B18" s="12" t="s">
        <v>489</v>
      </c>
      <c r="C18" s="12"/>
      <c r="D18" s="12"/>
      <c r="E18" s="12"/>
      <c r="F18" s="12"/>
      <c r="G18" s="13"/>
      <c r="H18" s="14"/>
    </row>
    <row r="19" spans="1:8" x14ac:dyDescent="0.15">
      <c r="A19" s="15"/>
      <c r="B19" s="12"/>
      <c r="C19" s="12"/>
      <c r="D19" s="12"/>
      <c r="E19" s="12"/>
      <c r="F19" s="12"/>
      <c r="G19" s="13"/>
      <c r="H19" s="14"/>
    </row>
    <row r="20" spans="1:8" x14ac:dyDescent="0.15">
      <c r="A20" s="15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15">
      <c r="A21" s="15"/>
      <c r="B21" s="12"/>
      <c r="C21" s="12"/>
      <c r="D21" s="12"/>
      <c r="E21" s="12"/>
      <c r="F21" s="12"/>
      <c r="G21" s="13"/>
      <c r="H21" s="14"/>
    </row>
    <row r="22" spans="1:8" x14ac:dyDescent="0.15">
      <c r="A22" s="15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15">
      <c r="A23" s="15"/>
      <c r="B23" s="12" t="s">
        <v>36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 t="s">
        <v>37</v>
      </c>
      <c r="C24" s="12"/>
      <c r="D24" s="12"/>
      <c r="E24" s="12"/>
      <c r="F24" s="12"/>
      <c r="G24" s="13"/>
      <c r="H24" s="14"/>
    </row>
    <row r="25" spans="1:8" x14ac:dyDescent="0.15">
      <c r="A25" s="24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56"/>
  <sheetViews>
    <sheetView workbookViewId="0">
      <selection activeCell="C12" sqref="C1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503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359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19</v>
      </c>
      <c r="C5" s="12" t="s">
        <v>504</v>
      </c>
      <c r="D5" s="12" t="s">
        <v>505</v>
      </c>
      <c r="E5" s="12" t="s">
        <v>22</v>
      </c>
      <c r="F5" s="12">
        <v>100000</v>
      </c>
      <c r="G5" s="13">
        <v>99511.2</v>
      </c>
      <c r="H5" s="14">
        <v>10.43</v>
      </c>
    </row>
    <row r="6" spans="1:8" x14ac:dyDescent="0.15">
      <c r="A6" s="15"/>
      <c r="B6" s="19" t="s">
        <v>19</v>
      </c>
      <c r="C6" s="12" t="s">
        <v>506</v>
      </c>
      <c r="D6" s="12" t="s">
        <v>507</v>
      </c>
      <c r="E6" s="12" t="s">
        <v>246</v>
      </c>
      <c r="F6" s="12">
        <v>100000</v>
      </c>
      <c r="G6" s="13">
        <v>99452.800000000003</v>
      </c>
      <c r="H6" s="14">
        <v>10.43</v>
      </c>
    </row>
    <row r="7" spans="1:8" x14ac:dyDescent="0.15">
      <c r="A7" s="15"/>
      <c r="B7" s="19" t="s">
        <v>19</v>
      </c>
      <c r="C7" s="12" t="s">
        <v>501</v>
      </c>
      <c r="D7" s="12" t="s">
        <v>508</v>
      </c>
      <c r="E7" s="12" t="s">
        <v>22</v>
      </c>
      <c r="F7" s="12">
        <v>97000</v>
      </c>
      <c r="G7" s="13">
        <v>95552.18</v>
      </c>
      <c r="H7" s="14">
        <v>10.02</v>
      </c>
    </row>
    <row r="8" spans="1:8" x14ac:dyDescent="0.15">
      <c r="A8" s="15"/>
      <c r="B8" s="19" t="s">
        <v>244</v>
      </c>
      <c r="C8" s="12" t="s">
        <v>509</v>
      </c>
      <c r="D8" s="12" t="s">
        <v>377</v>
      </c>
      <c r="E8" s="12" t="s">
        <v>22</v>
      </c>
      <c r="F8" s="12">
        <v>13000</v>
      </c>
      <c r="G8" s="13">
        <v>64564.89</v>
      </c>
      <c r="H8" s="14">
        <v>6.77</v>
      </c>
    </row>
    <row r="9" spans="1:8" x14ac:dyDescent="0.15">
      <c r="A9" s="15"/>
      <c r="B9" s="19" t="s">
        <v>244</v>
      </c>
      <c r="C9" s="12" t="s">
        <v>444</v>
      </c>
      <c r="D9" s="12" t="s">
        <v>445</v>
      </c>
      <c r="E9" s="12" t="s">
        <v>246</v>
      </c>
      <c r="F9" s="12">
        <v>13000</v>
      </c>
      <c r="G9" s="13">
        <v>64198.879999999997</v>
      </c>
      <c r="H9" s="14">
        <v>6.73</v>
      </c>
    </row>
    <row r="10" spans="1:8" x14ac:dyDescent="0.15">
      <c r="A10" s="15"/>
      <c r="B10" s="19" t="s">
        <v>19</v>
      </c>
      <c r="C10" s="12" t="s">
        <v>510</v>
      </c>
      <c r="D10" s="12" t="s">
        <v>511</v>
      </c>
      <c r="E10" s="12" t="s">
        <v>22</v>
      </c>
      <c r="F10" s="12">
        <v>50000</v>
      </c>
      <c r="G10" s="13">
        <v>49810.05</v>
      </c>
      <c r="H10" s="14">
        <v>5.22</v>
      </c>
    </row>
    <row r="11" spans="1:8" x14ac:dyDescent="0.15">
      <c r="A11" s="15"/>
      <c r="B11" s="19" t="s">
        <v>19</v>
      </c>
      <c r="C11" s="12" t="s">
        <v>512</v>
      </c>
      <c r="D11" s="12" t="s">
        <v>513</v>
      </c>
      <c r="E11" s="12" t="s">
        <v>22</v>
      </c>
      <c r="F11" s="12">
        <v>50000</v>
      </c>
      <c r="G11" s="13">
        <v>49809.95</v>
      </c>
      <c r="H11" s="14">
        <v>5.22</v>
      </c>
    </row>
    <row r="12" spans="1:8" x14ac:dyDescent="0.15">
      <c r="A12" s="15"/>
      <c r="B12" s="19" t="s">
        <v>19</v>
      </c>
      <c r="C12" s="12" t="s">
        <v>514</v>
      </c>
      <c r="D12" s="12" t="s">
        <v>515</v>
      </c>
      <c r="E12" s="12" t="s">
        <v>22</v>
      </c>
      <c r="F12" s="12">
        <v>50000</v>
      </c>
      <c r="G12" s="13">
        <v>49728.65</v>
      </c>
      <c r="H12" s="14">
        <v>5.21</v>
      </c>
    </row>
    <row r="13" spans="1:8" x14ac:dyDescent="0.15">
      <c r="A13" s="15"/>
      <c r="B13" s="19" t="s">
        <v>19</v>
      </c>
      <c r="C13" s="12" t="s">
        <v>516</v>
      </c>
      <c r="D13" s="12" t="s">
        <v>517</v>
      </c>
      <c r="E13" s="12" t="s">
        <v>22</v>
      </c>
      <c r="F13" s="12">
        <v>49500</v>
      </c>
      <c r="G13" s="13">
        <v>49451.49</v>
      </c>
      <c r="H13" s="14">
        <v>5.18</v>
      </c>
    </row>
    <row r="14" spans="1:8" x14ac:dyDescent="0.15">
      <c r="A14" s="15"/>
      <c r="B14" s="19" t="s">
        <v>19</v>
      </c>
      <c r="C14" s="12" t="s">
        <v>514</v>
      </c>
      <c r="D14" s="12" t="s">
        <v>518</v>
      </c>
      <c r="E14" s="12" t="s">
        <v>22</v>
      </c>
      <c r="F14" s="12">
        <v>32500</v>
      </c>
      <c r="G14" s="13">
        <v>32376.92</v>
      </c>
      <c r="H14" s="14">
        <v>3.39</v>
      </c>
    </row>
    <row r="15" spans="1:8" x14ac:dyDescent="0.15">
      <c r="A15" s="15"/>
      <c r="B15" s="19" t="s">
        <v>19</v>
      </c>
      <c r="C15" s="12" t="s">
        <v>519</v>
      </c>
      <c r="D15" s="12" t="s">
        <v>520</v>
      </c>
      <c r="E15" s="12" t="s">
        <v>22</v>
      </c>
      <c r="F15" s="12">
        <v>29500</v>
      </c>
      <c r="G15" s="13">
        <v>29328.1</v>
      </c>
      <c r="H15" s="14">
        <v>3.07</v>
      </c>
    </row>
    <row r="16" spans="1:8" x14ac:dyDescent="0.15">
      <c r="A16" s="15"/>
      <c r="B16" s="19" t="s">
        <v>19</v>
      </c>
      <c r="C16" s="12" t="s">
        <v>521</v>
      </c>
      <c r="D16" s="12" t="s">
        <v>385</v>
      </c>
      <c r="E16" s="12" t="s">
        <v>22</v>
      </c>
      <c r="F16" s="12">
        <v>25000</v>
      </c>
      <c r="G16" s="13">
        <v>24878.23</v>
      </c>
      <c r="H16" s="14">
        <v>2.61</v>
      </c>
    </row>
    <row r="17" spans="1:8" x14ac:dyDescent="0.15">
      <c r="A17" s="15"/>
      <c r="B17" s="19" t="s">
        <v>244</v>
      </c>
      <c r="C17" s="12" t="s">
        <v>522</v>
      </c>
      <c r="D17" s="12" t="s">
        <v>523</v>
      </c>
      <c r="E17" s="12" t="s">
        <v>382</v>
      </c>
      <c r="F17" s="12">
        <v>4800</v>
      </c>
      <c r="G17" s="13">
        <v>23725.27</v>
      </c>
      <c r="H17" s="14">
        <v>2.4900000000000002</v>
      </c>
    </row>
    <row r="18" spans="1:8" x14ac:dyDescent="0.15">
      <c r="A18" s="15"/>
      <c r="B18" s="19" t="s">
        <v>19</v>
      </c>
      <c r="C18" s="12" t="s">
        <v>524</v>
      </c>
      <c r="D18" s="12" t="s">
        <v>379</v>
      </c>
      <c r="E18" s="12" t="s">
        <v>22</v>
      </c>
      <c r="F18" s="12">
        <v>22000</v>
      </c>
      <c r="G18" s="13">
        <v>21916.400000000001</v>
      </c>
      <c r="H18" s="14">
        <v>2.2999999999999998</v>
      </c>
    </row>
    <row r="19" spans="1:8" x14ac:dyDescent="0.15">
      <c r="A19" s="15"/>
      <c r="B19" s="19" t="s">
        <v>244</v>
      </c>
      <c r="C19" s="12" t="s">
        <v>444</v>
      </c>
      <c r="D19" s="12" t="s">
        <v>525</v>
      </c>
      <c r="E19" s="12" t="s">
        <v>246</v>
      </c>
      <c r="F19" s="12">
        <v>4000</v>
      </c>
      <c r="G19" s="13">
        <v>19797.009999999998</v>
      </c>
      <c r="H19" s="14">
        <v>2.08</v>
      </c>
    </row>
    <row r="20" spans="1:8" x14ac:dyDescent="0.15">
      <c r="A20" s="15"/>
      <c r="B20" s="19" t="s">
        <v>244</v>
      </c>
      <c r="C20" s="12" t="s">
        <v>444</v>
      </c>
      <c r="D20" s="12" t="s">
        <v>526</v>
      </c>
      <c r="E20" s="12" t="s">
        <v>246</v>
      </c>
      <c r="F20" s="12">
        <v>3500</v>
      </c>
      <c r="G20" s="13">
        <v>17343.060000000001</v>
      </c>
      <c r="H20" s="14">
        <v>1.82</v>
      </c>
    </row>
    <row r="21" spans="1:8" x14ac:dyDescent="0.15">
      <c r="A21" s="15"/>
      <c r="B21" s="19" t="s">
        <v>244</v>
      </c>
      <c r="C21" s="12" t="s">
        <v>527</v>
      </c>
      <c r="D21" s="12" t="s">
        <v>528</v>
      </c>
      <c r="E21" s="12" t="s">
        <v>22</v>
      </c>
      <c r="F21" s="12">
        <v>3000</v>
      </c>
      <c r="G21" s="13">
        <v>14817.11</v>
      </c>
      <c r="H21" s="14">
        <v>1.55</v>
      </c>
    </row>
    <row r="22" spans="1:8" x14ac:dyDescent="0.15">
      <c r="A22" s="15"/>
      <c r="B22" s="19" t="s">
        <v>244</v>
      </c>
      <c r="C22" s="12" t="s">
        <v>340</v>
      </c>
      <c r="D22" s="12" t="s">
        <v>529</v>
      </c>
      <c r="E22" s="12" t="s">
        <v>22</v>
      </c>
      <c r="F22" s="12">
        <v>2200</v>
      </c>
      <c r="G22" s="13">
        <v>10955.49</v>
      </c>
      <c r="H22" s="14">
        <v>1.1499999999999999</v>
      </c>
    </row>
    <row r="23" spans="1:8" x14ac:dyDescent="0.15">
      <c r="A23" s="15"/>
      <c r="B23" s="19" t="s">
        <v>244</v>
      </c>
      <c r="C23" s="12" t="s">
        <v>444</v>
      </c>
      <c r="D23" s="12" t="s">
        <v>530</v>
      </c>
      <c r="E23" s="12" t="s">
        <v>246</v>
      </c>
      <c r="F23" s="12">
        <v>2000</v>
      </c>
      <c r="G23" s="13">
        <v>9901.35</v>
      </c>
      <c r="H23" s="14">
        <v>1.04</v>
      </c>
    </row>
    <row r="24" spans="1:8" x14ac:dyDescent="0.15">
      <c r="A24" s="15"/>
      <c r="B24" s="19" t="s">
        <v>19</v>
      </c>
      <c r="C24" s="12" t="s">
        <v>514</v>
      </c>
      <c r="D24" s="12" t="s">
        <v>375</v>
      </c>
      <c r="E24" s="12" t="s">
        <v>22</v>
      </c>
      <c r="F24" s="12">
        <v>6000</v>
      </c>
      <c r="G24" s="13">
        <v>5970.81</v>
      </c>
      <c r="H24" s="14">
        <v>0.63</v>
      </c>
    </row>
    <row r="25" spans="1:8" x14ac:dyDescent="0.15">
      <c r="A25" s="15"/>
      <c r="B25" s="19" t="s">
        <v>244</v>
      </c>
      <c r="C25" s="12" t="s">
        <v>522</v>
      </c>
      <c r="D25" s="12" t="s">
        <v>531</v>
      </c>
      <c r="E25" s="12" t="s">
        <v>382</v>
      </c>
      <c r="F25" s="12">
        <v>1000</v>
      </c>
      <c r="G25" s="13">
        <v>4939.04</v>
      </c>
      <c r="H25" s="14">
        <v>0.52</v>
      </c>
    </row>
    <row r="26" spans="1:8" x14ac:dyDescent="0.15">
      <c r="A26" s="15"/>
      <c r="B26" s="19" t="s">
        <v>19</v>
      </c>
      <c r="C26" s="12" t="s">
        <v>532</v>
      </c>
      <c r="D26" s="12" t="s">
        <v>533</v>
      </c>
      <c r="E26" s="12" t="s">
        <v>22</v>
      </c>
      <c r="F26" s="12">
        <v>3000</v>
      </c>
      <c r="G26" s="13">
        <v>2984.87</v>
      </c>
      <c r="H26" s="14">
        <v>0.31</v>
      </c>
    </row>
    <row r="27" spans="1:8" x14ac:dyDescent="0.15">
      <c r="A27" s="15"/>
      <c r="B27" s="19" t="s">
        <v>244</v>
      </c>
      <c r="C27" s="12" t="s">
        <v>534</v>
      </c>
      <c r="D27" s="12" t="s">
        <v>535</v>
      </c>
      <c r="E27" s="12" t="s">
        <v>246</v>
      </c>
      <c r="F27" s="12">
        <v>500</v>
      </c>
      <c r="G27" s="13">
        <v>2478.0300000000002</v>
      </c>
      <c r="H27" s="14">
        <v>0.26</v>
      </c>
    </row>
    <row r="28" spans="1:8" x14ac:dyDescent="0.15">
      <c r="A28" s="15"/>
      <c r="B28" s="19" t="s">
        <v>19</v>
      </c>
      <c r="C28" s="12" t="s">
        <v>536</v>
      </c>
      <c r="D28" s="12" t="s">
        <v>537</v>
      </c>
      <c r="E28" s="12" t="s">
        <v>22</v>
      </c>
      <c r="F28" s="12">
        <v>2500</v>
      </c>
      <c r="G28" s="13">
        <v>2462.12</v>
      </c>
      <c r="H28" s="14">
        <v>0.26</v>
      </c>
    </row>
    <row r="29" spans="1:8" x14ac:dyDescent="0.15">
      <c r="A29" s="15"/>
      <c r="B29" s="19" t="s">
        <v>19</v>
      </c>
      <c r="C29" s="12" t="s">
        <v>538</v>
      </c>
      <c r="D29" s="12" t="s">
        <v>488</v>
      </c>
      <c r="E29" s="12" t="s">
        <v>22</v>
      </c>
      <c r="F29" s="12">
        <v>2200</v>
      </c>
      <c r="G29" s="13">
        <v>2186.13</v>
      </c>
      <c r="H29" s="14">
        <v>0.23</v>
      </c>
    </row>
    <row r="30" spans="1:8" ht="9.75" thickBot="1" x14ac:dyDescent="0.2">
      <c r="A30" s="15"/>
      <c r="B30" s="12"/>
      <c r="C30" s="12"/>
      <c r="D30" s="12"/>
      <c r="E30" s="7" t="s">
        <v>16</v>
      </c>
      <c r="F30" s="12"/>
      <c r="G30" s="17">
        <v>848140.03</v>
      </c>
      <c r="H30" s="18">
        <v>88.92</v>
      </c>
    </row>
    <row r="31" spans="1:8" ht="13.5" thickTop="1" x14ac:dyDescent="0.2">
      <c r="A31" s="15"/>
      <c r="B31" s="145" t="s">
        <v>539</v>
      </c>
      <c r="C31" s="146"/>
      <c r="D31" s="12"/>
      <c r="E31" s="12"/>
      <c r="F31" s="12"/>
      <c r="G31" s="13"/>
      <c r="H31" s="14"/>
    </row>
    <row r="32" spans="1:8" x14ac:dyDescent="0.15">
      <c r="A32" s="15"/>
      <c r="B32" s="19" t="s">
        <v>318</v>
      </c>
      <c r="C32" s="12" t="s">
        <v>540</v>
      </c>
      <c r="D32" s="12" t="s">
        <v>541</v>
      </c>
      <c r="E32" s="12" t="s">
        <v>230</v>
      </c>
      <c r="F32" s="12">
        <v>65000000</v>
      </c>
      <c r="G32" s="13">
        <v>64178.27</v>
      </c>
      <c r="H32" s="14">
        <v>6.73</v>
      </c>
    </row>
    <row r="33" spans="1:8" x14ac:dyDescent="0.15">
      <c r="A33" s="15"/>
      <c r="B33" s="19" t="s">
        <v>318</v>
      </c>
      <c r="C33" s="12" t="s">
        <v>542</v>
      </c>
      <c r="D33" s="12" t="s">
        <v>543</v>
      </c>
      <c r="E33" s="12" t="s">
        <v>230</v>
      </c>
      <c r="F33" s="12">
        <v>2500000</v>
      </c>
      <c r="G33" s="13">
        <v>2495.7600000000002</v>
      </c>
      <c r="H33" s="14">
        <v>0.26</v>
      </c>
    </row>
    <row r="34" spans="1:8" ht="9.75" thickBot="1" x14ac:dyDescent="0.2">
      <c r="A34" s="15"/>
      <c r="B34" s="12"/>
      <c r="C34" s="12"/>
      <c r="D34" s="12"/>
      <c r="E34" s="7" t="s">
        <v>16</v>
      </c>
      <c r="F34" s="12"/>
      <c r="G34" s="90">
        <v>66674.03</v>
      </c>
      <c r="H34" s="91">
        <v>6.99</v>
      </c>
    </row>
    <row r="35" spans="1:8" ht="9.75" thickTop="1" x14ac:dyDescent="0.15">
      <c r="A35" s="15"/>
      <c r="B35" s="12"/>
      <c r="C35" s="12"/>
      <c r="D35" s="12"/>
      <c r="E35" s="12"/>
      <c r="F35" s="12"/>
      <c r="G35" s="13"/>
      <c r="H35" s="14"/>
    </row>
    <row r="36" spans="1:8" ht="12.75" x14ac:dyDescent="0.2">
      <c r="A36" s="15"/>
      <c r="B36" s="150" t="s">
        <v>407</v>
      </c>
      <c r="C36" s="146"/>
      <c r="D36" s="12"/>
      <c r="E36" s="12"/>
      <c r="F36" s="12"/>
      <c r="G36" s="13"/>
      <c r="H36" s="14"/>
    </row>
    <row r="37" spans="1:8" ht="12.75" x14ac:dyDescent="0.2">
      <c r="A37" s="15"/>
      <c r="B37" s="145" t="s">
        <v>408</v>
      </c>
      <c r="C37" s="146"/>
      <c r="D37" s="12"/>
      <c r="E37" s="7" t="s">
        <v>409</v>
      </c>
      <c r="F37" s="12"/>
      <c r="G37" s="13"/>
      <c r="H37" s="14"/>
    </row>
    <row r="38" spans="1:8" x14ac:dyDescent="0.15">
      <c r="A38" s="15"/>
      <c r="B38" s="12"/>
      <c r="C38" s="12" t="s">
        <v>410</v>
      </c>
      <c r="D38" s="12"/>
      <c r="E38" s="12" t="s">
        <v>544</v>
      </c>
      <c r="F38" s="12"/>
      <c r="G38" s="13">
        <v>20000</v>
      </c>
      <c r="H38" s="14">
        <v>2.1</v>
      </c>
    </row>
    <row r="39" spans="1:8" x14ac:dyDescent="0.15">
      <c r="A39" s="15"/>
      <c r="B39" s="12"/>
      <c r="C39" s="12" t="s">
        <v>412</v>
      </c>
      <c r="D39" s="12"/>
      <c r="E39" s="12" t="s">
        <v>544</v>
      </c>
      <c r="F39" s="12"/>
      <c r="G39" s="13">
        <v>10000</v>
      </c>
      <c r="H39" s="14">
        <v>1.05</v>
      </c>
    </row>
    <row r="40" spans="1:8" ht="9.75" thickBot="1" x14ac:dyDescent="0.2">
      <c r="A40" s="15"/>
      <c r="B40" s="12"/>
      <c r="C40" s="12"/>
      <c r="D40" s="12"/>
      <c r="E40" s="7" t="s">
        <v>16</v>
      </c>
      <c r="F40" s="12"/>
      <c r="G40" s="17">
        <v>30000</v>
      </c>
      <c r="H40" s="18">
        <v>3.15</v>
      </c>
    </row>
    <row r="41" spans="1:8" ht="9.75" thickTop="1" x14ac:dyDescent="0.15">
      <c r="A41" s="15"/>
      <c r="B41" s="19" t="s">
        <v>28</v>
      </c>
      <c r="C41" s="12" t="s">
        <v>29</v>
      </c>
      <c r="D41" s="12"/>
      <c r="E41" s="12" t="s">
        <v>28</v>
      </c>
      <c r="F41" s="12"/>
      <c r="G41" s="13">
        <v>10650</v>
      </c>
      <c r="H41" s="14">
        <v>1.1200000000000001</v>
      </c>
    </row>
    <row r="42" spans="1:8" x14ac:dyDescent="0.15">
      <c r="A42" s="15"/>
      <c r="B42" s="12"/>
      <c r="C42" s="12"/>
      <c r="D42" s="12"/>
      <c r="E42" s="12"/>
      <c r="F42" s="12"/>
      <c r="G42" s="13"/>
      <c r="H42" s="14"/>
    </row>
    <row r="43" spans="1:8" x14ac:dyDescent="0.15">
      <c r="A43" s="20" t="s">
        <v>30</v>
      </c>
      <c r="B43" s="12"/>
      <c r="C43" s="12"/>
      <c r="D43" s="12"/>
      <c r="E43" s="12"/>
      <c r="F43" s="12"/>
      <c r="G43" s="21">
        <v>-1487.65</v>
      </c>
      <c r="H43" s="22">
        <v>-0.18</v>
      </c>
    </row>
    <row r="44" spans="1:8" x14ac:dyDescent="0.15">
      <c r="A44" s="15"/>
      <c r="B44" s="12"/>
      <c r="C44" s="12"/>
      <c r="D44" s="12"/>
      <c r="E44" s="12"/>
      <c r="F44" s="12"/>
      <c r="G44" s="13"/>
      <c r="H44" s="14"/>
    </row>
    <row r="45" spans="1:8" ht="9.75" thickBot="1" x14ac:dyDescent="0.2">
      <c r="A45" s="15"/>
      <c r="B45" s="12"/>
      <c r="C45" s="12"/>
      <c r="D45" s="12"/>
      <c r="E45" s="7" t="s">
        <v>31</v>
      </c>
      <c r="F45" s="12"/>
      <c r="G45" s="17">
        <v>953976.41</v>
      </c>
      <c r="H45" s="18">
        <v>100</v>
      </c>
    </row>
    <row r="46" spans="1:8" ht="9.75" thickTop="1" x14ac:dyDescent="0.15">
      <c r="A46" s="15"/>
      <c r="B46" s="12"/>
      <c r="C46" s="12"/>
      <c r="D46" s="12"/>
      <c r="E46" s="12"/>
      <c r="F46" s="12"/>
      <c r="G46" s="13"/>
      <c r="H46" s="14"/>
    </row>
    <row r="47" spans="1:8" x14ac:dyDescent="0.15">
      <c r="A47" s="15"/>
      <c r="B47" s="12"/>
      <c r="C47" s="12"/>
      <c r="D47" s="12"/>
      <c r="E47" s="12"/>
      <c r="F47" s="12"/>
      <c r="G47" s="13"/>
      <c r="H47" s="14"/>
    </row>
    <row r="48" spans="1:8" x14ac:dyDescent="0.15">
      <c r="A48" s="23" t="s">
        <v>32</v>
      </c>
      <c r="B48" s="12"/>
      <c r="C48" s="12"/>
      <c r="D48" s="12"/>
      <c r="E48" s="12"/>
      <c r="F48" s="12"/>
      <c r="G48" s="13"/>
      <c r="H48" s="14"/>
    </row>
    <row r="49" spans="1:8" x14ac:dyDescent="0.15">
      <c r="A49" s="15">
        <v>1</v>
      </c>
      <c r="B49" s="12" t="s">
        <v>545</v>
      </c>
      <c r="C49" s="12"/>
      <c r="D49" s="12"/>
      <c r="E49" s="12"/>
      <c r="F49" s="12"/>
      <c r="G49" s="13"/>
      <c r="H49" s="14"/>
    </row>
    <row r="50" spans="1:8" x14ac:dyDescent="0.15">
      <c r="A50" s="15"/>
      <c r="B50" s="12"/>
      <c r="C50" s="12"/>
      <c r="D50" s="12"/>
      <c r="E50" s="12"/>
      <c r="F50" s="12"/>
      <c r="G50" s="13"/>
      <c r="H50" s="14"/>
    </row>
    <row r="51" spans="1:8" x14ac:dyDescent="0.15">
      <c r="A51" s="15">
        <v>2</v>
      </c>
      <c r="B51" s="12" t="s">
        <v>34</v>
      </c>
      <c r="C51" s="12"/>
      <c r="D51" s="12"/>
      <c r="E51" s="12"/>
      <c r="F51" s="12"/>
      <c r="G51" s="13"/>
      <c r="H51" s="14"/>
    </row>
    <row r="52" spans="1:8" x14ac:dyDescent="0.15">
      <c r="A52" s="15"/>
      <c r="B52" s="12"/>
      <c r="C52" s="12"/>
      <c r="D52" s="12"/>
      <c r="E52" s="12"/>
      <c r="F52" s="12"/>
      <c r="G52" s="13"/>
      <c r="H52" s="14"/>
    </row>
    <row r="53" spans="1:8" x14ac:dyDescent="0.15">
      <c r="A53" s="15">
        <v>3</v>
      </c>
      <c r="B53" s="12" t="s">
        <v>35</v>
      </c>
      <c r="C53" s="12"/>
      <c r="D53" s="12"/>
      <c r="E53" s="12"/>
      <c r="F53" s="12"/>
      <c r="G53" s="13"/>
      <c r="H53" s="14"/>
    </row>
    <row r="54" spans="1:8" x14ac:dyDescent="0.15">
      <c r="A54" s="15"/>
      <c r="B54" s="12" t="s">
        <v>36</v>
      </c>
      <c r="C54" s="12"/>
      <c r="D54" s="12"/>
      <c r="E54" s="12"/>
      <c r="F54" s="12"/>
      <c r="G54" s="13"/>
      <c r="H54" s="14"/>
    </row>
    <row r="55" spans="1:8" x14ac:dyDescent="0.15">
      <c r="A55" s="15"/>
      <c r="B55" s="12" t="s">
        <v>37</v>
      </c>
      <c r="C55" s="12"/>
      <c r="D55" s="12"/>
      <c r="E55" s="12"/>
      <c r="F55" s="12"/>
      <c r="G55" s="13"/>
      <c r="H55" s="14"/>
    </row>
    <row r="56" spans="1:8" x14ac:dyDescent="0.15">
      <c r="A56" s="24"/>
      <c r="B56" s="25"/>
      <c r="C56" s="25"/>
      <c r="D56" s="25"/>
      <c r="E56" s="25"/>
      <c r="F56" s="25"/>
      <c r="G56" s="26"/>
      <c r="H56" s="27"/>
    </row>
  </sheetData>
  <mergeCells count="6">
    <mergeCell ref="B37:C37"/>
    <mergeCell ref="A2:C2"/>
    <mergeCell ref="A3:C3"/>
    <mergeCell ref="B4:C4"/>
    <mergeCell ref="B31:C31"/>
    <mergeCell ref="B36:C36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I92"/>
  <sheetViews>
    <sheetView topLeftCell="A85" workbookViewId="0">
      <selection activeCell="G108" sqref="G108"/>
    </sheetView>
  </sheetViews>
  <sheetFormatPr defaultRowHeight="12.75" x14ac:dyDescent="0.2"/>
  <cols>
    <col min="1" max="1" width="2.7109375" style="36" customWidth="1"/>
    <col min="2" max="2" width="8.7109375" style="36" customWidth="1"/>
    <col min="3" max="3" width="40.7109375" style="36" customWidth="1"/>
    <col min="4" max="4" width="13.28515625" style="36" bestFit="1" customWidth="1"/>
    <col min="5" max="5" width="20.42578125" style="36" bestFit="1" customWidth="1"/>
    <col min="6" max="6" width="8.7109375" style="36" customWidth="1"/>
    <col min="7" max="7" width="12" style="57" customWidth="1"/>
    <col min="8" max="8" width="10.7109375" style="58" customWidth="1"/>
    <col min="9" max="9" width="9.140625" style="6"/>
    <col min="10" max="256" width="9.140625" style="36"/>
    <col min="257" max="257" width="2.7109375" style="36" customWidth="1"/>
    <col min="258" max="258" width="8.7109375" style="36" customWidth="1"/>
    <col min="259" max="259" width="40.7109375" style="36" customWidth="1"/>
    <col min="260" max="260" width="13.28515625" style="36" bestFit="1" customWidth="1"/>
    <col min="261" max="261" width="20.42578125" style="36" bestFit="1" customWidth="1"/>
    <col min="262" max="262" width="8.7109375" style="36" customWidth="1"/>
    <col min="263" max="263" width="12" style="36" customWidth="1"/>
    <col min="264" max="264" width="10.7109375" style="36" customWidth="1"/>
    <col min="265" max="512" width="9.140625" style="36"/>
    <col min="513" max="513" width="2.7109375" style="36" customWidth="1"/>
    <col min="514" max="514" width="8.7109375" style="36" customWidth="1"/>
    <col min="515" max="515" width="40.7109375" style="36" customWidth="1"/>
    <col min="516" max="516" width="13.28515625" style="36" bestFit="1" customWidth="1"/>
    <col min="517" max="517" width="20.42578125" style="36" bestFit="1" customWidth="1"/>
    <col min="518" max="518" width="8.7109375" style="36" customWidth="1"/>
    <col min="519" max="519" width="12" style="36" customWidth="1"/>
    <col min="520" max="520" width="10.7109375" style="36" customWidth="1"/>
    <col min="521" max="768" width="9.140625" style="36"/>
    <col min="769" max="769" width="2.7109375" style="36" customWidth="1"/>
    <col min="770" max="770" width="8.7109375" style="36" customWidth="1"/>
    <col min="771" max="771" width="40.7109375" style="36" customWidth="1"/>
    <col min="772" max="772" width="13.28515625" style="36" bestFit="1" customWidth="1"/>
    <col min="773" max="773" width="20.42578125" style="36" bestFit="1" customWidth="1"/>
    <col min="774" max="774" width="8.7109375" style="36" customWidth="1"/>
    <col min="775" max="775" width="12" style="36" customWidth="1"/>
    <col min="776" max="776" width="10.7109375" style="36" customWidth="1"/>
    <col min="777" max="1024" width="9.140625" style="36"/>
    <col min="1025" max="1025" width="2.7109375" style="36" customWidth="1"/>
    <col min="1026" max="1026" width="8.7109375" style="36" customWidth="1"/>
    <col min="1027" max="1027" width="40.7109375" style="36" customWidth="1"/>
    <col min="1028" max="1028" width="13.28515625" style="36" bestFit="1" customWidth="1"/>
    <col min="1029" max="1029" width="20.42578125" style="36" bestFit="1" customWidth="1"/>
    <col min="1030" max="1030" width="8.7109375" style="36" customWidth="1"/>
    <col min="1031" max="1031" width="12" style="36" customWidth="1"/>
    <col min="1032" max="1032" width="10.7109375" style="36" customWidth="1"/>
    <col min="1033" max="1280" width="9.140625" style="36"/>
    <col min="1281" max="1281" width="2.7109375" style="36" customWidth="1"/>
    <col min="1282" max="1282" width="8.7109375" style="36" customWidth="1"/>
    <col min="1283" max="1283" width="40.7109375" style="36" customWidth="1"/>
    <col min="1284" max="1284" width="13.28515625" style="36" bestFit="1" customWidth="1"/>
    <col min="1285" max="1285" width="20.42578125" style="36" bestFit="1" customWidth="1"/>
    <col min="1286" max="1286" width="8.7109375" style="36" customWidth="1"/>
    <col min="1287" max="1287" width="12" style="36" customWidth="1"/>
    <col min="1288" max="1288" width="10.7109375" style="36" customWidth="1"/>
    <col min="1289" max="1536" width="9.140625" style="36"/>
    <col min="1537" max="1537" width="2.7109375" style="36" customWidth="1"/>
    <col min="1538" max="1538" width="8.7109375" style="36" customWidth="1"/>
    <col min="1539" max="1539" width="40.7109375" style="36" customWidth="1"/>
    <col min="1540" max="1540" width="13.28515625" style="36" bestFit="1" customWidth="1"/>
    <col min="1541" max="1541" width="20.42578125" style="36" bestFit="1" customWidth="1"/>
    <col min="1542" max="1542" width="8.7109375" style="36" customWidth="1"/>
    <col min="1543" max="1543" width="12" style="36" customWidth="1"/>
    <col min="1544" max="1544" width="10.7109375" style="36" customWidth="1"/>
    <col min="1545" max="1792" width="9.140625" style="36"/>
    <col min="1793" max="1793" width="2.7109375" style="36" customWidth="1"/>
    <col min="1794" max="1794" width="8.7109375" style="36" customWidth="1"/>
    <col min="1795" max="1795" width="40.7109375" style="36" customWidth="1"/>
    <col min="1796" max="1796" width="13.28515625" style="36" bestFit="1" customWidth="1"/>
    <col min="1797" max="1797" width="20.42578125" style="36" bestFit="1" customWidth="1"/>
    <col min="1798" max="1798" width="8.7109375" style="36" customWidth="1"/>
    <col min="1799" max="1799" width="12" style="36" customWidth="1"/>
    <col min="1800" max="1800" width="10.7109375" style="36" customWidth="1"/>
    <col min="1801" max="2048" width="9.140625" style="36"/>
    <col min="2049" max="2049" width="2.7109375" style="36" customWidth="1"/>
    <col min="2050" max="2050" width="8.7109375" style="36" customWidth="1"/>
    <col min="2051" max="2051" width="40.7109375" style="36" customWidth="1"/>
    <col min="2052" max="2052" width="13.28515625" style="36" bestFit="1" customWidth="1"/>
    <col min="2053" max="2053" width="20.42578125" style="36" bestFit="1" customWidth="1"/>
    <col min="2054" max="2054" width="8.7109375" style="36" customWidth="1"/>
    <col min="2055" max="2055" width="12" style="36" customWidth="1"/>
    <col min="2056" max="2056" width="10.7109375" style="36" customWidth="1"/>
    <col min="2057" max="2304" width="9.140625" style="36"/>
    <col min="2305" max="2305" width="2.7109375" style="36" customWidth="1"/>
    <col min="2306" max="2306" width="8.7109375" style="36" customWidth="1"/>
    <col min="2307" max="2307" width="40.7109375" style="36" customWidth="1"/>
    <col min="2308" max="2308" width="13.28515625" style="36" bestFit="1" customWidth="1"/>
    <col min="2309" max="2309" width="20.42578125" style="36" bestFit="1" customWidth="1"/>
    <col min="2310" max="2310" width="8.7109375" style="36" customWidth="1"/>
    <col min="2311" max="2311" width="12" style="36" customWidth="1"/>
    <col min="2312" max="2312" width="10.7109375" style="36" customWidth="1"/>
    <col min="2313" max="2560" width="9.140625" style="36"/>
    <col min="2561" max="2561" width="2.7109375" style="36" customWidth="1"/>
    <col min="2562" max="2562" width="8.7109375" style="36" customWidth="1"/>
    <col min="2563" max="2563" width="40.7109375" style="36" customWidth="1"/>
    <col min="2564" max="2564" width="13.28515625" style="36" bestFit="1" customWidth="1"/>
    <col min="2565" max="2565" width="20.42578125" style="36" bestFit="1" customWidth="1"/>
    <col min="2566" max="2566" width="8.7109375" style="36" customWidth="1"/>
    <col min="2567" max="2567" width="12" style="36" customWidth="1"/>
    <col min="2568" max="2568" width="10.7109375" style="36" customWidth="1"/>
    <col min="2569" max="2816" width="9.140625" style="36"/>
    <col min="2817" max="2817" width="2.7109375" style="36" customWidth="1"/>
    <col min="2818" max="2818" width="8.7109375" style="36" customWidth="1"/>
    <col min="2819" max="2819" width="40.7109375" style="36" customWidth="1"/>
    <col min="2820" max="2820" width="13.28515625" style="36" bestFit="1" customWidth="1"/>
    <col min="2821" max="2821" width="20.42578125" style="36" bestFit="1" customWidth="1"/>
    <col min="2822" max="2822" width="8.7109375" style="36" customWidth="1"/>
    <col min="2823" max="2823" width="12" style="36" customWidth="1"/>
    <col min="2824" max="2824" width="10.7109375" style="36" customWidth="1"/>
    <col min="2825" max="3072" width="9.140625" style="36"/>
    <col min="3073" max="3073" width="2.7109375" style="36" customWidth="1"/>
    <col min="3074" max="3074" width="8.7109375" style="36" customWidth="1"/>
    <col min="3075" max="3075" width="40.7109375" style="36" customWidth="1"/>
    <col min="3076" max="3076" width="13.28515625" style="36" bestFit="1" customWidth="1"/>
    <col min="3077" max="3077" width="20.42578125" style="36" bestFit="1" customWidth="1"/>
    <col min="3078" max="3078" width="8.7109375" style="36" customWidth="1"/>
    <col min="3079" max="3079" width="12" style="36" customWidth="1"/>
    <col min="3080" max="3080" width="10.7109375" style="36" customWidth="1"/>
    <col min="3081" max="3328" width="9.140625" style="36"/>
    <col min="3329" max="3329" width="2.7109375" style="36" customWidth="1"/>
    <col min="3330" max="3330" width="8.7109375" style="36" customWidth="1"/>
    <col min="3331" max="3331" width="40.7109375" style="36" customWidth="1"/>
    <col min="3332" max="3332" width="13.28515625" style="36" bestFit="1" customWidth="1"/>
    <col min="3333" max="3333" width="20.42578125" style="36" bestFit="1" customWidth="1"/>
    <col min="3334" max="3334" width="8.7109375" style="36" customWidth="1"/>
    <col min="3335" max="3335" width="12" style="36" customWidth="1"/>
    <col min="3336" max="3336" width="10.7109375" style="36" customWidth="1"/>
    <col min="3337" max="3584" width="9.140625" style="36"/>
    <col min="3585" max="3585" width="2.7109375" style="36" customWidth="1"/>
    <col min="3586" max="3586" width="8.7109375" style="36" customWidth="1"/>
    <col min="3587" max="3587" width="40.7109375" style="36" customWidth="1"/>
    <col min="3588" max="3588" width="13.28515625" style="36" bestFit="1" customWidth="1"/>
    <col min="3589" max="3589" width="20.42578125" style="36" bestFit="1" customWidth="1"/>
    <col min="3590" max="3590" width="8.7109375" style="36" customWidth="1"/>
    <col min="3591" max="3591" width="12" style="36" customWidth="1"/>
    <col min="3592" max="3592" width="10.7109375" style="36" customWidth="1"/>
    <col min="3593" max="3840" width="9.140625" style="36"/>
    <col min="3841" max="3841" width="2.7109375" style="36" customWidth="1"/>
    <col min="3842" max="3842" width="8.7109375" style="36" customWidth="1"/>
    <col min="3843" max="3843" width="40.7109375" style="36" customWidth="1"/>
    <col min="3844" max="3844" width="13.28515625" style="36" bestFit="1" customWidth="1"/>
    <col min="3845" max="3845" width="20.42578125" style="36" bestFit="1" customWidth="1"/>
    <col min="3846" max="3846" width="8.7109375" style="36" customWidth="1"/>
    <col min="3847" max="3847" width="12" style="36" customWidth="1"/>
    <col min="3848" max="3848" width="10.7109375" style="36" customWidth="1"/>
    <col min="3849" max="4096" width="9.140625" style="36"/>
    <col min="4097" max="4097" width="2.7109375" style="36" customWidth="1"/>
    <col min="4098" max="4098" width="8.7109375" style="36" customWidth="1"/>
    <col min="4099" max="4099" width="40.7109375" style="36" customWidth="1"/>
    <col min="4100" max="4100" width="13.28515625" style="36" bestFit="1" customWidth="1"/>
    <col min="4101" max="4101" width="20.42578125" style="36" bestFit="1" customWidth="1"/>
    <col min="4102" max="4102" width="8.7109375" style="36" customWidth="1"/>
    <col min="4103" max="4103" width="12" style="36" customWidth="1"/>
    <col min="4104" max="4104" width="10.7109375" style="36" customWidth="1"/>
    <col min="4105" max="4352" width="9.140625" style="36"/>
    <col min="4353" max="4353" width="2.7109375" style="36" customWidth="1"/>
    <col min="4354" max="4354" width="8.7109375" style="36" customWidth="1"/>
    <col min="4355" max="4355" width="40.7109375" style="36" customWidth="1"/>
    <col min="4356" max="4356" width="13.28515625" style="36" bestFit="1" customWidth="1"/>
    <col min="4357" max="4357" width="20.42578125" style="36" bestFit="1" customWidth="1"/>
    <col min="4358" max="4358" width="8.7109375" style="36" customWidth="1"/>
    <col min="4359" max="4359" width="12" style="36" customWidth="1"/>
    <col min="4360" max="4360" width="10.7109375" style="36" customWidth="1"/>
    <col min="4361" max="4608" width="9.140625" style="36"/>
    <col min="4609" max="4609" width="2.7109375" style="36" customWidth="1"/>
    <col min="4610" max="4610" width="8.7109375" style="36" customWidth="1"/>
    <col min="4611" max="4611" width="40.7109375" style="36" customWidth="1"/>
    <col min="4612" max="4612" width="13.28515625" style="36" bestFit="1" customWidth="1"/>
    <col min="4613" max="4613" width="20.42578125" style="36" bestFit="1" customWidth="1"/>
    <col min="4614" max="4614" width="8.7109375" style="36" customWidth="1"/>
    <col min="4615" max="4615" width="12" style="36" customWidth="1"/>
    <col min="4616" max="4616" width="10.7109375" style="36" customWidth="1"/>
    <col min="4617" max="4864" width="9.140625" style="36"/>
    <col min="4865" max="4865" width="2.7109375" style="36" customWidth="1"/>
    <col min="4866" max="4866" width="8.7109375" style="36" customWidth="1"/>
    <col min="4867" max="4867" width="40.7109375" style="36" customWidth="1"/>
    <col min="4868" max="4868" width="13.28515625" style="36" bestFit="1" customWidth="1"/>
    <col min="4869" max="4869" width="20.42578125" style="36" bestFit="1" customWidth="1"/>
    <col min="4870" max="4870" width="8.7109375" style="36" customWidth="1"/>
    <col min="4871" max="4871" width="12" style="36" customWidth="1"/>
    <col min="4872" max="4872" width="10.7109375" style="36" customWidth="1"/>
    <col min="4873" max="5120" width="9.140625" style="36"/>
    <col min="5121" max="5121" width="2.7109375" style="36" customWidth="1"/>
    <col min="5122" max="5122" width="8.7109375" style="36" customWidth="1"/>
    <col min="5123" max="5123" width="40.7109375" style="36" customWidth="1"/>
    <col min="5124" max="5124" width="13.28515625" style="36" bestFit="1" customWidth="1"/>
    <col min="5125" max="5125" width="20.42578125" style="36" bestFit="1" customWidth="1"/>
    <col min="5126" max="5126" width="8.7109375" style="36" customWidth="1"/>
    <col min="5127" max="5127" width="12" style="36" customWidth="1"/>
    <col min="5128" max="5128" width="10.7109375" style="36" customWidth="1"/>
    <col min="5129" max="5376" width="9.140625" style="36"/>
    <col min="5377" max="5377" width="2.7109375" style="36" customWidth="1"/>
    <col min="5378" max="5378" width="8.7109375" style="36" customWidth="1"/>
    <col min="5379" max="5379" width="40.7109375" style="36" customWidth="1"/>
    <col min="5380" max="5380" width="13.28515625" style="36" bestFit="1" customWidth="1"/>
    <col min="5381" max="5381" width="20.42578125" style="36" bestFit="1" customWidth="1"/>
    <col min="5382" max="5382" width="8.7109375" style="36" customWidth="1"/>
    <col min="5383" max="5383" width="12" style="36" customWidth="1"/>
    <col min="5384" max="5384" width="10.7109375" style="36" customWidth="1"/>
    <col min="5385" max="5632" width="9.140625" style="36"/>
    <col min="5633" max="5633" width="2.7109375" style="36" customWidth="1"/>
    <col min="5634" max="5634" width="8.7109375" style="36" customWidth="1"/>
    <col min="5635" max="5635" width="40.7109375" style="36" customWidth="1"/>
    <col min="5636" max="5636" width="13.28515625" style="36" bestFit="1" customWidth="1"/>
    <col min="5637" max="5637" width="20.42578125" style="36" bestFit="1" customWidth="1"/>
    <col min="5638" max="5638" width="8.7109375" style="36" customWidth="1"/>
    <col min="5639" max="5639" width="12" style="36" customWidth="1"/>
    <col min="5640" max="5640" width="10.7109375" style="36" customWidth="1"/>
    <col min="5641" max="5888" width="9.140625" style="36"/>
    <col min="5889" max="5889" width="2.7109375" style="36" customWidth="1"/>
    <col min="5890" max="5890" width="8.7109375" style="36" customWidth="1"/>
    <col min="5891" max="5891" width="40.7109375" style="36" customWidth="1"/>
    <col min="5892" max="5892" width="13.28515625" style="36" bestFit="1" customWidth="1"/>
    <col min="5893" max="5893" width="20.42578125" style="36" bestFit="1" customWidth="1"/>
    <col min="5894" max="5894" width="8.7109375" style="36" customWidth="1"/>
    <col min="5895" max="5895" width="12" style="36" customWidth="1"/>
    <col min="5896" max="5896" width="10.7109375" style="36" customWidth="1"/>
    <col min="5897" max="6144" width="9.140625" style="36"/>
    <col min="6145" max="6145" width="2.7109375" style="36" customWidth="1"/>
    <col min="6146" max="6146" width="8.7109375" style="36" customWidth="1"/>
    <col min="6147" max="6147" width="40.7109375" style="36" customWidth="1"/>
    <col min="6148" max="6148" width="13.28515625" style="36" bestFit="1" customWidth="1"/>
    <col min="6149" max="6149" width="20.42578125" style="36" bestFit="1" customWidth="1"/>
    <col min="6150" max="6150" width="8.7109375" style="36" customWidth="1"/>
    <col min="6151" max="6151" width="12" style="36" customWidth="1"/>
    <col min="6152" max="6152" width="10.7109375" style="36" customWidth="1"/>
    <col min="6153" max="6400" width="9.140625" style="36"/>
    <col min="6401" max="6401" width="2.7109375" style="36" customWidth="1"/>
    <col min="6402" max="6402" width="8.7109375" style="36" customWidth="1"/>
    <col min="6403" max="6403" width="40.7109375" style="36" customWidth="1"/>
    <col min="6404" max="6404" width="13.28515625" style="36" bestFit="1" customWidth="1"/>
    <col min="6405" max="6405" width="20.42578125" style="36" bestFit="1" customWidth="1"/>
    <col min="6406" max="6406" width="8.7109375" style="36" customWidth="1"/>
    <col min="6407" max="6407" width="12" style="36" customWidth="1"/>
    <col min="6408" max="6408" width="10.7109375" style="36" customWidth="1"/>
    <col min="6409" max="6656" width="9.140625" style="36"/>
    <col min="6657" max="6657" width="2.7109375" style="36" customWidth="1"/>
    <col min="6658" max="6658" width="8.7109375" style="36" customWidth="1"/>
    <col min="6659" max="6659" width="40.7109375" style="36" customWidth="1"/>
    <col min="6660" max="6660" width="13.28515625" style="36" bestFit="1" customWidth="1"/>
    <col min="6661" max="6661" width="20.42578125" style="36" bestFit="1" customWidth="1"/>
    <col min="6662" max="6662" width="8.7109375" style="36" customWidth="1"/>
    <col min="6663" max="6663" width="12" style="36" customWidth="1"/>
    <col min="6664" max="6664" width="10.7109375" style="36" customWidth="1"/>
    <col min="6665" max="6912" width="9.140625" style="36"/>
    <col min="6913" max="6913" width="2.7109375" style="36" customWidth="1"/>
    <col min="6914" max="6914" width="8.7109375" style="36" customWidth="1"/>
    <col min="6915" max="6915" width="40.7109375" style="36" customWidth="1"/>
    <col min="6916" max="6916" width="13.28515625" style="36" bestFit="1" customWidth="1"/>
    <col min="6917" max="6917" width="20.42578125" style="36" bestFit="1" customWidth="1"/>
    <col min="6918" max="6918" width="8.7109375" style="36" customWidth="1"/>
    <col min="6919" max="6919" width="12" style="36" customWidth="1"/>
    <col min="6920" max="6920" width="10.7109375" style="36" customWidth="1"/>
    <col min="6921" max="7168" width="9.140625" style="36"/>
    <col min="7169" max="7169" width="2.7109375" style="36" customWidth="1"/>
    <col min="7170" max="7170" width="8.7109375" style="36" customWidth="1"/>
    <col min="7171" max="7171" width="40.7109375" style="36" customWidth="1"/>
    <col min="7172" max="7172" width="13.28515625" style="36" bestFit="1" customWidth="1"/>
    <col min="7173" max="7173" width="20.42578125" style="36" bestFit="1" customWidth="1"/>
    <col min="7174" max="7174" width="8.7109375" style="36" customWidth="1"/>
    <col min="7175" max="7175" width="12" style="36" customWidth="1"/>
    <col min="7176" max="7176" width="10.7109375" style="36" customWidth="1"/>
    <col min="7177" max="7424" width="9.140625" style="36"/>
    <col min="7425" max="7425" width="2.7109375" style="36" customWidth="1"/>
    <col min="7426" max="7426" width="8.7109375" style="36" customWidth="1"/>
    <col min="7427" max="7427" width="40.7109375" style="36" customWidth="1"/>
    <col min="7428" max="7428" width="13.28515625" style="36" bestFit="1" customWidth="1"/>
    <col min="7429" max="7429" width="20.42578125" style="36" bestFit="1" customWidth="1"/>
    <col min="7430" max="7430" width="8.7109375" style="36" customWidth="1"/>
    <col min="7431" max="7431" width="12" style="36" customWidth="1"/>
    <col min="7432" max="7432" width="10.7109375" style="36" customWidth="1"/>
    <col min="7433" max="7680" width="9.140625" style="36"/>
    <col min="7681" max="7681" width="2.7109375" style="36" customWidth="1"/>
    <col min="7682" max="7682" width="8.7109375" style="36" customWidth="1"/>
    <col min="7683" max="7683" width="40.7109375" style="36" customWidth="1"/>
    <col min="7684" max="7684" width="13.28515625" style="36" bestFit="1" customWidth="1"/>
    <col min="7685" max="7685" width="20.42578125" style="36" bestFit="1" customWidth="1"/>
    <col min="7686" max="7686" width="8.7109375" style="36" customWidth="1"/>
    <col min="7687" max="7687" width="12" style="36" customWidth="1"/>
    <col min="7688" max="7688" width="10.7109375" style="36" customWidth="1"/>
    <col min="7689" max="7936" width="9.140625" style="36"/>
    <col min="7937" max="7937" width="2.7109375" style="36" customWidth="1"/>
    <col min="7938" max="7938" width="8.7109375" style="36" customWidth="1"/>
    <col min="7939" max="7939" width="40.7109375" style="36" customWidth="1"/>
    <col min="7940" max="7940" width="13.28515625" style="36" bestFit="1" customWidth="1"/>
    <col min="7941" max="7941" width="20.42578125" style="36" bestFit="1" customWidth="1"/>
    <col min="7942" max="7942" width="8.7109375" style="36" customWidth="1"/>
    <col min="7943" max="7943" width="12" style="36" customWidth="1"/>
    <col min="7944" max="7944" width="10.7109375" style="36" customWidth="1"/>
    <col min="7945" max="8192" width="9.140625" style="36"/>
    <col min="8193" max="8193" width="2.7109375" style="36" customWidth="1"/>
    <col min="8194" max="8194" width="8.7109375" style="36" customWidth="1"/>
    <col min="8195" max="8195" width="40.7109375" style="36" customWidth="1"/>
    <col min="8196" max="8196" width="13.28515625" style="36" bestFit="1" customWidth="1"/>
    <col min="8197" max="8197" width="20.42578125" style="36" bestFit="1" customWidth="1"/>
    <col min="8198" max="8198" width="8.7109375" style="36" customWidth="1"/>
    <col min="8199" max="8199" width="12" style="36" customWidth="1"/>
    <col min="8200" max="8200" width="10.7109375" style="36" customWidth="1"/>
    <col min="8201" max="8448" width="9.140625" style="36"/>
    <col min="8449" max="8449" width="2.7109375" style="36" customWidth="1"/>
    <col min="8450" max="8450" width="8.7109375" style="36" customWidth="1"/>
    <col min="8451" max="8451" width="40.7109375" style="36" customWidth="1"/>
    <col min="8452" max="8452" width="13.28515625" style="36" bestFit="1" customWidth="1"/>
    <col min="8453" max="8453" width="20.42578125" style="36" bestFit="1" customWidth="1"/>
    <col min="8454" max="8454" width="8.7109375" style="36" customWidth="1"/>
    <col min="8455" max="8455" width="12" style="36" customWidth="1"/>
    <col min="8456" max="8456" width="10.7109375" style="36" customWidth="1"/>
    <col min="8457" max="8704" width="9.140625" style="36"/>
    <col min="8705" max="8705" width="2.7109375" style="36" customWidth="1"/>
    <col min="8706" max="8706" width="8.7109375" style="36" customWidth="1"/>
    <col min="8707" max="8707" width="40.7109375" style="36" customWidth="1"/>
    <col min="8708" max="8708" width="13.28515625" style="36" bestFit="1" customWidth="1"/>
    <col min="8709" max="8709" width="20.42578125" style="36" bestFit="1" customWidth="1"/>
    <col min="8710" max="8710" width="8.7109375" style="36" customWidth="1"/>
    <col min="8711" max="8711" width="12" style="36" customWidth="1"/>
    <col min="8712" max="8712" width="10.7109375" style="36" customWidth="1"/>
    <col min="8713" max="8960" width="9.140625" style="36"/>
    <col min="8961" max="8961" width="2.7109375" style="36" customWidth="1"/>
    <col min="8962" max="8962" width="8.7109375" style="36" customWidth="1"/>
    <col min="8963" max="8963" width="40.7109375" style="36" customWidth="1"/>
    <col min="8964" max="8964" width="13.28515625" style="36" bestFit="1" customWidth="1"/>
    <col min="8965" max="8965" width="20.42578125" style="36" bestFit="1" customWidth="1"/>
    <col min="8966" max="8966" width="8.7109375" style="36" customWidth="1"/>
    <col min="8967" max="8967" width="12" style="36" customWidth="1"/>
    <col min="8968" max="8968" width="10.7109375" style="36" customWidth="1"/>
    <col min="8969" max="9216" width="9.140625" style="36"/>
    <col min="9217" max="9217" width="2.7109375" style="36" customWidth="1"/>
    <col min="9218" max="9218" width="8.7109375" style="36" customWidth="1"/>
    <col min="9219" max="9219" width="40.7109375" style="36" customWidth="1"/>
    <col min="9220" max="9220" width="13.28515625" style="36" bestFit="1" customWidth="1"/>
    <col min="9221" max="9221" width="20.42578125" style="36" bestFit="1" customWidth="1"/>
    <col min="9222" max="9222" width="8.7109375" style="36" customWidth="1"/>
    <col min="9223" max="9223" width="12" style="36" customWidth="1"/>
    <col min="9224" max="9224" width="10.7109375" style="36" customWidth="1"/>
    <col min="9225" max="9472" width="9.140625" style="36"/>
    <col min="9473" max="9473" width="2.7109375" style="36" customWidth="1"/>
    <col min="9474" max="9474" width="8.7109375" style="36" customWidth="1"/>
    <col min="9475" max="9475" width="40.7109375" style="36" customWidth="1"/>
    <col min="9476" max="9476" width="13.28515625" style="36" bestFit="1" customWidth="1"/>
    <col min="9477" max="9477" width="20.42578125" style="36" bestFit="1" customWidth="1"/>
    <col min="9478" max="9478" width="8.7109375" style="36" customWidth="1"/>
    <col min="9479" max="9479" width="12" style="36" customWidth="1"/>
    <col min="9480" max="9480" width="10.7109375" style="36" customWidth="1"/>
    <col min="9481" max="9728" width="9.140625" style="36"/>
    <col min="9729" max="9729" width="2.7109375" style="36" customWidth="1"/>
    <col min="9730" max="9730" width="8.7109375" style="36" customWidth="1"/>
    <col min="9731" max="9731" width="40.7109375" style="36" customWidth="1"/>
    <col min="9732" max="9732" width="13.28515625" style="36" bestFit="1" customWidth="1"/>
    <col min="9733" max="9733" width="20.42578125" style="36" bestFit="1" customWidth="1"/>
    <col min="9734" max="9734" width="8.7109375" style="36" customWidth="1"/>
    <col min="9735" max="9735" width="12" style="36" customWidth="1"/>
    <col min="9736" max="9736" width="10.7109375" style="36" customWidth="1"/>
    <col min="9737" max="9984" width="9.140625" style="36"/>
    <col min="9985" max="9985" width="2.7109375" style="36" customWidth="1"/>
    <col min="9986" max="9986" width="8.7109375" style="36" customWidth="1"/>
    <col min="9987" max="9987" width="40.7109375" style="36" customWidth="1"/>
    <col min="9988" max="9988" width="13.28515625" style="36" bestFit="1" customWidth="1"/>
    <col min="9989" max="9989" width="20.42578125" style="36" bestFit="1" customWidth="1"/>
    <col min="9990" max="9990" width="8.7109375" style="36" customWidth="1"/>
    <col min="9991" max="9991" width="12" style="36" customWidth="1"/>
    <col min="9992" max="9992" width="10.7109375" style="36" customWidth="1"/>
    <col min="9993" max="10240" width="9.140625" style="36"/>
    <col min="10241" max="10241" width="2.7109375" style="36" customWidth="1"/>
    <col min="10242" max="10242" width="8.7109375" style="36" customWidth="1"/>
    <col min="10243" max="10243" width="40.7109375" style="36" customWidth="1"/>
    <col min="10244" max="10244" width="13.28515625" style="36" bestFit="1" customWidth="1"/>
    <col min="10245" max="10245" width="20.42578125" style="36" bestFit="1" customWidth="1"/>
    <col min="10246" max="10246" width="8.7109375" style="36" customWidth="1"/>
    <col min="10247" max="10247" width="12" style="36" customWidth="1"/>
    <col min="10248" max="10248" width="10.7109375" style="36" customWidth="1"/>
    <col min="10249" max="10496" width="9.140625" style="36"/>
    <col min="10497" max="10497" width="2.7109375" style="36" customWidth="1"/>
    <col min="10498" max="10498" width="8.7109375" style="36" customWidth="1"/>
    <col min="10499" max="10499" width="40.7109375" style="36" customWidth="1"/>
    <col min="10500" max="10500" width="13.28515625" style="36" bestFit="1" customWidth="1"/>
    <col min="10501" max="10501" width="20.42578125" style="36" bestFit="1" customWidth="1"/>
    <col min="10502" max="10502" width="8.7109375" style="36" customWidth="1"/>
    <col min="10503" max="10503" width="12" style="36" customWidth="1"/>
    <col min="10504" max="10504" width="10.7109375" style="36" customWidth="1"/>
    <col min="10505" max="10752" width="9.140625" style="36"/>
    <col min="10753" max="10753" width="2.7109375" style="36" customWidth="1"/>
    <col min="10754" max="10754" width="8.7109375" style="36" customWidth="1"/>
    <col min="10755" max="10755" width="40.7109375" style="36" customWidth="1"/>
    <col min="10756" max="10756" width="13.28515625" style="36" bestFit="1" customWidth="1"/>
    <col min="10757" max="10757" width="20.42578125" style="36" bestFit="1" customWidth="1"/>
    <col min="10758" max="10758" width="8.7109375" style="36" customWidth="1"/>
    <col min="10759" max="10759" width="12" style="36" customWidth="1"/>
    <col min="10760" max="10760" width="10.7109375" style="36" customWidth="1"/>
    <col min="10761" max="11008" width="9.140625" style="36"/>
    <col min="11009" max="11009" width="2.7109375" style="36" customWidth="1"/>
    <col min="11010" max="11010" width="8.7109375" style="36" customWidth="1"/>
    <col min="11011" max="11011" width="40.7109375" style="36" customWidth="1"/>
    <col min="11012" max="11012" width="13.28515625" style="36" bestFit="1" customWidth="1"/>
    <col min="11013" max="11013" width="20.42578125" style="36" bestFit="1" customWidth="1"/>
    <col min="11014" max="11014" width="8.7109375" style="36" customWidth="1"/>
    <col min="11015" max="11015" width="12" style="36" customWidth="1"/>
    <col min="11016" max="11016" width="10.7109375" style="36" customWidth="1"/>
    <col min="11017" max="11264" width="9.140625" style="36"/>
    <col min="11265" max="11265" width="2.7109375" style="36" customWidth="1"/>
    <col min="11266" max="11266" width="8.7109375" style="36" customWidth="1"/>
    <col min="11267" max="11267" width="40.7109375" style="36" customWidth="1"/>
    <col min="11268" max="11268" width="13.28515625" style="36" bestFit="1" customWidth="1"/>
    <col min="11269" max="11269" width="20.42578125" style="36" bestFit="1" customWidth="1"/>
    <col min="11270" max="11270" width="8.7109375" style="36" customWidth="1"/>
    <col min="11271" max="11271" width="12" style="36" customWidth="1"/>
    <col min="11272" max="11272" width="10.7109375" style="36" customWidth="1"/>
    <col min="11273" max="11520" width="9.140625" style="36"/>
    <col min="11521" max="11521" width="2.7109375" style="36" customWidth="1"/>
    <col min="11522" max="11522" width="8.7109375" style="36" customWidth="1"/>
    <col min="11523" max="11523" width="40.7109375" style="36" customWidth="1"/>
    <col min="11524" max="11524" width="13.28515625" style="36" bestFit="1" customWidth="1"/>
    <col min="11525" max="11525" width="20.42578125" style="36" bestFit="1" customWidth="1"/>
    <col min="11526" max="11526" width="8.7109375" style="36" customWidth="1"/>
    <col min="11527" max="11527" width="12" style="36" customWidth="1"/>
    <col min="11528" max="11528" width="10.7109375" style="36" customWidth="1"/>
    <col min="11529" max="11776" width="9.140625" style="36"/>
    <col min="11777" max="11777" width="2.7109375" style="36" customWidth="1"/>
    <col min="11778" max="11778" width="8.7109375" style="36" customWidth="1"/>
    <col min="11779" max="11779" width="40.7109375" style="36" customWidth="1"/>
    <col min="11780" max="11780" width="13.28515625" style="36" bestFit="1" customWidth="1"/>
    <col min="11781" max="11781" width="20.42578125" style="36" bestFit="1" customWidth="1"/>
    <col min="11782" max="11782" width="8.7109375" style="36" customWidth="1"/>
    <col min="11783" max="11783" width="12" style="36" customWidth="1"/>
    <col min="11784" max="11784" width="10.7109375" style="36" customWidth="1"/>
    <col min="11785" max="12032" width="9.140625" style="36"/>
    <col min="12033" max="12033" width="2.7109375" style="36" customWidth="1"/>
    <col min="12034" max="12034" width="8.7109375" style="36" customWidth="1"/>
    <col min="12035" max="12035" width="40.7109375" style="36" customWidth="1"/>
    <col min="12036" max="12036" width="13.28515625" style="36" bestFit="1" customWidth="1"/>
    <col min="12037" max="12037" width="20.42578125" style="36" bestFit="1" customWidth="1"/>
    <col min="12038" max="12038" width="8.7109375" style="36" customWidth="1"/>
    <col min="12039" max="12039" width="12" style="36" customWidth="1"/>
    <col min="12040" max="12040" width="10.7109375" style="36" customWidth="1"/>
    <col min="12041" max="12288" width="9.140625" style="36"/>
    <col min="12289" max="12289" width="2.7109375" style="36" customWidth="1"/>
    <col min="12290" max="12290" width="8.7109375" style="36" customWidth="1"/>
    <col min="12291" max="12291" width="40.7109375" style="36" customWidth="1"/>
    <col min="12292" max="12292" width="13.28515625" style="36" bestFit="1" customWidth="1"/>
    <col min="12293" max="12293" width="20.42578125" style="36" bestFit="1" customWidth="1"/>
    <col min="12294" max="12294" width="8.7109375" style="36" customWidth="1"/>
    <col min="12295" max="12295" width="12" style="36" customWidth="1"/>
    <col min="12296" max="12296" width="10.7109375" style="36" customWidth="1"/>
    <col min="12297" max="12544" width="9.140625" style="36"/>
    <col min="12545" max="12545" width="2.7109375" style="36" customWidth="1"/>
    <col min="12546" max="12546" width="8.7109375" style="36" customWidth="1"/>
    <col min="12547" max="12547" width="40.7109375" style="36" customWidth="1"/>
    <col min="12548" max="12548" width="13.28515625" style="36" bestFit="1" customWidth="1"/>
    <col min="12549" max="12549" width="20.42578125" style="36" bestFit="1" customWidth="1"/>
    <col min="12550" max="12550" width="8.7109375" style="36" customWidth="1"/>
    <col min="12551" max="12551" width="12" style="36" customWidth="1"/>
    <col min="12552" max="12552" width="10.7109375" style="36" customWidth="1"/>
    <col min="12553" max="12800" width="9.140625" style="36"/>
    <col min="12801" max="12801" width="2.7109375" style="36" customWidth="1"/>
    <col min="12802" max="12802" width="8.7109375" style="36" customWidth="1"/>
    <col min="12803" max="12803" width="40.7109375" style="36" customWidth="1"/>
    <col min="12804" max="12804" width="13.28515625" style="36" bestFit="1" customWidth="1"/>
    <col min="12805" max="12805" width="20.42578125" style="36" bestFit="1" customWidth="1"/>
    <col min="12806" max="12806" width="8.7109375" style="36" customWidth="1"/>
    <col min="12807" max="12807" width="12" style="36" customWidth="1"/>
    <col min="12808" max="12808" width="10.7109375" style="36" customWidth="1"/>
    <col min="12809" max="13056" width="9.140625" style="36"/>
    <col min="13057" max="13057" width="2.7109375" style="36" customWidth="1"/>
    <col min="13058" max="13058" width="8.7109375" style="36" customWidth="1"/>
    <col min="13059" max="13059" width="40.7109375" style="36" customWidth="1"/>
    <col min="13060" max="13060" width="13.28515625" style="36" bestFit="1" customWidth="1"/>
    <col min="13061" max="13061" width="20.42578125" style="36" bestFit="1" customWidth="1"/>
    <col min="13062" max="13062" width="8.7109375" style="36" customWidth="1"/>
    <col min="13063" max="13063" width="12" style="36" customWidth="1"/>
    <col min="13064" max="13064" width="10.7109375" style="36" customWidth="1"/>
    <col min="13065" max="13312" width="9.140625" style="36"/>
    <col min="13313" max="13313" width="2.7109375" style="36" customWidth="1"/>
    <col min="13314" max="13314" width="8.7109375" style="36" customWidth="1"/>
    <col min="13315" max="13315" width="40.7109375" style="36" customWidth="1"/>
    <col min="13316" max="13316" width="13.28515625" style="36" bestFit="1" customWidth="1"/>
    <col min="13317" max="13317" width="20.42578125" style="36" bestFit="1" customWidth="1"/>
    <col min="13318" max="13318" width="8.7109375" style="36" customWidth="1"/>
    <col min="13319" max="13319" width="12" style="36" customWidth="1"/>
    <col min="13320" max="13320" width="10.7109375" style="36" customWidth="1"/>
    <col min="13321" max="13568" width="9.140625" style="36"/>
    <col min="13569" max="13569" width="2.7109375" style="36" customWidth="1"/>
    <col min="13570" max="13570" width="8.7109375" style="36" customWidth="1"/>
    <col min="13571" max="13571" width="40.7109375" style="36" customWidth="1"/>
    <col min="13572" max="13572" width="13.28515625" style="36" bestFit="1" customWidth="1"/>
    <col min="13573" max="13573" width="20.42578125" style="36" bestFit="1" customWidth="1"/>
    <col min="13574" max="13574" width="8.7109375" style="36" customWidth="1"/>
    <col min="13575" max="13575" width="12" style="36" customWidth="1"/>
    <col min="13576" max="13576" width="10.7109375" style="36" customWidth="1"/>
    <col min="13577" max="13824" width="9.140625" style="36"/>
    <col min="13825" max="13825" width="2.7109375" style="36" customWidth="1"/>
    <col min="13826" max="13826" width="8.7109375" style="36" customWidth="1"/>
    <col min="13827" max="13827" width="40.7109375" style="36" customWidth="1"/>
    <col min="13828" max="13828" width="13.28515625" style="36" bestFit="1" customWidth="1"/>
    <col min="13829" max="13829" width="20.42578125" style="36" bestFit="1" customWidth="1"/>
    <col min="13830" max="13830" width="8.7109375" style="36" customWidth="1"/>
    <col min="13831" max="13831" width="12" style="36" customWidth="1"/>
    <col min="13832" max="13832" width="10.7109375" style="36" customWidth="1"/>
    <col min="13833" max="14080" width="9.140625" style="36"/>
    <col min="14081" max="14081" width="2.7109375" style="36" customWidth="1"/>
    <col min="14082" max="14082" width="8.7109375" style="36" customWidth="1"/>
    <col min="14083" max="14083" width="40.7109375" style="36" customWidth="1"/>
    <col min="14084" max="14084" width="13.28515625" style="36" bestFit="1" customWidth="1"/>
    <col min="14085" max="14085" width="20.42578125" style="36" bestFit="1" customWidth="1"/>
    <col min="14086" max="14086" width="8.7109375" style="36" customWidth="1"/>
    <col min="14087" max="14087" width="12" style="36" customWidth="1"/>
    <col min="14088" max="14088" width="10.7109375" style="36" customWidth="1"/>
    <col min="14089" max="14336" width="9.140625" style="36"/>
    <col min="14337" max="14337" width="2.7109375" style="36" customWidth="1"/>
    <col min="14338" max="14338" width="8.7109375" style="36" customWidth="1"/>
    <col min="14339" max="14339" width="40.7109375" style="36" customWidth="1"/>
    <col min="14340" max="14340" width="13.28515625" style="36" bestFit="1" customWidth="1"/>
    <col min="14341" max="14341" width="20.42578125" style="36" bestFit="1" customWidth="1"/>
    <col min="14342" max="14342" width="8.7109375" style="36" customWidth="1"/>
    <col min="14343" max="14343" width="12" style="36" customWidth="1"/>
    <col min="14344" max="14344" width="10.7109375" style="36" customWidth="1"/>
    <col min="14345" max="14592" width="9.140625" style="36"/>
    <col min="14593" max="14593" width="2.7109375" style="36" customWidth="1"/>
    <col min="14594" max="14594" width="8.7109375" style="36" customWidth="1"/>
    <col min="14595" max="14595" width="40.7109375" style="36" customWidth="1"/>
    <col min="14596" max="14596" width="13.28515625" style="36" bestFit="1" customWidth="1"/>
    <col min="14597" max="14597" width="20.42578125" style="36" bestFit="1" customWidth="1"/>
    <col min="14598" max="14598" width="8.7109375" style="36" customWidth="1"/>
    <col min="14599" max="14599" width="12" style="36" customWidth="1"/>
    <col min="14600" max="14600" width="10.7109375" style="36" customWidth="1"/>
    <col min="14601" max="14848" width="9.140625" style="36"/>
    <col min="14849" max="14849" width="2.7109375" style="36" customWidth="1"/>
    <col min="14850" max="14850" width="8.7109375" style="36" customWidth="1"/>
    <col min="14851" max="14851" width="40.7109375" style="36" customWidth="1"/>
    <col min="14852" max="14852" width="13.28515625" style="36" bestFit="1" customWidth="1"/>
    <col min="14853" max="14853" width="20.42578125" style="36" bestFit="1" customWidth="1"/>
    <col min="14854" max="14854" width="8.7109375" style="36" customWidth="1"/>
    <col min="14855" max="14855" width="12" style="36" customWidth="1"/>
    <col min="14856" max="14856" width="10.7109375" style="36" customWidth="1"/>
    <col min="14857" max="15104" width="9.140625" style="36"/>
    <col min="15105" max="15105" width="2.7109375" style="36" customWidth="1"/>
    <col min="15106" max="15106" width="8.7109375" style="36" customWidth="1"/>
    <col min="15107" max="15107" width="40.7109375" style="36" customWidth="1"/>
    <col min="15108" max="15108" width="13.28515625" style="36" bestFit="1" customWidth="1"/>
    <col min="15109" max="15109" width="20.42578125" style="36" bestFit="1" customWidth="1"/>
    <col min="15110" max="15110" width="8.7109375" style="36" customWidth="1"/>
    <col min="15111" max="15111" width="12" style="36" customWidth="1"/>
    <col min="15112" max="15112" width="10.7109375" style="36" customWidth="1"/>
    <col min="15113" max="15360" width="9.140625" style="36"/>
    <col min="15361" max="15361" width="2.7109375" style="36" customWidth="1"/>
    <col min="15362" max="15362" width="8.7109375" style="36" customWidth="1"/>
    <col min="15363" max="15363" width="40.7109375" style="36" customWidth="1"/>
    <col min="15364" max="15364" width="13.28515625" style="36" bestFit="1" customWidth="1"/>
    <col min="15365" max="15365" width="20.42578125" style="36" bestFit="1" customWidth="1"/>
    <col min="15366" max="15366" width="8.7109375" style="36" customWidth="1"/>
    <col min="15367" max="15367" width="12" style="36" customWidth="1"/>
    <col min="15368" max="15368" width="10.7109375" style="36" customWidth="1"/>
    <col min="15369" max="15616" width="9.140625" style="36"/>
    <col min="15617" max="15617" width="2.7109375" style="36" customWidth="1"/>
    <col min="15618" max="15618" width="8.7109375" style="36" customWidth="1"/>
    <col min="15619" max="15619" width="40.7109375" style="36" customWidth="1"/>
    <col min="15620" max="15620" width="13.28515625" style="36" bestFit="1" customWidth="1"/>
    <col min="15621" max="15621" width="20.42578125" style="36" bestFit="1" customWidth="1"/>
    <col min="15622" max="15622" width="8.7109375" style="36" customWidth="1"/>
    <col min="15623" max="15623" width="12" style="36" customWidth="1"/>
    <col min="15624" max="15624" width="10.7109375" style="36" customWidth="1"/>
    <col min="15625" max="15872" width="9.140625" style="36"/>
    <col min="15873" max="15873" width="2.7109375" style="36" customWidth="1"/>
    <col min="15874" max="15874" width="8.7109375" style="36" customWidth="1"/>
    <col min="15875" max="15875" width="40.7109375" style="36" customWidth="1"/>
    <col min="15876" max="15876" width="13.28515625" style="36" bestFit="1" customWidth="1"/>
    <col min="15877" max="15877" width="20.42578125" style="36" bestFit="1" customWidth="1"/>
    <col min="15878" max="15878" width="8.7109375" style="36" customWidth="1"/>
    <col min="15879" max="15879" width="12" style="36" customWidth="1"/>
    <col min="15880" max="15880" width="10.7109375" style="36" customWidth="1"/>
    <col min="15881" max="16128" width="9.140625" style="36"/>
    <col min="16129" max="16129" width="2.7109375" style="36" customWidth="1"/>
    <col min="16130" max="16130" width="8.7109375" style="36" customWidth="1"/>
    <col min="16131" max="16131" width="40.7109375" style="36" customWidth="1"/>
    <col min="16132" max="16132" width="13.28515625" style="36" bestFit="1" customWidth="1"/>
    <col min="16133" max="16133" width="20.42578125" style="36" bestFit="1" customWidth="1"/>
    <col min="16134" max="16134" width="8.7109375" style="36" customWidth="1"/>
    <col min="16135" max="16135" width="12" style="36" customWidth="1"/>
    <col min="16136" max="16136" width="10.7109375" style="36" customWidth="1"/>
    <col min="16137" max="16384" width="9.140625" style="36"/>
  </cols>
  <sheetData>
    <row r="1" spans="1:9" x14ac:dyDescent="0.2">
      <c r="A1" s="31"/>
      <c r="B1" s="32"/>
      <c r="C1" s="33" t="s">
        <v>1116</v>
      </c>
      <c r="D1" s="32"/>
      <c r="E1" s="32"/>
      <c r="F1" s="32"/>
      <c r="G1" s="34"/>
      <c r="H1" s="35"/>
      <c r="I1" s="36"/>
    </row>
    <row r="2" spans="1:9" ht="32.25" customHeight="1" x14ac:dyDescent="0.2">
      <c r="A2" s="135" t="s">
        <v>1</v>
      </c>
      <c r="B2" s="136"/>
      <c r="C2" s="136"/>
      <c r="D2" s="37" t="s">
        <v>2</v>
      </c>
      <c r="E2" s="38" t="s">
        <v>758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47</v>
      </c>
      <c r="D5" s="42" t="s">
        <v>48</v>
      </c>
      <c r="E5" s="42" t="s">
        <v>49</v>
      </c>
      <c r="F5" s="42">
        <v>7000</v>
      </c>
      <c r="G5" s="43">
        <v>231.69</v>
      </c>
      <c r="H5" s="44">
        <v>1.5</v>
      </c>
      <c r="I5" s="36"/>
    </row>
    <row r="6" spans="1:9" x14ac:dyDescent="0.2">
      <c r="A6" s="45"/>
      <c r="B6" s="46" t="s">
        <v>28</v>
      </c>
      <c r="C6" s="42" t="s">
        <v>56</v>
      </c>
      <c r="D6" s="42" t="s">
        <v>57</v>
      </c>
      <c r="E6" s="42" t="s">
        <v>55</v>
      </c>
      <c r="F6" s="42">
        <v>17000</v>
      </c>
      <c r="G6" s="43">
        <v>190.56</v>
      </c>
      <c r="H6" s="44">
        <v>1.24</v>
      </c>
      <c r="I6" s="36"/>
    </row>
    <row r="7" spans="1:9" x14ac:dyDescent="0.2">
      <c r="A7" s="45"/>
      <c r="B7" s="46" t="s">
        <v>28</v>
      </c>
      <c r="C7" s="42" t="s">
        <v>41</v>
      </c>
      <c r="D7" s="42" t="s">
        <v>42</v>
      </c>
      <c r="E7" s="42" t="s">
        <v>43</v>
      </c>
      <c r="F7" s="42">
        <v>50000</v>
      </c>
      <c r="G7" s="43">
        <v>167.5</v>
      </c>
      <c r="H7" s="44">
        <v>1.0900000000000001</v>
      </c>
      <c r="I7" s="36"/>
    </row>
    <row r="8" spans="1:9" x14ac:dyDescent="0.2">
      <c r="A8" s="45"/>
      <c r="B8" s="46" t="s">
        <v>28</v>
      </c>
      <c r="C8" s="42" t="s">
        <v>76</v>
      </c>
      <c r="D8" s="42" t="s">
        <v>77</v>
      </c>
      <c r="E8" s="42" t="s">
        <v>78</v>
      </c>
      <c r="F8" s="42">
        <v>31444</v>
      </c>
      <c r="G8" s="43">
        <v>115.43</v>
      </c>
      <c r="H8" s="44">
        <v>0.75</v>
      </c>
      <c r="I8" s="36"/>
    </row>
    <row r="9" spans="1:9" x14ac:dyDescent="0.2">
      <c r="A9" s="45"/>
      <c r="B9" s="46" t="s">
        <v>28</v>
      </c>
      <c r="C9" s="42" t="s">
        <v>58</v>
      </c>
      <c r="D9" s="42" t="s">
        <v>59</v>
      </c>
      <c r="E9" s="42" t="s">
        <v>49</v>
      </c>
      <c r="F9" s="42">
        <v>5400</v>
      </c>
      <c r="G9" s="43">
        <v>114.05</v>
      </c>
      <c r="H9" s="44">
        <v>0.74</v>
      </c>
      <c r="I9" s="36"/>
    </row>
    <row r="10" spans="1:9" x14ac:dyDescent="0.2">
      <c r="A10" s="45"/>
      <c r="B10" s="46" t="s">
        <v>28</v>
      </c>
      <c r="C10" s="42" t="s">
        <v>53</v>
      </c>
      <c r="D10" s="42" t="s">
        <v>54</v>
      </c>
      <c r="E10" s="42" t="s">
        <v>55</v>
      </c>
      <c r="F10" s="42">
        <v>15459</v>
      </c>
      <c r="G10" s="43">
        <v>105.24</v>
      </c>
      <c r="H10" s="44">
        <v>0.68</v>
      </c>
      <c r="I10" s="36"/>
    </row>
    <row r="11" spans="1:9" x14ac:dyDescent="0.2">
      <c r="A11" s="45"/>
      <c r="B11" s="46" t="s">
        <v>28</v>
      </c>
      <c r="C11" s="42" t="s">
        <v>516</v>
      </c>
      <c r="D11" s="42" t="s">
        <v>975</v>
      </c>
      <c r="E11" s="42" t="s">
        <v>55</v>
      </c>
      <c r="F11" s="42">
        <v>22616</v>
      </c>
      <c r="G11" s="43">
        <v>100.78</v>
      </c>
      <c r="H11" s="44">
        <v>0.65</v>
      </c>
      <c r="I11" s="36"/>
    </row>
    <row r="12" spans="1:9" x14ac:dyDescent="0.2">
      <c r="A12" s="45"/>
      <c r="B12" s="46" t="s">
        <v>28</v>
      </c>
      <c r="C12" s="42" t="s">
        <v>310</v>
      </c>
      <c r="D12" s="42" t="s">
        <v>984</v>
      </c>
      <c r="E12" s="42" t="s">
        <v>55</v>
      </c>
      <c r="F12" s="42">
        <v>8000</v>
      </c>
      <c r="G12" s="43">
        <v>97.82</v>
      </c>
      <c r="H12" s="44">
        <v>0.64</v>
      </c>
      <c r="I12" s="36"/>
    </row>
    <row r="13" spans="1:9" x14ac:dyDescent="0.2">
      <c r="A13" s="45"/>
      <c r="B13" s="46" t="s">
        <v>28</v>
      </c>
      <c r="C13" s="42" t="s">
        <v>985</v>
      </c>
      <c r="D13" s="42" t="s">
        <v>986</v>
      </c>
      <c r="E13" s="42" t="s">
        <v>987</v>
      </c>
      <c r="F13" s="42">
        <v>4238</v>
      </c>
      <c r="G13" s="43">
        <v>85.9</v>
      </c>
      <c r="H13" s="44">
        <v>0.56000000000000005</v>
      </c>
      <c r="I13" s="36"/>
    </row>
    <row r="14" spans="1:9" x14ac:dyDescent="0.2">
      <c r="A14" s="45"/>
      <c r="B14" s="46" t="s">
        <v>28</v>
      </c>
      <c r="C14" s="42" t="s">
        <v>606</v>
      </c>
      <c r="D14" s="42" t="s">
        <v>908</v>
      </c>
      <c r="E14" s="42" t="s">
        <v>55</v>
      </c>
      <c r="F14" s="42">
        <v>98430</v>
      </c>
      <c r="G14" s="43">
        <v>80.81</v>
      </c>
      <c r="H14" s="44">
        <v>0.52</v>
      </c>
      <c r="I14" s="36"/>
    </row>
    <row r="15" spans="1:9" x14ac:dyDescent="0.2">
      <c r="A15" s="45"/>
      <c r="B15" s="46" t="s">
        <v>28</v>
      </c>
      <c r="C15" s="42" t="s">
        <v>968</v>
      </c>
      <c r="D15" s="42" t="s">
        <v>969</v>
      </c>
      <c r="E15" s="42" t="s">
        <v>49</v>
      </c>
      <c r="F15" s="42">
        <v>7000</v>
      </c>
      <c r="G15" s="43">
        <v>76.67</v>
      </c>
      <c r="H15" s="44">
        <v>0.5</v>
      </c>
      <c r="I15" s="36"/>
    </row>
    <row r="16" spans="1:9" x14ac:dyDescent="0.2">
      <c r="A16" s="45"/>
      <c r="B16" s="46" t="s">
        <v>28</v>
      </c>
      <c r="C16" s="42" t="s">
        <v>885</v>
      </c>
      <c r="D16" s="42" t="s">
        <v>886</v>
      </c>
      <c r="E16" s="42" t="s">
        <v>807</v>
      </c>
      <c r="F16" s="42">
        <v>2700</v>
      </c>
      <c r="G16" s="43">
        <v>76.010000000000005</v>
      </c>
      <c r="H16" s="44">
        <v>0.49</v>
      </c>
      <c r="I16" s="36"/>
    </row>
    <row r="17" spans="1:9" x14ac:dyDescent="0.2">
      <c r="A17" s="45"/>
      <c r="B17" s="46" t="s">
        <v>28</v>
      </c>
      <c r="C17" s="42" t="s">
        <v>72</v>
      </c>
      <c r="D17" s="42" t="s">
        <v>73</v>
      </c>
      <c r="E17" s="42" t="s">
        <v>55</v>
      </c>
      <c r="F17" s="42">
        <v>4200</v>
      </c>
      <c r="G17" s="43">
        <v>75.459999999999994</v>
      </c>
      <c r="H17" s="44">
        <v>0.49</v>
      </c>
      <c r="I17" s="36"/>
    </row>
    <row r="18" spans="1:9" x14ac:dyDescent="0.2">
      <c r="A18" s="45"/>
      <c r="B18" s="46" t="s">
        <v>28</v>
      </c>
      <c r="C18" s="42" t="s">
        <v>44</v>
      </c>
      <c r="D18" s="42" t="s">
        <v>45</v>
      </c>
      <c r="E18" s="42" t="s">
        <v>46</v>
      </c>
      <c r="F18" s="42">
        <v>7600</v>
      </c>
      <c r="G18" s="43">
        <v>69.52</v>
      </c>
      <c r="H18" s="44">
        <v>0.45</v>
      </c>
      <c r="I18" s="36"/>
    </row>
    <row r="19" spans="1:9" x14ac:dyDescent="0.2">
      <c r="A19" s="45"/>
      <c r="B19" s="46" t="s">
        <v>28</v>
      </c>
      <c r="C19" s="42" t="s">
        <v>1117</v>
      </c>
      <c r="D19" s="42" t="s">
        <v>1118</v>
      </c>
      <c r="E19" s="42" t="s">
        <v>901</v>
      </c>
      <c r="F19" s="42">
        <v>8670</v>
      </c>
      <c r="G19" s="43">
        <v>65.63</v>
      </c>
      <c r="H19" s="44">
        <v>0.43</v>
      </c>
      <c r="I19" s="36"/>
    </row>
    <row r="20" spans="1:9" x14ac:dyDescent="0.2">
      <c r="A20" s="45"/>
      <c r="B20" s="46" t="s">
        <v>28</v>
      </c>
      <c r="C20" s="42" t="s">
        <v>83</v>
      </c>
      <c r="D20" s="42" t="s">
        <v>84</v>
      </c>
      <c r="E20" s="42" t="s">
        <v>71</v>
      </c>
      <c r="F20" s="42">
        <v>2400</v>
      </c>
      <c r="G20" s="43">
        <v>58.95</v>
      </c>
      <c r="H20" s="44">
        <v>0.38</v>
      </c>
      <c r="I20" s="36"/>
    </row>
    <row r="21" spans="1:9" x14ac:dyDescent="0.2">
      <c r="A21" s="45"/>
      <c r="B21" s="46" t="s">
        <v>28</v>
      </c>
      <c r="C21" s="42" t="s">
        <v>992</v>
      </c>
      <c r="D21" s="42" t="s">
        <v>993</v>
      </c>
      <c r="E21" s="42" t="s">
        <v>994</v>
      </c>
      <c r="F21" s="42">
        <v>6090</v>
      </c>
      <c r="G21" s="43">
        <v>58.17</v>
      </c>
      <c r="H21" s="44">
        <v>0.38</v>
      </c>
      <c r="I21" s="36"/>
    </row>
    <row r="22" spans="1:9" x14ac:dyDescent="0.2">
      <c r="A22" s="45"/>
      <c r="B22" s="46" t="s">
        <v>28</v>
      </c>
      <c r="C22" s="42" t="s">
        <v>63</v>
      </c>
      <c r="D22" s="42" t="s">
        <v>64</v>
      </c>
      <c r="E22" s="42" t="s">
        <v>65</v>
      </c>
      <c r="F22" s="42">
        <v>15000</v>
      </c>
      <c r="G22" s="43">
        <v>57.17</v>
      </c>
      <c r="H22" s="44">
        <v>0.37</v>
      </c>
      <c r="I22" s="36"/>
    </row>
    <row r="23" spans="1:9" x14ac:dyDescent="0.2">
      <c r="A23" s="45"/>
      <c r="B23" s="46" t="s">
        <v>28</v>
      </c>
      <c r="C23" s="42" t="s">
        <v>1119</v>
      </c>
      <c r="D23" s="42" t="s">
        <v>1120</v>
      </c>
      <c r="E23" s="42" t="s">
        <v>68</v>
      </c>
      <c r="F23" s="42">
        <v>12000</v>
      </c>
      <c r="G23" s="43">
        <v>56.86</v>
      </c>
      <c r="H23" s="44">
        <v>0.37</v>
      </c>
      <c r="I23" s="36"/>
    </row>
    <row r="24" spans="1:9" x14ac:dyDescent="0.2">
      <c r="A24" s="45"/>
      <c r="B24" s="46" t="s">
        <v>28</v>
      </c>
      <c r="C24" s="42" t="s">
        <v>261</v>
      </c>
      <c r="D24" s="42" t="s">
        <v>1024</v>
      </c>
      <c r="E24" s="42" t="s">
        <v>994</v>
      </c>
      <c r="F24" s="42">
        <v>21148</v>
      </c>
      <c r="G24" s="43">
        <v>56.77</v>
      </c>
      <c r="H24" s="44">
        <v>0.37</v>
      </c>
      <c r="I24" s="36"/>
    </row>
    <row r="25" spans="1:9" x14ac:dyDescent="0.2">
      <c r="A25" s="45"/>
      <c r="B25" s="46" t="s">
        <v>28</v>
      </c>
      <c r="C25" s="42" t="s">
        <v>1022</v>
      </c>
      <c r="D25" s="42" t="s">
        <v>1023</v>
      </c>
      <c r="E25" s="42" t="s">
        <v>49</v>
      </c>
      <c r="F25" s="42">
        <v>6976</v>
      </c>
      <c r="G25" s="43">
        <v>56.72</v>
      </c>
      <c r="H25" s="44">
        <v>0.37</v>
      </c>
      <c r="I25" s="36"/>
    </row>
    <row r="26" spans="1:9" x14ac:dyDescent="0.2">
      <c r="A26" s="45"/>
      <c r="B26" s="46" t="s">
        <v>28</v>
      </c>
      <c r="C26" s="42" t="s">
        <v>1066</v>
      </c>
      <c r="D26" s="42" t="s">
        <v>1067</v>
      </c>
      <c r="E26" s="42" t="s">
        <v>43</v>
      </c>
      <c r="F26" s="42">
        <v>1200</v>
      </c>
      <c r="G26" s="43">
        <v>55.98</v>
      </c>
      <c r="H26" s="44">
        <v>0.36</v>
      </c>
      <c r="I26" s="36"/>
    </row>
    <row r="27" spans="1:9" x14ac:dyDescent="0.2">
      <c r="A27" s="45"/>
      <c r="B27" s="46" t="s">
        <v>28</v>
      </c>
      <c r="C27" s="42" t="s">
        <v>1003</v>
      </c>
      <c r="D27" s="42" t="s">
        <v>1004</v>
      </c>
      <c r="E27" s="42" t="s">
        <v>43</v>
      </c>
      <c r="F27" s="42">
        <v>3805</v>
      </c>
      <c r="G27" s="43">
        <v>55.48</v>
      </c>
      <c r="H27" s="44">
        <v>0.36</v>
      </c>
      <c r="I27" s="36"/>
    </row>
    <row r="28" spans="1:9" x14ac:dyDescent="0.2">
      <c r="A28" s="45"/>
      <c r="B28" s="46" t="s">
        <v>28</v>
      </c>
      <c r="C28" s="42" t="s">
        <v>69</v>
      </c>
      <c r="D28" s="42" t="s">
        <v>70</v>
      </c>
      <c r="E28" s="42" t="s">
        <v>71</v>
      </c>
      <c r="F28" s="42">
        <v>9000</v>
      </c>
      <c r="G28" s="43">
        <v>54.79</v>
      </c>
      <c r="H28" s="44">
        <v>0.36</v>
      </c>
      <c r="I28" s="36"/>
    </row>
    <row r="29" spans="1:9" x14ac:dyDescent="0.2">
      <c r="A29" s="45"/>
      <c r="B29" s="46" t="s">
        <v>28</v>
      </c>
      <c r="C29" s="42" t="s">
        <v>60</v>
      </c>
      <c r="D29" s="42" t="s">
        <v>61</v>
      </c>
      <c r="E29" s="42" t="s">
        <v>62</v>
      </c>
      <c r="F29" s="42">
        <v>5622</v>
      </c>
      <c r="G29" s="43">
        <v>54.74</v>
      </c>
      <c r="H29" s="44">
        <v>0.36</v>
      </c>
      <c r="I29" s="36"/>
    </row>
    <row r="30" spans="1:9" x14ac:dyDescent="0.2">
      <c r="A30" s="45"/>
      <c r="B30" s="46" t="s">
        <v>28</v>
      </c>
      <c r="C30" s="42" t="s">
        <v>96</v>
      </c>
      <c r="D30" s="42" t="s">
        <v>97</v>
      </c>
      <c r="E30" s="42" t="s">
        <v>65</v>
      </c>
      <c r="F30" s="42">
        <v>3300</v>
      </c>
      <c r="G30" s="43">
        <v>53.99</v>
      </c>
      <c r="H30" s="44">
        <v>0.35</v>
      </c>
      <c r="I30" s="36"/>
    </row>
    <row r="31" spans="1:9" x14ac:dyDescent="0.2">
      <c r="A31" s="45"/>
      <c r="B31" s="46" t="s">
        <v>28</v>
      </c>
      <c r="C31" s="42" t="s">
        <v>90</v>
      </c>
      <c r="D31" s="42" t="s">
        <v>91</v>
      </c>
      <c r="E31" s="42" t="s">
        <v>92</v>
      </c>
      <c r="F31" s="42">
        <v>25000</v>
      </c>
      <c r="G31" s="43">
        <v>50.5</v>
      </c>
      <c r="H31" s="44">
        <v>0.33</v>
      </c>
      <c r="I31" s="36"/>
    </row>
    <row r="32" spans="1:9" x14ac:dyDescent="0.2">
      <c r="A32" s="45"/>
      <c r="B32" s="46" t="s">
        <v>28</v>
      </c>
      <c r="C32" s="42" t="s">
        <v>999</v>
      </c>
      <c r="D32" s="42" t="s">
        <v>1000</v>
      </c>
      <c r="E32" s="42" t="s">
        <v>877</v>
      </c>
      <c r="F32" s="42">
        <v>92500</v>
      </c>
      <c r="G32" s="43">
        <v>50.46</v>
      </c>
      <c r="H32" s="44">
        <v>0.33</v>
      </c>
      <c r="I32" s="36"/>
    </row>
    <row r="33" spans="1:9" x14ac:dyDescent="0.2">
      <c r="A33" s="45"/>
      <c r="B33" s="46" t="s">
        <v>28</v>
      </c>
      <c r="C33" s="42" t="s">
        <v>81</v>
      </c>
      <c r="D33" s="42" t="s">
        <v>82</v>
      </c>
      <c r="E33" s="42" t="s">
        <v>49</v>
      </c>
      <c r="F33" s="42">
        <v>10484</v>
      </c>
      <c r="G33" s="43">
        <v>50.08</v>
      </c>
      <c r="H33" s="44">
        <v>0.33</v>
      </c>
      <c r="I33" s="36"/>
    </row>
    <row r="34" spans="1:9" x14ac:dyDescent="0.2">
      <c r="A34" s="45"/>
      <c r="B34" s="46" t="s">
        <v>28</v>
      </c>
      <c r="C34" s="42" t="s">
        <v>1005</v>
      </c>
      <c r="D34" s="42" t="s">
        <v>1006</v>
      </c>
      <c r="E34" s="42" t="s">
        <v>920</v>
      </c>
      <c r="F34" s="42">
        <v>5023</v>
      </c>
      <c r="G34" s="43">
        <v>49.67</v>
      </c>
      <c r="H34" s="44">
        <v>0.32</v>
      </c>
      <c r="I34" s="36"/>
    </row>
    <row r="35" spans="1:9" x14ac:dyDescent="0.2">
      <c r="A35" s="45"/>
      <c r="B35" s="46" t="s">
        <v>28</v>
      </c>
      <c r="C35" s="42" t="s">
        <v>79</v>
      </c>
      <c r="D35" s="42" t="s">
        <v>80</v>
      </c>
      <c r="E35" s="42" t="s">
        <v>65</v>
      </c>
      <c r="F35" s="42">
        <v>5500</v>
      </c>
      <c r="G35" s="43">
        <v>48.83</v>
      </c>
      <c r="H35" s="44">
        <v>0.32</v>
      </c>
      <c r="I35" s="36"/>
    </row>
    <row r="36" spans="1:9" x14ac:dyDescent="0.2">
      <c r="A36" s="45"/>
      <c r="B36" s="46" t="s">
        <v>28</v>
      </c>
      <c r="C36" s="42" t="s">
        <v>982</v>
      </c>
      <c r="D36" s="42" t="s">
        <v>983</v>
      </c>
      <c r="E36" s="42" t="s">
        <v>807</v>
      </c>
      <c r="F36" s="42">
        <v>1000</v>
      </c>
      <c r="G36" s="43">
        <v>44.35</v>
      </c>
      <c r="H36" s="44">
        <v>0.28999999999999998</v>
      </c>
      <c r="I36" s="36"/>
    </row>
    <row r="37" spans="1:9" x14ac:dyDescent="0.2">
      <c r="A37" s="45"/>
      <c r="B37" s="46" t="s">
        <v>28</v>
      </c>
      <c r="C37" s="42" t="s">
        <v>66</v>
      </c>
      <c r="D37" s="42" t="s">
        <v>67</v>
      </c>
      <c r="E37" s="42" t="s">
        <v>68</v>
      </c>
      <c r="F37" s="42">
        <v>14200</v>
      </c>
      <c r="G37" s="43">
        <v>41.71</v>
      </c>
      <c r="H37" s="44">
        <v>0.27</v>
      </c>
      <c r="I37" s="36"/>
    </row>
    <row r="38" spans="1:9" x14ac:dyDescent="0.2">
      <c r="A38" s="45"/>
      <c r="B38" s="46" t="s">
        <v>28</v>
      </c>
      <c r="C38" s="42" t="s">
        <v>976</v>
      </c>
      <c r="D38" s="42" t="s">
        <v>977</v>
      </c>
      <c r="E38" s="42" t="s">
        <v>78</v>
      </c>
      <c r="F38" s="42">
        <v>24000</v>
      </c>
      <c r="G38" s="43">
        <v>41.46</v>
      </c>
      <c r="H38" s="44">
        <v>0.27</v>
      </c>
      <c r="I38" s="36"/>
    </row>
    <row r="39" spans="1:9" x14ac:dyDescent="0.2">
      <c r="A39" s="45"/>
      <c r="B39" s="46" t="s">
        <v>28</v>
      </c>
      <c r="C39" s="42" t="s">
        <v>1046</v>
      </c>
      <c r="D39" s="42" t="s">
        <v>1047</v>
      </c>
      <c r="E39" s="42" t="s">
        <v>43</v>
      </c>
      <c r="F39" s="42">
        <v>4839</v>
      </c>
      <c r="G39" s="43">
        <v>40.79</v>
      </c>
      <c r="H39" s="44">
        <v>0.26</v>
      </c>
      <c r="I39" s="36"/>
    </row>
    <row r="40" spans="1:9" x14ac:dyDescent="0.2">
      <c r="A40" s="45"/>
      <c r="B40" s="46" t="s">
        <v>28</v>
      </c>
      <c r="C40" s="42" t="s">
        <v>883</v>
      </c>
      <c r="D40" s="42" t="s">
        <v>884</v>
      </c>
      <c r="E40" s="42" t="s">
        <v>71</v>
      </c>
      <c r="F40" s="42">
        <v>4000</v>
      </c>
      <c r="G40" s="43">
        <v>38.9</v>
      </c>
      <c r="H40" s="44">
        <v>0.25</v>
      </c>
      <c r="I40" s="36"/>
    </row>
    <row r="41" spans="1:9" x14ac:dyDescent="0.2">
      <c r="A41" s="45"/>
      <c r="B41" s="46" t="s">
        <v>28</v>
      </c>
      <c r="C41" s="42" t="s">
        <v>970</v>
      </c>
      <c r="D41" s="42" t="s">
        <v>971</v>
      </c>
      <c r="E41" s="42" t="s">
        <v>972</v>
      </c>
      <c r="F41" s="42">
        <v>19860</v>
      </c>
      <c r="G41" s="43">
        <v>33.54</v>
      </c>
      <c r="H41" s="44">
        <v>0.22</v>
      </c>
      <c r="I41" s="36"/>
    </row>
    <row r="42" spans="1:9" x14ac:dyDescent="0.2">
      <c r="A42" s="45"/>
      <c r="B42" s="46" t="s">
        <v>28</v>
      </c>
      <c r="C42" s="42" t="s">
        <v>10</v>
      </c>
      <c r="D42" s="42" t="s">
        <v>864</v>
      </c>
      <c r="E42" s="42" t="s">
        <v>52</v>
      </c>
      <c r="F42" s="42">
        <v>13100</v>
      </c>
      <c r="G42" s="43">
        <v>29.42</v>
      </c>
      <c r="H42" s="44">
        <v>0.19</v>
      </c>
      <c r="I42" s="36"/>
    </row>
    <row r="43" spans="1:9" x14ac:dyDescent="0.2">
      <c r="A43" s="45"/>
      <c r="B43" s="46" t="s">
        <v>28</v>
      </c>
      <c r="C43" s="42" t="s">
        <v>778</v>
      </c>
      <c r="D43" s="42" t="s">
        <v>779</v>
      </c>
      <c r="E43" s="42" t="s">
        <v>71</v>
      </c>
      <c r="F43" s="42">
        <v>3200</v>
      </c>
      <c r="G43" s="43">
        <v>28.41</v>
      </c>
      <c r="H43" s="44">
        <v>0.18</v>
      </c>
      <c r="I43" s="36"/>
    </row>
    <row r="44" spans="1:9" x14ac:dyDescent="0.2">
      <c r="A44" s="45"/>
      <c r="B44" s="46" t="s">
        <v>28</v>
      </c>
      <c r="C44" s="42" t="s">
        <v>997</v>
      </c>
      <c r="D44" s="42" t="s">
        <v>998</v>
      </c>
      <c r="E44" s="42" t="s">
        <v>877</v>
      </c>
      <c r="F44" s="42">
        <v>6500</v>
      </c>
      <c r="G44" s="43">
        <v>27.31</v>
      </c>
      <c r="H44" s="44">
        <v>0.18</v>
      </c>
      <c r="I44" s="36"/>
    </row>
    <row r="45" spans="1:9" x14ac:dyDescent="0.2">
      <c r="A45" s="45"/>
      <c r="B45" s="46" t="s">
        <v>28</v>
      </c>
      <c r="C45" s="42" t="s">
        <v>1044</v>
      </c>
      <c r="D45" s="42" t="s">
        <v>1045</v>
      </c>
      <c r="E45" s="42" t="s">
        <v>880</v>
      </c>
      <c r="F45" s="42">
        <v>2000</v>
      </c>
      <c r="G45" s="43">
        <v>26.97</v>
      </c>
      <c r="H45" s="44">
        <v>0.18</v>
      </c>
      <c r="I45" s="36"/>
    </row>
    <row r="46" spans="1:9" x14ac:dyDescent="0.2">
      <c r="A46" s="45"/>
      <c r="B46" s="46" t="s">
        <v>28</v>
      </c>
      <c r="C46" s="42" t="s">
        <v>93</v>
      </c>
      <c r="D46" s="42" t="s">
        <v>94</v>
      </c>
      <c r="E46" s="42" t="s">
        <v>95</v>
      </c>
      <c r="F46" s="42">
        <v>7500</v>
      </c>
      <c r="G46" s="43">
        <v>25.12</v>
      </c>
      <c r="H46" s="44">
        <v>0.16</v>
      </c>
      <c r="I46" s="36"/>
    </row>
    <row r="47" spans="1:9" x14ac:dyDescent="0.2">
      <c r="A47" s="45"/>
      <c r="B47" s="46" t="s">
        <v>28</v>
      </c>
      <c r="C47" s="42" t="s">
        <v>602</v>
      </c>
      <c r="D47" s="42" t="s">
        <v>844</v>
      </c>
      <c r="E47" s="42" t="s">
        <v>55</v>
      </c>
      <c r="F47" s="42">
        <v>6500</v>
      </c>
      <c r="G47" s="43">
        <v>23.97</v>
      </c>
      <c r="H47" s="44">
        <v>0.16</v>
      </c>
      <c r="I47" s="36"/>
    </row>
    <row r="48" spans="1:9" x14ac:dyDescent="0.2">
      <c r="A48" s="45"/>
      <c r="B48" s="46" t="s">
        <v>28</v>
      </c>
      <c r="C48" s="42" t="s">
        <v>1025</v>
      </c>
      <c r="D48" s="42" t="s">
        <v>1026</v>
      </c>
      <c r="E48" s="42" t="s">
        <v>71</v>
      </c>
      <c r="F48" s="42">
        <v>5000</v>
      </c>
      <c r="G48" s="43">
        <v>22.58</v>
      </c>
      <c r="H48" s="44">
        <v>0.15</v>
      </c>
      <c r="I48" s="36"/>
    </row>
    <row r="49" spans="1:9" x14ac:dyDescent="0.2">
      <c r="A49" s="45"/>
      <c r="B49" s="46" t="s">
        <v>28</v>
      </c>
      <c r="C49" s="42" t="s">
        <v>25</v>
      </c>
      <c r="D49" s="42" t="s">
        <v>1039</v>
      </c>
      <c r="E49" s="42" t="s">
        <v>55</v>
      </c>
      <c r="F49" s="42">
        <v>3800</v>
      </c>
      <c r="G49" s="43">
        <v>22.39</v>
      </c>
      <c r="H49" s="44">
        <v>0.15</v>
      </c>
      <c r="I49" s="36"/>
    </row>
    <row r="50" spans="1:9" x14ac:dyDescent="0.2">
      <c r="A50" s="45"/>
      <c r="B50" s="46" t="s">
        <v>28</v>
      </c>
      <c r="C50" s="42" t="s">
        <v>50</v>
      </c>
      <c r="D50" s="42" t="s">
        <v>51</v>
      </c>
      <c r="E50" s="42" t="s">
        <v>52</v>
      </c>
      <c r="F50" s="42">
        <v>2500</v>
      </c>
      <c r="G50" s="43">
        <v>21.38</v>
      </c>
      <c r="H50" s="44">
        <v>0.14000000000000001</v>
      </c>
      <c r="I50" s="36"/>
    </row>
    <row r="51" spans="1:9" x14ac:dyDescent="0.2">
      <c r="A51" s="45"/>
      <c r="B51" s="46" t="s">
        <v>28</v>
      </c>
      <c r="C51" s="42" t="s">
        <v>1061</v>
      </c>
      <c r="D51" s="42" t="s">
        <v>1062</v>
      </c>
      <c r="E51" s="42" t="s">
        <v>877</v>
      </c>
      <c r="F51" s="42">
        <v>6436</v>
      </c>
      <c r="G51" s="43">
        <v>17.3</v>
      </c>
      <c r="H51" s="44">
        <v>0.11</v>
      </c>
      <c r="I51" s="36"/>
    </row>
    <row r="52" spans="1:9" x14ac:dyDescent="0.2">
      <c r="A52" s="45"/>
      <c r="B52" s="46" t="s">
        <v>28</v>
      </c>
      <c r="C52" s="42" t="s">
        <v>1121</v>
      </c>
      <c r="D52" s="42" t="s">
        <v>1122</v>
      </c>
      <c r="E52" s="42" t="s">
        <v>49</v>
      </c>
      <c r="F52" s="42">
        <v>500</v>
      </c>
      <c r="G52" s="43">
        <v>16.03</v>
      </c>
      <c r="H52" s="44">
        <v>0.1</v>
      </c>
      <c r="I52" s="36"/>
    </row>
    <row r="53" spans="1:9" x14ac:dyDescent="0.2">
      <c r="A53" s="45"/>
      <c r="B53" s="46" t="s">
        <v>28</v>
      </c>
      <c r="C53" s="42" t="s">
        <v>980</v>
      </c>
      <c r="D53" s="42" t="s">
        <v>981</v>
      </c>
      <c r="E53" s="42" t="s">
        <v>877</v>
      </c>
      <c r="F53" s="42">
        <v>13932</v>
      </c>
      <c r="G53" s="43">
        <v>15.85</v>
      </c>
      <c r="H53" s="44">
        <v>0.1</v>
      </c>
      <c r="I53" s="36"/>
    </row>
    <row r="54" spans="1:9" x14ac:dyDescent="0.2">
      <c r="A54" s="45"/>
      <c r="B54" s="46" t="s">
        <v>28</v>
      </c>
      <c r="C54" s="42" t="s">
        <v>1013</v>
      </c>
      <c r="D54" s="42" t="s">
        <v>1014</v>
      </c>
      <c r="E54" s="42" t="s">
        <v>114</v>
      </c>
      <c r="F54" s="42">
        <v>42941</v>
      </c>
      <c r="G54" s="43">
        <v>12.97</v>
      </c>
      <c r="H54" s="44">
        <v>0.08</v>
      </c>
      <c r="I54" s="36"/>
    </row>
    <row r="55" spans="1:9" x14ac:dyDescent="0.2">
      <c r="A55" s="45"/>
      <c r="B55" s="46" t="s">
        <v>28</v>
      </c>
      <c r="C55" s="42" t="s">
        <v>1040</v>
      </c>
      <c r="D55" s="42" t="s">
        <v>1041</v>
      </c>
      <c r="E55" s="42" t="s">
        <v>920</v>
      </c>
      <c r="F55" s="42">
        <v>2423</v>
      </c>
      <c r="G55" s="43">
        <v>9.32</v>
      </c>
      <c r="H55" s="44">
        <v>0.06</v>
      </c>
      <c r="I55" s="36"/>
    </row>
    <row r="56" spans="1:9" ht="13.5" thickBot="1" x14ac:dyDescent="0.25">
      <c r="A56" s="45"/>
      <c r="B56" s="42"/>
      <c r="C56" s="42"/>
      <c r="D56" s="42"/>
      <c r="E56" s="37" t="s">
        <v>16</v>
      </c>
      <c r="F56" s="42"/>
      <c r="G56" s="47">
        <v>3062</v>
      </c>
      <c r="H56" s="48">
        <v>19.89</v>
      </c>
      <c r="I56" s="36"/>
    </row>
    <row r="57" spans="1:9" ht="13.5" thickTop="1" x14ac:dyDescent="0.2">
      <c r="A57" s="45"/>
      <c r="B57" s="42"/>
      <c r="C57" s="42"/>
      <c r="D57" s="42"/>
      <c r="E57" s="42"/>
      <c r="F57" s="42"/>
      <c r="G57" s="43"/>
      <c r="H57" s="44"/>
      <c r="I57" s="36"/>
    </row>
    <row r="58" spans="1:9" x14ac:dyDescent="0.2">
      <c r="A58" s="137" t="s">
        <v>7</v>
      </c>
      <c r="B58" s="134"/>
      <c r="C58" s="134"/>
      <c r="D58" s="42"/>
      <c r="E58" s="42"/>
      <c r="F58" s="42"/>
      <c r="G58" s="43"/>
      <c r="H58" s="44"/>
      <c r="I58" s="36"/>
    </row>
    <row r="59" spans="1:9" x14ac:dyDescent="0.2">
      <c r="A59" s="45"/>
      <c r="B59" s="133" t="s">
        <v>8</v>
      </c>
      <c r="C59" s="134"/>
      <c r="D59" s="42"/>
      <c r="E59" s="42"/>
      <c r="F59" s="42"/>
      <c r="G59" s="43"/>
      <c r="H59" s="44"/>
      <c r="I59" s="36"/>
    </row>
    <row r="60" spans="1:9" x14ac:dyDescent="0.2">
      <c r="A60" s="45"/>
      <c r="B60" s="138" t="s">
        <v>9</v>
      </c>
      <c r="C60" s="134"/>
      <c r="D60" s="42"/>
      <c r="E60" s="42"/>
      <c r="F60" s="42"/>
      <c r="G60" s="43"/>
      <c r="H60" s="44"/>
      <c r="I60" s="36"/>
    </row>
    <row r="61" spans="1:9" x14ac:dyDescent="0.2">
      <c r="A61" s="45"/>
      <c r="B61" s="98">
        <v>0.107</v>
      </c>
      <c r="C61" s="42" t="s">
        <v>737</v>
      </c>
      <c r="D61" s="42" t="s">
        <v>1123</v>
      </c>
      <c r="E61" s="42" t="s">
        <v>126</v>
      </c>
      <c r="F61" s="42">
        <v>150</v>
      </c>
      <c r="G61" s="43">
        <v>1514.72</v>
      </c>
      <c r="H61" s="44">
        <v>9.83</v>
      </c>
      <c r="I61" s="36"/>
    </row>
    <row r="62" spans="1:9" x14ac:dyDescent="0.2">
      <c r="A62" s="45"/>
      <c r="B62" s="98">
        <v>8.9499999999999996E-2</v>
      </c>
      <c r="C62" s="42" t="s">
        <v>1124</v>
      </c>
      <c r="D62" s="42" t="s">
        <v>123</v>
      </c>
      <c r="E62" s="42" t="s">
        <v>121</v>
      </c>
      <c r="F62" s="42">
        <v>150</v>
      </c>
      <c r="G62" s="43">
        <v>1431.3</v>
      </c>
      <c r="H62" s="44">
        <v>9.2899999999999991</v>
      </c>
      <c r="I62" s="36"/>
    </row>
    <row r="63" spans="1:9" x14ac:dyDescent="0.2">
      <c r="A63" s="45"/>
      <c r="B63" s="98">
        <v>0.1125</v>
      </c>
      <c r="C63" s="42" t="s">
        <v>1125</v>
      </c>
      <c r="D63" s="42" t="s">
        <v>345</v>
      </c>
      <c r="E63" s="42" t="s">
        <v>15</v>
      </c>
      <c r="F63" s="42">
        <v>100000</v>
      </c>
      <c r="G63" s="43">
        <v>1029.01</v>
      </c>
      <c r="H63" s="44">
        <v>6.68</v>
      </c>
      <c r="I63" s="36"/>
    </row>
    <row r="64" spans="1:9" x14ac:dyDescent="0.2">
      <c r="A64" s="45"/>
      <c r="B64" s="98">
        <v>0.115</v>
      </c>
      <c r="C64" s="42" t="s">
        <v>294</v>
      </c>
      <c r="D64" s="42" t="s">
        <v>296</v>
      </c>
      <c r="E64" s="42" t="s">
        <v>219</v>
      </c>
      <c r="F64" s="42">
        <v>200</v>
      </c>
      <c r="G64" s="43">
        <v>202.4</v>
      </c>
      <c r="H64" s="44">
        <v>1.31</v>
      </c>
      <c r="I64" s="36"/>
    </row>
    <row r="65" spans="1:9" x14ac:dyDescent="0.2">
      <c r="A65" s="45"/>
      <c r="B65" s="98">
        <v>0.11</v>
      </c>
      <c r="C65" s="42" t="s">
        <v>294</v>
      </c>
      <c r="D65" s="42" t="s">
        <v>218</v>
      </c>
      <c r="E65" s="42" t="s">
        <v>219</v>
      </c>
      <c r="F65" s="42">
        <v>54973.333333333299</v>
      </c>
      <c r="G65" s="43">
        <v>66.569999999999993</v>
      </c>
      <c r="H65" s="44">
        <v>0.43</v>
      </c>
      <c r="I65" s="36"/>
    </row>
    <row r="66" spans="1:9" x14ac:dyDescent="0.2">
      <c r="A66" s="45"/>
      <c r="B66" s="98">
        <v>0.109</v>
      </c>
      <c r="C66" s="42" t="s">
        <v>578</v>
      </c>
      <c r="D66" s="42" t="s">
        <v>1126</v>
      </c>
      <c r="E66" s="42" t="s">
        <v>121</v>
      </c>
      <c r="F66" s="42">
        <v>18</v>
      </c>
      <c r="G66" s="43">
        <v>5.99</v>
      </c>
      <c r="H66" s="44">
        <v>0.04</v>
      </c>
      <c r="I66" s="36"/>
    </row>
    <row r="67" spans="1:9" ht="13.5" thickBot="1" x14ac:dyDescent="0.25">
      <c r="A67" s="45"/>
      <c r="B67" s="42"/>
      <c r="C67" s="42"/>
      <c r="D67" s="42"/>
      <c r="E67" s="37" t="s">
        <v>16</v>
      </c>
      <c r="F67" s="42"/>
      <c r="G67" s="47">
        <v>4249.99</v>
      </c>
      <c r="H67" s="48">
        <v>27.58</v>
      </c>
      <c r="I67" s="36"/>
    </row>
    <row r="68" spans="1:9" ht="13.5" thickTop="1" x14ac:dyDescent="0.2">
      <c r="A68" s="45"/>
      <c r="B68" s="133" t="s">
        <v>227</v>
      </c>
      <c r="C68" s="134"/>
      <c r="D68" s="42"/>
      <c r="E68" s="42"/>
      <c r="F68" s="42"/>
      <c r="G68" s="43"/>
      <c r="H68" s="44"/>
      <c r="I68" s="36"/>
    </row>
    <row r="69" spans="1:9" x14ac:dyDescent="0.2">
      <c r="A69" s="45"/>
      <c r="B69" s="138" t="s">
        <v>9</v>
      </c>
      <c r="C69" s="134"/>
      <c r="D69" s="42"/>
      <c r="E69" s="42"/>
      <c r="F69" s="42"/>
      <c r="G69" s="43"/>
      <c r="H69" s="44"/>
      <c r="I69" s="36"/>
    </row>
    <row r="70" spans="1:9" x14ac:dyDescent="0.2">
      <c r="A70" s="45"/>
      <c r="B70" s="98">
        <v>8.1199999999999994E-2</v>
      </c>
      <c r="C70" s="42" t="s">
        <v>233</v>
      </c>
      <c r="D70" s="42" t="s">
        <v>234</v>
      </c>
      <c r="E70" s="42" t="s">
        <v>230</v>
      </c>
      <c r="F70" s="42">
        <v>1500000</v>
      </c>
      <c r="G70" s="43">
        <v>1452.26</v>
      </c>
      <c r="H70" s="44">
        <v>9.43</v>
      </c>
      <c r="I70" s="36"/>
    </row>
    <row r="71" spans="1:9" ht="13.5" thickBot="1" x14ac:dyDescent="0.25">
      <c r="A71" s="45"/>
      <c r="B71" s="42"/>
      <c r="C71" s="42"/>
      <c r="D71" s="42"/>
      <c r="E71" s="37" t="s">
        <v>16</v>
      </c>
      <c r="F71" s="42"/>
      <c r="G71" s="47">
        <v>1452.26</v>
      </c>
      <c r="H71" s="48">
        <v>9.43</v>
      </c>
      <c r="I71" s="36"/>
    </row>
    <row r="72" spans="1:9" ht="13.5" thickTop="1" x14ac:dyDescent="0.2">
      <c r="A72" s="45"/>
      <c r="B72" s="42"/>
      <c r="C72" s="42"/>
      <c r="D72" s="42"/>
      <c r="E72" s="42"/>
      <c r="F72" s="42"/>
      <c r="G72" s="43"/>
      <c r="H72" s="44"/>
      <c r="I72" s="36"/>
    </row>
    <row r="73" spans="1:9" x14ac:dyDescent="0.2">
      <c r="A73" s="137" t="s">
        <v>17</v>
      </c>
      <c r="B73" s="134"/>
      <c r="C73" s="134"/>
      <c r="D73" s="42"/>
      <c r="E73" s="42"/>
      <c r="F73" s="42"/>
      <c r="G73" s="43"/>
      <c r="H73" s="44"/>
      <c r="I73" s="36"/>
    </row>
    <row r="74" spans="1:9" x14ac:dyDescent="0.2">
      <c r="A74" s="45"/>
      <c r="B74" s="133" t="s">
        <v>18</v>
      </c>
      <c r="C74" s="134"/>
      <c r="D74" s="42"/>
      <c r="E74" s="42"/>
      <c r="F74" s="42"/>
      <c r="G74" s="43"/>
      <c r="H74" s="44"/>
      <c r="I74" s="36"/>
    </row>
    <row r="75" spans="1:9" x14ac:dyDescent="0.2">
      <c r="A75" s="45"/>
      <c r="B75" s="46" t="s">
        <v>19</v>
      </c>
      <c r="C75" s="42" t="s">
        <v>308</v>
      </c>
      <c r="D75" s="42" t="s">
        <v>309</v>
      </c>
      <c r="E75" s="42" t="s">
        <v>22</v>
      </c>
      <c r="F75" s="42">
        <v>2300</v>
      </c>
      <c r="G75" s="43">
        <v>2121.84</v>
      </c>
      <c r="H75" s="44">
        <v>13.78</v>
      </c>
      <c r="I75" s="36"/>
    </row>
    <row r="76" spans="1:9" ht="13.5" thickBot="1" x14ac:dyDescent="0.25">
      <c r="A76" s="45"/>
      <c r="B76" s="42"/>
      <c r="C76" s="42"/>
      <c r="D76" s="42"/>
      <c r="E76" s="37" t="s">
        <v>16</v>
      </c>
      <c r="F76" s="42"/>
      <c r="G76" s="47">
        <v>2121.84</v>
      </c>
      <c r="H76" s="48">
        <v>13.78</v>
      </c>
      <c r="I76" s="36"/>
    </row>
    <row r="77" spans="1:9" ht="13.5" thickTop="1" x14ac:dyDescent="0.2">
      <c r="A77" s="45"/>
      <c r="B77" s="42"/>
      <c r="C77" s="42"/>
      <c r="D77" s="42"/>
      <c r="E77" s="42"/>
      <c r="F77" s="42"/>
      <c r="G77" s="43"/>
      <c r="H77" s="44"/>
      <c r="I77" s="36"/>
    </row>
    <row r="78" spans="1:9" x14ac:dyDescent="0.2">
      <c r="A78" s="45"/>
      <c r="B78" s="46" t="s">
        <v>28</v>
      </c>
      <c r="C78" s="42" t="s">
        <v>29</v>
      </c>
      <c r="D78" s="42"/>
      <c r="E78" s="42" t="s">
        <v>28</v>
      </c>
      <c r="F78" s="42"/>
      <c r="G78" s="43">
        <v>4350</v>
      </c>
      <c r="H78" s="44">
        <v>28.24</v>
      </c>
      <c r="I78" s="36"/>
    </row>
    <row r="79" spans="1:9" x14ac:dyDescent="0.2">
      <c r="A79" s="45"/>
      <c r="B79" s="42"/>
      <c r="C79" s="42"/>
      <c r="D79" s="42"/>
      <c r="E79" s="42"/>
      <c r="F79" s="42"/>
      <c r="G79" s="43"/>
      <c r="H79" s="44"/>
    </row>
    <row r="80" spans="1:9" x14ac:dyDescent="0.2">
      <c r="A80" s="49" t="s">
        <v>30</v>
      </c>
      <c r="B80" s="42"/>
      <c r="C80" s="42"/>
      <c r="D80" s="42"/>
      <c r="E80" s="42"/>
      <c r="F80" s="42"/>
      <c r="G80" s="50">
        <v>165.41</v>
      </c>
      <c r="H80" s="51">
        <v>1.08</v>
      </c>
      <c r="I80" s="36"/>
    </row>
    <row r="81" spans="1:9" x14ac:dyDescent="0.2">
      <c r="A81" s="45"/>
      <c r="B81" s="42"/>
      <c r="C81" s="42"/>
      <c r="D81" s="42"/>
      <c r="E81" s="42"/>
      <c r="F81" s="42"/>
      <c r="G81" s="43"/>
      <c r="H81" s="44"/>
    </row>
    <row r="82" spans="1:9" ht="13.5" thickBot="1" x14ac:dyDescent="0.25">
      <c r="A82" s="45"/>
      <c r="B82" s="42"/>
      <c r="C82" s="42"/>
      <c r="D82" s="42"/>
      <c r="E82" s="37" t="s">
        <v>31</v>
      </c>
      <c r="F82" s="42"/>
      <c r="G82" s="47">
        <v>15401.5</v>
      </c>
      <c r="H82" s="48">
        <v>100</v>
      </c>
      <c r="I82" s="36"/>
    </row>
    <row r="83" spans="1:9" ht="13.5" thickTop="1" x14ac:dyDescent="0.2">
      <c r="A83" s="45"/>
      <c r="B83" s="42"/>
      <c r="C83" s="42"/>
      <c r="D83" s="42"/>
      <c r="E83" s="42"/>
      <c r="F83" s="42"/>
      <c r="G83" s="43"/>
      <c r="H83" s="44"/>
      <c r="I83" s="36"/>
    </row>
    <row r="84" spans="1:9" x14ac:dyDescent="0.2">
      <c r="A84" s="52" t="s">
        <v>32</v>
      </c>
      <c r="B84" s="42"/>
      <c r="C84" s="42"/>
      <c r="D84" s="42"/>
      <c r="E84" s="42"/>
      <c r="F84" s="42"/>
      <c r="G84" s="43"/>
      <c r="H84" s="44"/>
      <c r="I84" s="36"/>
    </row>
    <row r="85" spans="1:9" x14ac:dyDescent="0.2">
      <c r="A85" s="45">
        <v>1</v>
      </c>
      <c r="B85" s="42" t="s">
        <v>1127</v>
      </c>
      <c r="C85" s="42"/>
      <c r="D85" s="42"/>
      <c r="E85" s="42"/>
      <c r="F85" s="42"/>
      <c r="G85" s="43"/>
      <c r="H85" s="44"/>
      <c r="I85" s="36"/>
    </row>
    <row r="86" spans="1:9" x14ac:dyDescent="0.2">
      <c r="A86" s="45"/>
      <c r="B86" s="42"/>
      <c r="C86" s="42"/>
      <c r="D86" s="42"/>
      <c r="E86" s="42"/>
      <c r="F86" s="42"/>
      <c r="G86" s="43"/>
      <c r="H86" s="44"/>
    </row>
    <row r="87" spans="1:9" x14ac:dyDescent="0.2">
      <c r="A87" s="45">
        <v>2</v>
      </c>
      <c r="B87" s="42" t="s">
        <v>34</v>
      </c>
      <c r="C87" s="42"/>
      <c r="D87" s="42"/>
      <c r="E87" s="42"/>
      <c r="F87" s="42"/>
      <c r="G87" s="43"/>
      <c r="H87" s="44"/>
      <c r="I87" s="36"/>
    </row>
    <row r="88" spans="1:9" x14ac:dyDescent="0.2">
      <c r="A88" s="45"/>
      <c r="B88" s="42"/>
      <c r="C88" s="42"/>
      <c r="D88" s="42"/>
      <c r="E88" s="42"/>
      <c r="F88" s="42"/>
      <c r="G88" s="43"/>
      <c r="H88" s="44"/>
    </row>
    <row r="89" spans="1:9" x14ac:dyDescent="0.2">
      <c r="A89" s="45">
        <v>3</v>
      </c>
      <c r="B89" s="42" t="s">
        <v>35</v>
      </c>
      <c r="C89" s="42"/>
      <c r="D89" s="42"/>
      <c r="E89" s="42"/>
      <c r="F89" s="42"/>
      <c r="G89" s="43"/>
      <c r="H89" s="44"/>
      <c r="I89" s="36"/>
    </row>
    <row r="90" spans="1:9" x14ac:dyDescent="0.2">
      <c r="A90" s="45"/>
      <c r="B90" s="42" t="s">
        <v>816</v>
      </c>
      <c r="C90" s="42"/>
      <c r="D90" s="42"/>
      <c r="E90" s="42"/>
      <c r="F90" s="42"/>
      <c r="G90" s="43"/>
      <c r="H90" s="44"/>
      <c r="I90" s="36"/>
    </row>
    <row r="91" spans="1:9" x14ac:dyDescent="0.2">
      <c r="A91" s="45"/>
      <c r="B91" s="42" t="s">
        <v>37</v>
      </c>
      <c r="C91" s="42"/>
      <c r="D91" s="42"/>
      <c r="E91" s="42"/>
      <c r="F91" s="42"/>
      <c r="G91" s="43"/>
      <c r="H91" s="44"/>
      <c r="I91" s="36"/>
    </row>
    <row r="92" spans="1:9" x14ac:dyDescent="0.2">
      <c r="A92" s="53"/>
      <c r="B92" s="54"/>
      <c r="C92" s="54"/>
      <c r="D92" s="54"/>
      <c r="E92" s="54"/>
      <c r="F92" s="54"/>
      <c r="G92" s="55"/>
      <c r="H92" s="56"/>
    </row>
  </sheetData>
  <mergeCells count="10">
    <mergeCell ref="B68:C68"/>
    <mergeCell ref="B69:C69"/>
    <mergeCell ref="A73:C73"/>
    <mergeCell ref="B74:C74"/>
    <mergeCell ref="A2:C2"/>
    <mergeCell ref="A3:C3"/>
    <mergeCell ref="B4:C4"/>
    <mergeCell ref="A58:C58"/>
    <mergeCell ref="B59:C59"/>
    <mergeCell ref="B60:C60"/>
  </mergeCells>
  <pageMargins left="0.75" right="0.75" top="1" bottom="1" header="0.5" footer="0.5"/>
  <pageSetup orientation="portrait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8"/>
  <sheetViews>
    <sheetView workbookViewId="0">
      <selection activeCell="G20" sqref="G20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496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17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18</v>
      </c>
      <c r="C4" s="146"/>
      <c r="D4" s="12"/>
      <c r="E4" s="12"/>
      <c r="F4" s="12"/>
      <c r="G4" s="13"/>
      <c r="H4" s="14"/>
    </row>
    <row r="5" spans="1:8" x14ac:dyDescent="0.15">
      <c r="A5" s="15"/>
      <c r="B5" s="19" t="s">
        <v>244</v>
      </c>
      <c r="C5" s="12" t="s">
        <v>288</v>
      </c>
      <c r="D5" s="12" t="s">
        <v>497</v>
      </c>
      <c r="E5" s="12" t="s">
        <v>22</v>
      </c>
      <c r="F5" s="12">
        <v>500</v>
      </c>
      <c r="G5" s="13">
        <v>2497.33</v>
      </c>
      <c r="H5" s="14">
        <v>25.62</v>
      </c>
    </row>
    <row r="6" spans="1:8" x14ac:dyDescent="0.15">
      <c r="A6" s="15"/>
      <c r="B6" s="19" t="s">
        <v>19</v>
      </c>
      <c r="C6" s="12" t="s">
        <v>301</v>
      </c>
      <c r="D6" s="12" t="s">
        <v>498</v>
      </c>
      <c r="E6" s="12" t="s">
        <v>22</v>
      </c>
      <c r="F6" s="12">
        <v>2500</v>
      </c>
      <c r="G6" s="13">
        <v>2492.79</v>
      </c>
      <c r="H6" s="14">
        <v>25.58</v>
      </c>
    </row>
    <row r="7" spans="1:8" x14ac:dyDescent="0.15">
      <c r="A7" s="15"/>
      <c r="B7" s="19" t="s">
        <v>19</v>
      </c>
      <c r="C7" s="12" t="s">
        <v>499</v>
      </c>
      <c r="D7" s="12" t="s">
        <v>500</v>
      </c>
      <c r="E7" s="12" t="s">
        <v>246</v>
      </c>
      <c r="F7" s="12">
        <v>2500</v>
      </c>
      <c r="G7" s="13">
        <v>2492.56</v>
      </c>
      <c r="H7" s="14">
        <v>25.57</v>
      </c>
    </row>
    <row r="8" spans="1:8" x14ac:dyDescent="0.15">
      <c r="A8" s="15"/>
      <c r="B8" s="19" t="s">
        <v>19</v>
      </c>
      <c r="C8" s="12" t="s">
        <v>501</v>
      </c>
      <c r="D8" s="12" t="s">
        <v>404</v>
      </c>
      <c r="E8" s="12" t="s">
        <v>22</v>
      </c>
      <c r="F8" s="12">
        <v>900</v>
      </c>
      <c r="G8" s="13">
        <v>897.8</v>
      </c>
      <c r="H8" s="14">
        <v>9.2100000000000009</v>
      </c>
    </row>
    <row r="9" spans="1:8" x14ac:dyDescent="0.15">
      <c r="A9" s="15"/>
      <c r="B9" s="19" t="s">
        <v>19</v>
      </c>
      <c r="C9" s="12" t="s">
        <v>487</v>
      </c>
      <c r="D9" s="12" t="s">
        <v>406</v>
      </c>
      <c r="E9" s="12" t="s">
        <v>382</v>
      </c>
      <c r="F9" s="12">
        <v>900</v>
      </c>
      <c r="G9" s="13">
        <v>895.41</v>
      </c>
      <c r="H9" s="14">
        <v>9.19</v>
      </c>
    </row>
    <row r="10" spans="1:8" ht="9.75" thickBot="1" x14ac:dyDescent="0.2">
      <c r="A10" s="15"/>
      <c r="B10" s="12"/>
      <c r="C10" s="12"/>
      <c r="D10" s="12"/>
      <c r="E10" s="7" t="s">
        <v>16</v>
      </c>
      <c r="F10" s="12"/>
      <c r="G10" s="17">
        <v>9275.89</v>
      </c>
      <c r="H10" s="18">
        <v>95.17</v>
      </c>
    </row>
    <row r="11" spans="1:8" ht="9.75" thickTop="1" x14ac:dyDescent="0.15">
      <c r="A11" s="15"/>
      <c r="B11" s="12"/>
      <c r="C11" s="12"/>
      <c r="D11" s="12"/>
      <c r="E11" s="12"/>
      <c r="F11" s="12"/>
      <c r="G11" s="13"/>
      <c r="H11" s="14"/>
    </row>
    <row r="12" spans="1:8" x14ac:dyDescent="0.15">
      <c r="A12" s="15"/>
      <c r="B12" s="19" t="s">
        <v>28</v>
      </c>
      <c r="C12" s="12" t="s">
        <v>29</v>
      </c>
      <c r="D12" s="12"/>
      <c r="E12" s="12" t="s">
        <v>28</v>
      </c>
      <c r="F12" s="12"/>
      <c r="G12" s="13">
        <v>450</v>
      </c>
      <c r="H12" s="14">
        <v>4.62</v>
      </c>
    </row>
    <row r="13" spans="1:8" x14ac:dyDescent="0.15">
      <c r="A13" s="15"/>
      <c r="B13" s="12"/>
      <c r="C13" s="12"/>
      <c r="D13" s="12"/>
      <c r="E13" s="12"/>
      <c r="F13" s="12"/>
      <c r="G13" s="13"/>
      <c r="H13" s="14"/>
    </row>
    <row r="14" spans="1:8" x14ac:dyDescent="0.15">
      <c r="A14" s="20" t="s">
        <v>30</v>
      </c>
      <c r="B14" s="12"/>
      <c r="C14" s="12"/>
      <c r="D14" s="12"/>
      <c r="E14" s="12"/>
      <c r="F14" s="12"/>
      <c r="G14" s="21">
        <v>20.350000000000001</v>
      </c>
      <c r="H14" s="22">
        <v>0.21</v>
      </c>
    </row>
    <row r="15" spans="1:8" x14ac:dyDescent="0.15">
      <c r="A15" s="15"/>
      <c r="B15" s="12"/>
      <c r="C15" s="12"/>
      <c r="D15" s="12"/>
      <c r="E15" s="12"/>
      <c r="F15" s="12"/>
      <c r="G15" s="13"/>
      <c r="H15" s="14"/>
    </row>
    <row r="16" spans="1:8" ht="9.75" thickBot="1" x14ac:dyDescent="0.2">
      <c r="A16" s="15"/>
      <c r="B16" s="12"/>
      <c r="C16" s="12"/>
      <c r="D16" s="12"/>
      <c r="E16" s="7" t="s">
        <v>31</v>
      </c>
      <c r="F16" s="12"/>
      <c r="G16" s="17">
        <v>9746.24</v>
      </c>
      <c r="H16" s="18">
        <v>100</v>
      </c>
    </row>
    <row r="17" spans="1:8" ht="9.75" thickTop="1" x14ac:dyDescent="0.15">
      <c r="A17" s="15"/>
      <c r="B17" s="12"/>
      <c r="C17" s="12"/>
      <c r="D17" s="12"/>
      <c r="E17" s="12"/>
      <c r="F17" s="12"/>
      <c r="G17" s="13"/>
      <c r="H17" s="14"/>
    </row>
    <row r="18" spans="1:8" x14ac:dyDescent="0.15">
      <c r="A18" s="15"/>
      <c r="B18" s="12"/>
      <c r="C18" s="12"/>
      <c r="D18" s="12"/>
      <c r="E18" s="12"/>
      <c r="F18" s="12"/>
      <c r="G18" s="13"/>
      <c r="H18" s="14"/>
    </row>
    <row r="19" spans="1:8" x14ac:dyDescent="0.15">
      <c r="A19" s="15"/>
      <c r="B19" s="12"/>
      <c r="C19" s="12"/>
      <c r="D19" s="12"/>
      <c r="E19" s="12"/>
      <c r="F19" s="12"/>
      <c r="G19" s="13"/>
      <c r="H19" s="14"/>
    </row>
    <row r="20" spans="1:8" x14ac:dyDescent="0.15">
      <c r="A20" s="23" t="s">
        <v>32</v>
      </c>
      <c r="B20" s="12"/>
      <c r="C20" s="12"/>
      <c r="D20" s="12"/>
      <c r="E20" s="12"/>
      <c r="F20" s="12"/>
      <c r="G20" s="13"/>
      <c r="H20" s="14"/>
    </row>
    <row r="21" spans="1:8" x14ac:dyDescent="0.15">
      <c r="A21" s="15">
        <v>1</v>
      </c>
      <c r="B21" s="12" t="s">
        <v>502</v>
      </c>
      <c r="C21" s="12"/>
      <c r="D21" s="12"/>
      <c r="E21" s="12"/>
      <c r="F21" s="12"/>
      <c r="G21" s="13"/>
      <c r="H21" s="14"/>
    </row>
    <row r="22" spans="1:8" x14ac:dyDescent="0.15">
      <c r="A22" s="15"/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2</v>
      </c>
      <c r="B23" s="12" t="s">
        <v>34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/>
      <c r="C24" s="12"/>
      <c r="D24" s="12"/>
      <c r="E24" s="12"/>
      <c r="F24" s="12"/>
      <c r="G24" s="13"/>
      <c r="H24" s="14"/>
    </row>
    <row r="25" spans="1:8" x14ac:dyDescent="0.15">
      <c r="A25" s="15">
        <v>3</v>
      </c>
      <c r="B25" s="12" t="s">
        <v>35</v>
      </c>
      <c r="C25" s="12"/>
      <c r="D25" s="12"/>
      <c r="E25" s="12"/>
      <c r="F25" s="12"/>
      <c r="G25" s="13"/>
      <c r="H25" s="14"/>
    </row>
    <row r="26" spans="1:8" x14ac:dyDescent="0.15">
      <c r="A26" s="15"/>
      <c r="B26" s="12" t="s">
        <v>36</v>
      </c>
      <c r="C26" s="12"/>
      <c r="D26" s="12"/>
      <c r="E26" s="12"/>
      <c r="F26" s="12"/>
      <c r="G26" s="13"/>
      <c r="H26" s="14"/>
    </row>
    <row r="27" spans="1:8" x14ac:dyDescent="0.15">
      <c r="A27" s="15"/>
      <c r="B27" s="12" t="s">
        <v>37</v>
      </c>
      <c r="C27" s="12"/>
      <c r="D27" s="12"/>
      <c r="E27" s="12"/>
      <c r="F27" s="12"/>
      <c r="G27" s="13"/>
      <c r="H27" s="14"/>
    </row>
    <row r="28" spans="1:8" x14ac:dyDescent="0.15">
      <c r="A28" s="24"/>
      <c r="B28" s="25"/>
      <c r="C28" s="25"/>
      <c r="D28" s="25"/>
      <c r="E28" s="25"/>
      <c r="F28" s="25"/>
      <c r="G28" s="26"/>
      <c r="H28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7"/>
  <sheetViews>
    <sheetView workbookViewId="0">
      <selection activeCell="G22" sqref="G2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490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227</v>
      </c>
      <c r="C4" s="146"/>
      <c r="D4" s="12"/>
      <c r="E4" s="12"/>
      <c r="F4" s="12"/>
      <c r="G4" s="13"/>
      <c r="H4" s="14"/>
    </row>
    <row r="5" spans="1:8" ht="12.75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15">
      <c r="A6" s="15"/>
      <c r="B6" s="16">
        <v>8.2799999999999999E-2</v>
      </c>
      <c r="C6" s="12" t="s">
        <v>228</v>
      </c>
      <c r="D6" s="12" t="s">
        <v>229</v>
      </c>
      <c r="E6" s="12" t="s">
        <v>230</v>
      </c>
      <c r="F6" s="12">
        <v>23100000</v>
      </c>
      <c r="G6" s="13">
        <v>22048.95</v>
      </c>
      <c r="H6" s="14">
        <v>31.66</v>
      </c>
    </row>
    <row r="7" spans="1:8" x14ac:dyDescent="0.15">
      <c r="A7" s="15"/>
      <c r="B7" s="16">
        <v>8.3199999999999996E-2</v>
      </c>
      <c r="C7" s="12" t="s">
        <v>231</v>
      </c>
      <c r="D7" s="12" t="s">
        <v>232</v>
      </c>
      <c r="E7" s="12" t="s">
        <v>230</v>
      </c>
      <c r="F7" s="12">
        <v>16169500</v>
      </c>
      <c r="G7" s="13">
        <v>15094.23</v>
      </c>
      <c r="H7" s="14">
        <v>21.67</v>
      </c>
    </row>
    <row r="8" spans="1:8" x14ac:dyDescent="0.15">
      <c r="A8" s="15"/>
      <c r="B8" s="16">
        <v>8.1199999999999994E-2</v>
      </c>
      <c r="C8" s="12" t="s">
        <v>233</v>
      </c>
      <c r="D8" s="12" t="s">
        <v>234</v>
      </c>
      <c r="E8" s="12" t="s">
        <v>230</v>
      </c>
      <c r="F8" s="12">
        <v>14500000</v>
      </c>
      <c r="G8" s="13">
        <v>14038.54</v>
      </c>
      <c r="H8" s="14">
        <v>20.16</v>
      </c>
    </row>
    <row r="9" spans="1:8" x14ac:dyDescent="0.15">
      <c r="A9" s="15"/>
      <c r="B9" s="16">
        <v>8.3000000000000004E-2</v>
      </c>
      <c r="C9" s="12" t="s">
        <v>235</v>
      </c>
      <c r="D9" s="12" t="s">
        <v>236</v>
      </c>
      <c r="E9" s="12" t="s">
        <v>230</v>
      </c>
      <c r="F9" s="12">
        <v>7500000</v>
      </c>
      <c r="G9" s="13">
        <v>6927.4</v>
      </c>
      <c r="H9" s="14">
        <v>9.9499999999999993</v>
      </c>
    </row>
    <row r="10" spans="1:8" x14ac:dyDescent="0.15">
      <c r="A10" s="15"/>
      <c r="B10" s="16">
        <v>6.9000000000000006E-2</v>
      </c>
      <c r="C10" s="12" t="s">
        <v>491</v>
      </c>
      <c r="D10" s="12" t="s">
        <v>492</v>
      </c>
      <c r="E10" s="12" t="s">
        <v>230</v>
      </c>
      <c r="F10" s="12">
        <v>3500000</v>
      </c>
      <c r="G10" s="13">
        <v>2943.5</v>
      </c>
      <c r="H10" s="14">
        <v>4.2300000000000004</v>
      </c>
    </row>
    <row r="11" spans="1:8" x14ac:dyDescent="0.15">
      <c r="A11" s="15"/>
      <c r="B11" s="16">
        <v>7.3700000000000002E-2</v>
      </c>
      <c r="C11" s="12" t="s">
        <v>493</v>
      </c>
      <c r="D11" s="12" t="s">
        <v>494</v>
      </c>
      <c r="E11" s="12" t="s">
        <v>230</v>
      </c>
      <c r="F11" s="12">
        <v>181300</v>
      </c>
      <c r="G11" s="13">
        <v>180.32</v>
      </c>
      <c r="H11" s="14">
        <v>0.26</v>
      </c>
    </row>
    <row r="12" spans="1:8" ht="9.75" thickBot="1" x14ac:dyDescent="0.2">
      <c r="A12" s="15"/>
      <c r="B12" s="12"/>
      <c r="C12" s="12"/>
      <c r="D12" s="12"/>
      <c r="E12" s="7" t="s">
        <v>16</v>
      </c>
      <c r="F12" s="12"/>
      <c r="G12" s="17">
        <v>61232.94</v>
      </c>
      <c r="H12" s="18">
        <v>87.93</v>
      </c>
    </row>
    <row r="13" spans="1:8" ht="9.75" thickTop="1" x14ac:dyDescent="0.15">
      <c r="A13" s="15"/>
      <c r="B13" s="12"/>
      <c r="C13" s="12"/>
      <c r="D13" s="12"/>
      <c r="E13" s="12"/>
      <c r="F13" s="12"/>
      <c r="G13" s="13"/>
      <c r="H13" s="14"/>
    </row>
    <row r="14" spans="1:8" x14ac:dyDescent="0.15">
      <c r="A14" s="15"/>
      <c r="B14" s="19" t="s">
        <v>28</v>
      </c>
      <c r="C14" s="12" t="s">
        <v>29</v>
      </c>
      <c r="D14" s="12"/>
      <c r="E14" s="12" t="s">
        <v>28</v>
      </c>
      <c r="F14" s="12"/>
      <c r="G14" s="13">
        <v>9041</v>
      </c>
      <c r="H14" s="14">
        <v>12.98</v>
      </c>
    </row>
    <row r="15" spans="1:8" x14ac:dyDescent="0.15">
      <c r="A15" s="15"/>
      <c r="B15" s="12"/>
      <c r="C15" s="12"/>
      <c r="D15" s="12"/>
      <c r="E15" s="12"/>
      <c r="F15" s="12"/>
      <c r="G15" s="13"/>
      <c r="H15" s="14"/>
    </row>
    <row r="16" spans="1:8" x14ac:dyDescent="0.15">
      <c r="A16" s="20" t="s">
        <v>30</v>
      </c>
      <c r="B16" s="12"/>
      <c r="C16" s="12"/>
      <c r="D16" s="12"/>
      <c r="E16" s="12"/>
      <c r="F16" s="12"/>
      <c r="G16" s="21">
        <v>-631.54</v>
      </c>
      <c r="H16" s="22">
        <v>-0.91</v>
      </c>
    </row>
    <row r="17" spans="1:8" x14ac:dyDescent="0.15">
      <c r="A17" s="15"/>
      <c r="B17" s="12"/>
      <c r="C17" s="12"/>
      <c r="D17" s="12"/>
      <c r="E17" s="12"/>
      <c r="F17" s="12"/>
      <c r="G17" s="13"/>
      <c r="H17" s="14"/>
    </row>
    <row r="18" spans="1:8" ht="9.75" thickBot="1" x14ac:dyDescent="0.2">
      <c r="A18" s="15"/>
      <c r="B18" s="12"/>
      <c r="C18" s="12"/>
      <c r="D18" s="12"/>
      <c r="E18" s="7" t="s">
        <v>31</v>
      </c>
      <c r="F18" s="12"/>
      <c r="G18" s="17">
        <v>69642.399999999994</v>
      </c>
      <c r="H18" s="18">
        <v>100</v>
      </c>
    </row>
    <row r="19" spans="1:8" ht="9.75" thickTop="1" x14ac:dyDescent="0.15">
      <c r="A19" s="15"/>
      <c r="B19" s="12"/>
      <c r="C19" s="12"/>
      <c r="D19" s="12"/>
      <c r="E19" s="12"/>
      <c r="F19" s="12"/>
      <c r="G19" s="13"/>
      <c r="H19" s="14"/>
    </row>
    <row r="20" spans="1:8" x14ac:dyDescent="0.15">
      <c r="A20" s="15"/>
      <c r="B20" s="12"/>
      <c r="C20" s="12"/>
      <c r="D20" s="12"/>
      <c r="E20" s="12"/>
      <c r="F20" s="12"/>
      <c r="G20" s="13"/>
      <c r="H20" s="14"/>
    </row>
    <row r="21" spans="1:8" x14ac:dyDescent="0.15">
      <c r="A21" s="15"/>
      <c r="B21" s="12"/>
      <c r="C21" s="12"/>
      <c r="D21" s="12"/>
      <c r="E21" s="12"/>
      <c r="F21" s="12"/>
      <c r="G21" s="13"/>
      <c r="H21" s="14"/>
    </row>
    <row r="22" spans="1:8" x14ac:dyDescent="0.15">
      <c r="A22" s="23" t="s">
        <v>32</v>
      </c>
      <c r="B22" s="12"/>
      <c r="C22" s="12"/>
      <c r="D22" s="12"/>
      <c r="E22" s="12"/>
      <c r="F22" s="12"/>
      <c r="G22" s="13"/>
      <c r="H22" s="14"/>
    </row>
    <row r="23" spans="1:8" x14ac:dyDescent="0.15">
      <c r="A23" s="15">
        <v>1</v>
      </c>
      <c r="B23" s="12" t="s">
        <v>495</v>
      </c>
      <c r="C23" s="12"/>
      <c r="D23" s="12"/>
      <c r="E23" s="12"/>
      <c r="F23" s="12"/>
      <c r="G23" s="13"/>
      <c r="H23" s="14"/>
    </row>
    <row r="24" spans="1:8" x14ac:dyDescent="0.15">
      <c r="A24" s="15"/>
      <c r="B24" s="12"/>
      <c r="C24" s="12"/>
      <c r="D24" s="12"/>
      <c r="E24" s="12"/>
      <c r="F24" s="12"/>
      <c r="G24" s="13"/>
      <c r="H24" s="14"/>
    </row>
    <row r="25" spans="1:8" x14ac:dyDescent="0.15">
      <c r="A25" s="15">
        <v>2</v>
      </c>
      <c r="B25" s="12" t="s">
        <v>34</v>
      </c>
      <c r="C25" s="12"/>
      <c r="D25" s="12"/>
      <c r="E25" s="12"/>
      <c r="F25" s="12"/>
      <c r="G25" s="13"/>
      <c r="H25" s="14"/>
    </row>
    <row r="26" spans="1:8" x14ac:dyDescent="0.15">
      <c r="A26" s="15"/>
      <c r="B26" s="12"/>
      <c r="C26" s="12"/>
      <c r="D26" s="12"/>
      <c r="E26" s="12"/>
      <c r="F26" s="12"/>
      <c r="G26" s="13"/>
      <c r="H26" s="14"/>
    </row>
    <row r="27" spans="1:8" x14ac:dyDescent="0.15">
      <c r="A27" s="24"/>
      <c r="B27" s="25"/>
      <c r="C27" s="25"/>
      <c r="D27" s="25"/>
      <c r="E27" s="25"/>
      <c r="F27" s="25"/>
      <c r="G27" s="26"/>
      <c r="H27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orientation="portrait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5"/>
  <sheetViews>
    <sheetView workbookViewId="0">
      <selection activeCell="E2" sqref="E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8.5703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8.5703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8.5703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8.5703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8.5703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8.5703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8.5703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8.5703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8.5703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8.5703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8.5703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8.5703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8.5703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8.5703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8.5703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8.5703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8.5703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8.5703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8.5703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8.5703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8.5703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8.5703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8.5703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8.5703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8.5703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8.5703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8.5703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8.5703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8.5703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8.5703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8.5703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8.5703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8.5703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8.5703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8.5703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8.5703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8.5703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8.5703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8.5703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8.5703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8.5703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8.5703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8.5703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8.5703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8.5703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8.5703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8.5703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8.5703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8.5703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8.5703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8.5703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8.5703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8.5703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8.5703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8.5703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8.5703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8.5703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8.5703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8.5703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8.5703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8.5703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8.5703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8.5703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8.5703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2"/>
      <c r="B1" s="2"/>
      <c r="C1" s="3" t="s">
        <v>486</v>
      </c>
      <c r="D1" s="3"/>
      <c r="E1" s="2"/>
      <c r="F1" s="2"/>
      <c r="G1" s="4"/>
      <c r="H1" s="5"/>
    </row>
    <row r="2" spans="1:8" ht="36.75" x14ac:dyDescent="0.2">
      <c r="A2" s="152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50" t="s">
        <v>17</v>
      </c>
      <c r="B3" s="146"/>
      <c r="C3" s="146"/>
      <c r="D3" s="93"/>
      <c r="E3" s="12"/>
      <c r="F3" s="12"/>
      <c r="G3" s="13"/>
      <c r="H3" s="14"/>
    </row>
    <row r="4" spans="1:8" ht="12.75" x14ac:dyDescent="0.2">
      <c r="A4" s="12"/>
      <c r="B4" s="145" t="s">
        <v>18</v>
      </c>
      <c r="C4" s="146"/>
      <c r="D4" s="93"/>
      <c r="E4" s="12"/>
      <c r="F4" s="12"/>
      <c r="G4" s="13"/>
      <c r="H4" s="14"/>
    </row>
    <row r="5" spans="1:8" x14ac:dyDescent="0.15">
      <c r="A5" s="12"/>
      <c r="B5" s="19" t="s">
        <v>19</v>
      </c>
      <c r="C5" s="12" t="s">
        <v>487</v>
      </c>
      <c r="D5" s="12" t="s">
        <v>488</v>
      </c>
      <c r="E5" s="12" t="s">
        <v>22</v>
      </c>
      <c r="F5" s="12">
        <v>150</v>
      </c>
      <c r="G5" s="13">
        <v>149.05000000000001</v>
      </c>
      <c r="H5" s="14">
        <v>28.82</v>
      </c>
    </row>
    <row r="6" spans="1:8" ht="9.75" thickBot="1" x14ac:dyDescent="0.2">
      <c r="A6" s="12"/>
      <c r="B6" s="12"/>
      <c r="C6" s="12"/>
      <c r="D6" s="12"/>
      <c r="E6" s="7" t="s">
        <v>16</v>
      </c>
      <c r="F6" s="12"/>
      <c r="G6" s="17">
        <v>149.05000000000001</v>
      </c>
      <c r="H6" s="18">
        <v>28.82</v>
      </c>
    </row>
    <row r="7" spans="1:8" ht="9.75" thickTop="1" x14ac:dyDescent="0.15">
      <c r="A7" s="12"/>
      <c r="B7" s="12"/>
      <c r="C7" s="12"/>
      <c r="D7" s="12"/>
      <c r="E7" s="12"/>
      <c r="F7" s="12"/>
      <c r="G7" s="13"/>
      <c r="H7" s="14"/>
    </row>
    <row r="8" spans="1:8" x14ac:dyDescent="0.15">
      <c r="A8" s="12"/>
      <c r="B8" s="19" t="s">
        <v>28</v>
      </c>
      <c r="C8" s="12" t="s">
        <v>29</v>
      </c>
      <c r="D8" s="12"/>
      <c r="E8" s="12" t="s">
        <v>28</v>
      </c>
      <c r="F8" s="12"/>
      <c r="G8" s="13">
        <v>368</v>
      </c>
      <c r="H8" s="14">
        <v>71.14</v>
      </c>
    </row>
    <row r="9" spans="1:8" ht="9.75" thickBot="1" x14ac:dyDescent="0.2">
      <c r="A9" s="12"/>
      <c r="B9" s="12"/>
      <c r="C9" s="12"/>
      <c r="D9" s="12"/>
      <c r="E9" s="7" t="s">
        <v>16</v>
      </c>
      <c r="F9" s="12"/>
      <c r="G9" s="17">
        <v>368</v>
      </c>
      <c r="H9" s="18">
        <v>71.14</v>
      </c>
    </row>
    <row r="10" spans="1:8" ht="9.75" thickTop="1" x14ac:dyDescent="0.15">
      <c r="A10" s="12"/>
      <c r="B10" s="12"/>
      <c r="C10" s="12"/>
      <c r="D10" s="12"/>
      <c r="E10" s="12"/>
      <c r="F10" s="12"/>
      <c r="G10" s="13"/>
      <c r="H10" s="14"/>
    </row>
    <row r="11" spans="1:8" x14ac:dyDescent="0.15">
      <c r="A11" s="94" t="s">
        <v>30</v>
      </c>
      <c r="B11" s="12"/>
      <c r="C11" s="12"/>
      <c r="D11" s="12"/>
      <c r="E11" s="12"/>
      <c r="F11" s="12"/>
      <c r="G11" s="21">
        <v>0.23</v>
      </c>
      <c r="H11" s="22">
        <v>0.04</v>
      </c>
    </row>
    <row r="12" spans="1:8" x14ac:dyDescent="0.15">
      <c r="A12" s="12"/>
      <c r="B12" s="12"/>
      <c r="C12" s="12"/>
      <c r="D12" s="12"/>
      <c r="E12" s="12"/>
      <c r="F12" s="12"/>
      <c r="G12" s="13"/>
      <c r="H12" s="14"/>
    </row>
    <row r="13" spans="1:8" ht="9.75" thickBot="1" x14ac:dyDescent="0.2">
      <c r="A13" s="12"/>
      <c r="B13" s="12"/>
      <c r="C13" s="12"/>
      <c r="D13" s="12"/>
      <c r="E13" s="7" t="s">
        <v>31</v>
      </c>
      <c r="F13" s="12"/>
      <c r="G13" s="17">
        <v>517.28</v>
      </c>
      <c r="H13" s="18">
        <v>100</v>
      </c>
    </row>
    <row r="14" spans="1:8" ht="9.75" thickTop="1" x14ac:dyDescent="0.15">
      <c r="A14" s="12"/>
      <c r="B14" s="12"/>
      <c r="C14" s="12"/>
      <c r="D14" s="12"/>
      <c r="E14" s="12"/>
      <c r="F14" s="12"/>
      <c r="G14" s="13"/>
      <c r="H14" s="14"/>
    </row>
    <row r="15" spans="1:8" x14ac:dyDescent="0.15">
      <c r="A15" s="12"/>
      <c r="B15" s="12"/>
      <c r="C15" s="12"/>
      <c r="D15" s="12"/>
      <c r="E15" s="12"/>
      <c r="F15" s="12"/>
      <c r="G15" s="13"/>
      <c r="H15" s="14"/>
    </row>
    <row r="16" spans="1:8" x14ac:dyDescent="0.15">
      <c r="A16" s="12"/>
      <c r="B16" s="12"/>
      <c r="C16" s="12"/>
      <c r="D16" s="12"/>
      <c r="E16" s="12"/>
      <c r="F16" s="12"/>
      <c r="G16" s="13"/>
      <c r="H16" s="14"/>
    </row>
    <row r="17" spans="1:8" x14ac:dyDescent="0.15">
      <c r="A17" s="7" t="s">
        <v>32</v>
      </c>
      <c r="B17" s="12"/>
      <c r="C17" s="12"/>
      <c r="D17" s="12"/>
      <c r="E17" s="12"/>
      <c r="F17" s="12"/>
      <c r="G17" s="13"/>
      <c r="H17" s="14"/>
    </row>
    <row r="18" spans="1:8" x14ac:dyDescent="0.15">
      <c r="A18" s="12">
        <v>1</v>
      </c>
      <c r="B18" s="12" t="s">
        <v>489</v>
      </c>
      <c r="C18" s="12"/>
      <c r="D18" s="12"/>
      <c r="E18" s="12"/>
      <c r="F18" s="12"/>
      <c r="G18" s="13"/>
      <c r="H18" s="14"/>
    </row>
    <row r="19" spans="1:8" x14ac:dyDescent="0.15">
      <c r="A19" s="12"/>
      <c r="B19" s="12"/>
      <c r="C19" s="12"/>
      <c r="D19" s="12"/>
      <c r="E19" s="12"/>
      <c r="F19" s="12"/>
      <c r="G19" s="13"/>
      <c r="H19" s="14"/>
    </row>
    <row r="20" spans="1:8" x14ac:dyDescent="0.15">
      <c r="A20" s="12">
        <v>2</v>
      </c>
      <c r="B20" s="12" t="s">
        <v>34</v>
      </c>
      <c r="C20" s="12"/>
      <c r="D20" s="12"/>
      <c r="E20" s="12"/>
      <c r="F20" s="12"/>
      <c r="G20" s="13"/>
      <c r="H20" s="14"/>
    </row>
    <row r="21" spans="1:8" x14ac:dyDescent="0.15">
      <c r="A21" s="12"/>
      <c r="B21" s="12"/>
      <c r="C21" s="12"/>
      <c r="D21" s="12"/>
      <c r="E21" s="12"/>
      <c r="F21" s="12"/>
      <c r="G21" s="13"/>
      <c r="H21" s="14"/>
    </row>
    <row r="22" spans="1:8" x14ac:dyDescent="0.15">
      <c r="A22" s="12">
        <v>3</v>
      </c>
      <c r="B22" s="12" t="s">
        <v>35</v>
      </c>
      <c r="C22" s="12"/>
      <c r="D22" s="12"/>
      <c r="E22" s="12"/>
      <c r="F22" s="12"/>
      <c r="G22" s="13"/>
      <c r="H22" s="14"/>
    </row>
    <row r="23" spans="1:8" x14ac:dyDescent="0.15">
      <c r="A23" s="12"/>
      <c r="B23" s="12" t="s">
        <v>36</v>
      </c>
      <c r="C23" s="12"/>
      <c r="D23" s="12"/>
      <c r="E23" s="12"/>
      <c r="F23" s="12"/>
      <c r="G23" s="13"/>
      <c r="H23" s="14"/>
    </row>
    <row r="24" spans="1:8" x14ac:dyDescent="0.15">
      <c r="A24" s="12"/>
      <c r="B24" s="12" t="s">
        <v>37</v>
      </c>
      <c r="C24" s="12"/>
      <c r="D24" s="12"/>
      <c r="E24" s="12"/>
      <c r="F24" s="12"/>
      <c r="G24" s="13"/>
      <c r="H24" s="14"/>
    </row>
    <row r="25" spans="1:8" x14ac:dyDescent="0.15">
      <c r="A25" s="25"/>
      <c r="B25" s="25"/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52"/>
  <sheetViews>
    <sheetView workbookViewId="0">
      <selection activeCell="A26" sqref="A26:C26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12" x14ac:dyDescent="0.15">
      <c r="A1" s="1"/>
      <c r="B1" s="2"/>
      <c r="C1" s="3" t="s">
        <v>466</v>
      </c>
      <c r="D1" s="2"/>
      <c r="E1" s="2"/>
      <c r="F1" s="2"/>
      <c r="G1" s="4"/>
      <c r="H1" s="5"/>
    </row>
    <row r="2" spans="1:12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12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12" ht="12.75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12" ht="12.75" x14ac:dyDescent="0.2">
      <c r="A5" s="15"/>
      <c r="B5" s="150" t="s">
        <v>9</v>
      </c>
      <c r="C5" s="146"/>
      <c r="D5" s="12"/>
      <c r="E5" s="12"/>
      <c r="F5" s="12"/>
      <c r="G5" s="13"/>
      <c r="H5" s="14"/>
      <c r="K5" s="29"/>
      <c r="L5" s="29"/>
    </row>
    <row r="6" spans="1:12" x14ac:dyDescent="0.15">
      <c r="A6" s="15"/>
      <c r="B6" s="19" t="s">
        <v>144</v>
      </c>
      <c r="C6" s="12" t="s">
        <v>467</v>
      </c>
      <c r="D6" s="12" t="s">
        <v>431</v>
      </c>
      <c r="E6" s="12" t="s">
        <v>135</v>
      </c>
      <c r="F6" s="12">
        <v>600</v>
      </c>
      <c r="G6" s="13">
        <v>6276.94</v>
      </c>
      <c r="H6" s="14">
        <v>6.48</v>
      </c>
      <c r="K6" s="29"/>
      <c r="L6" s="29"/>
    </row>
    <row r="7" spans="1:12" x14ac:dyDescent="0.15">
      <c r="A7" s="15"/>
      <c r="B7" s="19" t="s">
        <v>144</v>
      </c>
      <c r="C7" s="12" t="s">
        <v>467</v>
      </c>
      <c r="D7" s="12" t="s">
        <v>468</v>
      </c>
      <c r="E7" s="12" t="s">
        <v>135</v>
      </c>
      <c r="F7" s="12">
        <v>500</v>
      </c>
      <c r="G7" s="13">
        <v>5358.38</v>
      </c>
      <c r="H7" s="14">
        <v>5.53</v>
      </c>
    </row>
    <row r="8" spans="1:12" x14ac:dyDescent="0.15">
      <c r="A8" s="15"/>
      <c r="B8" s="16">
        <v>0.09</v>
      </c>
      <c r="C8" s="12" t="s">
        <v>469</v>
      </c>
      <c r="D8" s="12" t="s">
        <v>470</v>
      </c>
      <c r="E8" s="12" t="s">
        <v>141</v>
      </c>
      <c r="F8" s="12">
        <v>500</v>
      </c>
      <c r="G8" s="13">
        <v>4912.72</v>
      </c>
      <c r="H8" s="14">
        <v>5.07</v>
      </c>
    </row>
    <row r="9" spans="1:12" x14ac:dyDescent="0.15">
      <c r="A9" s="15"/>
      <c r="B9" s="16">
        <v>0.1075</v>
      </c>
      <c r="C9" s="12" t="s">
        <v>471</v>
      </c>
      <c r="D9" s="12" t="s">
        <v>325</v>
      </c>
      <c r="E9" s="12" t="s">
        <v>135</v>
      </c>
      <c r="F9" s="12">
        <v>450</v>
      </c>
      <c r="G9" s="13">
        <v>4496.96</v>
      </c>
      <c r="H9" s="14">
        <v>4.6399999999999997</v>
      </c>
    </row>
    <row r="10" spans="1:12" x14ac:dyDescent="0.15">
      <c r="A10" s="15"/>
      <c r="B10" s="16">
        <v>0.1075</v>
      </c>
      <c r="C10" s="12" t="s">
        <v>472</v>
      </c>
      <c r="D10" s="12" t="s">
        <v>473</v>
      </c>
      <c r="E10" s="12" t="s">
        <v>150</v>
      </c>
      <c r="F10" s="12">
        <v>350</v>
      </c>
      <c r="G10" s="13">
        <v>3499.21</v>
      </c>
      <c r="H10" s="14">
        <v>3.61</v>
      </c>
    </row>
    <row r="11" spans="1:12" x14ac:dyDescent="0.15">
      <c r="A11" s="15"/>
      <c r="B11" s="16">
        <v>0.108</v>
      </c>
      <c r="C11" s="12" t="s">
        <v>467</v>
      </c>
      <c r="D11" s="12" t="s">
        <v>474</v>
      </c>
      <c r="E11" s="12" t="s">
        <v>135</v>
      </c>
      <c r="F11" s="12">
        <v>200</v>
      </c>
      <c r="G11" s="13">
        <v>2000.04</v>
      </c>
      <c r="H11" s="14">
        <v>2.0699999999999998</v>
      </c>
    </row>
    <row r="12" spans="1:12" x14ac:dyDescent="0.15">
      <c r="A12" s="15"/>
      <c r="B12" s="16">
        <v>0.10100000000000001</v>
      </c>
      <c r="C12" s="12" t="s">
        <v>268</v>
      </c>
      <c r="D12" s="12" t="s">
        <v>475</v>
      </c>
      <c r="E12" s="12" t="s">
        <v>135</v>
      </c>
      <c r="F12" s="12">
        <v>150</v>
      </c>
      <c r="G12" s="13">
        <v>1499.73</v>
      </c>
      <c r="H12" s="14">
        <v>1.55</v>
      </c>
    </row>
    <row r="13" spans="1:12" x14ac:dyDescent="0.15">
      <c r="A13" s="15"/>
      <c r="B13" s="16">
        <v>0.10349999999999999</v>
      </c>
      <c r="C13" s="12" t="s">
        <v>268</v>
      </c>
      <c r="D13" s="12" t="s">
        <v>476</v>
      </c>
      <c r="E13" s="12" t="s">
        <v>159</v>
      </c>
      <c r="F13" s="12">
        <v>100</v>
      </c>
      <c r="G13" s="13">
        <v>998.96</v>
      </c>
      <c r="H13" s="14">
        <v>1.03</v>
      </c>
    </row>
    <row r="14" spans="1:12" x14ac:dyDescent="0.15">
      <c r="A14" s="15"/>
      <c r="B14" s="16">
        <v>0.1027</v>
      </c>
      <c r="C14" s="12" t="s">
        <v>268</v>
      </c>
      <c r="D14" s="12" t="s">
        <v>215</v>
      </c>
      <c r="E14" s="12" t="s">
        <v>216</v>
      </c>
      <c r="F14" s="12">
        <v>50</v>
      </c>
      <c r="G14" s="13">
        <v>499.89</v>
      </c>
      <c r="H14" s="14">
        <v>0.52</v>
      </c>
    </row>
    <row r="15" spans="1:12" x14ac:dyDescent="0.15">
      <c r="A15" s="15"/>
      <c r="B15" s="16">
        <v>0.1145</v>
      </c>
      <c r="C15" s="12" t="s">
        <v>44</v>
      </c>
      <c r="D15" s="12" t="s">
        <v>477</v>
      </c>
      <c r="E15" s="12" t="s">
        <v>121</v>
      </c>
      <c r="F15" s="12">
        <v>50</v>
      </c>
      <c r="G15" s="13">
        <v>499.89</v>
      </c>
      <c r="H15" s="14">
        <v>0.52</v>
      </c>
    </row>
    <row r="16" spans="1:12" x14ac:dyDescent="0.15">
      <c r="A16" s="15"/>
      <c r="B16" s="16">
        <v>9.5000000000000001E-2</v>
      </c>
      <c r="C16" s="12" t="s">
        <v>288</v>
      </c>
      <c r="D16" s="12" t="s">
        <v>289</v>
      </c>
      <c r="E16" s="12" t="s">
        <v>121</v>
      </c>
      <c r="F16" s="12">
        <v>5</v>
      </c>
      <c r="G16" s="13">
        <v>50</v>
      </c>
      <c r="H16" s="14">
        <v>0.05</v>
      </c>
    </row>
    <row r="17" spans="1:8" x14ac:dyDescent="0.15">
      <c r="A17" s="15"/>
      <c r="B17" s="16">
        <v>0.11</v>
      </c>
      <c r="C17" s="12" t="s">
        <v>294</v>
      </c>
      <c r="D17" s="12" t="s">
        <v>218</v>
      </c>
      <c r="E17" s="12" t="s">
        <v>219</v>
      </c>
      <c r="F17" s="12">
        <v>24750</v>
      </c>
      <c r="G17" s="13">
        <v>29.97</v>
      </c>
      <c r="H17" s="14">
        <v>0.03</v>
      </c>
    </row>
    <row r="18" spans="1:8" ht="9.75" thickBot="1" x14ac:dyDescent="0.2">
      <c r="A18" s="15"/>
      <c r="B18" s="12"/>
      <c r="C18" s="12"/>
      <c r="D18" s="12"/>
      <c r="E18" s="7" t="s">
        <v>16</v>
      </c>
      <c r="F18" s="12"/>
      <c r="G18" s="17">
        <v>30122.69</v>
      </c>
      <c r="H18" s="18">
        <v>31.1</v>
      </c>
    </row>
    <row r="19" spans="1:8" ht="13.5" thickTop="1" x14ac:dyDescent="0.2">
      <c r="A19" s="15"/>
      <c r="B19" s="150" t="s">
        <v>220</v>
      </c>
      <c r="C19" s="146"/>
      <c r="D19" s="12"/>
      <c r="E19" s="12"/>
      <c r="F19" s="12"/>
      <c r="G19" s="13"/>
      <c r="H19" s="14"/>
    </row>
    <row r="20" spans="1:8" x14ac:dyDescent="0.15">
      <c r="A20" s="15"/>
      <c r="B20" s="19" t="s">
        <v>280</v>
      </c>
      <c r="C20" s="12" t="s">
        <v>440</v>
      </c>
      <c r="D20" s="12" t="s">
        <v>441</v>
      </c>
      <c r="E20" s="12" t="s">
        <v>159</v>
      </c>
      <c r="F20" s="12">
        <v>63</v>
      </c>
      <c r="G20" s="13">
        <v>6286.32</v>
      </c>
      <c r="H20" s="14">
        <v>6.49</v>
      </c>
    </row>
    <row r="21" spans="1:8" x14ac:dyDescent="0.15">
      <c r="A21" s="15"/>
      <c r="B21" s="16">
        <v>9.7500000000000003E-2</v>
      </c>
      <c r="C21" s="12" t="s">
        <v>478</v>
      </c>
      <c r="D21" s="12" t="s">
        <v>442</v>
      </c>
      <c r="E21" s="12" t="s">
        <v>147</v>
      </c>
      <c r="F21" s="12">
        <v>600</v>
      </c>
      <c r="G21" s="13">
        <v>5958.92</v>
      </c>
      <c r="H21" s="14">
        <v>6.15</v>
      </c>
    </row>
    <row r="22" spans="1:8" x14ac:dyDescent="0.15">
      <c r="A22" s="15"/>
      <c r="B22" s="16">
        <v>0.10249999999999999</v>
      </c>
      <c r="C22" s="12" t="s">
        <v>478</v>
      </c>
      <c r="D22" s="12" t="s">
        <v>358</v>
      </c>
      <c r="E22" s="12" t="s">
        <v>147</v>
      </c>
      <c r="F22" s="12">
        <v>500</v>
      </c>
      <c r="G22" s="13">
        <v>5005.38</v>
      </c>
      <c r="H22" s="14">
        <v>5.17</v>
      </c>
    </row>
    <row r="23" spans="1:8" x14ac:dyDescent="0.15">
      <c r="A23" s="15"/>
      <c r="B23" s="16">
        <v>0.11899999999999999</v>
      </c>
      <c r="C23" s="12" t="s">
        <v>479</v>
      </c>
      <c r="D23" s="12" t="s">
        <v>480</v>
      </c>
      <c r="E23" s="12" t="s">
        <v>357</v>
      </c>
      <c r="F23" s="12">
        <v>25</v>
      </c>
      <c r="G23" s="13">
        <v>2499.41</v>
      </c>
      <c r="H23" s="14">
        <v>2.58</v>
      </c>
    </row>
    <row r="24" spans="1:8" ht="9.75" thickBot="1" x14ac:dyDescent="0.2">
      <c r="A24" s="15"/>
      <c r="B24" s="12"/>
      <c r="C24" s="12"/>
      <c r="D24" s="12"/>
      <c r="E24" s="7" t="s">
        <v>16</v>
      </c>
      <c r="F24" s="12"/>
      <c r="G24" s="17">
        <v>19750.03</v>
      </c>
      <c r="H24" s="18">
        <v>20.39</v>
      </c>
    </row>
    <row r="25" spans="1:8" ht="9.75" thickTop="1" x14ac:dyDescent="0.15">
      <c r="A25" s="15"/>
      <c r="B25" s="12"/>
      <c r="C25" s="12"/>
      <c r="D25" s="12"/>
      <c r="E25" s="12"/>
      <c r="F25" s="12"/>
      <c r="G25" s="13"/>
      <c r="H25" s="14"/>
    </row>
    <row r="26" spans="1:8" ht="12.75" x14ac:dyDescent="0.2">
      <c r="A26" s="149" t="s">
        <v>17</v>
      </c>
      <c r="B26" s="146"/>
      <c r="C26" s="146"/>
      <c r="D26" s="12"/>
      <c r="E26" s="12"/>
      <c r="F26" s="12"/>
      <c r="G26" s="13"/>
      <c r="H26" s="14"/>
    </row>
    <row r="27" spans="1:8" ht="12.75" x14ac:dyDescent="0.2">
      <c r="A27" s="15"/>
      <c r="B27" s="145" t="s">
        <v>18</v>
      </c>
      <c r="C27" s="146"/>
      <c r="D27" s="12"/>
      <c r="E27" s="12"/>
      <c r="F27" s="12"/>
      <c r="G27" s="13"/>
      <c r="H27" s="14"/>
    </row>
    <row r="28" spans="1:8" x14ac:dyDescent="0.15">
      <c r="A28" s="15"/>
      <c r="B28" s="19" t="s">
        <v>244</v>
      </c>
      <c r="C28" s="12" t="s">
        <v>481</v>
      </c>
      <c r="D28" s="12" t="s">
        <v>482</v>
      </c>
      <c r="E28" s="12" t="s">
        <v>246</v>
      </c>
      <c r="F28" s="12">
        <v>2000</v>
      </c>
      <c r="G28" s="13">
        <v>9743.11</v>
      </c>
      <c r="H28" s="14">
        <v>10.06</v>
      </c>
    </row>
    <row r="29" spans="1:8" x14ac:dyDescent="0.15">
      <c r="A29" s="15"/>
      <c r="B29" s="19" t="s">
        <v>244</v>
      </c>
      <c r="C29" s="12" t="s">
        <v>63</v>
      </c>
      <c r="D29" s="12" t="s">
        <v>454</v>
      </c>
      <c r="E29" s="12" t="s">
        <v>22</v>
      </c>
      <c r="F29" s="12">
        <v>2000</v>
      </c>
      <c r="G29" s="13">
        <v>9179.83</v>
      </c>
      <c r="H29" s="14">
        <v>9.48</v>
      </c>
    </row>
    <row r="30" spans="1:8" x14ac:dyDescent="0.15">
      <c r="A30" s="15"/>
      <c r="B30" s="19" t="s">
        <v>244</v>
      </c>
      <c r="C30" s="12" t="s">
        <v>50</v>
      </c>
      <c r="D30" s="12" t="s">
        <v>446</v>
      </c>
      <c r="E30" s="12" t="s">
        <v>246</v>
      </c>
      <c r="F30" s="12">
        <v>1500</v>
      </c>
      <c r="G30" s="13">
        <v>7271.46</v>
      </c>
      <c r="H30" s="14">
        <v>7.51</v>
      </c>
    </row>
    <row r="31" spans="1:8" x14ac:dyDescent="0.15">
      <c r="A31" s="15"/>
      <c r="B31" s="19" t="s">
        <v>244</v>
      </c>
      <c r="C31" s="12" t="s">
        <v>481</v>
      </c>
      <c r="D31" s="12" t="s">
        <v>483</v>
      </c>
      <c r="E31" s="12" t="s">
        <v>246</v>
      </c>
      <c r="F31" s="12">
        <v>1000</v>
      </c>
      <c r="G31" s="13">
        <v>4935.37</v>
      </c>
      <c r="H31" s="14">
        <v>5.0999999999999996</v>
      </c>
    </row>
    <row r="32" spans="1:8" x14ac:dyDescent="0.15">
      <c r="A32" s="15"/>
      <c r="B32" s="19" t="s">
        <v>19</v>
      </c>
      <c r="C32" s="12" t="s">
        <v>303</v>
      </c>
      <c r="D32" s="12" t="s">
        <v>448</v>
      </c>
      <c r="E32" s="12" t="s">
        <v>382</v>
      </c>
      <c r="F32" s="12">
        <v>5000</v>
      </c>
      <c r="G32" s="13">
        <v>4852.21</v>
      </c>
      <c r="H32" s="14">
        <v>5.01</v>
      </c>
    </row>
    <row r="33" spans="1:8" x14ac:dyDescent="0.15">
      <c r="A33" s="15"/>
      <c r="B33" s="19" t="s">
        <v>19</v>
      </c>
      <c r="C33" s="12" t="s">
        <v>20</v>
      </c>
      <c r="D33" s="12" t="s">
        <v>484</v>
      </c>
      <c r="E33" s="12" t="s">
        <v>22</v>
      </c>
      <c r="F33" s="12">
        <v>1000</v>
      </c>
      <c r="G33" s="13">
        <v>945.02</v>
      </c>
      <c r="H33" s="14">
        <v>0.98</v>
      </c>
    </row>
    <row r="34" spans="1:8" x14ac:dyDescent="0.15">
      <c r="A34" s="15"/>
      <c r="B34" s="19" t="s">
        <v>19</v>
      </c>
      <c r="C34" s="12" t="s">
        <v>20</v>
      </c>
      <c r="D34" s="12" t="s">
        <v>21</v>
      </c>
      <c r="E34" s="12" t="s">
        <v>22</v>
      </c>
      <c r="F34" s="12">
        <v>300</v>
      </c>
      <c r="G34" s="13">
        <v>276.45</v>
      </c>
      <c r="H34" s="14">
        <v>0.28999999999999998</v>
      </c>
    </row>
    <row r="35" spans="1:8" ht="9.75" thickBot="1" x14ac:dyDescent="0.2">
      <c r="A35" s="15"/>
      <c r="B35" s="12"/>
      <c r="C35" s="12"/>
      <c r="D35" s="12"/>
      <c r="E35" s="7" t="s">
        <v>16</v>
      </c>
      <c r="F35" s="12"/>
      <c r="G35" s="17">
        <v>37203.449999999997</v>
      </c>
      <c r="H35" s="18">
        <v>38.43</v>
      </c>
    </row>
    <row r="36" spans="1:8" ht="9.75" thickTop="1" x14ac:dyDescent="0.15">
      <c r="A36" s="15"/>
      <c r="B36" s="12"/>
      <c r="C36" s="12"/>
      <c r="D36" s="12"/>
      <c r="E36" s="12"/>
      <c r="F36" s="12"/>
      <c r="G36" s="13"/>
      <c r="H36" s="14"/>
    </row>
    <row r="37" spans="1:8" x14ac:dyDescent="0.15">
      <c r="A37" s="15"/>
      <c r="B37" s="19" t="s">
        <v>28</v>
      </c>
      <c r="C37" s="12" t="s">
        <v>29</v>
      </c>
      <c r="D37" s="12"/>
      <c r="E37" s="12" t="s">
        <v>28</v>
      </c>
      <c r="F37" s="12"/>
      <c r="G37" s="13">
        <v>750</v>
      </c>
      <c r="H37" s="14">
        <v>0.77</v>
      </c>
    </row>
    <row r="38" spans="1:8" x14ac:dyDescent="0.15">
      <c r="A38" s="15"/>
      <c r="B38" s="12"/>
      <c r="C38" s="12"/>
      <c r="D38" s="12"/>
      <c r="E38" s="12"/>
      <c r="F38" s="12"/>
      <c r="G38" s="13"/>
      <c r="H38" s="14"/>
    </row>
    <row r="39" spans="1:8" x14ac:dyDescent="0.15">
      <c r="A39" s="20" t="s">
        <v>30</v>
      </c>
      <c r="B39" s="12"/>
      <c r="C39" s="12"/>
      <c r="D39" s="12"/>
      <c r="E39" s="12"/>
      <c r="F39" s="12"/>
      <c r="G39" s="21">
        <v>9013.3799999999992</v>
      </c>
      <c r="H39" s="22">
        <v>9.31</v>
      </c>
    </row>
    <row r="40" spans="1:8" x14ac:dyDescent="0.15">
      <c r="A40" s="15"/>
      <c r="B40" s="12"/>
      <c r="C40" s="12"/>
      <c r="D40" s="12"/>
      <c r="E40" s="12"/>
      <c r="F40" s="12"/>
      <c r="G40" s="13"/>
      <c r="H40" s="14"/>
    </row>
    <row r="41" spans="1:8" ht="9.75" thickBot="1" x14ac:dyDescent="0.2">
      <c r="A41" s="15"/>
      <c r="B41" s="12"/>
      <c r="C41" s="12"/>
      <c r="D41" s="12"/>
      <c r="E41" s="7" t="s">
        <v>31</v>
      </c>
      <c r="F41" s="12"/>
      <c r="G41" s="17">
        <v>96839.55</v>
      </c>
      <c r="H41" s="18">
        <v>100</v>
      </c>
    </row>
    <row r="42" spans="1:8" ht="9.75" thickTop="1" x14ac:dyDescent="0.15">
      <c r="A42" s="15"/>
      <c r="B42" s="12"/>
      <c r="C42" s="12"/>
      <c r="D42" s="12"/>
      <c r="E42" s="12"/>
      <c r="F42" s="12"/>
      <c r="G42" s="13"/>
      <c r="H42" s="14"/>
    </row>
    <row r="43" spans="1:8" x14ac:dyDescent="0.15">
      <c r="A43" s="15"/>
      <c r="B43" s="12"/>
      <c r="C43" s="12"/>
      <c r="D43" s="12"/>
      <c r="E43" s="12"/>
      <c r="F43" s="12"/>
      <c r="G43" s="13"/>
      <c r="H43" s="14"/>
    </row>
    <row r="44" spans="1:8" x14ac:dyDescent="0.15">
      <c r="A44" s="23" t="s">
        <v>32</v>
      </c>
      <c r="B44" s="12"/>
      <c r="C44" s="12"/>
      <c r="D44" s="12"/>
      <c r="E44" s="12"/>
      <c r="F44" s="12"/>
      <c r="G44" s="13"/>
      <c r="H44" s="14"/>
    </row>
    <row r="45" spans="1:8" x14ac:dyDescent="0.15">
      <c r="A45" s="15">
        <v>1</v>
      </c>
      <c r="B45" s="12" t="s">
        <v>485</v>
      </c>
      <c r="C45" s="12"/>
      <c r="D45" s="12"/>
      <c r="E45" s="12"/>
      <c r="F45" s="12"/>
      <c r="G45" s="13"/>
      <c r="H45" s="14"/>
    </row>
    <row r="46" spans="1:8" x14ac:dyDescent="0.15">
      <c r="A46" s="15"/>
      <c r="B46" s="12"/>
      <c r="C46" s="12"/>
      <c r="D46" s="12"/>
      <c r="E46" s="12"/>
      <c r="F46" s="12"/>
      <c r="G46" s="13"/>
      <c r="H46" s="14"/>
    </row>
    <row r="47" spans="1:8" x14ac:dyDescent="0.15">
      <c r="A47" s="15">
        <v>2</v>
      </c>
      <c r="B47" s="12" t="s">
        <v>34</v>
      </c>
      <c r="C47" s="12"/>
      <c r="D47" s="12"/>
      <c r="E47" s="12"/>
      <c r="F47" s="12"/>
      <c r="G47" s="13"/>
      <c r="H47" s="14"/>
    </row>
    <row r="48" spans="1:8" x14ac:dyDescent="0.15">
      <c r="A48" s="15"/>
      <c r="B48" s="12"/>
      <c r="C48" s="12"/>
      <c r="D48" s="12"/>
      <c r="E48" s="12"/>
      <c r="F48" s="12"/>
      <c r="G48" s="13"/>
      <c r="H48" s="14"/>
    </row>
    <row r="49" spans="1:8" x14ac:dyDescent="0.15">
      <c r="A49" s="15">
        <v>3</v>
      </c>
      <c r="B49" s="12" t="s">
        <v>35</v>
      </c>
      <c r="C49" s="12"/>
      <c r="D49" s="12"/>
      <c r="E49" s="12"/>
      <c r="F49" s="12"/>
      <c r="G49" s="13"/>
      <c r="H49" s="14"/>
    </row>
    <row r="50" spans="1:8" x14ac:dyDescent="0.15">
      <c r="A50" s="15"/>
      <c r="B50" s="12" t="s">
        <v>36</v>
      </c>
      <c r="C50" s="12"/>
      <c r="D50" s="12"/>
      <c r="E50" s="12"/>
      <c r="F50" s="12"/>
      <c r="G50" s="13"/>
      <c r="H50" s="14"/>
    </row>
    <row r="51" spans="1:8" x14ac:dyDescent="0.15">
      <c r="A51" s="15"/>
      <c r="B51" s="12" t="s">
        <v>37</v>
      </c>
      <c r="C51" s="12"/>
      <c r="D51" s="12"/>
      <c r="E51" s="12"/>
      <c r="F51" s="12"/>
      <c r="G51" s="13"/>
      <c r="H51" s="14"/>
    </row>
    <row r="52" spans="1:8" x14ac:dyDescent="0.15">
      <c r="A52" s="24"/>
      <c r="B52" s="25"/>
      <c r="C52" s="25"/>
      <c r="D52" s="25"/>
      <c r="E52" s="25"/>
      <c r="F52" s="25"/>
      <c r="G52" s="26"/>
      <c r="H52" s="27"/>
    </row>
  </sheetData>
  <mergeCells count="7">
    <mergeCell ref="B27:C27"/>
    <mergeCell ref="A2:C2"/>
    <mergeCell ref="A3:C3"/>
    <mergeCell ref="B4:C4"/>
    <mergeCell ref="B5:C5"/>
    <mergeCell ref="B19:C19"/>
    <mergeCell ref="A26:C26"/>
  </mergeCells>
  <pageMargins left="0.75" right="0.75" top="1" bottom="1" header="0.5" footer="0.5"/>
  <pageSetup orientation="portrait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77"/>
  <sheetViews>
    <sheetView workbookViewId="0">
      <selection activeCell="B27" sqref="B27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10.42578125" style="28" bestFit="1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0.42578125" style="28" bestFit="1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0.42578125" style="28" bestFit="1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0.42578125" style="28" bestFit="1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0.42578125" style="28" bestFit="1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0.42578125" style="28" bestFit="1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0.42578125" style="28" bestFit="1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0.42578125" style="28" bestFit="1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0.42578125" style="28" bestFit="1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0.42578125" style="28" bestFit="1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0.42578125" style="28" bestFit="1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0.42578125" style="28" bestFit="1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0.42578125" style="28" bestFit="1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0.42578125" style="28" bestFit="1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0.42578125" style="28" bestFit="1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0.42578125" style="28" bestFit="1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0.42578125" style="28" bestFit="1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0.42578125" style="28" bestFit="1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0.42578125" style="28" bestFit="1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0.42578125" style="28" bestFit="1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0.42578125" style="28" bestFit="1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0.42578125" style="28" bestFit="1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0.42578125" style="28" bestFit="1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0.42578125" style="28" bestFit="1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0.42578125" style="28" bestFit="1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0.42578125" style="28" bestFit="1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0.42578125" style="28" bestFit="1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0.42578125" style="28" bestFit="1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0.42578125" style="28" bestFit="1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0.42578125" style="28" bestFit="1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0.42578125" style="28" bestFit="1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0.42578125" style="28" bestFit="1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0.42578125" style="28" bestFit="1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0.42578125" style="28" bestFit="1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0.42578125" style="28" bestFit="1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0.42578125" style="28" bestFit="1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0.42578125" style="28" bestFit="1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0.42578125" style="28" bestFit="1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0.42578125" style="28" bestFit="1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0.42578125" style="28" bestFit="1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0.42578125" style="28" bestFit="1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0.42578125" style="28" bestFit="1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0.42578125" style="28" bestFit="1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0.42578125" style="28" bestFit="1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0.42578125" style="28" bestFit="1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0.42578125" style="28" bestFit="1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0.42578125" style="28" bestFit="1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0.42578125" style="28" bestFit="1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0.42578125" style="28" bestFit="1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0.42578125" style="28" bestFit="1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0.42578125" style="28" bestFit="1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0.42578125" style="28" bestFit="1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0.42578125" style="28" bestFit="1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0.42578125" style="28" bestFit="1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0.42578125" style="28" bestFit="1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0.42578125" style="28" bestFit="1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0.42578125" style="28" bestFit="1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0.42578125" style="28" bestFit="1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0.42578125" style="28" bestFit="1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0.42578125" style="28" bestFit="1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0.42578125" style="28" bestFit="1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0.42578125" style="28" bestFit="1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0.42578125" style="28" bestFit="1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0.42578125" style="28" bestFit="1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415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118</v>
      </c>
      <c r="C4" s="146"/>
      <c r="D4" s="12"/>
      <c r="E4" s="12"/>
      <c r="F4" s="12"/>
      <c r="G4" s="13"/>
      <c r="H4" s="14"/>
    </row>
    <row r="5" spans="1:8" ht="12.75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15">
      <c r="A6" s="15"/>
      <c r="B6" s="16">
        <v>8.8999999999999996E-2</v>
      </c>
      <c r="C6" s="12" t="s">
        <v>416</v>
      </c>
      <c r="D6" s="12" t="s">
        <v>417</v>
      </c>
      <c r="E6" s="12" t="s">
        <v>126</v>
      </c>
      <c r="F6" s="12">
        <v>1000</v>
      </c>
      <c r="G6" s="13">
        <v>9995.83</v>
      </c>
      <c r="H6" s="14">
        <v>4.24</v>
      </c>
    </row>
    <row r="7" spans="1:8" x14ac:dyDescent="0.15">
      <c r="A7" s="15"/>
      <c r="B7" s="16">
        <v>0.11</v>
      </c>
      <c r="C7" s="12" t="s">
        <v>418</v>
      </c>
      <c r="D7" s="12" t="s">
        <v>419</v>
      </c>
      <c r="E7" s="12" t="s">
        <v>420</v>
      </c>
      <c r="F7" s="12">
        <v>959</v>
      </c>
      <c r="G7" s="13">
        <v>9579.24</v>
      </c>
      <c r="H7" s="14">
        <v>4.0599999999999996</v>
      </c>
    </row>
    <row r="8" spans="1:8" x14ac:dyDescent="0.15">
      <c r="A8" s="15"/>
      <c r="B8" s="16">
        <v>0.10299999999999999</v>
      </c>
      <c r="C8" s="12" t="s">
        <v>346</v>
      </c>
      <c r="D8" s="12" t="s">
        <v>421</v>
      </c>
      <c r="E8" s="12" t="s">
        <v>135</v>
      </c>
      <c r="F8" s="12">
        <v>500</v>
      </c>
      <c r="G8" s="13">
        <v>4999.29</v>
      </c>
      <c r="H8" s="14">
        <v>2.12</v>
      </c>
    </row>
    <row r="9" spans="1:8" x14ac:dyDescent="0.15">
      <c r="A9" s="15"/>
      <c r="B9" s="16">
        <v>8.8999999999999996E-2</v>
      </c>
      <c r="C9" s="12" t="s">
        <v>422</v>
      </c>
      <c r="D9" s="12" t="s">
        <v>423</v>
      </c>
      <c r="E9" s="12" t="s">
        <v>126</v>
      </c>
      <c r="F9" s="12">
        <v>500</v>
      </c>
      <c r="G9" s="13">
        <v>4997.8500000000004</v>
      </c>
      <c r="H9" s="14">
        <v>2.12</v>
      </c>
    </row>
    <row r="10" spans="1:8" x14ac:dyDescent="0.15">
      <c r="A10" s="15"/>
      <c r="B10" s="16">
        <v>9.4E-2</v>
      </c>
      <c r="C10" s="12" t="s">
        <v>424</v>
      </c>
      <c r="D10" s="12" t="s">
        <v>425</v>
      </c>
      <c r="E10" s="12" t="s">
        <v>121</v>
      </c>
      <c r="F10" s="12">
        <v>300</v>
      </c>
      <c r="G10" s="13">
        <v>2999.02</v>
      </c>
      <c r="H10" s="14">
        <v>1.27</v>
      </c>
    </row>
    <row r="11" spans="1:8" x14ac:dyDescent="0.15">
      <c r="A11" s="15"/>
      <c r="B11" s="16">
        <v>0.09</v>
      </c>
      <c r="C11" s="12" t="s">
        <v>426</v>
      </c>
      <c r="D11" s="12" t="s">
        <v>427</v>
      </c>
      <c r="E11" s="12" t="s">
        <v>121</v>
      </c>
      <c r="F11" s="12">
        <v>250</v>
      </c>
      <c r="G11" s="13">
        <v>2499.6799999999998</v>
      </c>
      <c r="H11" s="14">
        <v>1.06</v>
      </c>
    </row>
    <row r="12" spans="1:8" x14ac:dyDescent="0.15">
      <c r="A12" s="15"/>
      <c r="B12" s="16">
        <v>9.6199999999999994E-2</v>
      </c>
      <c r="C12" s="12" t="s">
        <v>424</v>
      </c>
      <c r="D12" s="12" t="s">
        <v>428</v>
      </c>
      <c r="E12" s="12" t="s">
        <v>429</v>
      </c>
      <c r="F12" s="12">
        <v>200</v>
      </c>
      <c r="G12" s="13">
        <v>1999.98</v>
      </c>
      <c r="H12" s="14">
        <v>0.85</v>
      </c>
    </row>
    <row r="13" spans="1:8" x14ac:dyDescent="0.15">
      <c r="A13" s="15"/>
      <c r="B13" s="19" t="s">
        <v>144</v>
      </c>
      <c r="C13" s="12" t="s">
        <v>430</v>
      </c>
      <c r="D13" s="12" t="s">
        <v>431</v>
      </c>
      <c r="E13" s="12" t="s">
        <v>135</v>
      </c>
      <c r="F13" s="12">
        <v>100</v>
      </c>
      <c r="G13" s="13">
        <v>1046.1600000000001</v>
      </c>
      <c r="H13" s="14">
        <v>0.44</v>
      </c>
    </row>
    <row r="14" spans="1:8" x14ac:dyDescent="0.15">
      <c r="A14" s="15"/>
      <c r="B14" s="16">
        <v>0.10249999999999999</v>
      </c>
      <c r="C14" s="12" t="s">
        <v>346</v>
      </c>
      <c r="D14" s="12" t="s">
        <v>432</v>
      </c>
      <c r="E14" s="12" t="s">
        <v>135</v>
      </c>
      <c r="F14" s="12">
        <v>100</v>
      </c>
      <c r="G14" s="13">
        <v>996.95</v>
      </c>
      <c r="H14" s="14">
        <v>0.42</v>
      </c>
    </row>
    <row r="15" spans="1:8" x14ac:dyDescent="0.15">
      <c r="A15" s="15"/>
      <c r="B15" s="19" t="s">
        <v>144</v>
      </c>
      <c r="C15" s="12" t="s">
        <v>346</v>
      </c>
      <c r="D15" s="12" t="s">
        <v>433</v>
      </c>
      <c r="E15" s="12" t="s">
        <v>135</v>
      </c>
      <c r="F15" s="12">
        <v>70</v>
      </c>
      <c r="G15" s="13">
        <v>692.45</v>
      </c>
      <c r="H15" s="14">
        <v>0.28999999999999998</v>
      </c>
    </row>
    <row r="16" spans="1:8" x14ac:dyDescent="0.15">
      <c r="A16" s="15"/>
      <c r="B16" s="16">
        <v>0.1077</v>
      </c>
      <c r="C16" s="12" t="s">
        <v>434</v>
      </c>
      <c r="D16" s="12" t="s">
        <v>435</v>
      </c>
      <c r="E16" s="12" t="s">
        <v>159</v>
      </c>
      <c r="F16" s="12">
        <v>50</v>
      </c>
      <c r="G16" s="13">
        <v>499.92</v>
      </c>
      <c r="H16" s="14">
        <v>0.21</v>
      </c>
    </row>
    <row r="17" spans="1:8" x14ac:dyDescent="0.15">
      <c r="A17" s="15"/>
      <c r="B17" s="16">
        <v>7.9500000000000001E-2</v>
      </c>
      <c r="C17" s="12" t="s">
        <v>426</v>
      </c>
      <c r="D17" s="12" t="s">
        <v>436</v>
      </c>
      <c r="E17" s="12" t="s">
        <v>121</v>
      </c>
      <c r="F17" s="12">
        <v>50</v>
      </c>
      <c r="G17" s="13">
        <v>494.87</v>
      </c>
      <c r="H17" s="14">
        <v>0.21</v>
      </c>
    </row>
    <row r="18" spans="1:8" x14ac:dyDescent="0.15">
      <c r="A18" s="15"/>
      <c r="B18" s="16">
        <v>0.115</v>
      </c>
      <c r="C18" s="12" t="s">
        <v>346</v>
      </c>
      <c r="D18" s="12" t="s">
        <v>296</v>
      </c>
      <c r="E18" s="12" t="s">
        <v>219</v>
      </c>
      <c r="F18" s="12">
        <v>100</v>
      </c>
      <c r="G18" s="13">
        <v>101.2</v>
      </c>
      <c r="H18" s="14">
        <v>0.04</v>
      </c>
    </row>
    <row r="19" spans="1:8" x14ac:dyDescent="0.15">
      <c r="A19" s="15"/>
      <c r="B19" s="16">
        <v>0.115</v>
      </c>
      <c r="C19" s="12" t="s">
        <v>437</v>
      </c>
      <c r="D19" s="12" t="s">
        <v>438</v>
      </c>
      <c r="E19" s="12" t="s">
        <v>121</v>
      </c>
      <c r="F19" s="12">
        <v>7</v>
      </c>
      <c r="G19" s="13">
        <v>70.040000000000006</v>
      </c>
      <c r="H19" s="14">
        <v>0.03</v>
      </c>
    </row>
    <row r="20" spans="1:8" x14ac:dyDescent="0.15">
      <c r="A20" s="15"/>
      <c r="B20" s="16">
        <v>9.9000000000000005E-2</v>
      </c>
      <c r="C20" s="12" t="s">
        <v>426</v>
      </c>
      <c r="D20" s="12" t="s">
        <v>439</v>
      </c>
      <c r="E20" s="12" t="s">
        <v>121</v>
      </c>
      <c r="F20" s="12">
        <v>4</v>
      </c>
      <c r="G20" s="13">
        <v>39.99</v>
      </c>
      <c r="H20" s="14">
        <v>0.02</v>
      </c>
    </row>
    <row r="21" spans="1:8" ht="9.75" thickBot="1" x14ac:dyDescent="0.2">
      <c r="A21" s="15"/>
      <c r="B21" s="12"/>
      <c r="C21" s="12"/>
      <c r="D21" s="12"/>
      <c r="E21" s="7" t="s">
        <v>16</v>
      </c>
      <c r="F21" s="12"/>
      <c r="G21" s="17">
        <v>41012.47</v>
      </c>
      <c r="H21" s="18">
        <v>17.38</v>
      </c>
    </row>
    <row r="22" spans="1:8" ht="13.5" thickTop="1" x14ac:dyDescent="0.2">
      <c r="A22" s="15"/>
      <c r="B22" s="150" t="s">
        <v>220</v>
      </c>
      <c r="C22" s="146"/>
      <c r="D22" s="12"/>
      <c r="E22" s="12"/>
      <c r="F22" s="12"/>
      <c r="G22" s="13"/>
      <c r="H22" s="14"/>
    </row>
    <row r="23" spans="1:8" x14ac:dyDescent="0.15">
      <c r="A23" s="15"/>
      <c r="B23" s="19" t="s">
        <v>280</v>
      </c>
      <c r="C23" s="12" t="s">
        <v>440</v>
      </c>
      <c r="D23" s="12" t="s">
        <v>441</v>
      </c>
      <c r="E23" s="12" t="s">
        <v>159</v>
      </c>
      <c r="F23" s="12">
        <v>100</v>
      </c>
      <c r="G23" s="13">
        <v>9978.2800000000007</v>
      </c>
      <c r="H23" s="14">
        <v>4.2300000000000004</v>
      </c>
    </row>
    <row r="24" spans="1:8" x14ac:dyDescent="0.15">
      <c r="A24" s="15"/>
      <c r="B24" s="16">
        <v>9.7500000000000003E-2</v>
      </c>
      <c r="C24" s="12" t="s">
        <v>353</v>
      </c>
      <c r="D24" s="12" t="s">
        <v>442</v>
      </c>
      <c r="E24" s="12" t="s">
        <v>147</v>
      </c>
      <c r="F24" s="12">
        <v>300</v>
      </c>
      <c r="G24" s="13">
        <v>2979.46</v>
      </c>
      <c r="H24" s="14">
        <v>1.26</v>
      </c>
    </row>
    <row r="25" spans="1:8" x14ac:dyDescent="0.15">
      <c r="A25" s="15"/>
      <c r="B25" s="16">
        <v>9.9000000000000005E-2</v>
      </c>
      <c r="C25" s="12" t="s">
        <v>353</v>
      </c>
      <c r="D25" s="12" t="s">
        <v>443</v>
      </c>
      <c r="E25" s="12" t="s">
        <v>147</v>
      </c>
      <c r="F25" s="12">
        <v>250</v>
      </c>
      <c r="G25" s="13">
        <v>2491.4699999999998</v>
      </c>
      <c r="H25" s="14">
        <v>1.06</v>
      </c>
    </row>
    <row r="26" spans="1:8" x14ac:dyDescent="0.15">
      <c r="A26" s="15"/>
      <c r="B26" s="16">
        <v>9.4799999999999995E-2</v>
      </c>
      <c r="C26" s="12" t="s">
        <v>353</v>
      </c>
      <c r="D26" s="12" t="s">
        <v>354</v>
      </c>
      <c r="E26" s="12" t="s">
        <v>147</v>
      </c>
      <c r="F26" s="12">
        <v>230</v>
      </c>
      <c r="G26" s="13">
        <v>2263.12</v>
      </c>
      <c r="H26" s="14">
        <v>0.96</v>
      </c>
    </row>
    <row r="27" spans="1:8" ht="9.75" thickBot="1" x14ac:dyDescent="0.2">
      <c r="A27" s="15"/>
      <c r="B27" s="12"/>
      <c r="C27" s="12"/>
      <c r="D27" s="12"/>
      <c r="E27" s="7" t="s">
        <v>16</v>
      </c>
      <c r="F27" s="12"/>
      <c r="G27" s="17">
        <v>17712.330000000002</v>
      </c>
      <c r="H27" s="18">
        <v>7.51</v>
      </c>
    </row>
    <row r="28" spans="1:8" ht="9.75" thickTop="1" x14ac:dyDescent="0.15">
      <c r="A28" s="15"/>
      <c r="B28" s="12"/>
      <c r="C28" s="12"/>
      <c r="D28" s="12"/>
      <c r="E28" s="12"/>
      <c r="F28" s="12"/>
      <c r="G28" s="13"/>
      <c r="H28" s="14"/>
    </row>
    <row r="29" spans="1:8" ht="12.75" x14ac:dyDescent="0.2">
      <c r="A29" s="149" t="s">
        <v>17</v>
      </c>
      <c r="B29" s="146"/>
      <c r="C29" s="146"/>
      <c r="D29" s="12"/>
      <c r="E29" s="12"/>
      <c r="F29" s="12"/>
      <c r="G29" s="13"/>
      <c r="H29" s="14"/>
    </row>
    <row r="30" spans="1:8" ht="12.75" x14ac:dyDescent="0.2">
      <c r="A30" s="15"/>
      <c r="B30" s="145" t="s">
        <v>359</v>
      </c>
      <c r="C30" s="146"/>
      <c r="D30" s="12"/>
      <c r="E30" s="12"/>
      <c r="F30" s="12"/>
      <c r="G30" s="13"/>
      <c r="H30" s="14"/>
    </row>
    <row r="31" spans="1:8" x14ac:dyDescent="0.15">
      <c r="A31" s="15"/>
      <c r="B31" s="19" t="s">
        <v>244</v>
      </c>
      <c r="C31" s="12" t="s">
        <v>444</v>
      </c>
      <c r="D31" s="12" t="s">
        <v>445</v>
      </c>
      <c r="E31" s="12" t="s">
        <v>246</v>
      </c>
      <c r="F31" s="12">
        <v>7000</v>
      </c>
      <c r="G31" s="13">
        <v>34568.629999999997</v>
      </c>
      <c r="H31" s="14">
        <v>14.67</v>
      </c>
    </row>
    <row r="32" spans="1:8" x14ac:dyDescent="0.15">
      <c r="A32" s="15"/>
      <c r="B32" s="19" t="s">
        <v>244</v>
      </c>
      <c r="C32" s="12" t="s">
        <v>426</v>
      </c>
      <c r="D32" s="12" t="s">
        <v>446</v>
      </c>
      <c r="E32" s="12" t="s">
        <v>246</v>
      </c>
      <c r="F32" s="12">
        <v>6500</v>
      </c>
      <c r="G32" s="13">
        <v>31509.66</v>
      </c>
      <c r="H32" s="14">
        <v>13.37</v>
      </c>
    </row>
    <row r="33" spans="1:8" x14ac:dyDescent="0.15">
      <c r="A33" s="15"/>
      <c r="B33" s="19" t="s">
        <v>19</v>
      </c>
      <c r="C33" s="12" t="s">
        <v>447</v>
      </c>
      <c r="D33" s="12" t="s">
        <v>448</v>
      </c>
      <c r="E33" s="12" t="s">
        <v>382</v>
      </c>
      <c r="F33" s="12">
        <v>25400</v>
      </c>
      <c r="G33" s="13">
        <v>24649.23</v>
      </c>
      <c r="H33" s="14">
        <v>10.46</v>
      </c>
    </row>
    <row r="34" spans="1:8" x14ac:dyDescent="0.15">
      <c r="A34" s="15"/>
      <c r="B34" s="19" t="s">
        <v>244</v>
      </c>
      <c r="C34" s="12" t="s">
        <v>449</v>
      </c>
      <c r="D34" s="12" t="s">
        <v>450</v>
      </c>
      <c r="E34" s="12" t="s">
        <v>22</v>
      </c>
      <c r="F34" s="12">
        <v>2500</v>
      </c>
      <c r="G34" s="13">
        <v>12183.45</v>
      </c>
      <c r="H34" s="14">
        <v>5.17</v>
      </c>
    </row>
    <row r="35" spans="1:8" x14ac:dyDescent="0.15">
      <c r="A35" s="15"/>
      <c r="B35" s="19" t="s">
        <v>244</v>
      </c>
      <c r="C35" s="12" t="s">
        <v>451</v>
      </c>
      <c r="D35" s="12" t="s">
        <v>392</v>
      </c>
      <c r="E35" s="12" t="s">
        <v>22</v>
      </c>
      <c r="F35" s="12">
        <v>2100</v>
      </c>
      <c r="G35" s="13">
        <v>10319.66</v>
      </c>
      <c r="H35" s="14">
        <v>4.38</v>
      </c>
    </row>
    <row r="36" spans="1:8" x14ac:dyDescent="0.15">
      <c r="A36" s="15"/>
      <c r="B36" s="19" t="s">
        <v>244</v>
      </c>
      <c r="C36" s="12" t="s">
        <v>449</v>
      </c>
      <c r="D36" s="12" t="s">
        <v>452</v>
      </c>
      <c r="E36" s="12" t="s">
        <v>22</v>
      </c>
      <c r="F36" s="12">
        <v>2000</v>
      </c>
      <c r="G36" s="13">
        <v>9704.31</v>
      </c>
      <c r="H36" s="14">
        <v>4.12</v>
      </c>
    </row>
    <row r="37" spans="1:8" x14ac:dyDescent="0.15">
      <c r="A37" s="15"/>
      <c r="B37" s="19" t="s">
        <v>244</v>
      </c>
      <c r="C37" s="12" t="s">
        <v>453</v>
      </c>
      <c r="D37" s="12" t="s">
        <v>454</v>
      </c>
      <c r="E37" s="12" t="s">
        <v>22</v>
      </c>
      <c r="F37" s="12">
        <v>2000</v>
      </c>
      <c r="G37" s="13">
        <v>9179.83</v>
      </c>
      <c r="H37" s="14">
        <v>3.89</v>
      </c>
    </row>
    <row r="38" spans="1:8" x14ac:dyDescent="0.15">
      <c r="A38" s="15"/>
      <c r="B38" s="19" t="s">
        <v>19</v>
      </c>
      <c r="C38" s="12" t="s">
        <v>455</v>
      </c>
      <c r="D38" s="12" t="s">
        <v>456</v>
      </c>
      <c r="E38" s="12" t="s">
        <v>22</v>
      </c>
      <c r="F38" s="12">
        <v>2500</v>
      </c>
      <c r="G38" s="13">
        <v>2430.27</v>
      </c>
      <c r="H38" s="14">
        <v>1.03</v>
      </c>
    </row>
    <row r="39" spans="1:8" x14ac:dyDescent="0.15">
      <c r="A39" s="15"/>
      <c r="B39" s="19" t="s">
        <v>244</v>
      </c>
      <c r="C39" s="12" t="s">
        <v>360</v>
      </c>
      <c r="D39" s="12" t="s">
        <v>457</v>
      </c>
      <c r="E39" s="12" t="s">
        <v>22</v>
      </c>
      <c r="F39" s="12">
        <v>500</v>
      </c>
      <c r="G39" s="13">
        <v>2420.29</v>
      </c>
      <c r="H39" s="14">
        <v>1.03</v>
      </c>
    </row>
    <row r="40" spans="1:8" x14ac:dyDescent="0.15">
      <c r="A40" s="15"/>
      <c r="B40" s="19" t="s">
        <v>244</v>
      </c>
      <c r="C40" s="12" t="s">
        <v>458</v>
      </c>
      <c r="D40" s="12" t="s">
        <v>459</v>
      </c>
      <c r="E40" s="12" t="s">
        <v>22</v>
      </c>
      <c r="F40" s="12">
        <v>400</v>
      </c>
      <c r="G40" s="13">
        <v>1936.68</v>
      </c>
      <c r="H40" s="14">
        <v>0.82</v>
      </c>
    </row>
    <row r="41" spans="1:8" x14ac:dyDescent="0.15">
      <c r="A41" s="15"/>
      <c r="B41" s="19" t="s">
        <v>19</v>
      </c>
      <c r="C41" s="12" t="s">
        <v>447</v>
      </c>
      <c r="D41" s="12" t="s">
        <v>304</v>
      </c>
      <c r="E41" s="12" t="s">
        <v>22</v>
      </c>
      <c r="F41" s="12">
        <v>2000</v>
      </c>
      <c r="G41" s="13">
        <v>1931.3</v>
      </c>
      <c r="H41" s="14">
        <v>0.82</v>
      </c>
    </row>
    <row r="42" spans="1:8" x14ac:dyDescent="0.15">
      <c r="A42" s="15"/>
      <c r="B42" s="19" t="s">
        <v>244</v>
      </c>
      <c r="C42" s="12" t="s">
        <v>434</v>
      </c>
      <c r="D42" s="12" t="s">
        <v>460</v>
      </c>
      <c r="E42" s="12" t="s">
        <v>246</v>
      </c>
      <c r="F42" s="12">
        <v>300</v>
      </c>
      <c r="G42" s="13">
        <v>1383.3</v>
      </c>
      <c r="H42" s="14">
        <v>0.59</v>
      </c>
    </row>
    <row r="43" spans="1:8" x14ac:dyDescent="0.15">
      <c r="A43" s="15"/>
      <c r="B43" s="19" t="s">
        <v>19</v>
      </c>
      <c r="C43" s="12" t="s">
        <v>461</v>
      </c>
      <c r="D43" s="12" t="s">
        <v>462</v>
      </c>
      <c r="E43" s="12" t="s">
        <v>22</v>
      </c>
      <c r="F43" s="12">
        <v>350</v>
      </c>
      <c r="G43" s="13">
        <v>338.39</v>
      </c>
      <c r="H43" s="14">
        <v>0.14000000000000001</v>
      </c>
    </row>
    <row r="44" spans="1:8" ht="9.75" thickBot="1" x14ac:dyDescent="0.2">
      <c r="A44" s="15"/>
      <c r="B44" s="12"/>
      <c r="C44" s="12"/>
      <c r="D44" s="12"/>
      <c r="E44" s="7" t="s">
        <v>16</v>
      </c>
      <c r="F44" s="12"/>
      <c r="G44" s="17">
        <v>142555</v>
      </c>
      <c r="H44" s="18">
        <v>60.49</v>
      </c>
    </row>
    <row r="45" spans="1:8" ht="13.5" thickTop="1" x14ac:dyDescent="0.2">
      <c r="A45" s="15"/>
      <c r="B45" s="145" t="s">
        <v>317</v>
      </c>
      <c r="C45" s="146"/>
      <c r="D45" s="12"/>
      <c r="E45" s="12"/>
      <c r="F45" s="12"/>
      <c r="G45" s="13"/>
      <c r="H45" s="14"/>
    </row>
    <row r="46" spans="1:8" x14ac:dyDescent="0.15">
      <c r="A46" s="15"/>
      <c r="B46" s="19" t="s">
        <v>318</v>
      </c>
      <c r="C46" s="12" t="s">
        <v>463</v>
      </c>
      <c r="D46" s="12" t="s">
        <v>464</v>
      </c>
      <c r="E46" s="12" t="s">
        <v>230</v>
      </c>
      <c r="F46" s="12">
        <v>30000000</v>
      </c>
      <c r="G46" s="13">
        <v>29423.759999999998</v>
      </c>
      <c r="H46" s="14">
        <v>12.48</v>
      </c>
    </row>
    <row r="47" spans="1:8" ht="9.75" thickBot="1" x14ac:dyDescent="0.2">
      <c r="A47" s="15"/>
      <c r="B47" s="12"/>
      <c r="C47" s="12"/>
      <c r="D47" s="12"/>
      <c r="E47" s="7" t="s">
        <v>16</v>
      </c>
      <c r="F47" s="12"/>
      <c r="G47" s="17">
        <v>29423.759999999998</v>
      </c>
      <c r="H47" s="18">
        <v>12.48</v>
      </c>
    </row>
    <row r="48" spans="1:8" ht="9.75" thickTop="1" x14ac:dyDescent="0.15">
      <c r="A48" s="15"/>
      <c r="B48" s="12"/>
      <c r="C48" s="12"/>
      <c r="D48" s="12"/>
      <c r="E48" s="12"/>
      <c r="F48" s="12"/>
      <c r="G48" s="13"/>
      <c r="H48" s="14"/>
    </row>
    <row r="49" spans="1:8" x14ac:dyDescent="0.15">
      <c r="A49" s="15"/>
      <c r="B49" s="12"/>
      <c r="C49" s="12"/>
      <c r="D49" s="12"/>
      <c r="E49" s="12"/>
      <c r="F49" s="12"/>
      <c r="G49" s="13"/>
      <c r="H49" s="14"/>
    </row>
    <row r="50" spans="1:8" x14ac:dyDescent="0.15">
      <c r="A50" s="20" t="s">
        <v>30</v>
      </c>
      <c r="B50" s="12"/>
      <c r="C50" s="12"/>
      <c r="D50" s="12"/>
      <c r="E50" s="12"/>
      <c r="F50" s="12"/>
      <c r="G50" s="21">
        <v>4993.6899999999996</v>
      </c>
      <c r="H50" s="22">
        <v>2.14</v>
      </c>
    </row>
    <row r="51" spans="1:8" x14ac:dyDescent="0.15">
      <c r="A51" s="15"/>
      <c r="B51" s="12"/>
      <c r="C51" s="12"/>
      <c r="D51" s="12"/>
      <c r="E51" s="12"/>
      <c r="F51" s="12"/>
      <c r="G51" s="13"/>
      <c r="H51" s="14"/>
    </row>
    <row r="52" spans="1:8" ht="9.75" thickBot="1" x14ac:dyDescent="0.2">
      <c r="A52" s="15"/>
      <c r="B52" s="12"/>
      <c r="C52" s="12"/>
      <c r="D52" s="12"/>
      <c r="E52" s="7" t="s">
        <v>31</v>
      </c>
      <c r="F52" s="12"/>
      <c r="G52" s="17">
        <v>235697.25</v>
      </c>
      <c r="H52" s="18">
        <v>100</v>
      </c>
    </row>
    <row r="53" spans="1:8" ht="9.75" thickTop="1" x14ac:dyDescent="0.15">
      <c r="A53" s="15"/>
      <c r="B53" s="12"/>
      <c r="C53" s="12"/>
      <c r="D53" s="12"/>
      <c r="E53" s="12"/>
      <c r="F53" s="12"/>
      <c r="G53" s="13"/>
      <c r="H53" s="14"/>
    </row>
    <row r="54" spans="1:8" x14ac:dyDescent="0.15">
      <c r="A54" s="15"/>
      <c r="B54" s="12"/>
      <c r="C54" s="12"/>
      <c r="D54" s="12"/>
      <c r="E54" s="12"/>
      <c r="F54" s="12"/>
      <c r="G54" s="13"/>
      <c r="H54" s="14"/>
    </row>
    <row r="55" spans="1:8" x14ac:dyDescent="0.15">
      <c r="A55" s="23" t="s">
        <v>32</v>
      </c>
      <c r="B55" s="12"/>
      <c r="C55" s="12"/>
      <c r="D55" s="12"/>
      <c r="E55" s="12"/>
      <c r="F55" s="12"/>
      <c r="G55" s="13"/>
      <c r="H55" s="14"/>
    </row>
    <row r="56" spans="1:8" x14ac:dyDescent="0.15">
      <c r="A56" s="15">
        <v>1</v>
      </c>
      <c r="B56" s="12" t="s">
        <v>465</v>
      </c>
      <c r="C56" s="12"/>
      <c r="D56" s="12"/>
      <c r="E56" s="12"/>
      <c r="F56" s="12"/>
      <c r="G56" s="13"/>
      <c r="H56" s="14"/>
    </row>
    <row r="57" spans="1:8" x14ac:dyDescent="0.15">
      <c r="A57" s="15"/>
      <c r="B57" s="12"/>
      <c r="C57" s="12"/>
      <c r="D57" s="12"/>
      <c r="E57" s="12"/>
      <c r="F57" s="12"/>
      <c r="G57" s="13"/>
      <c r="H57" s="14"/>
    </row>
    <row r="58" spans="1:8" x14ac:dyDescent="0.15">
      <c r="A58" s="15">
        <v>2</v>
      </c>
      <c r="B58" s="12" t="s">
        <v>34</v>
      </c>
      <c r="C58" s="12"/>
      <c r="D58" s="12"/>
      <c r="E58" s="12"/>
      <c r="F58" s="12"/>
      <c r="G58" s="13"/>
      <c r="H58" s="14"/>
    </row>
    <row r="59" spans="1:8" x14ac:dyDescent="0.15">
      <c r="A59" s="15"/>
      <c r="B59" s="12"/>
      <c r="C59" s="12"/>
      <c r="D59" s="12"/>
      <c r="E59" s="12"/>
      <c r="F59" s="12"/>
      <c r="G59" s="13"/>
      <c r="H59" s="14"/>
    </row>
    <row r="60" spans="1:8" x14ac:dyDescent="0.15">
      <c r="A60" s="15">
        <v>3</v>
      </c>
      <c r="B60" s="12" t="s">
        <v>35</v>
      </c>
      <c r="C60" s="12"/>
      <c r="D60" s="12"/>
      <c r="E60" s="12"/>
      <c r="F60" s="12"/>
      <c r="G60" s="13"/>
      <c r="H60" s="14"/>
    </row>
    <row r="61" spans="1:8" x14ac:dyDescent="0.15">
      <c r="A61" s="15"/>
      <c r="B61" s="12" t="s">
        <v>36</v>
      </c>
      <c r="C61" s="12"/>
      <c r="D61" s="12"/>
      <c r="E61" s="12"/>
      <c r="F61" s="12"/>
      <c r="G61" s="13"/>
      <c r="H61" s="14"/>
    </row>
    <row r="62" spans="1:8" x14ac:dyDescent="0.15">
      <c r="A62" s="15"/>
      <c r="B62" s="12" t="s">
        <v>37</v>
      </c>
      <c r="C62" s="12"/>
      <c r="D62" s="12"/>
      <c r="E62" s="12"/>
      <c r="F62" s="12"/>
      <c r="G62" s="13"/>
      <c r="H62" s="14"/>
    </row>
    <row r="63" spans="1:8" x14ac:dyDescent="0.15">
      <c r="A63" s="24"/>
      <c r="B63" s="25"/>
      <c r="C63" s="25"/>
      <c r="D63" s="25"/>
      <c r="E63" s="25"/>
      <c r="F63" s="25"/>
      <c r="G63" s="26"/>
      <c r="H63" s="27"/>
    </row>
    <row r="74" spans="4:9" x14ac:dyDescent="0.15">
      <c r="D74" s="29"/>
      <c r="E74" s="92"/>
    </row>
    <row r="75" spans="4:9" x14ac:dyDescent="0.15">
      <c r="D75" s="29"/>
      <c r="E75" s="92"/>
      <c r="F75" s="29"/>
      <c r="I75" s="29"/>
    </row>
    <row r="76" spans="4:9" x14ac:dyDescent="0.15">
      <c r="D76" s="29"/>
      <c r="E76" s="92"/>
      <c r="F76" s="29"/>
    </row>
    <row r="77" spans="4:9" x14ac:dyDescent="0.15">
      <c r="D77" s="29"/>
      <c r="E77" s="92"/>
    </row>
  </sheetData>
  <mergeCells count="8">
    <mergeCell ref="B30:C30"/>
    <mergeCell ref="B45:C45"/>
    <mergeCell ref="A2:C2"/>
    <mergeCell ref="A3:C3"/>
    <mergeCell ref="B4:C4"/>
    <mergeCell ref="B5:C5"/>
    <mergeCell ref="B22:C22"/>
    <mergeCell ref="A29:C29"/>
  </mergeCells>
  <pageMargins left="0.75" right="0.75" top="1" bottom="1" header="0.5" footer="0.5"/>
  <pageSetup orientation="portrait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55"/>
  <sheetViews>
    <sheetView workbookViewId="0">
      <selection activeCell="B11" sqref="B11:C11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370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118</v>
      </c>
      <c r="C4" s="146"/>
      <c r="D4" s="12"/>
      <c r="E4" s="12"/>
      <c r="F4" s="12"/>
      <c r="G4" s="13"/>
      <c r="H4" s="14"/>
    </row>
    <row r="5" spans="1:8" ht="12.75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15">
      <c r="A6" s="15"/>
      <c r="B6" s="16">
        <v>0.1115</v>
      </c>
      <c r="C6" s="12" t="s">
        <v>371</v>
      </c>
      <c r="D6" s="12" t="s">
        <v>372</v>
      </c>
      <c r="E6" s="12" t="s">
        <v>135</v>
      </c>
      <c r="F6" s="12">
        <v>350</v>
      </c>
      <c r="G6" s="13">
        <v>3500.75</v>
      </c>
      <c r="H6" s="14">
        <v>1.27</v>
      </c>
    </row>
    <row r="7" spans="1:8" x14ac:dyDescent="0.15">
      <c r="A7" s="15"/>
      <c r="B7" s="16">
        <v>0.1023</v>
      </c>
      <c r="C7" s="12" t="s">
        <v>164</v>
      </c>
      <c r="D7" s="12" t="s">
        <v>373</v>
      </c>
      <c r="E7" s="12" t="s">
        <v>135</v>
      </c>
      <c r="F7" s="12">
        <v>100</v>
      </c>
      <c r="G7" s="13">
        <v>1000.88</v>
      </c>
      <c r="H7" s="14">
        <v>0.36</v>
      </c>
    </row>
    <row r="8" spans="1:8" ht="9.75" thickBot="1" x14ac:dyDescent="0.2">
      <c r="A8" s="15"/>
      <c r="B8" s="12"/>
      <c r="C8" s="12"/>
      <c r="D8" s="12"/>
      <c r="E8" s="7" t="s">
        <v>16</v>
      </c>
      <c r="F8" s="12"/>
      <c r="G8" s="17">
        <v>4501.63</v>
      </c>
      <c r="H8" s="18">
        <v>1.63</v>
      </c>
    </row>
    <row r="9" spans="1:8" ht="9.75" thickTop="1" x14ac:dyDescent="0.15">
      <c r="A9" s="15"/>
      <c r="B9" s="12"/>
      <c r="C9" s="12"/>
      <c r="D9" s="12"/>
      <c r="E9" s="12"/>
      <c r="F9" s="12"/>
      <c r="G9" s="13"/>
      <c r="H9" s="14"/>
    </row>
    <row r="10" spans="1:8" ht="12.75" x14ac:dyDescent="0.2">
      <c r="A10" s="149" t="s">
        <v>17</v>
      </c>
      <c r="B10" s="146"/>
      <c r="C10" s="146"/>
      <c r="D10" s="12"/>
      <c r="E10" s="12"/>
      <c r="F10" s="12"/>
      <c r="G10" s="13"/>
      <c r="H10" s="14"/>
    </row>
    <row r="11" spans="1:8" ht="12.75" x14ac:dyDescent="0.2">
      <c r="A11" s="15"/>
      <c r="B11" s="145" t="s">
        <v>359</v>
      </c>
      <c r="C11" s="146"/>
      <c r="D11" s="12"/>
      <c r="E11" s="12"/>
      <c r="F11" s="12"/>
      <c r="G11" s="13"/>
      <c r="H11" s="14"/>
    </row>
    <row r="12" spans="1:8" x14ac:dyDescent="0.15">
      <c r="A12" s="15"/>
      <c r="B12" s="19" t="s">
        <v>19</v>
      </c>
      <c r="C12" s="12" t="s">
        <v>374</v>
      </c>
      <c r="D12" s="12" t="s">
        <v>375</v>
      </c>
      <c r="E12" s="12" t="s">
        <v>22</v>
      </c>
      <c r="F12" s="12">
        <v>44000</v>
      </c>
      <c r="G12" s="13">
        <v>43785.94</v>
      </c>
      <c r="H12" s="14">
        <v>15.9</v>
      </c>
    </row>
    <row r="13" spans="1:8" x14ac:dyDescent="0.15">
      <c r="A13" s="15"/>
      <c r="B13" s="19" t="s">
        <v>244</v>
      </c>
      <c r="C13" s="12" t="s">
        <v>376</v>
      </c>
      <c r="D13" s="12" t="s">
        <v>377</v>
      </c>
      <c r="E13" s="12" t="s">
        <v>22</v>
      </c>
      <c r="F13" s="12">
        <v>7000</v>
      </c>
      <c r="G13" s="13">
        <v>34765.71</v>
      </c>
      <c r="H13" s="14">
        <v>12.62</v>
      </c>
    </row>
    <row r="14" spans="1:8" x14ac:dyDescent="0.15">
      <c r="A14" s="15"/>
      <c r="B14" s="19" t="s">
        <v>19</v>
      </c>
      <c r="C14" s="12" t="s">
        <v>378</v>
      </c>
      <c r="D14" s="12" t="s">
        <v>379</v>
      </c>
      <c r="E14" s="12" t="s">
        <v>22</v>
      </c>
      <c r="F14" s="12">
        <v>25000</v>
      </c>
      <c r="G14" s="13">
        <v>24905</v>
      </c>
      <c r="H14" s="14">
        <v>9.0399999999999991</v>
      </c>
    </row>
    <row r="15" spans="1:8" x14ac:dyDescent="0.15">
      <c r="A15" s="15"/>
      <c r="B15" s="19" t="s">
        <v>244</v>
      </c>
      <c r="C15" s="12" t="s">
        <v>380</v>
      </c>
      <c r="D15" s="12" t="s">
        <v>381</v>
      </c>
      <c r="E15" s="12" t="s">
        <v>382</v>
      </c>
      <c r="F15" s="12">
        <v>5000</v>
      </c>
      <c r="G15" s="13">
        <v>24700.1</v>
      </c>
      <c r="H15" s="14">
        <v>8.9700000000000006</v>
      </c>
    </row>
    <row r="16" spans="1:8" x14ac:dyDescent="0.15">
      <c r="A16" s="15"/>
      <c r="B16" s="19" t="s">
        <v>244</v>
      </c>
      <c r="C16" s="12" t="s">
        <v>221</v>
      </c>
      <c r="D16" s="12" t="s">
        <v>383</v>
      </c>
      <c r="E16" s="12" t="s">
        <v>246</v>
      </c>
      <c r="F16" s="12">
        <v>3500</v>
      </c>
      <c r="G16" s="13">
        <v>17427.11</v>
      </c>
      <c r="H16" s="14">
        <v>6.33</v>
      </c>
    </row>
    <row r="17" spans="1:8" x14ac:dyDescent="0.15">
      <c r="A17" s="15"/>
      <c r="B17" s="19" t="s">
        <v>19</v>
      </c>
      <c r="C17" s="12" t="s">
        <v>384</v>
      </c>
      <c r="D17" s="12" t="s">
        <v>385</v>
      </c>
      <c r="E17" s="12" t="s">
        <v>22</v>
      </c>
      <c r="F17" s="12">
        <v>17500</v>
      </c>
      <c r="G17" s="13">
        <v>17414.759999999998</v>
      </c>
      <c r="H17" s="14">
        <v>6.32</v>
      </c>
    </row>
    <row r="18" spans="1:8" x14ac:dyDescent="0.15">
      <c r="A18" s="15"/>
      <c r="B18" s="19" t="s">
        <v>244</v>
      </c>
      <c r="C18" s="12" t="s">
        <v>386</v>
      </c>
      <c r="D18" s="12" t="s">
        <v>387</v>
      </c>
      <c r="E18" s="12" t="s">
        <v>246</v>
      </c>
      <c r="F18" s="12">
        <v>2500</v>
      </c>
      <c r="G18" s="13">
        <v>12368.43</v>
      </c>
      <c r="H18" s="14">
        <v>4.49</v>
      </c>
    </row>
    <row r="19" spans="1:8" x14ac:dyDescent="0.15">
      <c r="A19" s="15"/>
      <c r="B19" s="19" t="s">
        <v>244</v>
      </c>
      <c r="C19" s="12" t="s">
        <v>388</v>
      </c>
      <c r="D19" s="12" t="s">
        <v>389</v>
      </c>
      <c r="E19" s="12" t="s">
        <v>246</v>
      </c>
      <c r="F19" s="12">
        <v>2000</v>
      </c>
      <c r="G19" s="13">
        <v>9901.6200000000008</v>
      </c>
      <c r="H19" s="14">
        <v>3.6</v>
      </c>
    </row>
    <row r="20" spans="1:8" x14ac:dyDescent="0.15">
      <c r="A20" s="15"/>
      <c r="B20" s="19" t="s">
        <v>244</v>
      </c>
      <c r="C20" s="12" t="s">
        <v>130</v>
      </c>
      <c r="D20" s="12" t="s">
        <v>390</v>
      </c>
      <c r="E20" s="12" t="s">
        <v>246</v>
      </c>
      <c r="F20" s="12">
        <v>2000</v>
      </c>
      <c r="G20" s="13">
        <v>9857.9500000000007</v>
      </c>
      <c r="H20" s="14">
        <v>3.58</v>
      </c>
    </row>
    <row r="21" spans="1:8" x14ac:dyDescent="0.15">
      <c r="A21" s="15"/>
      <c r="B21" s="19" t="s">
        <v>244</v>
      </c>
      <c r="C21" s="12" t="s">
        <v>391</v>
      </c>
      <c r="D21" s="12" t="s">
        <v>392</v>
      </c>
      <c r="E21" s="12" t="s">
        <v>22</v>
      </c>
      <c r="F21" s="12">
        <v>2000</v>
      </c>
      <c r="G21" s="13">
        <v>9828.25</v>
      </c>
      <c r="H21" s="14">
        <v>3.57</v>
      </c>
    </row>
    <row r="22" spans="1:8" x14ac:dyDescent="0.15">
      <c r="A22" s="15"/>
      <c r="B22" s="19" t="s">
        <v>244</v>
      </c>
      <c r="C22" s="12" t="s">
        <v>371</v>
      </c>
      <c r="D22" s="12" t="s">
        <v>393</v>
      </c>
      <c r="E22" s="12" t="s">
        <v>382</v>
      </c>
      <c r="F22" s="12">
        <v>1300</v>
      </c>
      <c r="G22" s="13">
        <v>6412.54</v>
      </c>
      <c r="H22" s="14">
        <v>2.33</v>
      </c>
    </row>
    <row r="23" spans="1:8" x14ac:dyDescent="0.15">
      <c r="A23" s="15"/>
      <c r="B23" s="19" t="s">
        <v>244</v>
      </c>
      <c r="C23" s="12" t="s">
        <v>394</v>
      </c>
      <c r="D23" s="12" t="s">
        <v>395</v>
      </c>
      <c r="E23" s="12" t="s">
        <v>246</v>
      </c>
      <c r="F23" s="12">
        <v>1000</v>
      </c>
      <c r="G23" s="13">
        <v>4982.6400000000003</v>
      </c>
      <c r="H23" s="14">
        <v>1.81</v>
      </c>
    </row>
    <row r="24" spans="1:8" x14ac:dyDescent="0.15">
      <c r="A24" s="15"/>
      <c r="B24" s="19" t="s">
        <v>244</v>
      </c>
      <c r="C24" s="12" t="s">
        <v>386</v>
      </c>
      <c r="D24" s="12" t="s">
        <v>396</v>
      </c>
      <c r="E24" s="12" t="s">
        <v>246</v>
      </c>
      <c r="F24" s="12">
        <v>1000</v>
      </c>
      <c r="G24" s="13">
        <v>4950.8100000000004</v>
      </c>
      <c r="H24" s="14">
        <v>1.8</v>
      </c>
    </row>
    <row r="25" spans="1:8" x14ac:dyDescent="0.15">
      <c r="A25" s="15"/>
      <c r="B25" s="19" t="s">
        <v>244</v>
      </c>
      <c r="C25" s="12" t="s">
        <v>178</v>
      </c>
      <c r="D25" s="12" t="s">
        <v>397</v>
      </c>
      <c r="E25" s="12" t="s">
        <v>246</v>
      </c>
      <c r="F25" s="12">
        <v>1000</v>
      </c>
      <c r="G25" s="13">
        <v>4937.7700000000004</v>
      </c>
      <c r="H25" s="14">
        <v>1.79</v>
      </c>
    </row>
    <row r="26" spans="1:8" x14ac:dyDescent="0.15">
      <c r="A26" s="15"/>
      <c r="B26" s="19" t="s">
        <v>244</v>
      </c>
      <c r="C26" s="12" t="s">
        <v>214</v>
      </c>
      <c r="D26" s="12" t="s">
        <v>398</v>
      </c>
      <c r="E26" s="12" t="s">
        <v>246</v>
      </c>
      <c r="F26" s="12">
        <v>600</v>
      </c>
      <c r="G26" s="13">
        <v>2959.64</v>
      </c>
      <c r="H26" s="14">
        <v>1.07</v>
      </c>
    </row>
    <row r="27" spans="1:8" x14ac:dyDescent="0.15">
      <c r="A27" s="15"/>
      <c r="B27" s="19" t="s">
        <v>244</v>
      </c>
      <c r="C27" s="12" t="s">
        <v>157</v>
      </c>
      <c r="D27" s="12" t="s">
        <v>399</v>
      </c>
      <c r="E27" s="12" t="s">
        <v>246</v>
      </c>
      <c r="F27" s="12">
        <v>500</v>
      </c>
      <c r="G27" s="13">
        <v>2495.5700000000002</v>
      </c>
      <c r="H27" s="14">
        <v>0.91</v>
      </c>
    </row>
    <row r="28" spans="1:8" x14ac:dyDescent="0.15">
      <c r="A28" s="15"/>
      <c r="B28" s="19" t="s">
        <v>244</v>
      </c>
      <c r="C28" s="12" t="s">
        <v>400</v>
      </c>
      <c r="D28" s="12" t="s">
        <v>401</v>
      </c>
      <c r="E28" s="12" t="s">
        <v>22</v>
      </c>
      <c r="F28" s="12">
        <v>500</v>
      </c>
      <c r="G28" s="13">
        <v>2466.41</v>
      </c>
      <c r="H28" s="14">
        <v>0.9</v>
      </c>
    </row>
    <row r="29" spans="1:8" x14ac:dyDescent="0.15">
      <c r="A29" s="15"/>
      <c r="B29" s="19" t="s">
        <v>244</v>
      </c>
      <c r="C29" s="12" t="s">
        <v>214</v>
      </c>
      <c r="D29" s="12" t="s">
        <v>402</v>
      </c>
      <c r="E29" s="12" t="s">
        <v>246</v>
      </c>
      <c r="F29" s="12">
        <v>500</v>
      </c>
      <c r="G29" s="13">
        <v>2464.4899999999998</v>
      </c>
      <c r="H29" s="14">
        <v>0.89</v>
      </c>
    </row>
    <row r="30" spans="1:8" x14ac:dyDescent="0.15">
      <c r="A30" s="15"/>
      <c r="B30" s="19" t="s">
        <v>244</v>
      </c>
      <c r="C30" s="12" t="s">
        <v>400</v>
      </c>
      <c r="D30" s="12" t="s">
        <v>403</v>
      </c>
      <c r="E30" s="12" t="s">
        <v>22</v>
      </c>
      <c r="F30" s="12">
        <v>500</v>
      </c>
      <c r="G30" s="13">
        <v>2452.38</v>
      </c>
      <c r="H30" s="14">
        <v>0.89</v>
      </c>
    </row>
    <row r="31" spans="1:8" x14ac:dyDescent="0.15">
      <c r="A31" s="15"/>
      <c r="B31" s="19" t="s">
        <v>19</v>
      </c>
      <c r="C31" s="12" t="s">
        <v>384</v>
      </c>
      <c r="D31" s="12" t="s">
        <v>404</v>
      </c>
      <c r="E31" s="12" t="s">
        <v>22</v>
      </c>
      <c r="F31" s="12">
        <v>1600</v>
      </c>
      <c r="G31" s="13">
        <v>1596.09</v>
      </c>
      <c r="H31" s="14">
        <v>0.57999999999999996</v>
      </c>
    </row>
    <row r="32" spans="1:8" x14ac:dyDescent="0.15">
      <c r="A32" s="15"/>
      <c r="B32" s="19" t="s">
        <v>19</v>
      </c>
      <c r="C32" s="12" t="s">
        <v>405</v>
      </c>
      <c r="D32" s="12" t="s">
        <v>406</v>
      </c>
      <c r="E32" s="12" t="s">
        <v>382</v>
      </c>
      <c r="F32" s="12">
        <v>1600</v>
      </c>
      <c r="G32" s="13">
        <v>1591.85</v>
      </c>
      <c r="H32" s="14">
        <v>0.57999999999999996</v>
      </c>
    </row>
    <row r="33" spans="1:8" ht="9.75" thickBot="1" x14ac:dyDescent="0.2">
      <c r="A33" s="15"/>
      <c r="B33" s="12"/>
      <c r="C33" s="12"/>
      <c r="D33" s="12"/>
      <c r="E33" s="7" t="s">
        <v>16</v>
      </c>
      <c r="F33" s="12"/>
      <c r="G33" s="90">
        <v>242265.06</v>
      </c>
      <c r="H33" s="91">
        <v>87.97</v>
      </c>
    </row>
    <row r="34" spans="1:8" ht="9.75" thickTop="1" x14ac:dyDescent="0.15">
      <c r="A34" s="15"/>
      <c r="B34" s="12"/>
      <c r="C34" s="12"/>
      <c r="D34" s="12"/>
      <c r="E34" s="12"/>
      <c r="F34" s="12"/>
      <c r="G34" s="13"/>
      <c r="H34" s="14"/>
    </row>
    <row r="35" spans="1:8" ht="12.75" x14ac:dyDescent="0.2">
      <c r="A35" s="15"/>
      <c r="B35" s="150" t="s">
        <v>407</v>
      </c>
      <c r="C35" s="146"/>
      <c r="D35" s="12"/>
      <c r="E35" s="12"/>
      <c r="F35" s="12"/>
      <c r="G35" s="13"/>
      <c r="H35" s="14"/>
    </row>
    <row r="36" spans="1:8" ht="12.75" x14ac:dyDescent="0.2">
      <c r="A36" s="15"/>
      <c r="B36" s="145" t="s">
        <v>408</v>
      </c>
      <c r="C36" s="146"/>
      <c r="D36" s="12"/>
      <c r="E36" s="7" t="s">
        <v>409</v>
      </c>
      <c r="F36" s="12"/>
      <c r="G36" s="13"/>
      <c r="H36" s="14"/>
    </row>
    <row r="37" spans="1:8" x14ac:dyDescent="0.15">
      <c r="A37" s="15"/>
      <c r="B37" s="12"/>
      <c r="C37" s="12" t="s">
        <v>410</v>
      </c>
      <c r="D37" s="12"/>
      <c r="E37" s="12" t="s">
        <v>411</v>
      </c>
      <c r="F37" s="12"/>
      <c r="G37" s="13">
        <v>15000</v>
      </c>
      <c r="H37" s="14">
        <v>5.45</v>
      </c>
    </row>
    <row r="38" spans="1:8" x14ac:dyDescent="0.15">
      <c r="A38" s="15"/>
      <c r="B38" s="12"/>
      <c r="C38" s="12" t="s">
        <v>412</v>
      </c>
      <c r="D38" s="12"/>
      <c r="E38" s="12" t="s">
        <v>413</v>
      </c>
      <c r="F38" s="12"/>
      <c r="G38" s="13">
        <v>10000</v>
      </c>
      <c r="H38" s="14">
        <v>3.63</v>
      </c>
    </row>
    <row r="39" spans="1:8" ht="9.75" thickBot="1" x14ac:dyDescent="0.2">
      <c r="A39" s="15"/>
      <c r="B39" s="12"/>
      <c r="C39" s="12"/>
      <c r="D39" s="12"/>
      <c r="E39" s="7" t="s">
        <v>16</v>
      </c>
      <c r="F39" s="12"/>
      <c r="G39" s="17">
        <v>25000</v>
      </c>
      <c r="H39" s="18">
        <v>9.0799999999999894</v>
      </c>
    </row>
    <row r="40" spans="1:8" ht="9.75" thickTop="1" x14ac:dyDescent="0.15">
      <c r="A40" s="15"/>
      <c r="B40" s="19" t="s">
        <v>28</v>
      </c>
      <c r="C40" s="12" t="s">
        <v>29</v>
      </c>
      <c r="D40" s="12"/>
      <c r="E40" s="12" t="s">
        <v>28</v>
      </c>
      <c r="F40" s="12"/>
      <c r="G40" s="13">
        <v>2100</v>
      </c>
      <c r="H40" s="14">
        <v>0.76</v>
      </c>
    </row>
    <row r="41" spans="1:8" x14ac:dyDescent="0.15">
      <c r="A41" s="15"/>
      <c r="B41" s="12"/>
      <c r="C41" s="12"/>
      <c r="D41" s="12"/>
      <c r="E41" s="12"/>
      <c r="F41" s="12"/>
      <c r="G41" s="13"/>
      <c r="H41" s="14"/>
    </row>
    <row r="42" spans="1:8" x14ac:dyDescent="0.15">
      <c r="A42" s="20" t="s">
        <v>30</v>
      </c>
      <c r="B42" s="12"/>
      <c r="C42" s="12"/>
      <c r="D42" s="12"/>
      <c r="E42" s="12"/>
      <c r="F42" s="12"/>
      <c r="G42" s="21">
        <v>1515.85</v>
      </c>
      <c r="H42" s="22">
        <v>0.56000000000000005</v>
      </c>
    </row>
    <row r="43" spans="1:8" x14ac:dyDescent="0.15">
      <c r="A43" s="15"/>
      <c r="B43" s="12"/>
      <c r="C43" s="12"/>
      <c r="D43" s="12"/>
      <c r="E43" s="12"/>
      <c r="F43" s="12"/>
      <c r="G43" s="13"/>
      <c r="H43" s="14"/>
    </row>
    <row r="44" spans="1:8" ht="9.75" thickBot="1" x14ac:dyDescent="0.2">
      <c r="A44" s="15"/>
      <c r="B44" s="12"/>
      <c r="C44" s="12"/>
      <c r="D44" s="12"/>
      <c r="E44" s="7" t="s">
        <v>31</v>
      </c>
      <c r="F44" s="12"/>
      <c r="G44" s="17">
        <v>275382.53999999998</v>
      </c>
      <c r="H44" s="18">
        <v>100</v>
      </c>
    </row>
    <row r="45" spans="1:8" ht="9.75" thickTop="1" x14ac:dyDescent="0.15">
      <c r="A45" s="15"/>
      <c r="B45" s="12"/>
      <c r="C45" s="12"/>
      <c r="D45" s="12"/>
      <c r="E45" s="12"/>
      <c r="F45" s="12"/>
      <c r="G45" s="13"/>
      <c r="H45" s="14"/>
    </row>
    <row r="46" spans="1:8" x14ac:dyDescent="0.15">
      <c r="A46" s="15"/>
      <c r="B46" s="12"/>
      <c r="C46" s="12"/>
      <c r="D46" s="12"/>
      <c r="E46" s="12"/>
      <c r="F46" s="12"/>
      <c r="G46" s="13"/>
      <c r="H46" s="14"/>
    </row>
    <row r="47" spans="1:8" x14ac:dyDescent="0.15">
      <c r="A47" s="23" t="s">
        <v>32</v>
      </c>
      <c r="B47" s="12"/>
      <c r="C47" s="12"/>
      <c r="D47" s="12"/>
      <c r="E47" s="12"/>
      <c r="F47" s="12"/>
      <c r="G47" s="13"/>
      <c r="H47" s="14"/>
    </row>
    <row r="48" spans="1:8" x14ac:dyDescent="0.15">
      <c r="A48" s="15">
        <v>1</v>
      </c>
      <c r="B48" s="12" t="s">
        <v>414</v>
      </c>
      <c r="C48" s="12"/>
      <c r="D48" s="12"/>
      <c r="E48" s="12"/>
      <c r="F48" s="12"/>
      <c r="G48" s="13"/>
      <c r="H48" s="14"/>
    </row>
    <row r="49" spans="1:8" x14ac:dyDescent="0.15">
      <c r="A49" s="15"/>
      <c r="B49" s="12"/>
      <c r="C49" s="12"/>
      <c r="D49" s="12"/>
      <c r="E49" s="12"/>
      <c r="F49" s="12"/>
      <c r="G49" s="13"/>
      <c r="H49" s="14"/>
    </row>
    <row r="50" spans="1:8" x14ac:dyDescent="0.15">
      <c r="A50" s="15">
        <v>2</v>
      </c>
      <c r="B50" s="12" t="s">
        <v>34</v>
      </c>
      <c r="C50" s="12"/>
      <c r="D50" s="12"/>
      <c r="E50" s="12"/>
      <c r="F50" s="12"/>
      <c r="G50" s="13"/>
      <c r="H50" s="14"/>
    </row>
    <row r="51" spans="1:8" x14ac:dyDescent="0.15">
      <c r="A51" s="15"/>
      <c r="B51" s="12"/>
      <c r="C51" s="12"/>
      <c r="D51" s="12"/>
      <c r="E51" s="12"/>
      <c r="F51" s="12"/>
      <c r="G51" s="13"/>
      <c r="H51" s="14"/>
    </row>
    <row r="52" spans="1:8" x14ac:dyDescent="0.15">
      <c r="A52" s="15">
        <v>3</v>
      </c>
      <c r="B52" s="12" t="s">
        <v>35</v>
      </c>
      <c r="C52" s="12"/>
      <c r="D52" s="12"/>
      <c r="E52" s="12"/>
      <c r="F52" s="12"/>
      <c r="G52" s="13"/>
      <c r="H52" s="14"/>
    </row>
    <row r="53" spans="1:8" x14ac:dyDescent="0.15">
      <c r="A53" s="15"/>
      <c r="B53" s="12" t="s">
        <v>36</v>
      </c>
      <c r="C53" s="12"/>
      <c r="D53" s="12"/>
      <c r="E53" s="12"/>
      <c r="F53" s="12"/>
      <c r="G53" s="13"/>
      <c r="H53" s="14"/>
    </row>
    <row r="54" spans="1:8" x14ac:dyDescent="0.15">
      <c r="A54" s="15"/>
      <c r="B54" s="12" t="s">
        <v>37</v>
      </c>
      <c r="C54" s="12"/>
      <c r="D54" s="12"/>
      <c r="E54" s="12"/>
      <c r="F54" s="12"/>
      <c r="G54" s="13"/>
      <c r="H54" s="14"/>
    </row>
    <row r="55" spans="1:8" x14ac:dyDescent="0.15">
      <c r="A55" s="24"/>
      <c r="B55" s="25"/>
      <c r="C55" s="25"/>
      <c r="D55" s="25"/>
      <c r="E55" s="25"/>
      <c r="F55" s="25"/>
      <c r="G55" s="26"/>
      <c r="H55" s="27"/>
    </row>
  </sheetData>
  <mergeCells count="8">
    <mergeCell ref="B35:C35"/>
    <mergeCell ref="B36:C36"/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orientation="portrait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58"/>
  <sheetViews>
    <sheetView workbookViewId="0">
      <selection activeCell="A2" sqref="A2:C2"/>
    </sheetView>
  </sheetViews>
  <sheetFormatPr defaultRowHeight="9" x14ac:dyDescent="0.15"/>
  <cols>
    <col min="1" max="1" width="2.7109375" style="64" customWidth="1"/>
    <col min="2" max="2" width="4.7109375" style="64" customWidth="1"/>
    <col min="3" max="3" width="40.7109375" style="64" customWidth="1"/>
    <col min="4" max="4" width="9.28515625" style="64" customWidth="1"/>
    <col min="5" max="5" width="9.140625" style="64"/>
    <col min="6" max="6" width="8.7109375" style="64" customWidth="1"/>
    <col min="7" max="7" width="9.28515625" style="88" customWidth="1"/>
    <col min="8" max="8" width="7.7109375" style="89" customWidth="1"/>
    <col min="9" max="256" width="9.140625" style="64"/>
    <col min="257" max="257" width="2.7109375" style="64" customWidth="1"/>
    <col min="258" max="258" width="4.7109375" style="64" customWidth="1"/>
    <col min="259" max="259" width="40.7109375" style="64" customWidth="1"/>
    <col min="260" max="260" width="9.28515625" style="64" customWidth="1"/>
    <col min="261" max="261" width="9.140625" style="64"/>
    <col min="262" max="262" width="8.7109375" style="64" customWidth="1"/>
    <col min="263" max="263" width="9.28515625" style="64" customWidth="1"/>
    <col min="264" max="264" width="7.7109375" style="64" customWidth="1"/>
    <col min="265" max="512" width="9.140625" style="64"/>
    <col min="513" max="513" width="2.7109375" style="64" customWidth="1"/>
    <col min="514" max="514" width="4.7109375" style="64" customWidth="1"/>
    <col min="515" max="515" width="40.7109375" style="64" customWidth="1"/>
    <col min="516" max="516" width="9.28515625" style="64" customWidth="1"/>
    <col min="517" max="517" width="9.140625" style="64"/>
    <col min="518" max="518" width="8.7109375" style="64" customWidth="1"/>
    <col min="519" max="519" width="9.28515625" style="64" customWidth="1"/>
    <col min="520" max="520" width="7.7109375" style="64" customWidth="1"/>
    <col min="521" max="768" width="9.140625" style="64"/>
    <col min="769" max="769" width="2.7109375" style="64" customWidth="1"/>
    <col min="770" max="770" width="4.7109375" style="64" customWidth="1"/>
    <col min="771" max="771" width="40.7109375" style="64" customWidth="1"/>
    <col min="772" max="772" width="9.28515625" style="64" customWidth="1"/>
    <col min="773" max="773" width="9.140625" style="64"/>
    <col min="774" max="774" width="8.7109375" style="64" customWidth="1"/>
    <col min="775" max="775" width="9.28515625" style="64" customWidth="1"/>
    <col min="776" max="776" width="7.7109375" style="64" customWidth="1"/>
    <col min="777" max="1024" width="9.140625" style="64"/>
    <col min="1025" max="1025" width="2.7109375" style="64" customWidth="1"/>
    <col min="1026" max="1026" width="4.7109375" style="64" customWidth="1"/>
    <col min="1027" max="1027" width="40.7109375" style="64" customWidth="1"/>
    <col min="1028" max="1028" width="9.28515625" style="64" customWidth="1"/>
    <col min="1029" max="1029" width="9.140625" style="64"/>
    <col min="1030" max="1030" width="8.7109375" style="64" customWidth="1"/>
    <col min="1031" max="1031" width="9.28515625" style="64" customWidth="1"/>
    <col min="1032" max="1032" width="7.7109375" style="64" customWidth="1"/>
    <col min="1033" max="1280" width="9.140625" style="64"/>
    <col min="1281" max="1281" width="2.7109375" style="64" customWidth="1"/>
    <col min="1282" max="1282" width="4.7109375" style="64" customWidth="1"/>
    <col min="1283" max="1283" width="40.7109375" style="64" customWidth="1"/>
    <col min="1284" max="1284" width="9.28515625" style="64" customWidth="1"/>
    <col min="1285" max="1285" width="9.140625" style="64"/>
    <col min="1286" max="1286" width="8.7109375" style="64" customWidth="1"/>
    <col min="1287" max="1287" width="9.28515625" style="64" customWidth="1"/>
    <col min="1288" max="1288" width="7.7109375" style="64" customWidth="1"/>
    <col min="1289" max="1536" width="9.140625" style="64"/>
    <col min="1537" max="1537" width="2.7109375" style="64" customWidth="1"/>
    <col min="1538" max="1538" width="4.7109375" style="64" customWidth="1"/>
    <col min="1539" max="1539" width="40.7109375" style="64" customWidth="1"/>
    <col min="1540" max="1540" width="9.28515625" style="64" customWidth="1"/>
    <col min="1541" max="1541" width="9.140625" style="64"/>
    <col min="1542" max="1542" width="8.7109375" style="64" customWidth="1"/>
    <col min="1543" max="1543" width="9.28515625" style="64" customWidth="1"/>
    <col min="1544" max="1544" width="7.7109375" style="64" customWidth="1"/>
    <col min="1545" max="1792" width="9.140625" style="64"/>
    <col min="1793" max="1793" width="2.7109375" style="64" customWidth="1"/>
    <col min="1794" max="1794" width="4.7109375" style="64" customWidth="1"/>
    <col min="1795" max="1795" width="40.7109375" style="64" customWidth="1"/>
    <col min="1796" max="1796" width="9.28515625" style="64" customWidth="1"/>
    <col min="1797" max="1797" width="9.140625" style="64"/>
    <col min="1798" max="1798" width="8.7109375" style="64" customWidth="1"/>
    <col min="1799" max="1799" width="9.28515625" style="64" customWidth="1"/>
    <col min="1800" max="1800" width="7.7109375" style="64" customWidth="1"/>
    <col min="1801" max="2048" width="9.140625" style="64"/>
    <col min="2049" max="2049" width="2.7109375" style="64" customWidth="1"/>
    <col min="2050" max="2050" width="4.7109375" style="64" customWidth="1"/>
    <col min="2051" max="2051" width="40.7109375" style="64" customWidth="1"/>
    <col min="2052" max="2052" width="9.28515625" style="64" customWidth="1"/>
    <col min="2053" max="2053" width="9.140625" style="64"/>
    <col min="2054" max="2054" width="8.7109375" style="64" customWidth="1"/>
    <col min="2055" max="2055" width="9.28515625" style="64" customWidth="1"/>
    <col min="2056" max="2056" width="7.7109375" style="64" customWidth="1"/>
    <col min="2057" max="2304" width="9.140625" style="64"/>
    <col min="2305" max="2305" width="2.7109375" style="64" customWidth="1"/>
    <col min="2306" max="2306" width="4.7109375" style="64" customWidth="1"/>
    <col min="2307" max="2307" width="40.7109375" style="64" customWidth="1"/>
    <col min="2308" max="2308" width="9.28515625" style="64" customWidth="1"/>
    <col min="2309" max="2309" width="9.140625" style="64"/>
    <col min="2310" max="2310" width="8.7109375" style="64" customWidth="1"/>
    <col min="2311" max="2311" width="9.28515625" style="64" customWidth="1"/>
    <col min="2312" max="2312" width="7.7109375" style="64" customWidth="1"/>
    <col min="2313" max="2560" width="9.140625" style="64"/>
    <col min="2561" max="2561" width="2.7109375" style="64" customWidth="1"/>
    <col min="2562" max="2562" width="4.7109375" style="64" customWidth="1"/>
    <col min="2563" max="2563" width="40.7109375" style="64" customWidth="1"/>
    <col min="2564" max="2564" width="9.28515625" style="64" customWidth="1"/>
    <col min="2565" max="2565" width="9.140625" style="64"/>
    <col min="2566" max="2566" width="8.7109375" style="64" customWidth="1"/>
    <col min="2567" max="2567" width="9.28515625" style="64" customWidth="1"/>
    <col min="2568" max="2568" width="7.7109375" style="64" customWidth="1"/>
    <col min="2569" max="2816" width="9.140625" style="64"/>
    <col min="2817" max="2817" width="2.7109375" style="64" customWidth="1"/>
    <col min="2818" max="2818" width="4.7109375" style="64" customWidth="1"/>
    <col min="2819" max="2819" width="40.7109375" style="64" customWidth="1"/>
    <col min="2820" max="2820" width="9.28515625" style="64" customWidth="1"/>
    <col min="2821" max="2821" width="9.140625" style="64"/>
    <col min="2822" max="2822" width="8.7109375" style="64" customWidth="1"/>
    <col min="2823" max="2823" width="9.28515625" style="64" customWidth="1"/>
    <col min="2824" max="2824" width="7.7109375" style="64" customWidth="1"/>
    <col min="2825" max="3072" width="9.140625" style="64"/>
    <col min="3073" max="3073" width="2.7109375" style="64" customWidth="1"/>
    <col min="3074" max="3074" width="4.7109375" style="64" customWidth="1"/>
    <col min="3075" max="3075" width="40.7109375" style="64" customWidth="1"/>
    <col min="3076" max="3076" width="9.28515625" style="64" customWidth="1"/>
    <col min="3077" max="3077" width="9.140625" style="64"/>
    <col min="3078" max="3078" width="8.7109375" style="64" customWidth="1"/>
    <col min="3079" max="3079" width="9.28515625" style="64" customWidth="1"/>
    <col min="3080" max="3080" width="7.7109375" style="64" customWidth="1"/>
    <col min="3081" max="3328" width="9.140625" style="64"/>
    <col min="3329" max="3329" width="2.7109375" style="64" customWidth="1"/>
    <col min="3330" max="3330" width="4.7109375" style="64" customWidth="1"/>
    <col min="3331" max="3331" width="40.7109375" style="64" customWidth="1"/>
    <col min="3332" max="3332" width="9.28515625" style="64" customWidth="1"/>
    <col min="3333" max="3333" width="9.140625" style="64"/>
    <col min="3334" max="3334" width="8.7109375" style="64" customWidth="1"/>
    <col min="3335" max="3335" width="9.28515625" style="64" customWidth="1"/>
    <col min="3336" max="3336" width="7.7109375" style="64" customWidth="1"/>
    <col min="3337" max="3584" width="9.140625" style="64"/>
    <col min="3585" max="3585" width="2.7109375" style="64" customWidth="1"/>
    <col min="3586" max="3586" width="4.7109375" style="64" customWidth="1"/>
    <col min="3587" max="3587" width="40.7109375" style="64" customWidth="1"/>
    <col min="3588" max="3588" width="9.28515625" style="64" customWidth="1"/>
    <col min="3589" max="3589" width="9.140625" style="64"/>
    <col min="3590" max="3590" width="8.7109375" style="64" customWidth="1"/>
    <col min="3591" max="3591" width="9.28515625" style="64" customWidth="1"/>
    <col min="3592" max="3592" width="7.7109375" style="64" customWidth="1"/>
    <col min="3593" max="3840" width="9.140625" style="64"/>
    <col min="3841" max="3841" width="2.7109375" style="64" customWidth="1"/>
    <col min="3842" max="3842" width="4.7109375" style="64" customWidth="1"/>
    <col min="3843" max="3843" width="40.7109375" style="64" customWidth="1"/>
    <col min="3844" max="3844" width="9.28515625" style="64" customWidth="1"/>
    <col min="3845" max="3845" width="9.140625" style="64"/>
    <col min="3846" max="3846" width="8.7109375" style="64" customWidth="1"/>
    <col min="3847" max="3847" width="9.28515625" style="64" customWidth="1"/>
    <col min="3848" max="3848" width="7.7109375" style="64" customWidth="1"/>
    <col min="3849" max="4096" width="9.140625" style="64"/>
    <col min="4097" max="4097" width="2.7109375" style="64" customWidth="1"/>
    <col min="4098" max="4098" width="4.7109375" style="64" customWidth="1"/>
    <col min="4099" max="4099" width="40.7109375" style="64" customWidth="1"/>
    <col min="4100" max="4100" width="9.28515625" style="64" customWidth="1"/>
    <col min="4101" max="4101" width="9.140625" style="64"/>
    <col min="4102" max="4102" width="8.7109375" style="64" customWidth="1"/>
    <col min="4103" max="4103" width="9.28515625" style="64" customWidth="1"/>
    <col min="4104" max="4104" width="7.7109375" style="64" customWidth="1"/>
    <col min="4105" max="4352" width="9.140625" style="64"/>
    <col min="4353" max="4353" width="2.7109375" style="64" customWidth="1"/>
    <col min="4354" max="4354" width="4.7109375" style="64" customWidth="1"/>
    <col min="4355" max="4355" width="40.7109375" style="64" customWidth="1"/>
    <col min="4356" max="4356" width="9.28515625" style="64" customWidth="1"/>
    <col min="4357" max="4357" width="9.140625" style="64"/>
    <col min="4358" max="4358" width="8.7109375" style="64" customWidth="1"/>
    <col min="4359" max="4359" width="9.28515625" style="64" customWidth="1"/>
    <col min="4360" max="4360" width="7.7109375" style="64" customWidth="1"/>
    <col min="4361" max="4608" width="9.140625" style="64"/>
    <col min="4609" max="4609" width="2.7109375" style="64" customWidth="1"/>
    <col min="4610" max="4610" width="4.7109375" style="64" customWidth="1"/>
    <col min="4611" max="4611" width="40.7109375" style="64" customWidth="1"/>
    <col min="4612" max="4612" width="9.28515625" style="64" customWidth="1"/>
    <col min="4613" max="4613" width="9.140625" style="64"/>
    <col min="4614" max="4614" width="8.7109375" style="64" customWidth="1"/>
    <col min="4615" max="4615" width="9.28515625" style="64" customWidth="1"/>
    <col min="4616" max="4616" width="7.7109375" style="64" customWidth="1"/>
    <col min="4617" max="4864" width="9.140625" style="64"/>
    <col min="4865" max="4865" width="2.7109375" style="64" customWidth="1"/>
    <col min="4866" max="4866" width="4.7109375" style="64" customWidth="1"/>
    <col min="4867" max="4867" width="40.7109375" style="64" customWidth="1"/>
    <col min="4868" max="4868" width="9.28515625" style="64" customWidth="1"/>
    <col min="4869" max="4869" width="9.140625" style="64"/>
    <col min="4870" max="4870" width="8.7109375" style="64" customWidth="1"/>
    <col min="4871" max="4871" width="9.28515625" style="64" customWidth="1"/>
    <col min="4872" max="4872" width="7.7109375" style="64" customWidth="1"/>
    <col min="4873" max="5120" width="9.140625" style="64"/>
    <col min="5121" max="5121" width="2.7109375" style="64" customWidth="1"/>
    <col min="5122" max="5122" width="4.7109375" style="64" customWidth="1"/>
    <col min="5123" max="5123" width="40.7109375" style="64" customWidth="1"/>
    <col min="5124" max="5124" width="9.28515625" style="64" customWidth="1"/>
    <col min="5125" max="5125" width="9.140625" style="64"/>
    <col min="5126" max="5126" width="8.7109375" style="64" customWidth="1"/>
    <col min="5127" max="5127" width="9.28515625" style="64" customWidth="1"/>
    <col min="5128" max="5128" width="7.7109375" style="64" customWidth="1"/>
    <col min="5129" max="5376" width="9.140625" style="64"/>
    <col min="5377" max="5377" width="2.7109375" style="64" customWidth="1"/>
    <col min="5378" max="5378" width="4.7109375" style="64" customWidth="1"/>
    <col min="5379" max="5379" width="40.7109375" style="64" customWidth="1"/>
    <col min="5380" max="5380" width="9.28515625" style="64" customWidth="1"/>
    <col min="5381" max="5381" width="9.140625" style="64"/>
    <col min="5382" max="5382" width="8.7109375" style="64" customWidth="1"/>
    <col min="5383" max="5383" width="9.28515625" style="64" customWidth="1"/>
    <col min="5384" max="5384" width="7.7109375" style="64" customWidth="1"/>
    <col min="5385" max="5632" width="9.140625" style="64"/>
    <col min="5633" max="5633" width="2.7109375" style="64" customWidth="1"/>
    <col min="5634" max="5634" width="4.7109375" style="64" customWidth="1"/>
    <col min="5635" max="5635" width="40.7109375" style="64" customWidth="1"/>
    <col min="5636" max="5636" width="9.28515625" style="64" customWidth="1"/>
    <col min="5637" max="5637" width="9.140625" style="64"/>
    <col min="5638" max="5638" width="8.7109375" style="64" customWidth="1"/>
    <col min="5639" max="5639" width="9.28515625" style="64" customWidth="1"/>
    <col min="5640" max="5640" width="7.7109375" style="64" customWidth="1"/>
    <col min="5641" max="5888" width="9.140625" style="64"/>
    <col min="5889" max="5889" width="2.7109375" style="64" customWidth="1"/>
    <col min="5890" max="5890" width="4.7109375" style="64" customWidth="1"/>
    <col min="5891" max="5891" width="40.7109375" style="64" customWidth="1"/>
    <col min="5892" max="5892" width="9.28515625" style="64" customWidth="1"/>
    <col min="5893" max="5893" width="9.140625" style="64"/>
    <col min="5894" max="5894" width="8.7109375" style="64" customWidth="1"/>
    <col min="5895" max="5895" width="9.28515625" style="64" customWidth="1"/>
    <col min="5896" max="5896" width="7.7109375" style="64" customWidth="1"/>
    <col min="5897" max="6144" width="9.140625" style="64"/>
    <col min="6145" max="6145" width="2.7109375" style="64" customWidth="1"/>
    <col min="6146" max="6146" width="4.7109375" style="64" customWidth="1"/>
    <col min="6147" max="6147" width="40.7109375" style="64" customWidth="1"/>
    <col min="6148" max="6148" width="9.28515625" style="64" customWidth="1"/>
    <col min="6149" max="6149" width="9.140625" style="64"/>
    <col min="6150" max="6150" width="8.7109375" style="64" customWidth="1"/>
    <col min="6151" max="6151" width="9.28515625" style="64" customWidth="1"/>
    <col min="6152" max="6152" width="7.7109375" style="64" customWidth="1"/>
    <col min="6153" max="6400" width="9.140625" style="64"/>
    <col min="6401" max="6401" width="2.7109375" style="64" customWidth="1"/>
    <col min="6402" max="6402" width="4.7109375" style="64" customWidth="1"/>
    <col min="6403" max="6403" width="40.7109375" style="64" customWidth="1"/>
    <col min="6404" max="6404" width="9.28515625" style="64" customWidth="1"/>
    <col min="6405" max="6405" width="9.140625" style="64"/>
    <col min="6406" max="6406" width="8.7109375" style="64" customWidth="1"/>
    <col min="6407" max="6407" width="9.28515625" style="64" customWidth="1"/>
    <col min="6408" max="6408" width="7.7109375" style="64" customWidth="1"/>
    <col min="6409" max="6656" width="9.140625" style="64"/>
    <col min="6657" max="6657" width="2.7109375" style="64" customWidth="1"/>
    <col min="6658" max="6658" width="4.7109375" style="64" customWidth="1"/>
    <col min="6659" max="6659" width="40.7109375" style="64" customWidth="1"/>
    <col min="6660" max="6660" width="9.28515625" style="64" customWidth="1"/>
    <col min="6661" max="6661" width="9.140625" style="64"/>
    <col min="6662" max="6662" width="8.7109375" style="64" customWidth="1"/>
    <col min="6663" max="6663" width="9.28515625" style="64" customWidth="1"/>
    <col min="6664" max="6664" width="7.7109375" style="64" customWidth="1"/>
    <col min="6665" max="6912" width="9.140625" style="64"/>
    <col min="6913" max="6913" width="2.7109375" style="64" customWidth="1"/>
    <col min="6914" max="6914" width="4.7109375" style="64" customWidth="1"/>
    <col min="6915" max="6915" width="40.7109375" style="64" customWidth="1"/>
    <col min="6916" max="6916" width="9.28515625" style="64" customWidth="1"/>
    <col min="6917" max="6917" width="9.140625" style="64"/>
    <col min="6918" max="6918" width="8.7109375" style="64" customWidth="1"/>
    <col min="6919" max="6919" width="9.28515625" style="64" customWidth="1"/>
    <col min="6920" max="6920" width="7.7109375" style="64" customWidth="1"/>
    <col min="6921" max="7168" width="9.140625" style="64"/>
    <col min="7169" max="7169" width="2.7109375" style="64" customWidth="1"/>
    <col min="7170" max="7170" width="4.7109375" style="64" customWidth="1"/>
    <col min="7171" max="7171" width="40.7109375" style="64" customWidth="1"/>
    <col min="7172" max="7172" width="9.28515625" style="64" customWidth="1"/>
    <col min="7173" max="7173" width="9.140625" style="64"/>
    <col min="7174" max="7174" width="8.7109375" style="64" customWidth="1"/>
    <col min="7175" max="7175" width="9.28515625" style="64" customWidth="1"/>
    <col min="7176" max="7176" width="7.7109375" style="64" customWidth="1"/>
    <col min="7177" max="7424" width="9.140625" style="64"/>
    <col min="7425" max="7425" width="2.7109375" style="64" customWidth="1"/>
    <col min="7426" max="7426" width="4.7109375" style="64" customWidth="1"/>
    <col min="7427" max="7427" width="40.7109375" style="64" customWidth="1"/>
    <col min="7428" max="7428" width="9.28515625" style="64" customWidth="1"/>
    <col min="7429" max="7429" width="9.140625" style="64"/>
    <col min="7430" max="7430" width="8.7109375" style="64" customWidth="1"/>
    <col min="7431" max="7431" width="9.28515625" style="64" customWidth="1"/>
    <col min="7432" max="7432" width="7.7109375" style="64" customWidth="1"/>
    <col min="7433" max="7680" width="9.140625" style="64"/>
    <col min="7681" max="7681" width="2.7109375" style="64" customWidth="1"/>
    <col min="7682" max="7682" width="4.7109375" style="64" customWidth="1"/>
    <col min="7683" max="7683" width="40.7109375" style="64" customWidth="1"/>
    <col min="7684" max="7684" width="9.28515625" style="64" customWidth="1"/>
    <col min="7685" max="7685" width="9.140625" style="64"/>
    <col min="7686" max="7686" width="8.7109375" style="64" customWidth="1"/>
    <col min="7687" max="7687" width="9.28515625" style="64" customWidth="1"/>
    <col min="7688" max="7688" width="7.7109375" style="64" customWidth="1"/>
    <col min="7689" max="7936" width="9.140625" style="64"/>
    <col min="7937" max="7937" width="2.7109375" style="64" customWidth="1"/>
    <col min="7938" max="7938" width="4.7109375" style="64" customWidth="1"/>
    <col min="7939" max="7939" width="40.7109375" style="64" customWidth="1"/>
    <col min="7940" max="7940" width="9.28515625" style="64" customWidth="1"/>
    <col min="7941" max="7941" width="9.140625" style="64"/>
    <col min="7942" max="7942" width="8.7109375" style="64" customWidth="1"/>
    <col min="7943" max="7943" width="9.28515625" style="64" customWidth="1"/>
    <col min="7944" max="7944" width="7.7109375" style="64" customWidth="1"/>
    <col min="7945" max="8192" width="9.140625" style="64"/>
    <col min="8193" max="8193" width="2.7109375" style="64" customWidth="1"/>
    <col min="8194" max="8194" width="4.7109375" style="64" customWidth="1"/>
    <col min="8195" max="8195" width="40.7109375" style="64" customWidth="1"/>
    <col min="8196" max="8196" width="9.28515625" style="64" customWidth="1"/>
    <col min="8197" max="8197" width="9.140625" style="64"/>
    <col min="8198" max="8198" width="8.7109375" style="64" customWidth="1"/>
    <col min="8199" max="8199" width="9.28515625" style="64" customWidth="1"/>
    <col min="8200" max="8200" width="7.7109375" style="64" customWidth="1"/>
    <col min="8201" max="8448" width="9.140625" style="64"/>
    <col min="8449" max="8449" width="2.7109375" style="64" customWidth="1"/>
    <col min="8450" max="8450" width="4.7109375" style="64" customWidth="1"/>
    <col min="8451" max="8451" width="40.7109375" style="64" customWidth="1"/>
    <col min="8452" max="8452" width="9.28515625" style="64" customWidth="1"/>
    <col min="8453" max="8453" width="9.140625" style="64"/>
    <col min="8454" max="8454" width="8.7109375" style="64" customWidth="1"/>
    <col min="8455" max="8455" width="9.28515625" style="64" customWidth="1"/>
    <col min="8456" max="8456" width="7.7109375" style="64" customWidth="1"/>
    <col min="8457" max="8704" width="9.140625" style="64"/>
    <col min="8705" max="8705" width="2.7109375" style="64" customWidth="1"/>
    <col min="8706" max="8706" width="4.7109375" style="64" customWidth="1"/>
    <col min="8707" max="8707" width="40.7109375" style="64" customWidth="1"/>
    <col min="8708" max="8708" width="9.28515625" style="64" customWidth="1"/>
    <col min="8709" max="8709" width="9.140625" style="64"/>
    <col min="8710" max="8710" width="8.7109375" style="64" customWidth="1"/>
    <col min="8711" max="8711" width="9.28515625" style="64" customWidth="1"/>
    <col min="8712" max="8712" width="7.7109375" style="64" customWidth="1"/>
    <col min="8713" max="8960" width="9.140625" style="64"/>
    <col min="8961" max="8961" width="2.7109375" style="64" customWidth="1"/>
    <col min="8962" max="8962" width="4.7109375" style="64" customWidth="1"/>
    <col min="8963" max="8963" width="40.7109375" style="64" customWidth="1"/>
    <col min="8964" max="8964" width="9.28515625" style="64" customWidth="1"/>
    <col min="8965" max="8965" width="9.140625" style="64"/>
    <col min="8966" max="8966" width="8.7109375" style="64" customWidth="1"/>
    <col min="8967" max="8967" width="9.28515625" style="64" customWidth="1"/>
    <col min="8968" max="8968" width="7.7109375" style="64" customWidth="1"/>
    <col min="8969" max="9216" width="9.140625" style="64"/>
    <col min="9217" max="9217" width="2.7109375" style="64" customWidth="1"/>
    <col min="9218" max="9218" width="4.7109375" style="64" customWidth="1"/>
    <col min="9219" max="9219" width="40.7109375" style="64" customWidth="1"/>
    <col min="9220" max="9220" width="9.28515625" style="64" customWidth="1"/>
    <col min="9221" max="9221" width="9.140625" style="64"/>
    <col min="9222" max="9222" width="8.7109375" style="64" customWidth="1"/>
    <col min="9223" max="9223" width="9.28515625" style="64" customWidth="1"/>
    <col min="9224" max="9224" width="7.7109375" style="64" customWidth="1"/>
    <col min="9225" max="9472" width="9.140625" style="64"/>
    <col min="9473" max="9473" width="2.7109375" style="64" customWidth="1"/>
    <col min="9474" max="9474" width="4.7109375" style="64" customWidth="1"/>
    <col min="9475" max="9475" width="40.7109375" style="64" customWidth="1"/>
    <col min="9476" max="9476" width="9.28515625" style="64" customWidth="1"/>
    <col min="9477" max="9477" width="9.140625" style="64"/>
    <col min="9478" max="9478" width="8.7109375" style="64" customWidth="1"/>
    <col min="9479" max="9479" width="9.28515625" style="64" customWidth="1"/>
    <col min="9480" max="9480" width="7.7109375" style="64" customWidth="1"/>
    <col min="9481" max="9728" width="9.140625" style="64"/>
    <col min="9729" max="9729" width="2.7109375" style="64" customWidth="1"/>
    <col min="9730" max="9730" width="4.7109375" style="64" customWidth="1"/>
    <col min="9731" max="9731" width="40.7109375" style="64" customWidth="1"/>
    <col min="9732" max="9732" width="9.28515625" style="64" customWidth="1"/>
    <col min="9733" max="9733" width="9.140625" style="64"/>
    <col min="9734" max="9734" width="8.7109375" style="64" customWidth="1"/>
    <col min="9735" max="9735" width="9.28515625" style="64" customWidth="1"/>
    <col min="9736" max="9736" width="7.7109375" style="64" customWidth="1"/>
    <col min="9737" max="9984" width="9.140625" style="64"/>
    <col min="9985" max="9985" width="2.7109375" style="64" customWidth="1"/>
    <col min="9986" max="9986" width="4.7109375" style="64" customWidth="1"/>
    <col min="9987" max="9987" width="40.7109375" style="64" customWidth="1"/>
    <col min="9988" max="9988" width="9.28515625" style="64" customWidth="1"/>
    <col min="9989" max="9989" width="9.140625" style="64"/>
    <col min="9990" max="9990" width="8.7109375" style="64" customWidth="1"/>
    <col min="9991" max="9991" width="9.28515625" style="64" customWidth="1"/>
    <col min="9992" max="9992" width="7.7109375" style="64" customWidth="1"/>
    <col min="9993" max="10240" width="9.140625" style="64"/>
    <col min="10241" max="10241" width="2.7109375" style="64" customWidth="1"/>
    <col min="10242" max="10242" width="4.7109375" style="64" customWidth="1"/>
    <col min="10243" max="10243" width="40.7109375" style="64" customWidth="1"/>
    <col min="10244" max="10244" width="9.28515625" style="64" customWidth="1"/>
    <col min="10245" max="10245" width="9.140625" style="64"/>
    <col min="10246" max="10246" width="8.7109375" style="64" customWidth="1"/>
    <col min="10247" max="10247" width="9.28515625" style="64" customWidth="1"/>
    <col min="10248" max="10248" width="7.7109375" style="64" customWidth="1"/>
    <col min="10249" max="10496" width="9.140625" style="64"/>
    <col min="10497" max="10497" width="2.7109375" style="64" customWidth="1"/>
    <col min="10498" max="10498" width="4.7109375" style="64" customWidth="1"/>
    <col min="10499" max="10499" width="40.7109375" style="64" customWidth="1"/>
    <col min="10500" max="10500" width="9.28515625" style="64" customWidth="1"/>
    <col min="10501" max="10501" width="9.140625" style="64"/>
    <col min="10502" max="10502" width="8.7109375" style="64" customWidth="1"/>
    <col min="10503" max="10503" width="9.28515625" style="64" customWidth="1"/>
    <col min="10504" max="10504" width="7.7109375" style="64" customWidth="1"/>
    <col min="10505" max="10752" width="9.140625" style="64"/>
    <col min="10753" max="10753" width="2.7109375" style="64" customWidth="1"/>
    <col min="10754" max="10754" width="4.7109375" style="64" customWidth="1"/>
    <col min="10755" max="10755" width="40.7109375" style="64" customWidth="1"/>
    <col min="10756" max="10756" width="9.28515625" style="64" customWidth="1"/>
    <col min="10757" max="10757" width="9.140625" style="64"/>
    <col min="10758" max="10758" width="8.7109375" style="64" customWidth="1"/>
    <col min="10759" max="10759" width="9.28515625" style="64" customWidth="1"/>
    <col min="10760" max="10760" width="7.7109375" style="64" customWidth="1"/>
    <col min="10761" max="11008" width="9.140625" style="64"/>
    <col min="11009" max="11009" width="2.7109375" style="64" customWidth="1"/>
    <col min="11010" max="11010" width="4.7109375" style="64" customWidth="1"/>
    <col min="11011" max="11011" width="40.7109375" style="64" customWidth="1"/>
    <col min="11012" max="11012" width="9.28515625" style="64" customWidth="1"/>
    <col min="11013" max="11013" width="9.140625" style="64"/>
    <col min="11014" max="11014" width="8.7109375" style="64" customWidth="1"/>
    <col min="11015" max="11015" width="9.28515625" style="64" customWidth="1"/>
    <col min="11016" max="11016" width="7.7109375" style="64" customWidth="1"/>
    <col min="11017" max="11264" width="9.140625" style="64"/>
    <col min="11265" max="11265" width="2.7109375" style="64" customWidth="1"/>
    <col min="11266" max="11266" width="4.7109375" style="64" customWidth="1"/>
    <col min="11267" max="11267" width="40.7109375" style="64" customWidth="1"/>
    <col min="11268" max="11268" width="9.28515625" style="64" customWidth="1"/>
    <col min="11269" max="11269" width="9.140625" style="64"/>
    <col min="11270" max="11270" width="8.7109375" style="64" customWidth="1"/>
    <col min="11271" max="11271" width="9.28515625" style="64" customWidth="1"/>
    <col min="11272" max="11272" width="7.7109375" style="64" customWidth="1"/>
    <col min="11273" max="11520" width="9.140625" style="64"/>
    <col min="11521" max="11521" width="2.7109375" style="64" customWidth="1"/>
    <col min="11522" max="11522" width="4.7109375" style="64" customWidth="1"/>
    <col min="11523" max="11523" width="40.7109375" style="64" customWidth="1"/>
    <col min="11524" max="11524" width="9.28515625" style="64" customWidth="1"/>
    <col min="11525" max="11525" width="9.140625" style="64"/>
    <col min="11526" max="11526" width="8.7109375" style="64" customWidth="1"/>
    <col min="11527" max="11527" width="9.28515625" style="64" customWidth="1"/>
    <col min="11528" max="11528" width="7.7109375" style="64" customWidth="1"/>
    <col min="11529" max="11776" width="9.140625" style="64"/>
    <col min="11777" max="11777" width="2.7109375" style="64" customWidth="1"/>
    <col min="11778" max="11778" width="4.7109375" style="64" customWidth="1"/>
    <col min="11779" max="11779" width="40.7109375" style="64" customWidth="1"/>
    <col min="11780" max="11780" width="9.28515625" style="64" customWidth="1"/>
    <col min="11781" max="11781" width="9.140625" style="64"/>
    <col min="11782" max="11782" width="8.7109375" style="64" customWidth="1"/>
    <col min="11783" max="11783" width="9.28515625" style="64" customWidth="1"/>
    <col min="11784" max="11784" width="7.7109375" style="64" customWidth="1"/>
    <col min="11785" max="12032" width="9.140625" style="64"/>
    <col min="12033" max="12033" width="2.7109375" style="64" customWidth="1"/>
    <col min="12034" max="12034" width="4.7109375" style="64" customWidth="1"/>
    <col min="12035" max="12035" width="40.7109375" style="64" customWidth="1"/>
    <col min="12036" max="12036" width="9.28515625" style="64" customWidth="1"/>
    <col min="12037" max="12037" width="9.140625" style="64"/>
    <col min="12038" max="12038" width="8.7109375" style="64" customWidth="1"/>
    <col min="12039" max="12039" width="9.28515625" style="64" customWidth="1"/>
    <col min="12040" max="12040" width="7.7109375" style="64" customWidth="1"/>
    <col min="12041" max="12288" width="9.140625" style="64"/>
    <col min="12289" max="12289" width="2.7109375" style="64" customWidth="1"/>
    <col min="12290" max="12290" width="4.7109375" style="64" customWidth="1"/>
    <col min="12291" max="12291" width="40.7109375" style="64" customWidth="1"/>
    <col min="12292" max="12292" width="9.28515625" style="64" customWidth="1"/>
    <col min="12293" max="12293" width="9.140625" style="64"/>
    <col min="12294" max="12294" width="8.7109375" style="64" customWidth="1"/>
    <col min="12295" max="12295" width="9.28515625" style="64" customWidth="1"/>
    <col min="12296" max="12296" width="7.7109375" style="64" customWidth="1"/>
    <col min="12297" max="12544" width="9.140625" style="64"/>
    <col min="12545" max="12545" width="2.7109375" style="64" customWidth="1"/>
    <col min="12546" max="12546" width="4.7109375" style="64" customWidth="1"/>
    <col min="12547" max="12547" width="40.7109375" style="64" customWidth="1"/>
    <col min="12548" max="12548" width="9.28515625" style="64" customWidth="1"/>
    <col min="12549" max="12549" width="9.140625" style="64"/>
    <col min="12550" max="12550" width="8.7109375" style="64" customWidth="1"/>
    <col min="12551" max="12551" width="9.28515625" style="64" customWidth="1"/>
    <col min="12552" max="12552" width="7.7109375" style="64" customWidth="1"/>
    <col min="12553" max="12800" width="9.140625" style="64"/>
    <col min="12801" max="12801" width="2.7109375" style="64" customWidth="1"/>
    <col min="12802" max="12802" width="4.7109375" style="64" customWidth="1"/>
    <col min="12803" max="12803" width="40.7109375" style="64" customWidth="1"/>
    <col min="12804" max="12804" width="9.28515625" style="64" customWidth="1"/>
    <col min="12805" max="12805" width="9.140625" style="64"/>
    <col min="12806" max="12806" width="8.7109375" style="64" customWidth="1"/>
    <col min="12807" max="12807" width="9.28515625" style="64" customWidth="1"/>
    <col min="12808" max="12808" width="7.7109375" style="64" customWidth="1"/>
    <col min="12809" max="13056" width="9.140625" style="64"/>
    <col min="13057" max="13057" width="2.7109375" style="64" customWidth="1"/>
    <col min="13058" max="13058" width="4.7109375" style="64" customWidth="1"/>
    <col min="13059" max="13059" width="40.7109375" style="64" customWidth="1"/>
    <col min="13060" max="13060" width="9.28515625" style="64" customWidth="1"/>
    <col min="13061" max="13061" width="9.140625" style="64"/>
    <col min="13062" max="13062" width="8.7109375" style="64" customWidth="1"/>
    <col min="13063" max="13063" width="9.28515625" style="64" customWidth="1"/>
    <col min="13064" max="13064" width="7.7109375" style="64" customWidth="1"/>
    <col min="13065" max="13312" width="9.140625" style="64"/>
    <col min="13313" max="13313" width="2.7109375" style="64" customWidth="1"/>
    <col min="13314" max="13314" width="4.7109375" style="64" customWidth="1"/>
    <col min="13315" max="13315" width="40.7109375" style="64" customWidth="1"/>
    <col min="13316" max="13316" width="9.28515625" style="64" customWidth="1"/>
    <col min="13317" max="13317" width="9.140625" style="64"/>
    <col min="13318" max="13318" width="8.7109375" style="64" customWidth="1"/>
    <col min="13319" max="13319" width="9.28515625" style="64" customWidth="1"/>
    <col min="13320" max="13320" width="7.7109375" style="64" customWidth="1"/>
    <col min="13321" max="13568" width="9.140625" style="64"/>
    <col min="13569" max="13569" width="2.7109375" style="64" customWidth="1"/>
    <col min="13570" max="13570" width="4.7109375" style="64" customWidth="1"/>
    <col min="13571" max="13571" width="40.7109375" style="64" customWidth="1"/>
    <col min="13572" max="13572" width="9.28515625" style="64" customWidth="1"/>
    <col min="13573" max="13573" width="9.140625" style="64"/>
    <col min="13574" max="13574" width="8.7109375" style="64" customWidth="1"/>
    <col min="13575" max="13575" width="9.28515625" style="64" customWidth="1"/>
    <col min="13576" max="13576" width="7.7109375" style="64" customWidth="1"/>
    <col min="13577" max="13824" width="9.140625" style="64"/>
    <col min="13825" max="13825" width="2.7109375" style="64" customWidth="1"/>
    <col min="13826" max="13826" width="4.7109375" style="64" customWidth="1"/>
    <col min="13827" max="13827" width="40.7109375" style="64" customWidth="1"/>
    <col min="13828" max="13828" width="9.28515625" style="64" customWidth="1"/>
    <col min="13829" max="13829" width="9.140625" style="64"/>
    <col min="13830" max="13830" width="8.7109375" style="64" customWidth="1"/>
    <col min="13831" max="13831" width="9.28515625" style="64" customWidth="1"/>
    <col min="13832" max="13832" width="7.7109375" style="64" customWidth="1"/>
    <col min="13833" max="14080" width="9.140625" style="64"/>
    <col min="14081" max="14081" width="2.7109375" style="64" customWidth="1"/>
    <col min="14082" max="14082" width="4.7109375" style="64" customWidth="1"/>
    <col min="14083" max="14083" width="40.7109375" style="64" customWidth="1"/>
    <col min="14084" max="14084" width="9.28515625" style="64" customWidth="1"/>
    <col min="14085" max="14085" width="9.140625" style="64"/>
    <col min="14086" max="14086" width="8.7109375" style="64" customWidth="1"/>
    <col min="14087" max="14087" width="9.28515625" style="64" customWidth="1"/>
    <col min="14088" max="14088" width="7.7109375" style="64" customWidth="1"/>
    <col min="14089" max="14336" width="9.140625" style="64"/>
    <col min="14337" max="14337" width="2.7109375" style="64" customWidth="1"/>
    <col min="14338" max="14338" width="4.7109375" style="64" customWidth="1"/>
    <col min="14339" max="14339" width="40.7109375" style="64" customWidth="1"/>
    <col min="14340" max="14340" width="9.28515625" style="64" customWidth="1"/>
    <col min="14341" max="14341" width="9.140625" style="64"/>
    <col min="14342" max="14342" width="8.7109375" style="64" customWidth="1"/>
    <col min="14343" max="14343" width="9.28515625" style="64" customWidth="1"/>
    <col min="14344" max="14344" width="7.7109375" style="64" customWidth="1"/>
    <col min="14345" max="14592" width="9.140625" style="64"/>
    <col min="14593" max="14593" width="2.7109375" style="64" customWidth="1"/>
    <col min="14594" max="14594" width="4.7109375" style="64" customWidth="1"/>
    <col min="14595" max="14595" width="40.7109375" style="64" customWidth="1"/>
    <col min="14596" max="14596" width="9.28515625" style="64" customWidth="1"/>
    <col min="14597" max="14597" width="9.140625" style="64"/>
    <col min="14598" max="14598" width="8.7109375" style="64" customWidth="1"/>
    <col min="14599" max="14599" width="9.28515625" style="64" customWidth="1"/>
    <col min="14600" max="14600" width="7.7109375" style="64" customWidth="1"/>
    <col min="14601" max="14848" width="9.140625" style="64"/>
    <col min="14849" max="14849" width="2.7109375" style="64" customWidth="1"/>
    <col min="14850" max="14850" width="4.7109375" style="64" customWidth="1"/>
    <col min="14851" max="14851" width="40.7109375" style="64" customWidth="1"/>
    <col min="14852" max="14852" width="9.28515625" style="64" customWidth="1"/>
    <col min="14853" max="14853" width="9.140625" style="64"/>
    <col min="14854" max="14854" width="8.7109375" style="64" customWidth="1"/>
    <col min="14855" max="14855" width="9.28515625" style="64" customWidth="1"/>
    <col min="14856" max="14856" width="7.7109375" style="64" customWidth="1"/>
    <col min="14857" max="15104" width="9.140625" style="64"/>
    <col min="15105" max="15105" width="2.7109375" style="64" customWidth="1"/>
    <col min="15106" max="15106" width="4.7109375" style="64" customWidth="1"/>
    <col min="15107" max="15107" width="40.7109375" style="64" customWidth="1"/>
    <col min="15108" max="15108" width="9.28515625" style="64" customWidth="1"/>
    <col min="15109" max="15109" width="9.140625" style="64"/>
    <col min="15110" max="15110" width="8.7109375" style="64" customWidth="1"/>
    <col min="15111" max="15111" width="9.28515625" style="64" customWidth="1"/>
    <col min="15112" max="15112" width="7.7109375" style="64" customWidth="1"/>
    <col min="15113" max="15360" width="9.140625" style="64"/>
    <col min="15361" max="15361" width="2.7109375" style="64" customWidth="1"/>
    <col min="15362" max="15362" width="4.7109375" style="64" customWidth="1"/>
    <col min="15363" max="15363" width="40.7109375" style="64" customWidth="1"/>
    <col min="15364" max="15364" width="9.28515625" style="64" customWidth="1"/>
    <col min="15365" max="15365" width="9.140625" style="64"/>
    <col min="15366" max="15366" width="8.7109375" style="64" customWidth="1"/>
    <col min="15367" max="15367" width="9.28515625" style="64" customWidth="1"/>
    <col min="15368" max="15368" width="7.7109375" style="64" customWidth="1"/>
    <col min="15369" max="15616" width="9.140625" style="64"/>
    <col min="15617" max="15617" width="2.7109375" style="64" customWidth="1"/>
    <col min="15618" max="15618" width="4.7109375" style="64" customWidth="1"/>
    <col min="15619" max="15619" width="40.7109375" style="64" customWidth="1"/>
    <col min="15620" max="15620" width="9.28515625" style="64" customWidth="1"/>
    <col min="15621" max="15621" width="9.140625" style="64"/>
    <col min="15622" max="15622" width="8.7109375" style="64" customWidth="1"/>
    <col min="15623" max="15623" width="9.28515625" style="64" customWidth="1"/>
    <col min="15624" max="15624" width="7.7109375" style="64" customWidth="1"/>
    <col min="15625" max="15872" width="9.140625" style="64"/>
    <col min="15873" max="15873" width="2.7109375" style="64" customWidth="1"/>
    <col min="15874" max="15874" width="4.7109375" style="64" customWidth="1"/>
    <col min="15875" max="15875" width="40.7109375" style="64" customWidth="1"/>
    <col min="15876" max="15876" width="9.28515625" style="64" customWidth="1"/>
    <col min="15877" max="15877" width="9.140625" style="64"/>
    <col min="15878" max="15878" width="8.7109375" style="64" customWidth="1"/>
    <col min="15879" max="15879" width="9.28515625" style="64" customWidth="1"/>
    <col min="15880" max="15880" width="7.7109375" style="64" customWidth="1"/>
    <col min="15881" max="16128" width="9.140625" style="64"/>
    <col min="16129" max="16129" width="2.7109375" style="64" customWidth="1"/>
    <col min="16130" max="16130" width="4.7109375" style="64" customWidth="1"/>
    <col min="16131" max="16131" width="40.7109375" style="64" customWidth="1"/>
    <col min="16132" max="16132" width="9.28515625" style="64" customWidth="1"/>
    <col min="16133" max="16133" width="9.140625" style="64"/>
    <col min="16134" max="16134" width="8.7109375" style="64" customWidth="1"/>
    <col min="16135" max="16135" width="9.28515625" style="64" customWidth="1"/>
    <col min="16136" max="16136" width="7.7109375" style="64" customWidth="1"/>
    <col min="16137" max="16384" width="9.140625" style="64"/>
  </cols>
  <sheetData>
    <row r="1" spans="1:8" x14ac:dyDescent="0.15">
      <c r="A1" s="59"/>
      <c r="B1" s="60"/>
      <c r="C1" s="61" t="s">
        <v>322</v>
      </c>
      <c r="D1" s="60"/>
      <c r="E1" s="60"/>
      <c r="F1" s="60"/>
      <c r="G1" s="62"/>
      <c r="H1" s="63"/>
    </row>
    <row r="2" spans="1:8" ht="37.5" x14ac:dyDescent="0.25">
      <c r="A2" s="155" t="s">
        <v>1</v>
      </c>
      <c r="B2" s="156"/>
      <c r="C2" s="156"/>
      <c r="D2" s="65" t="s">
        <v>2</v>
      </c>
      <c r="E2" s="66" t="s">
        <v>3</v>
      </c>
      <c r="F2" s="67" t="s">
        <v>4</v>
      </c>
      <c r="G2" s="68" t="s">
        <v>5</v>
      </c>
      <c r="H2" s="69" t="s">
        <v>6</v>
      </c>
    </row>
    <row r="3" spans="1:8" ht="15" x14ac:dyDescent="0.25">
      <c r="A3" s="157" t="s">
        <v>7</v>
      </c>
      <c r="B3" s="154"/>
      <c r="C3" s="154"/>
      <c r="D3" s="70"/>
      <c r="E3" s="70"/>
      <c r="F3" s="70"/>
      <c r="G3" s="71"/>
      <c r="H3" s="72"/>
    </row>
    <row r="4" spans="1:8" ht="15" x14ac:dyDescent="0.25">
      <c r="A4" s="73"/>
      <c r="B4" s="153" t="s">
        <v>118</v>
      </c>
      <c r="C4" s="154"/>
      <c r="D4" s="70"/>
      <c r="E4" s="70"/>
      <c r="F4" s="70"/>
      <c r="G4" s="71"/>
      <c r="H4" s="72"/>
    </row>
    <row r="5" spans="1:8" ht="15" x14ac:dyDescent="0.25">
      <c r="A5" s="73"/>
      <c r="B5" s="158" t="s">
        <v>9</v>
      </c>
      <c r="C5" s="154"/>
      <c r="D5" s="70"/>
      <c r="E5" s="70"/>
      <c r="F5" s="70"/>
      <c r="G5" s="71"/>
      <c r="H5" s="72"/>
    </row>
    <row r="6" spans="1:8" x14ac:dyDescent="0.15">
      <c r="A6" s="73"/>
      <c r="B6" s="74">
        <v>9.8100000000000007E-2</v>
      </c>
      <c r="C6" s="70" t="s">
        <v>253</v>
      </c>
      <c r="D6" s="70" t="s">
        <v>323</v>
      </c>
      <c r="E6" s="70" t="s">
        <v>121</v>
      </c>
      <c r="F6" s="70">
        <v>600</v>
      </c>
      <c r="G6" s="71">
        <v>6063.36</v>
      </c>
      <c r="H6" s="72">
        <v>9.120000000000001</v>
      </c>
    </row>
    <row r="7" spans="1:8" x14ac:dyDescent="0.15">
      <c r="A7" s="73"/>
      <c r="B7" s="74">
        <v>0.1075</v>
      </c>
      <c r="C7" s="70" t="s">
        <v>324</v>
      </c>
      <c r="D7" s="70" t="s">
        <v>325</v>
      </c>
      <c r="E7" s="70" t="s">
        <v>135</v>
      </c>
      <c r="F7" s="70">
        <v>300</v>
      </c>
      <c r="G7" s="71">
        <v>2997.98</v>
      </c>
      <c r="H7" s="72">
        <v>4.51</v>
      </c>
    </row>
    <row r="8" spans="1:8" x14ac:dyDescent="0.15">
      <c r="A8" s="73"/>
      <c r="B8" s="74">
        <v>8.9499999999999996E-2</v>
      </c>
      <c r="C8" s="70" t="s">
        <v>326</v>
      </c>
      <c r="D8" s="70" t="s">
        <v>123</v>
      </c>
      <c r="E8" s="70" t="s">
        <v>121</v>
      </c>
      <c r="F8" s="70">
        <v>300</v>
      </c>
      <c r="G8" s="71">
        <v>2862.61</v>
      </c>
      <c r="H8" s="72">
        <v>4.3099999999999996</v>
      </c>
    </row>
    <row r="9" spans="1:8" x14ac:dyDescent="0.15">
      <c r="A9" s="73"/>
      <c r="B9" s="74">
        <v>0.12</v>
      </c>
      <c r="C9" s="70" t="s">
        <v>327</v>
      </c>
      <c r="D9" s="70" t="s">
        <v>328</v>
      </c>
      <c r="E9" s="70" t="s">
        <v>329</v>
      </c>
      <c r="F9" s="70">
        <v>250000</v>
      </c>
      <c r="G9" s="71">
        <v>2528.33</v>
      </c>
      <c r="H9" s="72">
        <v>3.8</v>
      </c>
    </row>
    <row r="10" spans="1:8" x14ac:dyDescent="0.15">
      <c r="A10" s="73"/>
      <c r="B10" s="74">
        <v>0.11849999999999999</v>
      </c>
      <c r="C10" s="70" t="s">
        <v>330</v>
      </c>
      <c r="D10" s="70" t="s">
        <v>331</v>
      </c>
      <c r="E10" s="70" t="s">
        <v>180</v>
      </c>
      <c r="F10" s="70">
        <v>250</v>
      </c>
      <c r="G10" s="71">
        <v>2500.7399999999998</v>
      </c>
      <c r="H10" s="72">
        <v>3.7600000000000002</v>
      </c>
    </row>
    <row r="11" spans="1:8" x14ac:dyDescent="0.15">
      <c r="A11" s="73"/>
      <c r="B11" s="74">
        <v>0.10249999999999999</v>
      </c>
      <c r="C11" s="70" t="s">
        <v>332</v>
      </c>
      <c r="D11" s="70" t="s">
        <v>333</v>
      </c>
      <c r="E11" s="70" t="s">
        <v>180</v>
      </c>
      <c r="F11" s="70">
        <v>250</v>
      </c>
      <c r="G11" s="71">
        <v>2493.35</v>
      </c>
      <c r="H11" s="72">
        <v>3.75</v>
      </c>
    </row>
    <row r="12" spans="1:8" x14ac:dyDescent="0.15">
      <c r="A12" s="73"/>
      <c r="B12" s="74">
        <v>8.5400000000000004E-2</v>
      </c>
      <c r="C12" s="70" t="s">
        <v>334</v>
      </c>
      <c r="D12" s="70" t="s">
        <v>175</v>
      </c>
      <c r="E12" s="70" t="s">
        <v>12</v>
      </c>
      <c r="F12" s="70">
        <v>250</v>
      </c>
      <c r="G12" s="71">
        <v>2436.7199999999998</v>
      </c>
      <c r="H12" s="72">
        <v>3.6700000000000004</v>
      </c>
    </row>
    <row r="13" spans="1:8" x14ac:dyDescent="0.15">
      <c r="A13" s="73"/>
      <c r="B13" s="74">
        <v>8.9499999999999996E-2</v>
      </c>
      <c r="C13" s="70" t="s">
        <v>335</v>
      </c>
      <c r="D13" s="70" t="s">
        <v>120</v>
      </c>
      <c r="E13" s="70" t="s">
        <v>121</v>
      </c>
      <c r="F13" s="70">
        <v>250</v>
      </c>
      <c r="G13" s="71">
        <v>2326.9699999999998</v>
      </c>
      <c r="H13" s="72">
        <v>3.5000000000000004</v>
      </c>
    </row>
    <row r="14" spans="1:8" x14ac:dyDescent="0.15">
      <c r="A14" s="73"/>
      <c r="B14" s="74">
        <v>0.1103</v>
      </c>
      <c r="C14" s="70" t="s">
        <v>336</v>
      </c>
      <c r="D14" s="70" t="s">
        <v>337</v>
      </c>
      <c r="E14" s="70" t="s">
        <v>338</v>
      </c>
      <c r="F14" s="70">
        <v>186</v>
      </c>
      <c r="G14" s="71">
        <v>1861.12</v>
      </c>
      <c r="H14" s="72">
        <v>2.8000000000000003</v>
      </c>
    </row>
    <row r="15" spans="1:8" x14ac:dyDescent="0.15">
      <c r="A15" s="73"/>
      <c r="B15" s="74">
        <v>0.04</v>
      </c>
      <c r="C15" s="70" t="s">
        <v>339</v>
      </c>
      <c r="D15" s="70" t="s">
        <v>128</v>
      </c>
      <c r="E15" s="70" t="s">
        <v>129</v>
      </c>
      <c r="F15" s="70">
        <v>150</v>
      </c>
      <c r="G15" s="71">
        <v>1578.99</v>
      </c>
      <c r="H15" s="72">
        <v>2.3800000000000003</v>
      </c>
    </row>
    <row r="16" spans="1:8" x14ac:dyDescent="0.15">
      <c r="A16" s="73"/>
      <c r="B16" s="74">
        <v>0.11849999999999999</v>
      </c>
      <c r="C16" s="70" t="s">
        <v>330</v>
      </c>
      <c r="D16" s="70" t="s">
        <v>179</v>
      </c>
      <c r="E16" s="70" t="s">
        <v>180</v>
      </c>
      <c r="F16" s="70">
        <v>150</v>
      </c>
      <c r="G16" s="71">
        <v>1505.13</v>
      </c>
      <c r="H16" s="72">
        <v>2.2599999999999998</v>
      </c>
    </row>
    <row r="17" spans="1:8" x14ac:dyDescent="0.15">
      <c r="A17" s="73"/>
      <c r="B17" s="74">
        <v>9.7000000000000003E-2</v>
      </c>
      <c r="C17" s="70" t="s">
        <v>340</v>
      </c>
      <c r="D17" s="70" t="s">
        <v>341</v>
      </c>
      <c r="E17" s="70" t="s">
        <v>121</v>
      </c>
      <c r="F17" s="70">
        <v>120</v>
      </c>
      <c r="G17" s="71">
        <v>1198.9000000000001</v>
      </c>
      <c r="H17" s="72">
        <v>1.7999999999999998</v>
      </c>
    </row>
    <row r="18" spans="1:8" x14ac:dyDescent="0.15">
      <c r="A18" s="73"/>
      <c r="B18" s="74">
        <v>0.10059999999999999</v>
      </c>
      <c r="C18" s="70" t="s">
        <v>342</v>
      </c>
      <c r="D18" s="70" t="s">
        <v>343</v>
      </c>
      <c r="E18" s="70" t="s">
        <v>159</v>
      </c>
      <c r="F18" s="70">
        <v>100</v>
      </c>
      <c r="G18" s="71">
        <v>996.76</v>
      </c>
      <c r="H18" s="72">
        <v>1.5</v>
      </c>
    </row>
    <row r="19" spans="1:8" x14ac:dyDescent="0.15">
      <c r="A19" s="73"/>
      <c r="B19" s="74">
        <v>0.1125</v>
      </c>
      <c r="C19" s="70" t="s">
        <v>344</v>
      </c>
      <c r="D19" s="70" t="s">
        <v>345</v>
      </c>
      <c r="E19" s="70" t="s">
        <v>15</v>
      </c>
      <c r="F19" s="70">
        <v>70000</v>
      </c>
      <c r="G19" s="71">
        <v>720.31</v>
      </c>
      <c r="H19" s="72">
        <v>1.08</v>
      </c>
    </row>
    <row r="20" spans="1:8" x14ac:dyDescent="0.15">
      <c r="A20" s="73"/>
      <c r="B20" s="74">
        <v>0.115</v>
      </c>
      <c r="C20" s="70" t="s">
        <v>346</v>
      </c>
      <c r="D20" s="70" t="s">
        <v>296</v>
      </c>
      <c r="E20" s="70" t="s">
        <v>219</v>
      </c>
      <c r="F20" s="70">
        <v>600</v>
      </c>
      <c r="G20" s="71">
        <v>607.19000000000005</v>
      </c>
      <c r="H20" s="72">
        <v>0.91</v>
      </c>
    </row>
    <row r="21" spans="1:8" x14ac:dyDescent="0.15">
      <c r="A21" s="73"/>
      <c r="B21" s="74">
        <v>0.11</v>
      </c>
      <c r="C21" s="70" t="s">
        <v>347</v>
      </c>
      <c r="D21" s="70" t="s">
        <v>348</v>
      </c>
      <c r="E21" s="70" t="s">
        <v>135</v>
      </c>
      <c r="F21" s="70">
        <v>50</v>
      </c>
      <c r="G21" s="71">
        <v>504.47</v>
      </c>
      <c r="H21" s="72">
        <v>0.76</v>
      </c>
    </row>
    <row r="22" spans="1:8" x14ac:dyDescent="0.15">
      <c r="A22" s="73"/>
      <c r="B22" s="74">
        <v>0.1075</v>
      </c>
      <c r="C22" s="70" t="s">
        <v>294</v>
      </c>
      <c r="D22" s="70" t="s">
        <v>349</v>
      </c>
      <c r="E22" s="70" t="s">
        <v>170</v>
      </c>
      <c r="F22" s="70">
        <v>50000</v>
      </c>
      <c r="G22" s="71">
        <v>499.56</v>
      </c>
      <c r="H22" s="72">
        <v>0.75</v>
      </c>
    </row>
    <row r="23" spans="1:8" x14ac:dyDescent="0.15">
      <c r="A23" s="73"/>
      <c r="B23" s="74">
        <v>9.7500000000000003E-2</v>
      </c>
      <c r="C23" s="70" t="s">
        <v>350</v>
      </c>
      <c r="D23" s="70" t="s">
        <v>351</v>
      </c>
      <c r="E23" s="70" t="s">
        <v>121</v>
      </c>
      <c r="F23" s="70">
        <v>230</v>
      </c>
      <c r="G23" s="71">
        <v>23.25</v>
      </c>
      <c r="H23" s="72">
        <v>0.03</v>
      </c>
    </row>
    <row r="24" spans="1:8" x14ac:dyDescent="0.15">
      <c r="A24" s="73"/>
      <c r="B24" s="74">
        <v>0.105</v>
      </c>
      <c r="C24" s="70" t="s">
        <v>346</v>
      </c>
      <c r="D24" s="70" t="s">
        <v>217</v>
      </c>
      <c r="E24" s="70" t="s">
        <v>135</v>
      </c>
      <c r="F24" s="70">
        <v>3346</v>
      </c>
      <c r="G24" s="71">
        <v>20.059999999999999</v>
      </c>
      <c r="H24" s="72">
        <v>0.03</v>
      </c>
    </row>
    <row r="25" spans="1:8" ht="9.75" thickBot="1" x14ac:dyDescent="0.2">
      <c r="A25" s="73"/>
      <c r="B25" s="70"/>
      <c r="C25" s="70"/>
      <c r="D25" s="70"/>
      <c r="E25" s="65" t="s">
        <v>16</v>
      </c>
      <c r="F25" s="70"/>
      <c r="G25" s="75">
        <v>33725.800000000003</v>
      </c>
      <c r="H25" s="76">
        <v>50.72</v>
      </c>
    </row>
    <row r="26" spans="1:8" ht="15.75" thickTop="1" x14ac:dyDescent="0.25">
      <c r="A26" s="73"/>
      <c r="B26" s="158" t="s">
        <v>220</v>
      </c>
      <c r="C26" s="154"/>
      <c r="D26" s="70"/>
      <c r="E26" s="70"/>
      <c r="F26" s="70"/>
      <c r="G26" s="71"/>
      <c r="H26" s="72"/>
    </row>
    <row r="27" spans="1:8" x14ac:dyDescent="0.15">
      <c r="A27" s="73"/>
      <c r="B27" s="77" t="s">
        <v>144</v>
      </c>
      <c r="C27" s="70" t="s">
        <v>352</v>
      </c>
      <c r="D27" s="70" t="s">
        <v>222</v>
      </c>
      <c r="E27" s="70" t="s">
        <v>129</v>
      </c>
      <c r="F27" s="70">
        <v>700</v>
      </c>
      <c r="G27" s="71">
        <v>5404.09</v>
      </c>
      <c r="H27" s="72">
        <v>8.129999999999999</v>
      </c>
    </row>
    <row r="28" spans="1:8" x14ac:dyDescent="0.15">
      <c r="A28" s="73"/>
      <c r="B28" s="74">
        <v>9.4799999999999995E-2</v>
      </c>
      <c r="C28" s="70" t="s">
        <v>353</v>
      </c>
      <c r="D28" s="70" t="s">
        <v>354</v>
      </c>
      <c r="E28" s="70" t="s">
        <v>147</v>
      </c>
      <c r="F28" s="70">
        <v>520</v>
      </c>
      <c r="G28" s="71">
        <v>5116.62</v>
      </c>
      <c r="H28" s="72">
        <v>7.7</v>
      </c>
    </row>
    <row r="29" spans="1:8" x14ac:dyDescent="0.15">
      <c r="A29" s="73"/>
      <c r="B29" s="74">
        <v>0.11899999999999999</v>
      </c>
      <c r="C29" s="70" t="s">
        <v>355</v>
      </c>
      <c r="D29" s="70" t="s">
        <v>356</v>
      </c>
      <c r="E29" s="70" t="s">
        <v>357</v>
      </c>
      <c r="F29" s="70">
        <v>25</v>
      </c>
      <c r="G29" s="71">
        <v>2499.38</v>
      </c>
      <c r="H29" s="72">
        <v>3.7600000000000002</v>
      </c>
    </row>
    <row r="30" spans="1:8" x14ac:dyDescent="0.15">
      <c r="A30" s="73"/>
      <c r="B30" s="74">
        <v>0.10249999999999999</v>
      </c>
      <c r="C30" s="70" t="s">
        <v>353</v>
      </c>
      <c r="D30" s="70" t="s">
        <v>358</v>
      </c>
      <c r="E30" s="70" t="s">
        <v>147</v>
      </c>
      <c r="F30" s="70">
        <v>50</v>
      </c>
      <c r="G30" s="71">
        <v>500.54</v>
      </c>
      <c r="H30" s="72">
        <v>0.75</v>
      </c>
    </row>
    <row r="31" spans="1:8" ht="9.75" thickBot="1" x14ac:dyDescent="0.2">
      <c r="A31" s="73"/>
      <c r="B31" s="70"/>
      <c r="C31" s="70"/>
      <c r="D31" s="70"/>
      <c r="E31" s="65" t="s">
        <v>16</v>
      </c>
      <c r="F31" s="70"/>
      <c r="G31" s="75">
        <v>13520.63</v>
      </c>
      <c r="H31" s="76">
        <v>20.34</v>
      </c>
    </row>
    <row r="32" spans="1:8" ht="9.75" thickTop="1" x14ac:dyDescent="0.15">
      <c r="A32" s="73"/>
      <c r="B32" s="70"/>
      <c r="C32" s="70"/>
      <c r="D32" s="70"/>
      <c r="E32" s="70"/>
      <c r="F32" s="70"/>
      <c r="G32" s="71"/>
      <c r="H32" s="72"/>
    </row>
    <row r="33" spans="1:8" x14ac:dyDescent="0.15">
      <c r="A33" s="157" t="s">
        <v>17</v>
      </c>
      <c r="B33" s="159"/>
      <c r="C33" s="159"/>
      <c r="D33" s="70"/>
      <c r="E33" s="70"/>
      <c r="F33" s="70"/>
      <c r="G33" s="71"/>
      <c r="H33" s="72"/>
    </row>
    <row r="34" spans="1:8" ht="15" x14ac:dyDescent="0.25">
      <c r="A34" s="73"/>
      <c r="B34" s="153" t="s">
        <v>359</v>
      </c>
      <c r="C34" s="154"/>
      <c r="D34" s="70"/>
      <c r="E34" s="70"/>
      <c r="F34" s="70"/>
      <c r="G34" s="71"/>
      <c r="H34" s="72"/>
    </row>
    <row r="35" spans="1:8" x14ac:dyDescent="0.15">
      <c r="A35" s="73"/>
      <c r="B35" s="77" t="s">
        <v>244</v>
      </c>
      <c r="C35" s="70" t="s">
        <v>360</v>
      </c>
      <c r="D35" s="70" t="s">
        <v>361</v>
      </c>
      <c r="E35" s="70" t="s">
        <v>22</v>
      </c>
      <c r="F35" s="70">
        <v>2000</v>
      </c>
      <c r="G35" s="71">
        <v>9160.26</v>
      </c>
      <c r="H35" s="72">
        <v>13.780000000000001</v>
      </c>
    </row>
    <row r="36" spans="1:8" x14ac:dyDescent="0.15">
      <c r="A36" s="73"/>
      <c r="B36" s="77" t="s">
        <v>19</v>
      </c>
      <c r="C36" s="70" t="s">
        <v>362</v>
      </c>
      <c r="D36" s="70" t="s">
        <v>363</v>
      </c>
      <c r="E36" s="70" t="s">
        <v>22</v>
      </c>
      <c r="F36" s="70">
        <v>2500</v>
      </c>
      <c r="G36" s="71">
        <v>2314.08</v>
      </c>
      <c r="H36" s="72">
        <v>3.4799999999999995</v>
      </c>
    </row>
    <row r="37" spans="1:8" x14ac:dyDescent="0.15">
      <c r="A37" s="73"/>
      <c r="B37" s="77" t="s">
        <v>19</v>
      </c>
      <c r="C37" s="70" t="s">
        <v>364</v>
      </c>
      <c r="D37" s="70" t="s">
        <v>302</v>
      </c>
      <c r="E37" s="70" t="s">
        <v>22</v>
      </c>
      <c r="F37" s="70">
        <v>1500</v>
      </c>
      <c r="G37" s="71">
        <v>1387.83</v>
      </c>
      <c r="H37" s="72">
        <v>2.09</v>
      </c>
    </row>
    <row r="38" spans="1:8" x14ac:dyDescent="0.15">
      <c r="A38" s="73"/>
      <c r="B38" s="77" t="s">
        <v>19</v>
      </c>
      <c r="C38" s="70" t="s">
        <v>365</v>
      </c>
      <c r="D38" s="70" t="s">
        <v>366</v>
      </c>
      <c r="E38" s="70" t="s">
        <v>246</v>
      </c>
      <c r="F38" s="70">
        <v>500</v>
      </c>
      <c r="G38" s="71">
        <v>486.58</v>
      </c>
      <c r="H38" s="72">
        <v>0.73</v>
      </c>
    </row>
    <row r="39" spans="1:8" x14ac:dyDescent="0.15">
      <c r="A39" s="73"/>
      <c r="B39" s="77" t="s">
        <v>19</v>
      </c>
      <c r="C39" s="70" t="s">
        <v>367</v>
      </c>
      <c r="D39" s="70" t="s">
        <v>368</v>
      </c>
      <c r="E39" s="70" t="s">
        <v>22</v>
      </c>
      <c r="F39" s="70">
        <v>200</v>
      </c>
      <c r="G39" s="71">
        <v>185.11</v>
      </c>
      <c r="H39" s="72">
        <v>0.27999999999999997</v>
      </c>
    </row>
    <row r="40" spans="1:8" ht="9.75" thickBot="1" x14ac:dyDescent="0.2">
      <c r="A40" s="73"/>
      <c r="B40" s="70"/>
      <c r="C40" s="70"/>
      <c r="D40" s="70"/>
      <c r="E40" s="65" t="s">
        <v>16</v>
      </c>
      <c r="F40" s="70"/>
      <c r="G40" s="75">
        <v>13533.86</v>
      </c>
      <c r="H40" s="76">
        <v>20.36</v>
      </c>
    </row>
    <row r="41" spans="1:8" ht="9.75" thickTop="1" x14ac:dyDescent="0.15">
      <c r="A41" s="73"/>
      <c r="B41" s="70"/>
      <c r="C41" s="70"/>
      <c r="D41" s="70"/>
      <c r="E41" s="70"/>
      <c r="F41" s="70"/>
      <c r="G41" s="71"/>
      <c r="H41" s="72"/>
    </row>
    <row r="42" spans="1:8" x14ac:dyDescent="0.15">
      <c r="A42" s="73"/>
      <c r="B42" s="77" t="s">
        <v>28</v>
      </c>
      <c r="C42" s="70" t="s">
        <v>29</v>
      </c>
      <c r="D42" s="70"/>
      <c r="E42" s="70" t="s">
        <v>28</v>
      </c>
      <c r="F42" s="70"/>
      <c r="G42" s="71">
        <v>2050</v>
      </c>
      <c r="H42" s="72">
        <v>3.08</v>
      </c>
    </row>
    <row r="43" spans="1:8" ht="9.75" thickBot="1" x14ac:dyDescent="0.2">
      <c r="A43" s="73"/>
      <c r="B43" s="70"/>
      <c r="C43" s="70"/>
      <c r="D43" s="70"/>
      <c r="E43" s="65" t="s">
        <v>16</v>
      </c>
      <c r="F43" s="70"/>
      <c r="G43" s="75">
        <v>2050</v>
      </c>
      <c r="H43" s="76">
        <v>3.08</v>
      </c>
    </row>
    <row r="44" spans="1:8" ht="9.75" thickTop="1" x14ac:dyDescent="0.15">
      <c r="A44" s="73"/>
      <c r="B44" s="70"/>
      <c r="C44" s="70"/>
      <c r="D44" s="70"/>
      <c r="E44" s="70"/>
      <c r="F44" s="70"/>
      <c r="G44" s="71"/>
      <c r="H44" s="72"/>
    </row>
    <row r="45" spans="1:8" x14ac:dyDescent="0.15">
      <c r="A45" s="78" t="s">
        <v>30</v>
      </c>
      <c r="B45" s="70"/>
      <c r="C45" s="70"/>
      <c r="D45" s="70"/>
      <c r="E45" s="70"/>
      <c r="F45" s="70"/>
      <c r="G45" s="79">
        <v>3648.68</v>
      </c>
      <c r="H45" s="80">
        <v>5.5</v>
      </c>
    </row>
    <row r="46" spans="1:8" x14ac:dyDescent="0.15">
      <c r="A46" s="73"/>
      <c r="B46" s="70"/>
      <c r="C46" s="70"/>
      <c r="D46" s="70"/>
      <c r="E46" s="70"/>
      <c r="F46" s="70"/>
      <c r="G46" s="71"/>
      <c r="H46" s="72"/>
    </row>
    <row r="47" spans="1:8" ht="9.75" thickBot="1" x14ac:dyDescent="0.2">
      <c r="A47" s="73"/>
      <c r="B47" s="70"/>
      <c r="C47" s="70"/>
      <c r="D47" s="70"/>
      <c r="E47" s="65" t="s">
        <v>31</v>
      </c>
      <c r="F47" s="70"/>
      <c r="G47" s="75">
        <v>66478.97</v>
      </c>
      <c r="H47" s="76">
        <v>100</v>
      </c>
    </row>
    <row r="48" spans="1:8" ht="9.75" thickTop="1" x14ac:dyDescent="0.15">
      <c r="A48" s="70"/>
      <c r="B48" s="70"/>
      <c r="C48" s="70"/>
      <c r="D48" s="70"/>
      <c r="E48" s="65"/>
      <c r="F48" s="70"/>
      <c r="G48" s="79"/>
      <c r="H48" s="81"/>
    </row>
    <row r="49" spans="1:8" s="70" customFormat="1" x14ac:dyDescent="0.15">
      <c r="G49" s="71"/>
      <c r="H49" s="82"/>
    </row>
    <row r="50" spans="1:8" x14ac:dyDescent="0.15">
      <c r="A50" s="83" t="s">
        <v>32</v>
      </c>
      <c r="B50" s="70"/>
      <c r="C50" s="70"/>
      <c r="D50" s="70"/>
      <c r="E50" s="70"/>
      <c r="F50" s="70"/>
      <c r="G50" s="71"/>
      <c r="H50" s="72"/>
    </row>
    <row r="51" spans="1:8" x14ac:dyDescent="0.15">
      <c r="A51" s="73">
        <v>1</v>
      </c>
      <c r="B51" s="70" t="s">
        <v>369</v>
      </c>
      <c r="C51" s="70"/>
      <c r="D51" s="70"/>
      <c r="E51" s="70"/>
      <c r="F51" s="70"/>
      <c r="G51" s="71"/>
      <c r="H51" s="72"/>
    </row>
    <row r="52" spans="1:8" x14ac:dyDescent="0.15">
      <c r="A52" s="73"/>
      <c r="B52" s="70"/>
      <c r="C52" s="70"/>
      <c r="D52" s="70"/>
      <c r="E52" s="70"/>
      <c r="F52" s="70"/>
      <c r="G52" s="71"/>
      <c r="H52" s="72"/>
    </row>
    <row r="53" spans="1:8" x14ac:dyDescent="0.15">
      <c r="A53" s="73">
        <v>2</v>
      </c>
      <c r="B53" s="70" t="s">
        <v>34</v>
      </c>
      <c r="C53" s="70"/>
      <c r="D53" s="70"/>
      <c r="E53" s="70"/>
      <c r="F53" s="70"/>
      <c r="G53" s="71"/>
      <c r="H53" s="72"/>
    </row>
    <row r="54" spans="1:8" x14ac:dyDescent="0.15">
      <c r="A54" s="73"/>
      <c r="B54" s="70"/>
      <c r="C54" s="70"/>
      <c r="D54" s="70"/>
      <c r="E54" s="70"/>
      <c r="F54" s="70"/>
      <c r="G54" s="71"/>
      <c r="H54" s="72"/>
    </row>
    <row r="55" spans="1:8" x14ac:dyDescent="0.15">
      <c r="A55" s="73">
        <v>3</v>
      </c>
      <c r="B55" s="70" t="s">
        <v>35</v>
      </c>
      <c r="C55" s="70"/>
      <c r="D55" s="70"/>
      <c r="E55" s="70"/>
      <c r="F55" s="70"/>
      <c r="G55" s="71"/>
      <c r="H55" s="72"/>
    </row>
    <row r="56" spans="1:8" x14ac:dyDescent="0.15">
      <c r="A56" s="73"/>
      <c r="B56" s="70" t="s">
        <v>36</v>
      </c>
      <c r="C56" s="70"/>
      <c r="D56" s="70"/>
      <c r="E56" s="70"/>
      <c r="F56" s="70"/>
      <c r="G56" s="71"/>
      <c r="H56" s="72"/>
    </row>
    <row r="57" spans="1:8" x14ac:dyDescent="0.15">
      <c r="A57" s="73"/>
      <c r="B57" s="70" t="s">
        <v>37</v>
      </c>
      <c r="C57" s="70"/>
      <c r="D57" s="70"/>
      <c r="E57" s="70"/>
      <c r="F57" s="70"/>
      <c r="G57" s="71"/>
      <c r="H57" s="72"/>
    </row>
    <row r="58" spans="1:8" x14ac:dyDescent="0.15">
      <c r="A58" s="84"/>
      <c r="B58" s="85"/>
      <c r="C58" s="85"/>
      <c r="D58" s="85"/>
      <c r="E58" s="85"/>
      <c r="F58" s="85"/>
      <c r="G58" s="86"/>
      <c r="H58" s="87"/>
    </row>
  </sheetData>
  <mergeCells count="7">
    <mergeCell ref="B34:C34"/>
    <mergeCell ref="A2:C2"/>
    <mergeCell ref="A3:C3"/>
    <mergeCell ref="B4:C4"/>
    <mergeCell ref="B5:C5"/>
    <mergeCell ref="B26:C26"/>
    <mergeCell ref="A33:C33"/>
  </mergeCells>
  <pageMargins left="0.7" right="0.7" top="0.75" bottom="0.75" header="0.3" footer="0.3"/>
  <pageSetup paperSize="9"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5"/>
  <sheetViews>
    <sheetView workbookViewId="0">
      <selection activeCell="C22" sqref="C22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252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8</v>
      </c>
      <c r="C4" s="146"/>
      <c r="D4" s="12"/>
      <c r="E4" s="12"/>
      <c r="F4" s="12"/>
      <c r="G4" s="13"/>
      <c r="H4" s="14"/>
    </row>
    <row r="5" spans="1:8" ht="12.75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15">
      <c r="A6" s="15"/>
      <c r="B6" s="16">
        <v>8.9499999999999996E-2</v>
      </c>
      <c r="C6" s="12" t="s">
        <v>253</v>
      </c>
      <c r="D6" s="12" t="s">
        <v>254</v>
      </c>
      <c r="E6" s="12" t="s">
        <v>121</v>
      </c>
      <c r="F6" s="12">
        <v>2072</v>
      </c>
      <c r="G6" s="13">
        <v>20249.099999999999</v>
      </c>
      <c r="H6" s="14">
        <v>10.210000000000001</v>
      </c>
    </row>
    <row r="7" spans="1:8" x14ac:dyDescent="0.15">
      <c r="A7" s="15"/>
      <c r="B7" s="16">
        <v>8.8099999999999998E-2</v>
      </c>
      <c r="C7" s="12" t="s">
        <v>255</v>
      </c>
      <c r="D7" s="12" t="s">
        <v>256</v>
      </c>
      <c r="E7" s="12" t="s">
        <v>121</v>
      </c>
      <c r="F7" s="12">
        <v>1000</v>
      </c>
      <c r="G7" s="13">
        <v>9857.75</v>
      </c>
      <c r="H7" s="14">
        <v>4.97</v>
      </c>
    </row>
    <row r="8" spans="1:8" x14ac:dyDescent="0.15">
      <c r="A8" s="15"/>
      <c r="B8" s="16">
        <v>9.5600000000000004E-2</v>
      </c>
      <c r="C8" s="12" t="s">
        <v>255</v>
      </c>
      <c r="D8" s="12" t="s">
        <v>257</v>
      </c>
      <c r="E8" s="12" t="s">
        <v>121</v>
      </c>
      <c r="F8" s="12">
        <v>800</v>
      </c>
      <c r="G8" s="13">
        <v>8002.57</v>
      </c>
      <c r="H8" s="14">
        <v>4.03</v>
      </c>
    </row>
    <row r="9" spans="1:8" x14ac:dyDescent="0.15">
      <c r="A9" s="15"/>
      <c r="B9" s="16">
        <v>9.0999999999999998E-2</v>
      </c>
      <c r="C9" s="12" t="s">
        <v>258</v>
      </c>
      <c r="D9" s="12" t="s">
        <v>259</v>
      </c>
      <c r="E9" s="12" t="s">
        <v>126</v>
      </c>
      <c r="F9" s="12">
        <v>800</v>
      </c>
      <c r="G9" s="13">
        <v>7720.84</v>
      </c>
      <c r="H9" s="14">
        <v>3.89</v>
      </c>
    </row>
    <row r="10" spans="1:8" x14ac:dyDescent="0.15">
      <c r="A10" s="15"/>
      <c r="B10" s="16">
        <v>0.106</v>
      </c>
      <c r="C10" s="12" t="s">
        <v>260</v>
      </c>
      <c r="D10" s="12" t="s">
        <v>162</v>
      </c>
      <c r="E10" s="12" t="s">
        <v>163</v>
      </c>
      <c r="F10" s="12">
        <v>750</v>
      </c>
      <c r="G10" s="13">
        <v>7538.1</v>
      </c>
      <c r="H10" s="14">
        <v>3.8</v>
      </c>
    </row>
    <row r="11" spans="1:8" x14ac:dyDescent="0.15">
      <c r="A11" s="15"/>
      <c r="B11" s="16">
        <v>0.105</v>
      </c>
      <c r="C11" s="12" t="s">
        <v>261</v>
      </c>
      <c r="D11" s="12" t="s">
        <v>262</v>
      </c>
      <c r="E11" s="12" t="s">
        <v>263</v>
      </c>
      <c r="F11" s="12">
        <v>750</v>
      </c>
      <c r="G11" s="13">
        <v>7459.65</v>
      </c>
      <c r="H11" s="14">
        <v>3.76</v>
      </c>
    </row>
    <row r="12" spans="1:8" x14ac:dyDescent="0.15">
      <c r="A12" s="15"/>
      <c r="B12" s="16">
        <v>8.3000000000000004E-2</v>
      </c>
      <c r="C12" s="12" t="s">
        <v>253</v>
      </c>
      <c r="D12" s="12" t="s">
        <v>192</v>
      </c>
      <c r="E12" s="12" t="s">
        <v>121</v>
      </c>
      <c r="F12" s="12">
        <v>600</v>
      </c>
      <c r="G12" s="13">
        <v>5893.84</v>
      </c>
      <c r="H12" s="14">
        <v>2.97</v>
      </c>
    </row>
    <row r="13" spans="1:8" x14ac:dyDescent="0.15">
      <c r="A13" s="15"/>
      <c r="B13" s="16">
        <v>8.5400000000000004E-2</v>
      </c>
      <c r="C13" s="12" t="s">
        <v>255</v>
      </c>
      <c r="D13" s="12" t="s">
        <v>175</v>
      </c>
      <c r="E13" s="12" t="s">
        <v>12</v>
      </c>
      <c r="F13" s="12">
        <v>600</v>
      </c>
      <c r="G13" s="13">
        <v>5848.13</v>
      </c>
      <c r="H13" s="14">
        <v>2.95</v>
      </c>
    </row>
    <row r="14" spans="1:8" x14ac:dyDescent="0.15">
      <c r="A14" s="15"/>
      <c r="B14" s="16">
        <v>9.5000000000000001E-2</v>
      </c>
      <c r="C14" s="12" t="s">
        <v>50</v>
      </c>
      <c r="D14" s="12" t="s">
        <v>264</v>
      </c>
      <c r="E14" s="12" t="s">
        <v>121</v>
      </c>
      <c r="F14" s="12">
        <v>500</v>
      </c>
      <c r="G14" s="13">
        <v>4941.43</v>
      </c>
      <c r="H14" s="14">
        <v>2.4900000000000002</v>
      </c>
    </row>
    <row r="15" spans="1:8" x14ac:dyDescent="0.15">
      <c r="A15" s="15"/>
      <c r="B15" s="16">
        <v>9.6000000000000002E-2</v>
      </c>
      <c r="C15" s="12" t="s">
        <v>265</v>
      </c>
      <c r="D15" s="12" t="s">
        <v>266</v>
      </c>
      <c r="E15" s="12" t="s">
        <v>159</v>
      </c>
      <c r="F15" s="12">
        <v>500</v>
      </c>
      <c r="G15" s="13">
        <v>4896.37</v>
      </c>
      <c r="H15" s="14">
        <v>2.4700000000000002</v>
      </c>
    </row>
    <row r="16" spans="1:8" x14ac:dyDescent="0.15">
      <c r="A16" s="15"/>
      <c r="B16" s="16">
        <v>8.4000000000000005E-2</v>
      </c>
      <c r="C16" s="12" t="s">
        <v>10</v>
      </c>
      <c r="D16" s="12" t="s">
        <v>200</v>
      </c>
      <c r="E16" s="12" t="s">
        <v>121</v>
      </c>
      <c r="F16" s="12">
        <v>500</v>
      </c>
      <c r="G16" s="13">
        <v>4772.24</v>
      </c>
      <c r="H16" s="14">
        <v>2.41</v>
      </c>
    </row>
    <row r="17" spans="1:8" x14ac:dyDescent="0.15">
      <c r="A17" s="15"/>
      <c r="B17" s="16">
        <v>9.6000000000000002E-2</v>
      </c>
      <c r="C17" s="12" t="s">
        <v>265</v>
      </c>
      <c r="D17" s="12" t="s">
        <v>267</v>
      </c>
      <c r="E17" s="12" t="s">
        <v>159</v>
      </c>
      <c r="F17" s="12">
        <v>400</v>
      </c>
      <c r="G17" s="13">
        <v>3939.71</v>
      </c>
      <c r="H17" s="14">
        <v>1.99</v>
      </c>
    </row>
    <row r="18" spans="1:8" x14ac:dyDescent="0.15">
      <c r="A18" s="15"/>
      <c r="B18" s="19" t="s">
        <v>144</v>
      </c>
      <c r="C18" s="12" t="s">
        <v>268</v>
      </c>
      <c r="D18" s="12" t="s">
        <v>269</v>
      </c>
      <c r="E18" s="12" t="s">
        <v>135</v>
      </c>
      <c r="F18" s="12">
        <v>300</v>
      </c>
      <c r="G18" s="13">
        <v>3382.53</v>
      </c>
      <c r="H18" s="14">
        <v>1.7</v>
      </c>
    </row>
    <row r="19" spans="1:8" x14ac:dyDescent="0.15">
      <c r="A19" s="15"/>
      <c r="B19" s="16">
        <v>8.3400000000000002E-2</v>
      </c>
      <c r="C19" s="12" t="s">
        <v>10</v>
      </c>
      <c r="D19" s="12" t="s">
        <v>270</v>
      </c>
      <c r="E19" s="12" t="s">
        <v>121</v>
      </c>
      <c r="F19" s="12">
        <v>350</v>
      </c>
      <c r="G19" s="13">
        <v>3330.43</v>
      </c>
      <c r="H19" s="14">
        <v>1.68</v>
      </c>
    </row>
    <row r="20" spans="1:8" x14ac:dyDescent="0.15">
      <c r="A20" s="15"/>
      <c r="B20" s="16">
        <v>8.4900000000000003E-2</v>
      </c>
      <c r="C20" s="12" t="s">
        <v>13</v>
      </c>
      <c r="D20" s="12" t="s">
        <v>271</v>
      </c>
      <c r="E20" s="12" t="s">
        <v>15</v>
      </c>
      <c r="F20" s="12">
        <v>310</v>
      </c>
      <c r="G20" s="13">
        <v>3020.37</v>
      </c>
      <c r="H20" s="14">
        <v>1.52</v>
      </c>
    </row>
    <row r="21" spans="1:8" x14ac:dyDescent="0.15">
      <c r="A21" s="15"/>
      <c r="B21" s="16">
        <v>9.1999999999999998E-2</v>
      </c>
      <c r="C21" s="12" t="s">
        <v>272</v>
      </c>
      <c r="D21" s="12" t="s">
        <v>273</v>
      </c>
      <c r="E21" s="12" t="s">
        <v>121</v>
      </c>
      <c r="F21" s="12">
        <v>300</v>
      </c>
      <c r="G21" s="13">
        <v>2961.07</v>
      </c>
      <c r="H21" s="14">
        <v>1.49</v>
      </c>
    </row>
    <row r="22" spans="1:8" x14ac:dyDescent="0.15">
      <c r="A22" s="15"/>
      <c r="B22" s="16">
        <v>9.5500000000000002E-2</v>
      </c>
      <c r="C22" s="12" t="s">
        <v>50</v>
      </c>
      <c r="D22" s="12" t="s">
        <v>274</v>
      </c>
      <c r="E22" s="12" t="s">
        <v>121</v>
      </c>
      <c r="F22" s="12">
        <v>250</v>
      </c>
      <c r="G22" s="13">
        <v>2494.75</v>
      </c>
      <c r="H22" s="14">
        <v>1.26</v>
      </c>
    </row>
    <row r="23" spans="1:8" x14ac:dyDescent="0.15">
      <c r="A23" s="15"/>
      <c r="B23" s="16">
        <v>8.9499999999999996E-2</v>
      </c>
      <c r="C23" s="12" t="s">
        <v>275</v>
      </c>
      <c r="D23" s="12" t="s">
        <v>120</v>
      </c>
      <c r="E23" s="12" t="s">
        <v>121</v>
      </c>
      <c r="F23" s="12">
        <v>250</v>
      </c>
      <c r="G23" s="13">
        <v>2326.9699999999998</v>
      </c>
      <c r="H23" s="14">
        <v>1.17</v>
      </c>
    </row>
    <row r="24" spans="1:8" x14ac:dyDescent="0.15">
      <c r="A24" s="15"/>
      <c r="B24" s="16">
        <v>0.111</v>
      </c>
      <c r="C24" s="12" t="s">
        <v>261</v>
      </c>
      <c r="D24" s="12" t="s">
        <v>276</v>
      </c>
      <c r="E24" s="12" t="s">
        <v>263</v>
      </c>
      <c r="F24" s="12">
        <v>200</v>
      </c>
      <c r="G24" s="13">
        <v>2000.48</v>
      </c>
      <c r="H24" s="14">
        <v>1.01</v>
      </c>
    </row>
    <row r="25" spans="1:8" x14ac:dyDescent="0.15">
      <c r="A25" s="15"/>
      <c r="B25" s="16">
        <v>9.3600000000000003E-2</v>
      </c>
      <c r="C25" s="12" t="s">
        <v>13</v>
      </c>
      <c r="D25" s="12" t="s">
        <v>277</v>
      </c>
      <c r="E25" s="12" t="s">
        <v>15</v>
      </c>
      <c r="F25" s="12">
        <v>200</v>
      </c>
      <c r="G25" s="13">
        <v>1991.19</v>
      </c>
      <c r="H25" s="14">
        <v>1</v>
      </c>
    </row>
    <row r="26" spans="1:8" x14ac:dyDescent="0.15">
      <c r="A26" s="15"/>
      <c r="B26" s="19" t="s">
        <v>144</v>
      </c>
      <c r="C26" s="12" t="s">
        <v>278</v>
      </c>
      <c r="D26" s="12" t="s">
        <v>279</v>
      </c>
      <c r="E26" s="12" t="s">
        <v>132</v>
      </c>
      <c r="F26" s="12">
        <v>210</v>
      </c>
      <c r="G26" s="13">
        <v>1979.95</v>
      </c>
      <c r="H26" s="14">
        <v>1</v>
      </c>
    </row>
    <row r="27" spans="1:8" x14ac:dyDescent="0.15">
      <c r="A27" s="15"/>
      <c r="B27" s="19" t="s">
        <v>280</v>
      </c>
      <c r="C27" s="12" t="s">
        <v>281</v>
      </c>
      <c r="D27" s="12" t="s">
        <v>282</v>
      </c>
      <c r="E27" s="12" t="s">
        <v>159</v>
      </c>
      <c r="F27" s="12">
        <v>130</v>
      </c>
      <c r="G27" s="13">
        <v>1306.3499999999999</v>
      </c>
      <c r="H27" s="14">
        <v>0.66</v>
      </c>
    </row>
    <row r="28" spans="1:8" x14ac:dyDescent="0.15">
      <c r="A28" s="15"/>
      <c r="B28" s="16">
        <v>0.1053</v>
      </c>
      <c r="C28" s="12" t="s">
        <v>253</v>
      </c>
      <c r="D28" s="12" t="s">
        <v>283</v>
      </c>
      <c r="E28" s="12" t="s">
        <v>121</v>
      </c>
      <c r="F28" s="12">
        <v>130</v>
      </c>
      <c r="G28" s="13">
        <v>1300.0899999999999</v>
      </c>
      <c r="H28" s="14">
        <v>0.66</v>
      </c>
    </row>
    <row r="29" spans="1:8" x14ac:dyDescent="0.15">
      <c r="A29" s="15"/>
      <c r="B29" s="19" t="s">
        <v>144</v>
      </c>
      <c r="C29" s="12" t="s">
        <v>13</v>
      </c>
      <c r="D29" s="12" t="s">
        <v>284</v>
      </c>
      <c r="E29" s="12" t="s">
        <v>15</v>
      </c>
      <c r="F29" s="12">
        <v>110</v>
      </c>
      <c r="G29" s="13">
        <v>1057.6099999999999</v>
      </c>
      <c r="H29" s="14">
        <v>0.53</v>
      </c>
    </row>
    <row r="30" spans="1:8" x14ac:dyDescent="0.15">
      <c r="A30" s="15"/>
      <c r="B30" s="16">
        <v>9.6500000000000002E-2</v>
      </c>
      <c r="C30" s="12" t="s">
        <v>50</v>
      </c>
      <c r="D30" s="12" t="s">
        <v>285</v>
      </c>
      <c r="E30" s="12" t="s">
        <v>121</v>
      </c>
      <c r="F30" s="12">
        <v>100</v>
      </c>
      <c r="G30" s="13">
        <v>998.22</v>
      </c>
      <c r="H30" s="14">
        <v>0.5</v>
      </c>
    </row>
    <row r="31" spans="1:8" x14ac:dyDescent="0.15">
      <c r="A31" s="15"/>
      <c r="B31" s="16">
        <v>9.2899999999999996E-2</v>
      </c>
      <c r="C31" s="12" t="s">
        <v>253</v>
      </c>
      <c r="D31" s="12" t="s">
        <v>286</v>
      </c>
      <c r="E31" s="12" t="s">
        <v>121</v>
      </c>
      <c r="F31" s="12">
        <v>60</v>
      </c>
      <c r="G31" s="13">
        <v>594.94000000000005</v>
      </c>
      <c r="H31" s="14">
        <v>0.3</v>
      </c>
    </row>
    <row r="32" spans="1:8" x14ac:dyDescent="0.15">
      <c r="A32" s="15"/>
      <c r="B32" s="16">
        <v>9.9000000000000005E-2</v>
      </c>
      <c r="C32" s="12" t="s">
        <v>10</v>
      </c>
      <c r="D32" s="12" t="s">
        <v>287</v>
      </c>
      <c r="E32" s="12" t="s">
        <v>121</v>
      </c>
      <c r="F32" s="12">
        <v>50</v>
      </c>
      <c r="G32" s="13">
        <v>500.63</v>
      </c>
      <c r="H32" s="14">
        <v>0.25</v>
      </c>
    </row>
    <row r="33" spans="1:8" x14ac:dyDescent="0.15">
      <c r="A33" s="15"/>
      <c r="B33" s="16">
        <v>9.5000000000000001E-2</v>
      </c>
      <c r="C33" s="12" t="s">
        <v>288</v>
      </c>
      <c r="D33" s="12" t="s">
        <v>289</v>
      </c>
      <c r="E33" s="12" t="s">
        <v>121</v>
      </c>
      <c r="F33" s="12">
        <v>50</v>
      </c>
      <c r="G33" s="13">
        <v>499.96</v>
      </c>
      <c r="H33" s="14">
        <v>0.25</v>
      </c>
    </row>
    <row r="34" spans="1:8" x14ac:dyDescent="0.15">
      <c r="A34" s="15"/>
      <c r="B34" s="16">
        <v>0.1057</v>
      </c>
      <c r="C34" s="12" t="s">
        <v>10</v>
      </c>
      <c r="D34" s="12" t="s">
        <v>290</v>
      </c>
      <c r="E34" s="12" t="s">
        <v>121</v>
      </c>
      <c r="F34" s="12">
        <v>30</v>
      </c>
      <c r="G34" s="13">
        <v>305.39999999999998</v>
      </c>
      <c r="H34" s="14">
        <v>0.15</v>
      </c>
    </row>
    <row r="35" spans="1:8" x14ac:dyDescent="0.15">
      <c r="A35" s="15"/>
      <c r="B35" s="16">
        <v>8.2900000000000001E-2</v>
      </c>
      <c r="C35" s="12" t="s">
        <v>253</v>
      </c>
      <c r="D35" s="12" t="s">
        <v>291</v>
      </c>
      <c r="E35" s="12" t="s">
        <v>121</v>
      </c>
      <c r="F35" s="12">
        <v>20</v>
      </c>
      <c r="G35" s="13">
        <v>196.48</v>
      </c>
      <c r="H35" s="14">
        <v>0.1</v>
      </c>
    </row>
    <row r="36" spans="1:8" x14ac:dyDescent="0.15">
      <c r="A36" s="15"/>
      <c r="B36" s="16">
        <v>8.1000000000000003E-2</v>
      </c>
      <c r="C36" s="12" t="s">
        <v>288</v>
      </c>
      <c r="D36" s="12" t="s">
        <v>292</v>
      </c>
      <c r="E36" s="12" t="s">
        <v>121</v>
      </c>
      <c r="F36" s="12">
        <v>15</v>
      </c>
      <c r="G36" s="13">
        <v>147.34</v>
      </c>
      <c r="H36" s="14">
        <v>7.0000000000000007E-2</v>
      </c>
    </row>
    <row r="37" spans="1:8" x14ac:dyDescent="0.15">
      <c r="A37" s="15"/>
      <c r="B37" s="16">
        <v>9.5200000000000007E-2</v>
      </c>
      <c r="C37" s="12" t="s">
        <v>13</v>
      </c>
      <c r="D37" s="12" t="s">
        <v>293</v>
      </c>
      <c r="E37" s="12" t="s">
        <v>15</v>
      </c>
      <c r="F37" s="12">
        <v>11</v>
      </c>
      <c r="G37" s="13">
        <v>109.8</v>
      </c>
      <c r="H37" s="14">
        <v>0.06</v>
      </c>
    </row>
    <row r="38" spans="1:8" x14ac:dyDescent="0.15">
      <c r="A38" s="15"/>
      <c r="B38" s="16">
        <v>0.126</v>
      </c>
      <c r="C38" s="12" t="s">
        <v>294</v>
      </c>
      <c r="D38" s="12" t="s">
        <v>295</v>
      </c>
      <c r="E38" s="12" t="s">
        <v>219</v>
      </c>
      <c r="F38" s="12">
        <v>100</v>
      </c>
      <c r="G38" s="13">
        <v>100.87</v>
      </c>
      <c r="H38" s="14">
        <v>0.05</v>
      </c>
    </row>
    <row r="39" spans="1:8" x14ac:dyDescent="0.15">
      <c r="A39" s="15"/>
      <c r="B39" s="16">
        <v>0.115</v>
      </c>
      <c r="C39" s="12" t="s">
        <v>294</v>
      </c>
      <c r="D39" s="12" t="s">
        <v>296</v>
      </c>
      <c r="E39" s="12" t="s">
        <v>219</v>
      </c>
      <c r="F39" s="12">
        <v>50</v>
      </c>
      <c r="G39" s="13">
        <v>50.6</v>
      </c>
      <c r="H39" s="14">
        <v>0.03</v>
      </c>
    </row>
    <row r="40" spans="1:8" x14ac:dyDescent="0.15">
      <c r="A40" s="15"/>
      <c r="B40" s="16">
        <v>9.6299999999999997E-2</v>
      </c>
      <c r="C40" s="12" t="s">
        <v>253</v>
      </c>
      <c r="D40" s="12" t="s">
        <v>297</v>
      </c>
      <c r="E40" s="12" t="s">
        <v>121</v>
      </c>
      <c r="F40" s="12">
        <v>1</v>
      </c>
      <c r="G40" s="13">
        <v>9.9700000000000006</v>
      </c>
      <c r="H40" s="14">
        <v>0.01</v>
      </c>
    </row>
    <row r="41" spans="1:8" ht="9.75" thickBot="1" x14ac:dyDescent="0.2">
      <c r="A41" s="15"/>
      <c r="B41" s="12"/>
      <c r="C41" s="12"/>
      <c r="D41" s="12"/>
      <c r="E41" s="7" t="s">
        <v>16</v>
      </c>
      <c r="F41" s="12"/>
      <c r="G41" s="17">
        <v>121785.73</v>
      </c>
      <c r="H41" s="18">
        <v>61.39</v>
      </c>
    </row>
    <row r="42" spans="1:8" ht="13.5" thickTop="1" x14ac:dyDescent="0.2">
      <c r="A42" s="15"/>
      <c r="B42" s="150" t="s">
        <v>220</v>
      </c>
      <c r="C42" s="146"/>
      <c r="D42" s="12"/>
      <c r="E42" s="12"/>
      <c r="F42" s="12"/>
      <c r="G42" s="13"/>
      <c r="H42" s="14"/>
    </row>
    <row r="43" spans="1:8" x14ac:dyDescent="0.15">
      <c r="A43" s="15"/>
      <c r="B43" s="16">
        <v>0.106</v>
      </c>
      <c r="C43" s="12" t="s">
        <v>260</v>
      </c>
      <c r="D43" s="12" t="s">
        <v>226</v>
      </c>
      <c r="E43" s="12" t="s">
        <v>163</v>
      </c>
      <c r="F43" s="12">
        <v>900</v>
      </c>
      <c r="G43" s="13">
        <v>9036.86</v>
      </c>
      <c r="H43" s="14">
        <v>4.55</v>
      </c>
    </row>
    <row r="44" spans="1:8" x14ac:dyDescent="0.15">
      <c r="A44" s="15"/>
      <c r="B44" s="16">
        <v>9.8400000000000001E-2</v>
      </c>
      <c r="C44" s="12" t="s">
        <v>298</v>
      </c>
      <c r="D44" s="12" t="s">
        <v>299</v>
      </c>
      <c r="E44" s="12" t="s">
        <v>121</v>
      </c>
      <c r="F44" s="12">
        <v>30</v>
      </c>
      <c r="G44" s="13">
        <v>300.44</v>
      </c>
      <c r="H44" s="14">
        <v>0.15</v>
      </c>
    </row>
    <row r="45" spans="1:8" ht="9.75" thickBot="1" x14ac:dyDescent="0.2">
      <c r="A45" s="15"/>
      <c r="B45" s="12"/>
      <c r="C45" s="12"/>
      <c r="D45" s="12"/>
      <c r="E45" s="7" t="s">
        <v>16</v>
      </c>
      <c r="F45" s="12"/>
      <c r="G45" s="17">
        <v>9337.2999999999993</v>
      </c>
      <c r="H45" s="18">
        <v>4.7</v>
      </c>
    </row>
    <row r="46" spans="1:8" ht="13.5" thickTop="1" x14ac:dyDescent="0.2">
      <c r="A46" s="15"/>
      <c r="B46" s="145" t="s">
        <v>227</v>
      </c>
      <c r="C46" s="146"/>
      <c r="D46" s="12"/>
      <c r="E46" s="12"/>
      <c r="F46" s="12"/>
      <c r="G46" s="13"/>
      <c r="H46" s="14"/>
    </row>
    <row r="47" spans="1:8" ht="12.75" x14ac:dyDescent="0.2">
      <c r="A47" s="15"/>
      <c r="B47" s="150" t="s">
        <v>9</v>
      </c>
      <c r="C47" s="146"/>
      <c r="D47" s="12"/>
      <c r="E47" s="12"/>
      <c r="F47" s="12"/>
      <c r="G47" s="13"/>
      <c r="H47" s="14"/>
    </row>
    <row r="48" spans="1:8" x14ac:dyDescent="0.15">
      <c r="A48" s="15"/>
      <c r="B48" s="16">
        <v>8.1199999999999994E-2</v>
      </c>
      <c r="C48" s="12" t="s">
        <v>233</v>
      </c>
      <c r="D48" s="12" t="s">
        <v>234</v>
      </c>
      <c r="E48" s="12" t="s">
        <v>230</v>
      </c>
      <c r="F48" s="12">
        <v>2000000</v>
      </c>
      <c r="G48" s="13">
        <v>1936.35</v>
      </c>
      <c r="H48" s="14">
        <v>0.98</v>
      </c>
    </row>
    <row r="49" spans="1:8" x14ac:dyDescent="0.15">
      <c r="A49" s="15"/>
      <c r="B49" s="16">
        <v>9.2899999999999996E-2</v>
      </c>
      <c r="C49" s="12" t="s">
        <v>242</v>
      </c>
      <c r="D49" s="12" t="s">
        <v>300</v>
      </c>
      <c r="E49" s="12" t="s">
        <v>230</v>
      </c>
      <c r="F49" s="12">
        <v>54000</v>
      </c>
      <c r="G49" s="13">
        <v>54</v>
      </c>
      <c r="H49" s="14">
        <v>0.03</v>
      </c>
    </row>
    <row r="50" spans="1:8" ht="9.75" thickBot="1" x14ac:dyDescent="0.2">
      <c r="A50" s="15"/>
      <c r="B50" s="12"/>
      <c r="C50" s="12"/>
      <c r="D50" s="12"/>
      <c r="E50" s="7" t="s">
        <v>16</v>
      </c>
      <c r="F50" s="12"/>
      <c r="G50" s="17">
        <v>1990.35</v>
      </c>
      <c r="H50" s="18">
        <v>1.01</v>
      </c>
    </row>
    <row r="51" spans="1:8" ht="9.75" thickTop="1" x14ac:dyDescent="0.15">
      <c r="A51" s="15"/>
      <c r="B51" s="12"/>
      <c r="C51" s="12"/>
      <c r="D51" s="12"/>
      <c r="E51" s="12"/>
      <c r="F51" s="12"/>
      <c r="G51" s="13"/>
      <c r="H51" s="14"/>
    </row>
    <row r="52" spans="1:8" ht="12.75" x14ac:dyDescent="0.2">
      <c r="A52" s="149" t="s">
        <v>17</v>
      </c>
      <c r="B52" s="146"/>
      <c r="C52" s="146"/>
      <c r="D52" s="12"/>
      <c r="E52" s="12"/>
      <c r="F52" s="12"/>
      <c r="G52" s="13"/>
      <c r="H52" s="14"/>
    </row>
    <row r="53" spans="1:8" ht="12.75" x14ac:dyDescent="0.2">
      <c r="A53" s="15"/>
      <c r="B53" s="145" t="s">
        <v>18</v>
      </c>
      <c r="C53" s="146"/>
      <c r="D53" s="12"/>
      <c r="E53" s="12"/>
      <c r="F53" s="12"/>
      <c r="G53" s="13"/>
      <c r="H53" s="14"/>
    </row>
    <row r="54" spans="1:8" x14ac:dyDescent="0.15">
      <c r="A54" s="15"/>
      <c r="B54" s="19" t="s">
        <v>19</v>
      </c>
      <c r="C54" s="12" t="s">
        <v>23</v>
      </c>
      <c r="D54" s="12" t="s">
        <v>24</v>
      </c>
      <c r="E54" s="12" t="s">
        <v>22</v>
      </c>
      <c r="F54" s="12">
        <v>11500</v>
      </c>
      <c r="G54" s="13">
        <v>10632.12</v>
      </c>
      <c r="H54" s="14">
        <v>5.36</v>
      </c>
    </row>
    <row r="55" spans="1:8" x14ac:dyDescent="0.15">
      <c r="A55" s="15"/>
      <c r="B55" s="19" t="s">
        <v>19</v>
      </c>
      <c r="C55" s="12" t="s">
        <v>301</v>
      </c>
      <c r="D55" s="12" t="s">
        <v>302</v>
      </c>
      <c r="E55" s="12" t="s">
        <v>22</v>
      </c>
      <c r="F55" s="12">
        <v>11000</v>
      </c>
      <c r="G55" s="13">
        <v>10177.39</v>
      </c>
      <c r="H55" s="14">
        <v>5.13</v>
      </c>
    </row>
    <row r="56" spans="1:8" x14ac:dyDescent="0.15">
      <c r="A56" s="15"/>
      <c r="B56" s="19" t="s">
        <v>19</v>
      </c>
      <c r="C56" s="12" t="s">
        <v>303</v>
      </c>
      <c r="D56" s="12" t="s">
        <v>304</v>
      </c>
      <c r="E56" s="12" t="s">
        <v>22</v>
      </c>
      <c r="F56" s="12">
        <v>10000</v>
      </c>
      <c r="G56" s="13">
        <v>9656.5</v>
      </c>
      <c r="H56" s="14">
        <v>4.87</v>
      </c>
    </row>
    <row r="57" spans="1:8" x14ac:dyDescent="0.15">
      <c r="A57" s="15"/>
      <c r="B57" s="19" t="s">
        <v>19</v>
      </c>
      <c r="C57" s="12" t="s">
        <v>305</v>
      </c>
      <c r="D57" s="12" t="s">
        <v>306</v>
      </c>
      <c r="E57" s="12" t="s">
        <v>246</v>
      </c>
      <c r="F57" s="12">
        <v>7000</v>
      </c>
      <c r="G57" s="13">
        <v>6881.62</v>
      </c>
      <c r="H57" s="14">
        <v>3.47</v>
      </c>
    </row>
    <row r="58" spans="1:8" x14ac:dyDescent="0.15">
      <c r="A58" s="15"/>
      <c r="B58" s="19" t="s">
        <v>19</v>
      </c>
      <c r="C58" s="12" t="s">
        <v>56</v>
      </c>
      <c r="D58" s="12" t="s">
        <v>307</v>
      </c>
      <c r="E58" s="12" t="s">
        <v>246</v>
      </c>
      <c r="F58" s="12">
        <v>2500</v>
      </c>
      <c r="G58" s="13">
        <v>2431.9</v>
      </c>
      <c r="H58" s="14">
        <v>1.23</v>
      </c>
    </row>
    <row r="59" spans="1:8" x14ac:dyDescent="0.15">
      <c r="A59" s="15"/>
      <c r="B59" s="19" t="s">
        <v>19</v>
      </c>
      <c r="C59" s="12" t="s">
        <v>308</v>
      </c>
      <c r="D59" s="12" t="s">
        <v>309</v>
      </c>
      <c r="E59" s="12" t="s">
        <v>22</v>
      </c>
      <c r="F59" s="12">
        <v>1900</v>
      </c>
      <c r="G59" s="13">
        <v>1752.82</v>
      </c>
      <c r="H59" s="14">
        <v>0.88</v>
      </c>
    </row>
    <row r="60" spans="1:8" x14ac:dyDescent="0.15">
      <c r="A60" s="15"/>
      <c r="B60" s="19" t="s">
        <v>19</v>
      </c>
      <c r="C60" s="12" t="s">
        <v>310</v>
      </c>
      <c r="D60" s="12" t="s">
        <v>311</v>
      </c>
      <c r="E60" s="12" t="s">
        <v>22</v>
      </c>
      <c r="F60" s="12">
        <v>1500</v>
      </c>
      <c r="G60" s="13">
        <v>1450.71</v>
      </c>
      <c r="H60" s="14">
        <v>0.73</v>
      </c>
    </row>
    <row r="61" spans="1:8" x14ac:dyDescent="0.15">
      <c r="A61" s="15"/>
      <c r="B61" s="19" t="s">
        <v>19</v>
      </c>
      <c r="C61" s="12" t="s">
        <v>312</v>
      </c>
      <c r="D61" s="12" t="s">
        <v>313</v>
      </c>
      <c r="E61" s="12" t="s">
        <v>22</v>
      </c>
      <c r="F61" s="12">
        <v>1000</v>
      </c>
      <c r="G61" s="13">
        <v>928.49</v>
      </c>
      <c r="H61" s="14">
        <v>0.47</v>
      </c>
    </row>
    <row r="62" spans="1:8" x14ac:dyDescent="0.15">
      <c r="A62" s="15"/>
      <c r="B62" s="19" t="s">
        <v>244</v>
      </c>
      <c r="C62" s="12" t="s">
        <v>314</v>
      </c>
      <c r="D62" s="12" t="s">
        <v>315</v>
      </c>
      <c r="E62" s="12" t="s">
        <v>246</v>
      </c>
      <c r="F62" s="12">
        <v>140</v>
      </c>
      <c r="G62" s="13">
        <v>677.91</v>
      </c>
      <c r="H62" s="14">
        <v>0.34</v>
      </c>
    </row>
    <row r="63" spans="1:8" x14ac:dyDescent="0.15">
      <c r="A63" s="15"/>
      <c r="B63" s="19" t="s">
        <v>19</v>
      </c>
      <c r="C63" s="12" t="s">
        <v>56</v>
      </c>
      <c r="D63" s="12" t="s">
        <v>316</v>
      </c>
      <c r="E63" s="12" t="s">
        <v>246</v>
      </c>
      <c r="F63" s="12">
        <v>300</v>
      </c>
      <c r="G63" s="13">
        <v>276.25</v>
      </c>
      <c r="H63" s="14">
        <v>0.14000000000000001</v>
      </c>
    </row>
    <row r="64" spans="1:8" ht="9.75" thickBot="1" x14ac:dyDescent="0.2">
      <c r="A64" s="15"/>
      <c r="B64" s="12"/>
      <c r="C64" s="12"/>
      <c r="D64" s="12"/>
      <c r="E64" s="7" t="s">
        <v>16</v>
      </c>
      <c r="F64" s="12"/>
      <c r="G64" s="17">
        <v>44865.71</v>
      </c>
      <c r="H64" s="18">
        <v>22.62</v>
      </c>
    </row>
    <row r="65" spans="1:8" ht="9.75" thickTop="1" x14ac:dyDescent="0.15">
      <c r="A65" s="15"/>
      <c r="B65" s="145" t="s">
        <v>317</v>
      </c>
      <c r="C65" s="151"/>
      <c r="D65" s="12"/>
      <c r="E65" s="12"/>
      <c r="F65" s="12"/>
      <c r="G65" s="13"/>
      <c r="H65" s="14"/>
    </row>
    <row r="66" spans="1:8" x14ac:dyDescent="0.15">
      <c r="A66" s="15"/>
      <c r="B66" s="19" t="s">
        <v>318</v>
      </c>
      <c r="C66" s="12" t="s">
        <v>319</v>
      </c>
      <c r="D66" s="12" t="s">
        <v>320</v>
      </c>
      <c r="E66" s="12" t="s">
        <v>230</v>
      </c>
      <c r="F66" s="12">
        <v>511000</v>
      </c>
      <c r="G66" s="13">
        <v>500.39</v>
      </c>
      <c r="H66" s="14">
        <v>0.25</v>
      </c>
    </row>
    <row r="67" spans="1:8" ht="9.75" thickBot="1" x14ac:dyDescent="0.2">
      <c r="A67" s="15"/>
      <c r="B67" s="12"/>
      <c r="C67" s="12"/>
      <c r="D67" s="12"/>
      <c r="E67" s="7" t="s">
        <v>16</v>
      </c>
      <c r="F67" s="12"/>
      <c r="G67" s="17">
        <v>500.39</v>
      </c>
      <c r="H67" s="18">
        <v>0.25</v>
      </c>
    </row>
    <row r="68" spans="1:8" ht="9.75" thickTop="1" x14ac:dyDescent="0.15">
      <c r="A68" s="15"/>
      <c r="B68" s="12"/>
      <c r="C68" s="12"/>
      <c r="D68" s="12"/>
      <c r="E68" s="12"/>
      <c r="F68" s="12"/>
      <c r="G68" s="13"/>
      <c r="H68" s="14"/>
    </row>
    <row r="69" spans="1:8" x14ac:dyDescent="0.15">
      <c r="A69" s="15"/>
      <c r="B69" s="19" t="s">
        <v>28</v>
      </c>
      <c r="C69" s="12" t="s">
        <v>29</v>
      </c>
      <c r="D69" s="12"/>
      <c r="E69" s="12" t="s">
        <v>28</v>
      </c>
      <c r="F69" s="12"/>
      <c r="G69" s="13">
        <v>13100</v>
      </c>
      <c r="H69" s="14">
        <v>6.6</v>
      </c>
    </row>
    <row r="70" spans="1:8" x14ac:dyDescent="0.15">
      <c r="A70" s="15"/>
      <c r="B70" s="12"/>
      <c r="C70" s="12"/>
      <c r="D70" s="12"/>
      <c r="E70" s="12"/>
      <c r="F70" s="12"/>
      <c r="G70" s="13"/>
      <c r="H70" s="14"/>
    </row>
    <row r="71" spans="1:8" x14ac:dyDescent="0.15">
      <c r="A71" s="20" t="s">
        <v>30</v>
      </c>
      <c r="B71" s="12"/>
      <c r="C71" s="12"/>
      <c r="D71" s="12"/>
      <c r="E71" s="12"/>
      <c r="F71" s="12"/>
      <c r="G71" s="21">
        <v>6825.94</v>
      </c>
      <c r="H71" s="22">
        <v>3.43</v>
      </c>
    </row>
    <row r="72" spans="1:8" x14ac:dyDescent="0.15">
      <c r="A72" s="15"/>
      <c r="B72" s="12"/>
      <c r="C72" s="12"/>
      <c r="D72" s="12"/>
      <c r="E72" s="12"/>
      <c r="F72" s="12"/>
      <c r="G72" s="13"/>
      <c r="H72" s="14"/>
    </row>
    <row r="73" spans="1:8" ht="9.75" thickBot="1" x14ac:dyDescent="0.2">
      <c r="A73" s="15"/>
      <c r="B73" s="12"/>
      <c r="C73" s="12"/>
      <c r="D73" s="12"/>
      <c r="E73" s="7" t="s">
        <v>31</v>
      </c>
      <c r="F73" s="12"/>
      <c r="G73" s="17">
        <v>198405.42</v>
      </c>
      <c r="H73" s="18">
        <v>100</v>
      </c>
    </row>
    <row r="74" spans="1:8" ht="9.75" thickTop="1" x14ac:dyDescent="0.15">
      <c r="A74" s="15"/>
      <c r="B74" s="12"/>
      <c r="C74" s="12"/>
      <c r="D74" s="12"/>
      <c r="E74" s="7"/>
      <c r="F74" s="12"/>
      <c r="G74" s="21"/>
      <c r="H74" s="22"/>
    </row>
    <row r="75" spans="1:8" x14ac:dyDescent="0.15">
      <c r="A75" s="15"/>
      <c r="B75" s="12"/>
      <c r="C75" s="12"/>
      <c r="D75" s="12"/>
      <c r="E75" s="12"/>
      <c r="F75" s="12"/>
      <c r="G75" s="13"/>
      <c r="H75" s="14"/>
    </row>
    <row r="76" spans="1:8" x14ac:dyDescent="0.15">
      <c r="A76" s="23" t="s">
        <v>32</v>
      </c>
      <c r="B76" s="12"/>
      <c r="C76" s="12"/>
      <c r="D76" s="12"/>
      <c r="E76" s="12"/>
      <c r="F76" s="12"/>
      <c r="G76" s="13"/>
      <c r="H76" s="14"/>
    </row>
    <row r="77" spans="1:8" x14ac:dyDescent="0.15">
      <c r="A77" s="15">
        <v>1</v>
      </c>
      <c r="B77" s="12" t="s">
        <v>321</v>
      </c>
      <c r="C77" s="12"/>
      <c r="D77" s="12"/>
      <c r="E77" s="12"/>
      <c r="F77" s="12"/>
      <c r="G77" s="13"/>
      <c r="H77" s="14"/>
    </row>
    <row r="78" spans="1:8" x14ac:dyDescent="0.15">
      <c r="A78" s="15"/>
      <c r="B78" s="12"/>
      <c r="C78" s="12"/>
      <c r="D78" s="12"/>
      <c r="E78" s="12"/>
      <c r="F78" s="12"/>
      <c r="G78" s="13"/>
      <c r="H78" s="14"/>
    </row>
    <row r="79" spans="1:8" x14ac:dyDescent="0.15">
      <c r="A79" s="15">
        <v>2</v>
      </c>
      <c r="B79" s="12" t="s">
        <v>34</v>
      </c>
      <c r="C79" s="12"/>
      <c r="D79" s="12"/>
      <c r="E79" s="12"/>
      <c r="F79" s="12"/>
      <c r="G79" s="13"/>
      <c r="H79" s="14"/>
    </row>
    <row r="80" spans="1:8" x14ac:dyDescent="0.15">
      <c r="A80" s="15"/>
      <c r="B80" s="12"/>
      <c r="C80" s="12"/>
      <c r="D80" s="12"/>
      <c r="E80" s="12"/>
      <c r="F80" s="12"/>
      <c r="G80" s="13"/>
      <c r="H80" s="14"/>
    </row>
    <row r="81" spans="1:8" x14ac:dyDescent="0.15">
      <c r="A81" s="15">
        <v>3</v>
      </c>
      <c r="B81" s="12" t="s">
        <v>35</v>
      </c>
      <c r="C81" s="12"/>
      <c r="D81" s="12"/>
      <c r="E81" s="12"/>
      <c r="F81" s="12"/>
      <c r="G81" s="13"/>
      <c r="H81" s="14"/>
    </row>
    <row r="82" spans="1:8" x14ac:dyDescent="0.15">
      <c r="A82" s="15"/>
      <c r="B82" s="12" t="s">
        <v>36</v>
      </c>
      <c r="C82" s="12"/>
      <c r="D82" s="12"/>
      <c r="E82" s="12"/>
      <c r="F82" s="12"/>
      <c r="G82" s="13"/>
      <c r="H82" s="14"/>
    </row>
    <row r="83" spans="1:8" x14ac:dyDescent="0.15">
      <c r="A83" s="15"/>
      <c r="B83" s="12" t="s">
        <v>37</v>
      </c>
      <c r="C83" s="12"/>
      <c r="D83" s="12"/>
      <c r="E83" s="12"/>
      <c r="F83" s="12"/>
      <c r="G83" s="13"/>
      <c r="H83" s="14"/>
    </row>
    <row r="84" spans="1:8" x14ac:dyDescent="0.15">
      <c r="A84" s="15"/>
      <c r="B84" s="12"/>
      <c r="C84" s="12"/>
      <c r="D84" s="12"/>
      <c r="E84" s="12"/>
      <c r="F84" s="12"/>
      <c r="G84" s="13"/>
      <c r="H84" s="14"/>
    </row>
    <row r="85" spans="1:8" x14ac:dyDescent="0.15">
      <c r="A85" s="24"/>
      <c r="B85" s="25"/>
      <c r="C85" s="25"/>
      <c r="D85" s="25"/>
      <c r="E85" s="25"/>
      <c r="F85" s="25"/>
      <c r="G85" s="26"/>
      <c r="H85" s="27"/>
    </row>
  </sheetData>
  <mergeCells count="10">
    <mergeCell ref="B47:C47"/>
    <mergeCell ref="A52:C52"/>
    <mergeCell ref="B53:C53"/>
    <mergeCell ref="B65:C65"/>
    <mergeCell ref="A2:C2"/>
    <mergeCell ref="A3:C3"/>
    <mergeCell ref="B4:C4"/>
    <mergeCell ref="B5:C5"/>
    <mergeCell ref="B42:C42"/>
    <mergeCell ref="B46:C46"/>
  </mergeCells>
  <pageMargins left="0.75" right="0.75" top="1" bottom="1" header="0.5" footer="0.5"/>
  <pageSetup orientation="portrait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05"/>
  <sheetViews>
    <sheetView workbookViewId="0">
      <selection activeCell="C14" sqref="C14"/>
    </sheetView>
  </sheetViews>
  <sheetFormatPr defaultRowHeight="9" x14ac:dyDescent="0.15"/>
  <cols>
    <col min="1" max="1" width="2.7109375" style="28" customWidth="1"/>
    <col min="2" max="2" width="4.7109375" style="28" customWidth="1"/>
    <col min="3" max="3" width="40.7109375" style="28" customWidth="1"/>
    <col min="4" max="4" width="9.28515625" style="28" customWidth="1"/>
    <col min="5" max="5" width="9.140625" style="28"/>
    <col min="6" max="6" width="8.7109375" style="28" customWidth="1"/>
    <col min="7" max="7" width="9.28515625" style="29" customWidth="1"/>
    <col min="8" max="8" width="7.7109375" style="30" customWidth="1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9.28515625" style="28" customWidth="1"/>
    <col min="261" max="261" width="9.140625" style="28"/>
    <col min="262" max="262" width="8.7109375" style="28" customWidth="1"/>
    <col min="263" max="263" width="9.28515625" style="28" customWidth="1"/>
    <col min="264" max="264" width="7.7109375" style="28" customWidth="1"/>
    <col min="265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9.28515625" style="28" customWidth="1"/>
    <col min="517" max="517" width="9.140625" style="28"/>
    <col min="518" max="518" width="8.7109375" style="28" customWidth="1"/>
    <col min="519" max="519" width="9.28515625" style="28" customWidth="1"/>
    <col min="520" max="520" width="7.7109375" style="28" customWidth="1"/>
    <col min="521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9.28515625" style="28" customWidth="1"/>
    <col min="773" max="773" width="9.140625" style="28"/>
    <col min="774" max="774" width="8.7109375" style="28" customWidth="1"/>
    <col min="775" max="775" width="9.28515625" style="28" customWidth="1"/>
    <col min="776" max="776" width="7.7109375" style="28" customWidth="1"/>
    <col min="777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9.28515625" style="28" customWidth="1"/>
    <col min="1029" max="1029" width="9.140625" style="28"/>
    <col min="1030" max="1030" width="8.7109375" style="28" customWidth="1"/>
    <col min="1031" max="1031" width="9.28515625" style="28" customWidth="1"/>
    <col min="1032" max="1032" width="7.7109375" style="28" customWidth="1"/>
    <col min="1033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9.28515625" style="28" customWidth="1"/>
    <col min="1285" max="1285" width="9.140625" style="28"/>
    <col min="1286" max="1286" width="8.7109375" style="28" customWidth="1"/>
    <col min="1287" max="1287" width="9.28515625" style="28" customWidth="1"/>
    <col min="1288" max="1288" width="7.7109375" style="28" customWidth="1"/>
    <col min="1289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9.28515625" style="28" customWidth="1"/>
    <col min="1541" max="1541" width="9.140625" style="28"/>
    <col min="1542" max="1542" width="8.7109375" style="28" customWidth="1"/>
    <col min="1543" max="1543" width="9.28515625" style="28" customWidth="1"/>
    <col min="1544" max="1544" width="7.7109375" style="28" customWidth="1"/>
    <col min="1545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9.28515625" style="28" customWidth="1"/>
    <col min="1797" max="1797" width="9.140625" style="28"/>
    <col min="1798" max="1798" width="8.7109375" style="28" customWidth="1"/>
    <col min="1799" max="1799" width="9.28515625" style="28" customWidth="1"/>
    <col min="1800" max="1800" width="7.7109375" style="28" customWidth="1"/>
    <col min="1801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9.28515625" style="28" customWidth="1"/>
    <col min="2053" max="2053" width="9.140625" style="28"/>
    <col min="2054" max="2054" width="8.7109375" style="28" customWidth="1"/>
    <col min="2055" max="2055" width="9.28515625" style="28" customWidth="1"/>
    <col min="2056" max="2056" width="7.7109375" style="28" customWidth="1"/>
    <col min="2057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9.28515625" style="28" customWidth="1"/>
    <col min="2309" max="2309" width="9.140625" style="28"/>
    <col min="2310" max="2310" width="8.7109375" style="28" customWidth="1"/>
    <col min="2311" max="2311" width="9.28515625" style="28" customWidth="1"/>
    <col min="2312" max="2312" width="7.7109375" style="28" customWidth="1"/>
    <col min="2313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9.28515625" style="28" customWidth="1"/>
    <col min="2565" max="2565" width="9.140625" style="28"/>
    <col min="2566" max="2566" width="8.7109375" style="28" customWidth="1"/>
    <col min="2567" max="2567" width="9.28515625" style="28" customWidth="1"/>
    <col min="2568" max="2568" width="7.7109375" style="28" customWidth="1"/>
    <col min="2569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9.28515625" style="28" customWidth="1"/>
    <col min="2821" max="2821" width="9.140625" style="28"/>
    <col min="2822" max="2822" width="8.7109375" style="28" customWidth="1"/>
    <col min="2823" max="2823" width="9.28515625" style="28" customWidth="1"/>
    <col min="2824" max="2824" width="7.7109375" style="28" customWidth="1"/>
    <col min="2825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9.28515625" style="28" customWidth="1"/>
    <col min="3077" max="3077" width="9.140625" style="28"/>
    <col min="3078" max="3078" width="8.7109375" style="28" customWidth="1"/>
    <col min="3079" max="3079" width="9.28515625" style="28" customWidth="1"/>
    <col min="3080" max="3080" width="7.7109375" style="28" customWidth="1"/>
    <col min="3081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9.28515625" style="28" customWidth="1"/>
    <col min="3333" max="3333" width="9.140625" style="28"/>
    <col min="3334" max="3334" width="8.7109375" style="28" customWidth="1"/>
    <col min="3335" max="3335" width="9.28515625" style="28" customWidth="1"/>
    <col min="3336" max="3336" width="7.7109375" style="28" customWidth="1"/>
    <col min="3337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9.28515625" style="28" customWidth="1"/>
    <col min="3589" max="3589" width="9.140625" style="28"/>
    <col min="3590" max="3590" width="8.7109375" style="28" customWidth="1"/>
    <col min="3591" max="3591" width="9.28515625" style="28" customWidth="1"/>
    <col min="3592" max="3592" width="7.7109375" style="28" customWidth="1"/>
    <col min="3593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9.28515625" style="28" customWidth="1"/>
    <col min="3845" max="3845" width="9.140625" style="28"/>
    <col min="3846" max="3846" width="8.7109375" style="28" customWidth="1"/>
    <col min="3847" max="3847" width="9.28515625" style="28" customWidth="1"/>
    <col min="3848" max="3848" width="7.7109375" style="28" customWidth="1"/>
    <col min="3849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9.28515625" style="28" customWidth="1"/>
    <col min="4101" max="4101" width="9.140625" style="28"/>
    <col min="4102" max="4102" width="8.7109375" style="28" customWidth="1"/>
    <col min="4103" max="4103" width="9.28515625" style="28" customWidth="1"/>
    <col min="4104" max="4104" width="7.7109375" style="28" customWidth="1"/>
    <col min="4105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9.28515625" style="28" customWidth="1"/>
    <col min="4357" max="4357" width="9.140625" style="28"/>
    <col min="4358" max="4358" width="8.7109375" style="28" customWidth="1"/>
    <col min="4359" max="4359" width="9.28515625" style="28" customWidth="1"/>
    <col min="4360" max="4360" width="7.7109375" style="28" customWidth="1"/>
    <col min="4361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9.28515625" style="28" customWidth="1"/>
    <col min="4613" max="4613" width="9.140625" style="28"/>
    <col min="4614" max="4614" width="8.7109375" style="28" customWidth="1"/>
    <col min="4615" max="4615" width="9.28515625" style="28" customWidth="1"/>
    <col min="4616" max="4616" width="7.7109375" style="28" customWidth="1"/>
    <col min="4617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9.28515625" style="28" customWidth="1"/>
    <col min="4869" max="4869" width="9.140625" style="28"/>
    <col min="4870" max="4870" width="8.7109375" style="28" customWidth="1"/>
    <col min="4871" max="4871" width="9.28515625" style="28" customWidth="1"/>
    <col min="4872" max="4872" width="7.7109375" style="28" customWidth="1"/>
    <col min="4873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9.28515625" style="28" customWidth="1"/>
    <col min="5125" max="5125" width="9.140625" style="28"/>
    <col min="5126" max="5126" width="8.7109375" style="28" customWidth="1"/>
    <col min="5127" max="5127" width="9.28515625" style="28" customWidth="1"/>
    <col min="5128" max="5128" width="7.7109375" style="28" customWidth="1"/>
    <col min="5129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9.28515625" style="28" customWidth="1"/>
    <col min="5381" max="5381" width="9.140625" style="28"/>
    <col min="5382" max="5382" width="8.7109375" style="28" customWidth="1"/>
    <col min="5383" max="5383" width="9.28515625" style="28" customWidth="1"/>
    <col min="5384" max="5384" width="7.7109375" style="28" customWidth="1"/>
    <col min="5385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9.28515625" style="28" customWidth="1"/>
    <col min="5637" max="5637" width="9.140625" style="28"/>
    <col min="5638" max="5638" width="8.7109375" style="28" customWidth="1"/>
    <col min="5639" max="5639" width="9.28515625" style="28" customWidth="1"/>
    <col min="5640" max="5640" width="7.7109375" style="28" customWidth="1"/>
    <col min="5641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9.28515625" style="28" customWidth="1"/>
    <col min="5893" max="5893" width="9.140625" style="28"/>
    <col min="5894" max="5894" width="8.7109375" style="28" customWidth="1"/>
    <col min="5895" max="5895" width="9.28515625" style="28" customWidth="1"/>
    <col min="5896" max="5896" width="7.7109375" style="28" customWidth="1"/>
    <col min="5897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9.28515625" style="28" customWidth="1"/>
    <col min="6149" max="6149" width="9.140625" style="28"/>
    <col min="6150" max="6150" width="8.7109375" style="28" customWidth="1"/>
    <col min="6151" max="6151" width="9.28515625" style="28" customWidth="1"/>
    <col min="6152" max="6152" width="7.7109375" style="28" customWidth="1"/>
    <col min="6153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9.28515625" style="28" customWidth="1"/>
    <col min="6405" max="6405" width="9.140625" style="28"/>
    <col min="6406" max="6406" width="8.7109375" style="28" customWidth="1"/>
    <col min="6407" max="6407" width="9.28515625" style="28" customWidth="1"/>
    <col min="6408" max="6408" width="7.7109375" style="28" customWidth="1"/>
    <col min="6409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9.28515625" style="28" customWidth="1"/>
    <col min="6661" max="6661" width="9.140625" style="28"/>
    <col min="6662" max="6662" width="8.7109375" style="28" customWidth="1"/>
    <col min="6663" max="6663" width="9.28515625" style="28" customWidth="1"/>
    <col min="6664" max="6664" width="7.7109375" style="28" customWidth="1"/>
    <col min="6665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9.28515625" style="28" customWidth="1"/>
    <col min="6917" max="6917" width="9.140625" style="28"/>
    <col min="6918" max="6918" width="8.7109375" style="28" customWidth="1"/>
    <col min="6919" max="6919" width="9.28515625" style="28" customWidth="1"/>
    <col min="6920" max="6920" width="7.7109375" style="28" customWidth="1"/>
    <col min="6921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9.28515625" style="28" customWidth="1"/>
    <col min="7173" max="7173" width="9.140625" style="28"/>
    <col min="7174" max="7174" width="8.7109375" style="28" customWidth="1"/>
    <col min="7175" max="7175" width="9.28515625" style="28" customWidth="1"/>
    <col min="7176" max="7176" width="7.7109375" style="28" customWidth="1"/>
    <col min="7177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9.28515625" style="28" customWidth="1"/>
    <col min="7429" max="7429" width="9.140625" style="28"/>
    <col min="7430" max="7430" width="8.7109375" style="28" customWidth="1"/>
    <col min="7431" max="7431" width="9.28515625" style="28" customWidth="1"/>
    <col min="7432" max="7432" width="7.7109375" style="28" customWidth="1"/>
    <col min="7433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9.28515625" style="28" customWidth="1"/>
    <col min="7685" max="7685" width="9.140625" style="28"/>
    <col min="7686" max="7686" width="8.7109375" style="28" customWidth="1"/>
    <col min="7687" max="7687" width="9.28515625" style="28" customWidth="1"/>
    <col min="7688" max="7688" width="7.7109375" style="28" customWidth="1"/>
    <col min="7689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9.28515625" style="28" customWidth="1"/>
    <col min="7941" max="7941" width="9.140625" style="28"/>
    <col min="7942" max="7942" width="8.7109375" style="28" customWidth="1"/>
    <col min="7943" max="7943" width="9.28515625" style="28" customWidth="1"/>
    <col min="7944" max="7944" width="7.7109375" style="28" customWidth="1"/>
    <col min="7945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9.28515625" style="28" customWidth="1"/>
    <col min="8197" max="8197" width="9.140625" style="28"/>
    <col min="8198" max="8198" width="8.7109375" style="28" customWidth="1"/>
    <col min="8199" max="8199" width="9.28515625" style="28" customWidth="1"/>
    <col min="8200" max="8200" width="7.7109375" style="28" customWidth="1"/>
    <col min="8201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9.28515625" style="28" customWidth="1"/>
    <col min="8453" max="8453" width="9.140625" style="28"/>
    <col min="8454" max="8454" width="8.7109375" style="28" customWidth="1"/>
    <col min="8455" max="8455" width="9.28515625" style="28" customWidth="1"/>
    <col min="8456" max="8456" width="7.7109375" style="28" customWidth="1"/>
    <col min="8457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9.28515625" style="28" customWidth="1"/>
    <col min="8709" max="8709" width="9.140625" style="28"/>
    <col min="8710" max="8710" width="8.7109375" style="28" customWidth="1"/>
    <col min="8711" max="8711" width="9.28515625" style="28" customWidth="1"/>
    <col min="8712" max="8712" width="7.7109375" style="28" customWidth="1"/>
    <col min="8713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9.28515625" style="28" customWidth="1"/>
    <col min="8965" max="8965" width="9.140625" style="28"/>
    <col min="8966" max="8966" width="8.7109375" style="28" customWidth="1"/>
    <col min="8967" max="8967" width="9.28515625" style="28" customWidth="1"/>
    <col min="8968" max="8968" width="7.7109375" style="28" customWidth="1"/>
    <col min="8969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9.28515625" style="28" customWidth="1"/>
    <col min="9221" max="9221" width="9.140625" style="28"/>
    <col min="9222" max="9222" width="8.7109375" style="28" customWidth="1"/>
    <col min="9223" max="9223" width="9.28515625" style="28" customWidth="1"/>
    <col min="9224" max="9224" width="7.7109375" style="28" customWidth="1"/>
    <col min="9225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9.28515625" style="28" customWidth="1"/>
    <col min="9477" max="9477" width="9.140625" style="28"/>
    <col min="9478" max="9478" width="8.7109375" style="28" customWidth="1"/>
    <col min="9479" max="9479" width="9.28515625" style="28" customWidth="1"/>
    <col min="9480" max="9480" width="7.7109375" style="28" customWidth="1"/>
    <col min="9481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9.28515625" style="28" customWidth="1"/>
    <col min="9733" max="9733" width="9.140625" style="28"/>
    <col min="9734" max="9734" width="8.7109375" style="28" customWidth="1"/>
    <col min="9735" max="9735" width="9.28515625" style="28" customWidth="1"/>
    <col min="9736" max="9736" width="7.7109375" style="28" customWidth="1"/>
    <col min="9737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9.28515625" style="28" customWidth="1"/>
    <col min="9989" max="9989" width="9.140625" style="28"/>
    <col min="9990" max="9990" width="8.7109375" style="28" customWidth="1"/>
    <col min="9991" max="9991" width="9.28515625" style="28" customWidth="1"/>
    <col min="9992" max="9992" width="7.7109375" style="28" customWidth="1"/>
    <col min="9993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9.28515625" style="28" customWidth="1"/>
    <col min="10245" max="10245" width="9.140625" style="28"/>
    <col min="10246" max="10246" width="8.7109375" style="28" customWidth="1"/>
    <col min="10247" max="10247" width="9.28515625" style="28" customWidth="1"/>
    <col min="10248" max="10248" width="7.7109375" style="28" customWidth="1"/>
    <col min="10249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9.28515625" style="28" customWidth="1"/>
    <col min="10501" max="10501" width="9.140625" style="28"/>
    <col min="10502" max="10502" width="8.7109375" style="28" customWidth="1"/>
    <col min="10503" max="10503" width="9.28515625" style="28" customWidth="1"/>
    <col min="10504" max="10504" width="7.7109375" style="28" customWidth="1"/>
    <col min="10505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9.28515625" style="28" customWidth="1"/>
    <col min="10757" max="10757" width="9.140625" style="28"/>
    <col min="10758" max="10758" width="8.7109375" style="28" customWidth="1"/>
    <col min="10759" max="10759" width="9.28515625" style="28" customWidth="1"/>
    <col min="10760" max="10760" width="7.7109375" style="28" customWidth="1"/>
    <col min="10761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9.28515625" style="28" customWidth="1"/>
    <col min="11013" max="11013" width="9.140625" style="28"/>
    <col min="11014" max="11014" width="8.7109375" style="28" customWidth="1"/>
    <col min="11015" max="11015" width="9.28515625" style="28" customWidth="1"/>
    <col min="11016" max="11016" width="7.7109375" style="28" customWidth="1"/>
    <col min="11017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9.28515625" style="28" customWidth="1"/>
    <col min="11269" max="11269" width="9.140625" style="28"/>
    <col min="11270" max="11270" width="8.7109375" style="28" customWidth="1"/>
    <col min="11271" max="11271" width="9.28515625" style="28" customWidth="1"/>
    <col min="11272" max="11272" width="7.7109375" style="28" customWidth="1"/>
    <col min="11273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9.28515625" style="28" customWidth="1"/>
    <col min="11525" max="11525" width="9.140625" style="28"/>
    <col min="11526" max="11526" width="8.7109375" style="28" customWidth="1"/>
    <col min="11527" max="11527" width="9.28515625" style="28" customWidth="1"/>
    <col min="11528" max="11528" width="7.7109375" style="28" customWidth="1"/>
    <col min="11529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9.28515625" style="28" customWidth="1"/>
    <col min="11781" max="11781" width="9.140625" style="28"/>
    <col min="11782" max="11782" width="8.7109375" style="28" customWidth="1"/>
    <col min="11783" max="11783" width="9.28515625" style="28" customWidth="1"/>
    <col min="11784" max="11784" width="7.7109375" style="28" customWidth="1"/>
    <col min="11785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9.28515625" style="28" customWidth="1"/>
    <col min="12037" max="12037" width="9.140625" style="28"/>
    <col min="12038" max="12038" width="8.7109375" style="28" customWidth="1"/>
    <col min="12039" max="12039" width="9.28515625" style="28" customWidth="1"/>
    <col min="12040" max="12040" width="7.7109375" style="28" customWidth="1"/>
    <col min="12041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9.28515625" style="28" customWidth="1"/>
    <col min="12293" max="12293" width="9.140625" style="28"/>
    <col min="12294" max="12294" width="8.7109375" style="28" customWidth="1"/>
    <col min="12295" max="12295" width="9.28515625" style="28" customWidth="1"/>
    <col min="12296" max="12296" width="7.7109375" style="28" customWidth="1"/>
    <col min="12297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9.28515625" style="28" customWidth="1"/>
    <col min="12549" max="12549" width="9.140625" style="28"/>
    <col min="12550" max="12550" width="8.7109375" style="28" customWidth="1"/>
    <col min="12551" max="12551" width="9.28515625" style="28" customWidth="1"/>
    <col min="12552" max="12552" width="7.7109375" style="28" customWidth="1"/>
    <col min="12553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9.28515625" style="28" customWidth="1"/>
    <col min="12805" max="12805" width="9.140625" style="28"/>
    <col min="12806" max="12806" width="8.7109375" style="28" customWidth="1"/>
    <col min="12807" max="12807" width="9.28515625" style="28" customWidth="1"/>
    <col min="12808" max="12808" width="7.7109375" style="28" customWidth="1"/>
    <col min="12809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9.28515625" style="28" customWidth="1"/>
    <col min="13061" max="13061" width="9.140625" style="28"/>
    <col min="13062" max="13062" width="8.7109375" style="28" customWidth="1"/>
    <col min="13063" max="13063" width="9.28515625" style="28" customWidth="1"/>
    <col min="13064" max="13064" width="7.7109375" style="28" customWidth="1"/>
    <col min="13065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9.28515625" style="28" customWidth="1"/>
    <col min="13317" max="13317" width="9.140625" style="28"/>
    <col min="13318" max="13318" width="8.7109375" style="28" customWidth="1"/>
    <col min="13319" max="13319" width="9.28515625" style="28" customWidth="1"/>
    <col min="13320" max="13320" width="7.7109375" style="28" customWidth="1"/>
    <col min="13321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9.28515625" style="28" customWidth="1"/>
    <col min="13573" max="13573" width="9.140625" style="28"/>
    <col min="13574" max="13574" width="8.7109375" style="28" customWidth="1"/>
    <col min="13575" max="13575" width="9.28515625" style="28" customWidth="1"/>
    <col min="13576" max="13576" width="7.7109375" style="28" customWidth="1"/>
    <col min="13577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9.28515625" style="28" customWidth="1"/>
    <col min="13829" max="13829" width="9.140625" style="28"/>
    <col min="13830" max="13830" width="8.7109375" style="28" customWidth="1"/>
    <col min="13831" max="13831" width="9.28515625" style="28" customWidth="1"/>
    <col min="13832" max="13832" width="7.7109375" style="28" customWidth="1"/>
    <col min="13833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9.28515625" style="28" customWidth="1"/>
    <col min="14085" max="14085" width="9.140625" style="28"/>
    <col min="14086" max="14086" width="8.7109375" style="28" customWidth="1"/>
    <col min="14087" max="14087" width="9.28515625" style="28" customWidth="1"/>
    <col min="14088" max="14088" width="7.7109375" style="28" customWidth="1"/>
    <col min="14089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9.28515625" style="28" customWidth="1"/>
    <col min="14341" max="14341" width="9.140625" style="28"/>
    <col min="14342" max="14342" width="8.7109375" style="28" customWidth="1"/>
    <col min="14343" max="14343" width="9.28515625" style="28" customWidth="1"/>
    <col min="14344" max="14344" width="7.7109375" style="28" customWidth="1"/>
    <col min="14345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9.28515625" style="28" customWidth="1"/>
    <col min="14597" max="14597" width="9.140625" style="28"/>
    <col min="14598" max="14598" width="8.7109375" style="28" customWidth="1"/>
    <col min="14599" max="14599" width="9.28515625" style="28" customWidth="1"/>
    <col min="14600" max="14600" width="7.7109375" style="28" customWidth="1"/>
    <col min="14601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9.28515625" style="28" customWidth="1"/>
    <col min="14853" max="14853" width="9.140625" style="28"/>
    <col min="14854" max="14854" width="8.7109375" style="28" customWidth="1"/>
    <col min="14855" max="14855" width="9.28515625" style="28" customWidth="1"/>
    <col min="14856" max="14856" width="7.7109375" style="28" customWidth="1"/>
    <col min="14857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9.28515625" style="28" customWidth="1"/>
    <col min="15109" max="15109" width="9.140625" style="28"/>
    <col min="15110" max="15110" width="8.7109375" style="28" customWidth="1"/>
    <col min="15111" max="15111" width="9.28515625" style="28" customWidth="1"/>
    <col min="15112" max="15112" width="7.7109375" style="28" customWidth="1"/>
    <col min="15113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9.28515625" style="28" customWidth="1"/>
    <col min="15365" max="15365" width="9.140625" style="28"/>
    <col min="15366" max="15366" width="8.7109375" style="28" customWidth="1"/>
    <col min="15367" max="15367" width="9.28515625" style="28" customWidth="1"/>
    <col min="15368" max="15368" width="7.7109375" style="28" customWidth="1"/>
    <col min="15369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9.28515625" style="28" customWidth="1"/>
    <col min="15621" max="15621" width="9.140625" style="28"/>
    <col min="15622" max="15622" width="8.7109375" style="28" customWidth="1"/>
    <col min="15623" max="15623" width="9.28515625" style="28" customWidth="1"/>
    <col min="15624" max="15624" width="7.7109375" style="28" customWidth="1"/>
    <col min="15625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9.28515625" style="28" customWidth="1"/>
    <col min="15877" max="15877" width="9.140625" style="28"/>
    <col min="15878" max="15878" width="8.7109375" style="28" customWidth="1"/>
    <col min="15879" max="15879" width="9.28515625" style="28" customWidth="1"/>
    <col min="15880" max="15880" width="7.7109375" style="28" customWidth="1"/>
    <col min="15881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9.28515625" style="28" customWidth="1"/>
    <col min="16133" max="16133" width="9.140625" style="28"/>
    <col min="16134" max="16134" width="8.7109375" style="28" customWidth="1"/>
    <col min="16135" max="16135" width="9.28515625" style="28" customWidth="1"/>
    <col min="16136" max="16136" width="7.7109375" style="28" customWidth="1"/>
    <col min="16137" max="16384" width="9.140625" style="28"/>
  </cols>
  <sheetData>
    <row r="1" spans="1:8" x14ac:dyDescent="0.15">
      <c r="A1" s="1"/>
      <c r="B1" s="2"/>
      <c r="C1" s="3" t="s">
        <v>117</v>
      </c>
      <c r="D1" s="2"/>
      <c r="E1" s="2"/>
      <c r="F1" s="2"/>
      <c r="G1" s="4"/>
      <c r="H1" s="5"/>
    </row>
    <row r="2" spans="1:8" ht="36.75" x14ac:dyDescent="0.2">
      <c r="A2" s="147" t="s">
        <v>1</v>
      </c>
      <c r="B2" s="148"/>
      <c r="C2" s="148"/>
      <c r="D2" s="7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 x14ac:dyDescent="0.2">
      <c r="A3" s="149" t="s">
        <v>7</v>
      </c>
      <c r="B3" s="146"/>
      <c r="C3" s="146"/>
      <c r="D3" s="12"/>
      <c r="E3" s="12"/>
      <c r="F3" s="12"/>
      <c r="G3" s="13"/>
      <c r="H3" s="14"/>
    </row>
    <row r="4" spans="1:8" ht="12.75" x14ac:dyDescent="0.2">
      <c r="A4" s="15"/>
      <c r="B4" s="145" t="s">
        <v>118</v>
      </c>
      <c r="C4" s="146"/>
      <c r="D4" s="12"/>
      <c r="E4" s="12"/>
      <c r="F4" s="12"/>
      <c r="G4" s="13"/>
      <c r="H4" s="14"/>
    </row>
    <row r="5" spans="1:8" ht="12.75" x14ac:dyDescent="0.2">
      <c r="A5" s="15"/>
      <c r="B5" s="150" t="s">
        <v>9</v>
      </c>
      <c r="C5" s="146"/>
      <c r="D5" s="12"/>
      <c r="E5" s="12"/>
      <c r="F5" s="12"/>
      <c r="G5" s="13"/>
      <c r="H5" s="14"/>
    </row>
    <row r="6" spans="1:8" x14ac:dyDescent="0.15">
      <c r="A6" s="15"/>
      <c r="B6" s="16">
        <v>8.9499999999999996E-2</v>
      </c>
      <c r="C6" s="12" t="s">
        <v>119</v>
      </c>
      <c r="D6" s="12" t="s">
        <v>120</v>
      </c>
      <c r="E6" s="12" t="s">
        <v>121</v>
      </c>
      <c r="F6" s="12">
        <v>1550</v>
      </c>
      <c r="G6" s="13">
        <v>14427.2</v>
      </c>
      <c r="H6" s="14">
        <v>2.31</v>
      </c>
    </row>
    <row r="7" spans="1:8" x14ac:dyDescent="0.15">
      <c r="A7" s="15"/>
      <c r="B7" s="16">
        <v>8.9499999999999996E-2</v>
      </c>
      <c r="C7" s="12" t="s">
        <v>122</v>
      </c>
      <c r="D7" s="12" t="s">
        <v>123</v>
      </c>
      <c r="E7" s="12" t="s">
        <v>121</v>
      </c>
      <c r="F7" s="12">
        <v>1319</v>
      </c>
      <c r="G7" s="13">
        <v>12585.94</v>
      </c>
      <c r="H7" s="14">
        <v>2.0099999999999998</v>
      </c>
    </row>
    <row r="8" spans="1:8" x14ac:dyDescent="0.15">
      <c r="A8" s="15"/>
      <c r="B8" s="16">
        <v>9.4E-2</v>
      </c>
      <c r="C8" s="12" t="s">
        <v>124</v>
      </c>
      <c r="D8" s="12" t="s">
        <v>125</v>
      </c>
      <c r="E8" s="12" t="s">
        <v>126</v>
      </c>
      <c r="F8" s="12">
        <v>1250</v>
      </c>
      <c r="G8" s="13">
        <v>12230.9</v>
      </c>
      <c r="H8" s="14">
        <v>1.96</v>
      </c>
    </row>
    <row r="9" spans="1:8" x14ac:dyDescent="0.15">
      <c r="A9" s="15"/>
      <c r="B9" s="16">
        <v>0.04</v>
      </c>
      <c r="C9" s="12" t="s">
        <v>127</v>
      </c>
      <c r="D9" s="12" t="s">
        <v>128</v>
      </c>
      <c r="E9" s="12" t="s">
        <v>129</v>
      </c>
      <c r="F9" s="12">
        <v>850</v>
      </c>
      <c r="G9" s="13">
        <v>8947.6200000000008</v>
      </c>
      <c r="H9" s="14">
        <v>1.43</v>
      </c>
    </row>
    <row r="10" spans="1:8" x14ac:dyDescent="0.15">
      <c r="A10" s="15"/>
      <c r="B10" s="16">
        <v>9.5899999999999999E-2</v>
      </c>
      <c r="C10" s="12" t="s">
        <v>130</v>
      </c>
      <c r="D10" s="12" t="s">
        <v>131</v>
      </c>
      <c r="E10" s="12" t="s">
        <v>132</v>
      </c>
      <c r="F10" s="12">
        <v>900</v>
      </c>
      <c r="G10" s="13">
        <v>8878.59</v>
      </c>
      <c r="H10" s="14">
        <v>1.42</v>
      </c>
    </row>
    <row r="11" spans="1:8" x14ac:dyDescent="0.15">
      <c r="A11" s="15"/>
      <c r="B11" s="16">
        <v>9.0300000000000005E-2</v>
      </c>
      <c r="C11" s="12" t="s">
        <v>133</v>
      </c>
      <c r="D11" s="12" t="s">
        <v>134</v>
      </c>
      <c r="E11" s="12" t="s">
        <v>135</v>
      </c>
      <c r="F11" s="12">
        <v>798</v>
      </c>
      <c r="G11" s="13">
        <v>8057.07</v>
      </c>
      <c r="H11" s="14">
        <v>1.29</v>
      </c>
    </row>
    <row r="12" spans="1:8" x14ac:dyDescent="0.15">
      <c r="A12" s="15"/>
      <c r="B12" s="16">
        <v>0.1075</v>
      </c>
      <c r="C12" s="12" t="s">
        <v>110</v>
      </c>
      <c r="D12" s="12" t="s">
        <v>136</v>
      </c>
      <c r="E12" s="12" t="s">
        <v>132</v>
      </c>
      <c r="F12" s="12">
        <v>788</v>
      </c>
      <c r="G12" s="13">
        <v>7936.42</v>
      </c>
      <c r="H12" s="14">
        <v>1.27</v>
      </c>
    </row>
    <row r="13" spans="1:8" x14ac:dyDescent="0.15">
      <c r="A13" s="15"/>
      <c r="B13" s="16">
        <v>0.104</v>
      </c>
      <c r="C13" s="12" t="s">
        <v>137</v>
      </c>
      <c r="D13" s="12" t="s">
        <v>138</v>
      </c>
      <c r="E13" s="12" t="s">
        <v>121</v>
      </c>
      <c r="F13" s="12">
        <v>750</v>
      </c>
      <c r="G13" s="13">
        <v>7648.33</v>
      </c>
      <c r="H13" s="14">
        <v>1.22</v>
      </c>
    </row>
    <row r="14" spans="1:8" x14ac:dyDescent="0.15">
      <c r="A14" s="15"/>
      <c r="B14" s="16">
        <v>9.8000000000000004E-2</v>
      </c>
      <c r="C14" s="12" t="s">
        <v>139</v>
      </c>
      <c r="D14" s="12" t="s">
        <v>140</v>
      </c>
      <c r="E14" s="12" t="s">
        <v>141</v>
      </c>
      <c r="F14" s="12">
        <v>750</v>
      </c>
      <c r="G14" s="13">
        <v>7482.86</v>
      </c>
      <c r="H14" s="14">
        <v>1.2</v>
      </c>
    </row>
    <row r="15" spans="1:8" x14ac:dyDescent="0.15">
      <c r="A15" s="15"/>
      <c r="B15" s="16">
        <v>0.06</v>
      </c>
      <c r="C15" s="12" t="s">
        <v>142</v>
      </c>
      <c r="D15" s="12" t="s">
        <v>143</v>
      </c>
      <c r="E15" s="12" t="s">
        <v>132</v>
      </c>
      <c r="F15" s="12">
        <v>900</v>
      </c>
      <c r="G15" s="13">
        <v>7194.88</v>
      </c>
      <c r="H15" s="14">
        <v>1.1499999999999999</v>
      </c>
    </row>
    <row r="16" spans="1:8" x14ac:dyDescent="0.15">
      <c r="A16" s="15"/>
      <c r="B16" s="19" t="s">
        <v>144</v>
      </c>
      <c r="C16" s="12" t="s">
        <v>145</v>
      </c>
      <c r="D16" s="12" t="s">
        <v>146</v>
      </c>
      <c r="E16" s="12" t="s">
        <v>147</v>
      </c>
      <c r="F16" s="12">
        <v>600</v>
      </c>
      <c r="G16" s="13">
        <v>6365.09</v>
      </c>
      <c r="H16" s="14">
        <v>1.02</v>
      </c>
    </row>
    <row r="17" spans="1:8" x14ac:dyDescent="0.15">
      <c r="A17" s="15"/>
      <c r="B17" s="16">
        <v>8.9899999999999994E-2</v>
      </c>
      <c r="C17" s="12" t="s">
        <v>148</v>
      </c>
      <c r="D17" s="12" t="s">
        <v>149</v>
      </c>
      <c r="E17" s="12" t="s">
        <v>150</v>
      </c>
      <c r="F17" s="12">
        <v>650</v>
      </c>
      <c r="G17" s="13">
        <v>6358.68</v>
      </c>
      <c r="H17" s="14">
        <v>1.02</v>
      </c>
    </row>
    <row r="18" spans="1:8" x14ac:dyDescent="0.15">
      <c r="A18" s="15"/>
      <c r="B18" s="16">
        <v>9.2399999999999996E-2</v>
      </c>
      <c r="C18" s="12" t="s">
        <v>124</v>
      </c>
      <c r="D18" s="12" t="s">
        <v>151</v>
      </c>
      <c r="E18" s="12" t="s">
        <v>126</v>
      </c>
      <c r="F18" s="12">
        <v>600</v>
      </c>
      <c r="G18" s="13">
        <v>5849.4</v>
      </c>
      <c r="H18" s="14">
        <v>0.94</v>
      </c>
    </row>
    <row r="19" spans="1:8" x14ac:dyDescent="0.15">
      <c r="A19" s="15"/>
      <c r="B19" s="16">
        <v>0.04</v>
      </c>
      <c r="C19" s="12" t="s">
        <v>127</v>
      </c>
      <c r="D19" s="12" t="s">
        <v>152</v>
      </c>
      <c r="E19" s="12" t="s">
        <v>129</v>
      </c>
      <c r="F19" s="12">
        <v>550</v>
      </c>
      <c r="G19" s="13">
        <v>5682.21</v>
      </c>
      <c r="H19" s="14">
        <v>0.91</v>
      </c>
    </row>
    <row r="20" spans="1:8" x14ac:dyDescent="0.15">
      <c r="A20" s="15"/>
      <c r="B20" s="16">
        <v>0.11849999999999999</v>
      </c>
      <c r="C20" s="12" t="s">
        <v>153</v>
      </c>
      <c r="D20" s="12" t="s">
        <v>154</v>
      </c>
      <c r="E20" s="12" t="s">
        <v>132</v>
      </c>
      <c r="F20" s="12">
        <v>440000</v>
      </c>
      <c r="G20" s="13">
        <v>4458.1000000000004</v>
      </c>
      <c r="H20" s="14">
        <v>0.71</v>
      </c>
    </row>
    <row r="21" spans="1:8" x14ac:dyDescent="0.15">
      <c r="A21" s="15"/>
      <c r="B21" s="16">
        <v>9.4E-2</v>
      </c>
      <c r="C21" s="12" t="s">
        <v>124</v>
      </c>
      <c r="D21" s="12" t="s">
        <v>155</v>
      </c>
      <c r="E21" s="12" t="s">
        <v>126</v>
      </c>
      <c r="F21" s="12">
        <v>450</v>
      </c>
      <c r="G21" s="13">
        <v>4364.96</v>
      </c>
      <c r="H21" s="14">
        <v>0.7</v>
      </c>
    </row>
    <row r="22" spans="1:8" x14ac:dyDescent="0.15">
      <c r="A22" s="15"/>
      <c r="B22" s="16">
        <v>0.04</v>
      </c>
      <c r="C22" s="12" t="s">
        <v>127</v>
      </c>
      <c r="D22" s="12" t="s">
        <v>156</v>
      </c>
      <c r="E22" s="12" t="s">
        <v>129</v>
      </c>
      <c r="F22" s="12">
        <v>300</v>
      </c>
      <c r="G22" s="13">
        <v>3123</v>
      </c>
      <c r="H22" s="14">
        <v>0.5</v>
      </c>
    </row>
    <row r="23" spans="1:8" x14ac:dyDescent="0.15">
      <c r="A23" s="15"/>
      <c r="B23" s="16">
        <v>9.7500000000000003E-2</v>
      </c>
      <c r="C23" s="12" t="s">
        <v>157</v>
      </c>
      <c r="D23" s="12" t="s">
        <v>158</v>
      </c>
      <c r="E23" s="12" t="s">
        <v>159</v>
      </c>
      <c r="F23" s="12">
        <v>310</v>
      </c>
      <c r="G23" s="13">
        <v>3084.42</v>
      </c>
      <c r="H23" s="14">
        <v>0.49</v>
      </c>
    </row>
    <row r="24" spans="1:8" x14ac:dyDescent="0.15">
      <c r="A24" s="15"/>
      <c r="B24" s="16">
        <v>0.106</v>
      </c>
      <c r="C24" s="12" t="s">
        <v>153</v>
      </c>
      <c r="D24" s="12" t="s">
        <v>160</v>
      </c>
      <c r="E24" s="12" t="s">
        <v>132</v>
      </c>
      <c r="F24" s="12">
        <v>300000</v>
      </c>
      <c r="G24" s="13">
        <v>2961.7</v>
      </c>
      <c r="H24" s="14">
        <v>0.47</v>
      </c>
    </row>
    <row r="25" spans="1:8" x14ac:dyDescent="0.15">
      <c r="A25" s="15"/>
      <c r="B25" s="16">
        <v>0.106</v>
      </c>
      <c r="C25" s="12" t="s">
        <v>161</v>
      </c>
      <c r="D25" s="12" t="s">
        <v>162</v>
      </c>
      <c r="E25" s="12" t="s">
        <v>163</v>
      </c>
      <c r="F25" s="12">
        <v>250</v>
      </c>
      <c r="G25" s="13">
        <v>2512.6999999999998</v>
      </c>
      <c r="H25" s="14">
        <v>0.4</v>
      </c>
    </row>
    <row r="26" spans="1:8" x14ac:dyDescent="0.15">
      <c r="A26" s="15"/>
      <c r="B26" s="16">
        <v>0.10150000000000001</v>
      </c>
      <c r="C26" s="12" t="s">
        <v>164</v>
      </c>
      <c r="D26" s="12" t="s">
        <v>165</v>
      </c>
      <c r="E26" s="12" t="s">
        <v>135</v>
      </c>
      <c r="F26" s="12">
        <v>250</v>
      </c>
      <c r="G26" s="13">
        <v>2492</v>
      </c>
      <c r="H26" s="14">
        <v>0.4</v>
      </c>
    </row>
    <row r="27" spans="1:8" x14ac:dyDescent="0.15">
      <c r="A27" s="15"/>
      <c r="B27" s="16">
        <v>0.10199999999999999</v>
      </c>
      <c r="C27" s="12" t="s">
        <v>166</v>
      </c>
      <c r="D27" s="12" t="s">
        <v>167</v>
      </c>
      <c r="E27" s="12" t="s">
        <v>126</v>
      </c>
      <c r="F27" s="12">
        <v>250</v>
      </c>
      <c r="G27" s="13">
        <v>2488.2800000000002</v>
      </c>
      <c r="H27" s="14">
        <v>0.4</v>
      </c>
    </row>
    <row r="28" spans="1:8" x14ac:dyDescent="0.15">
      <c r="A28" s="15"/>
      <c r="B28" s="16">
        <v>9.6000000000000002E-2</v>
      </c>
      <c r="C28" s="12" t="s">
        <v>130</v>
      </c>
      <c r="D28" s="12" t="s">
        <v>168</v>
      </c>
      <c r="E28" s="12" t="s">
        <v>132</v>
      </c>
      <c r="F28" s="12">
        <v>220</v>
      </c>
      <c r="G28" s="13">
        <v>2157.39</v>
      </c>
      <c r="H28" s="14">
        <v>0.35</v>
      </c>
    </row>
    <row r="29" spans="1:8" x14ac:dyDescent="0.15">
      <c r="A29" s="15"/>
      <c r="B29" s="16">
        <v>0.10249999999999999</v>
      </c>
      <c r="C29" s="12" t="s">
        <v>164</v>
      </c>
      <c r="D29" s="12" t="s">
        <v>169</v>
      </c>
      <c r="E29" s="12" t="s">
        <v>170</v>
      </c>
      <c r="F29" s="12">
        <v>191003</v>
      </c>
      <c r="G29" s="13">
        <v>1907.47</v>
      </c>
      <c r="H29" s="14">
        <v>0.31</v>
      </c>
    </row>
    <row r="30" spans="1:8" x14ac:dyDescent="0.15">
      <c r="A30" s="15"/>
      <c r="B30" s="16">
        <v>9.9000000000000005E-2</v>
      </c>
      <c r="C30" s="12" t="s">
        <v>171</v>
      </c>
      <c r="D30" s="12" t="s">
        <v>172</v>
      </c>
      <c r="E30" s="12" t="s">
        <v>129</v>
      </c>
      <c r="F30" s="12">
        <v>200</v>
      </c>
      <c r="G30" s="13">
        <v>1838.11</v>
      </c>
      <c r="H30" s="14">
        <v>0.28999999999999998</v>
      </c>
    </row>
    <row r="31" spans="1:8" x14ac:dyDescent="0.15">
      <c r="A31" s="15"/>
      <c r="B31" s="16">
        <v>0.114</v>
      </c>
      <c r="C31" s="12" t="s">
        <v>142</v>
      </c>
      <c r="D31" s="12" t="s">
        <v>173</v>
      </c>
      <c r="E31" s="12" t="s">
        <v>132</v>
      </c>
      <c r="F31" s="12">
        <v>147</v>
      </c>
      <c r="G31" s="13">
        <v>1567.25</v>
      </c>
      <c r="H31" s="14">
        <v>0.25</v>
      </c>
    </row>
    <row r="32" spans="1:8" x14ac:dyDescent="0.15">
      <c r="A32" s="15"/>
      <c r="B32" s="16">
        <v>8.5400000000000004E-2</v>
      </c>
      <c r="C32" s="12" t="s">
        <v>174</v>
      </c>
      <c r="D32" s="12" t="s">
        <v>175</v>
      </c>
      <c r="E32" s="12" t="s">
        <v>12</v>
      </c>
      <c r="F32" s="12">
        <v>150</v>
      </c>
      <c r="G32" s="13">
        <v>1462.03</v>
      </c>
      <c r="H32" s="14">
        <v>0.23</v>
      </c>
    </row>
    <row r="33" spans="1:8" x14ac:dyDescent="0.15">
      <c r="A33" s="15"/>
      <c r="B33" s="16">
        <v>9.9699999999999997E-2</v>
      </c>
      <c r="C33" s="12" t="s">
        <v>176</v>
      </c>
      <c r="D33" s="12" t="s">
        <v>177</v>
      </c>
      <c r="E33" s="12" t="s">
        <v>15</v>
      </c>
      <c r="F33" s="12">
        <v>100000</v>
      </c>
      <c r="G33" s="13">
        <v>1015.79</v>
      </c>
      <c r="H33" s="14">
        <v>0.16</v>
      </c>
    </row>
    <row r="34" spans="1:8" x14ac:dyDescent="0.15">
      <c r="A34" s="15"/>
      <c r="B34" s="16">
        <v>0.11849999999999999</v>
      </c>
      <c r="C34" s="12" t="s">
        <v>178</v>
      </c>
      <c r="D34" s="12" t="s">
        <v>179</v>
      </c>
      <c r="E34" s="12" t="s">
        <v>180</v>
      </c>
      <c r="F34" s="12">
        <v>100</v>
      </c>
      <c r="G34" s="13">
        <v>1003.42</v>
      </c>
      <c r="H34" s="14">
        <v>0.16</v>
      </c>
    </row>
    <row r="35" spans="1:8" x14ac:dyDescent="0.15">
      <c r="A35" s="15"/>
      <c r="B35" s="16">
        <v>9.1999999999999998E-2</v>
      </c>
      <c r="C35" s="12" t="s">
        <v>181</v>
      </c>
      <c r="D35" s="12" t="s">
        <v>182</v>
      </c>
      <c r="E35" s="12" t="s">
        <v>121</v>
      </c>
      <c r="F35" s="12">
        <v>90</v>
      </c>
      <c r="G35" s="13">
        <v>897.54</v>
      </c>
      <c r="H35" s="14">
        <v>0.14000000000000001</v>
      </c>
    </row>
    <row r="36" spans="1:8" x14ac:dyDescent="0.15">
      <c r="A36" s="15"/>
      <c r="B36" s="16">
        <v>9.4E-2</v>
      </c>
      <c r="C36" s="12" t="s">
        <v>183</v>
      </c>
      <c r="D36" s="12" t="s">
        <v>184</v>
      </c>
      <c r="E36" s="12" t="s">
        <v>126</v>
      </c>
      <c r="F36" s="12">
        <v>66</v>
      </c>
      <c r="G36" s="13">
        <v>629.29</v>
      </c>
      <c r="H36" s="14">
        <v>0.1</v>
      </c>
    </row>
    <row r="37" spans="1:8" x14ac:dyDescent="0.15">
      <c r="A37" s="15"/>
      <c r="B37" s="16">
        <v>9.7000000000000003E-2</v>
      </c>
      <c r="C37" s="12" t="s">
        <v>185</v>
      </c>
      <c r="D37" s="12" t="s">
        <v>186</v>
      </c>
      <c r="E37" s="12" t="s">
        <v>121</v>
      </c>
      <c r="F37" s="12">
        <v>50</v>
      </c>
      <c r="G37" s="13">
        <v>500.02</v>
      </c>
      <c r="H37" s="14">
        <v>0.08</v>
      </c>
    </row>
    <row r="38" spans="1:8" x14ac:dyDescent="0.15">
      <c r="A38" s="15"/>
      <c r="B38" s="16">
        <v>9.2499999999999999E-2</v>
      </c>
      <c r="C38" s="12" t="s">
        <v>187</v>
      </c>
      <c r="D38" s="12" t="s">
        <v>188</v>
      </c>
      <c r="E38" s="12" t="s">
        <v>126</v>
      </c>
      <c r="F38" s="12">
        <v>50</v>
      </c>
      <c r="G38" s="13">
        <v>498.65</v>
      </c>
      <c r="H38" s="14">
        <v>0.08</v>
      </c>
    </row>
    <row r="39" spans="1:8" x14ac:dyDescent="0.15">
      <c r="A39" s="15"/>
      <c r="B39" s="16">
        <v>0.10059999999999999</v>
      </c>
      <c r="C39" s="12" t="s">
        <v>189</v>
      </c>
      <c r="D39" s="12" t="s">
        <v>190</v>
      </c>
      <c r="E39" s="12" t="s">
        <v>159</v>
      </c>
      <c r="F39" s="12">
        <v>50</v>
      </c>
      <c r="G39" s="13">
        <v>497.62</v>
      </c>
      <c r="H39" s="14">
        <v>0.08</v>
      </c>
    </row>
    <row r="40" spans="1:8" x14ac:dyDescent="0.15">
      <c r="A40" s="15"/>
      <c r="B40" s="16">
        <v>8.3000000000000004E-2</v>
      </c>
      <c r="C40" s="12" t="s">
        <v>191</v>
      </c>
      <c r="D40" s="12" t="s">
        <v>192</v>
      </c>
      <c r="E40" s="12" t="s">
        <v>121</v>
      </c>
      <c r="F40" s="12">
        <v>50</v>
      </c>
      <c r="G40" s="13">
        <v>491.15</v>
      </c>
      <c r="H40" s="14">
        <v>0.08</v>
      </c>
    </row>
    <row r="41" spans="1:8" x14ac:dyDescent="0.15">
      <c r="A41" s="15"/>
      <c r="B41" s="16">
        <v>8.3500000000000005E-2</v>
      </c>
      <c r="C41" s="12" t="s">
        <v>191</v>
      </c>
      <c r="D41" s="12" t="s">
        <v>193</v>
      </c>
      <c r="E41" s="12" t="s">
        <v>121</v>
      </c>
      <c r="F41" s="12">
        <v>50</v>
      </c>
      <c r="G41" s="13">
        <v>488.38</v>
      </c>
      <c r="H41" s="14">
        <v>0.08</v>
      </c>
    </row>
    <row r="42" spans="1:8" x14ac:dyDescent="0.15">
      <c r="A42" s="15"/>
      <c r="B42" s="16">
        <v>0.02</v>
      </c>
      <c r="C42" s="12" t="s">
        <v>194</v>
      </c>
      <c r="D42" s="12" t="s">
        <v>195</v>
      </c>
      <c r="E42" s="12" t="s">
        <v>135</v>
      </c>
      <c r="F42" s="12">
        <v>50</v>
      </c>
      <c r="G42" s="13">
        <v>466.3</v>
      </c>
      <c r="H42" s="14">
        <v>7.0000000000000007E-2</v>
      </c>
    </row>
    <row r="43" spans="1:8" x14ac:dyDescent="0.15">
      <c r="A43" s="15"/>
      <c r="B43" s="16">
        <v>8.5400000000000004E-2</v>
      </c>
      <c r="C43" s="12" t="s">
        <v>196</v>
      </c>
      <c r="D43" s="12" t="s">
        <v>197</v>
      </c>
      <c r="E43" s="12" t="s">
        <v>121</v>
      </c>
      <c r="F43" s="12">
        <v>28</v>
      </c>
      <c r="G43" s="13">
        <v>281.44</v>
      </c>
      <c r="H43" s="14">
        <v>0.05</v>
      </c>
    </row>
    <row r="44" spans="1:8" x14ac:dyDescent="0.15">
      <c r="A44" s="15"/>
      <c r="B44" s="16">
        <v>0.10299999999999999</v>
      </c>
      <c r="C44" s="12" t="s">
        <v>174</v>
      </c>
      <c r="D44" s="12" t="s">
        <v>198</v>
      </c>
      <c r="E44" s="12" t="s">
        <v>12</v>
      </c>
      <c r="F44" s="12">
        <v>50</v>
      </c>
      <c r="G44" s="13">
        <v>251.2</v>
      </c>
      <c r="H44" s="14">
        <v>0.04</v>
      </c>
    </row>
    <row r="45" spans="1:8" x14ac:dyDescent="0.15">
      <c r="A45" s="15"/>
      <c r="B45" s="16">
        <v>9.9599999999999994E-2</v>
      </c>
      <c r="C45" s="12" t="s">
        <v>199</v>
      </c>
      <c r="D45" s="12" t="s">
        <v>11</v>
      </c>
      <c r="E45" s="12" t="s">
        <v>12</v>
      </c>
      <c r="F45" s="12">
        <v>25</v>
      </c>
      <c r="G45" s="13">
        <v>249.6</v>
      </c>
      <c r="H45" s="14">
        <v>0.04</v>
      </c>
    </row>
    <row r="46" spans="1:8" x14ac:dyDescent="0.15">
      <c r="A46" s="15"/>
      <c r="B46" s="16">
        <v>8.4000000000000005E-2</v>
      </c>
      <c r="C46" s="12" t="s">
        <v>199</v>
      </c>
      <c r="D46" s="12" t="s">
        <v>200</v>
      </c>
      <c r="E46" s="12" t="s">
        <v>121</v>
      </c>
      <c r="F46" s="12">
        <v>25</v>
      </c>
      <c r="G46" s="13">
        <v>238.61</v>
      </c>
      <c r="H46" s="14">
        <v>0.04</v>
      </c>
    </row>
    <row r="47" spans="1:8" x14ac:dyDescent="0.15">
      <c r="A47" s="15"/>
      <c r="B47" s="16">
        <v>9.5000000000000001E-2</v>
      </c>
      <c r="C47" s="12" t="s">
        <v>185</v>
      </c>
      <c r="D47" s="12" t="s">
        <v>201</v>
      </c>
      <c r="E47" s="12" t="s">
        <v>121</v>
      </c>
      <c r="F47" s="12">
        <v>20</v>
      </c>
      <c r="G47" s="13">
        <v>199.8</v>
      </c>
      <c r="H47" s="14">
        <v>0.03</v>
      </c>
    </row>
    <row r="48" spans="1:8" x14ac:dyDescent="0.15">
      <c r="A48" s="15"/>
      <c r="B48" s="16">
        <v>8.8499999999999995E-2</v>
      </c>
      <c r="C48" s="12" t="s">
        <v>191</v>
      </c>
      <c r="D48" s="12" t="s">
        <v>202</v>
      </c>
      <c r="E48" s="12" t="s">
        <v>121</v>
      </c>
      <c r="F48" s="12">
        <v>15</v>
      </c>
      <c r="G48" s="13">
        <v>149.16</v>
      </c>
      <c r="H48" s="14">
        <v>0.02</v>
      </c>
    </row>
    <row r="49" spans="1:8" x14ac:dyDescent="0.15">
      <c r="A49" s="15"/>
      <c r="B49" s="16">
        <v>9.4E-2</v>
      </c>
      <c r="C49" s="12" t="s">
        <v>181</v>
      </c>
      <c r="D49" s="12" t="s">
        <v>203</v>
      </c>
      <c r="E49" s="12" t="s">
        <v>121</v>
      </c>
      <c r="F49" s="12">
        <v>14</v>
      </c>
      <c r="G49" s="13">
        <v>140.66999999999999</v>
      </c>
      <c r="H49" s="14">
        <v>0.02</v>
      </c>
    </row>
    <row r="50" spans="1:8" x14ac:dyDescent="0.15">
      <c r="A50" s="15"/>
      <c r="B50" s="16">
        <v>9.2499999999999999E-2</v>
      </c>
      <c r="C50" s="12" t="s">
        <v>199</v>
      </c>
      <c r="D50" s="12" t="s">
        <v>204</v>
      </c>
      <c r="E50" s="12" t="s">
        <v>121</v>
      </c>
      <c r="F50" s="12">
        <v>8</v>
      </c>
      <c r="G50" s="13">
        <v>77.84</v>
      </c>
      <c r="H50" s="14">
        <v>0.01</v>
      </c>
    </row>
    <row r="51" spans="1:8" x14ac:dyDescent="0.15">
      <c r="A51" s="15"/>
      <c r="B51" s="16">
        <v>9.4500000000000001E-2</v>
      </c>
      <c r="C51" s="12" t="s">
        <v>199</v>
      </c>
      <c r="D51" s="12" t="s">
        <v>205</v>
      </c>
      <c r="E51" s="12" t="s">
        <v>121</v>
      </c>
      <c r="F51" s="12">
        <v>7</v>
      </c>
      <c r="G51" s="13">
        <v>69.13</v>
      </c>
      <c r="H51" s="14">
        <v>0.01</v>
      </c>
    </row>
    <row r="52" spans="1:8" x14ac:dyDescent="0.15">
      <c r="A52" s="15"/>
      <c r="B52" s="16">
        <v>0.02</v>
      </c>
      <c r="C52" s="12" t="s">
        <v>206</v>
      </c>
      <c r="D52" s="12" t="s">
        <v>207</v>
      </c>
      <c r="E52" s="12" t="s">
        <v>121</v>
      </c>
      <c r="F52" s="12">
        <v>5</v>
      </c>
      <c r="G52" s="13">
        <v>66.13</v>
      </c>
      <c r="H52" s="14">
        <v>0.01</v>
      </c>
    </row>
    <row r="53" spans="1:8" x14ac:dyDescent="0.15">
      <c r="A53" s="15"/>
      <c r="B53" s="16">
        <v>9.5000000000000001E-2</v>
      </c>
      <c r="C53" s="12" t="s">
        <v>199</v>
      </c>
      <c r="D53" s="12" t="s">
        <v>208</v>
      </c>
      <c r="E53" s="12" t="s">
        <v>121</v>
      </c>
      <c r="F53" s="12">
        <v>6</v>
      </c>
      <c r="G53" s="13">
        <v>60.26</v>
      </c>
      <c r="H53" s="14">
        <v>0.01</v>
      </c>
    </row>
    <row r="54" spans="1:8" x14ac:dyDescent="0.15">
      <c r="A54" s="15"/>
      <c r="B54" s="16">
        <v>9.4E-2</v>
      </c>
      <c r="C54" s="12" t="s">
        <v>181</v>
      </c>
      <c r="D54" s="12" t="s">
        <v>209</v>
      </c>
      <c r="E54" s="12" t="s">
        <v>121</v>
      </c>
      <c r="F54" s="12">
        <v>5</v>
      </c>
      <c r="G54" s="13">
        <v>50.24</v>
      </c>
      <c r="H54" s="14">
        <v>0.01</v>
      </c>
    </row>
    <row r="55" spans="1:8" x14ac:dyDescent="0.15">
      <c r="A55" s="15"/>
      <c r="B55" s="16">
        <v>9.5600000000000004E-2</v>
      </c>
      <c r="C55" s="12" t="s">
        <v>199</v>
      </c>
      <c r="D55" s="12" t="s">
        <v>210</v>
      </c>
      <c r="E55" s="12" t="s">
        <v>121</v>
      </c>
      <c r="F55" s="12">
        <v>5</v>
      </c>
      <c r="G55" s="13">
        <v>49.9</v>
      </c>
      <c r="H55" s="14">
        <v>0.01</v>
      </c>
    </row>
    <row r="56" spans="1:8" x14ac:dyDescent="0.15">
      <c r="A56" s="15"/>
      <c r="B56" s="16">
        <v>9.64E-2</v>
      </c>
      <c r="C56" s="12" t="s">
        <v>191</v>
      </c>
      <c r="D56" s="12" t="s">
        <v>211</v>
      </c>
      <c r="E56" s="12" t="s">
        <v>121</v>
      </c>
      <c r="F56" s="12">
        <v>4</v>
      </c>
      <c r="G56" s="13">
        <v>40.32</v>
      </c>
      <c r="H56" s="14">
        <v>0.01</v>
      </c>
    </row>
    <row r="57" spans="1:8" x14ac:dyDescent="0.15">
      <c r="A57" s="15"/>
      <c r="B57" s="16">
        <v>9.4700000000000006E-2</v>
      </c>
      <c r="C57" s="12" t="s">
        <v>212</v>
      </c>
      <c r="D57" s="12" t="s">
        <v>213</v>
      </c>
      <c r="E57" s="12" t="s">
        <v>121</v>
      </c>
      <c r="F57" s="12">
        <v>2</v>
      </c>
      <c r="G57" s="13">
        <v>24.93</v>
      </c>
      <c r="H57" s="14">
        <v>0</v>
      </c>
    </row>
    <row r="58" spans="1:8" x14ac:dyDescent="0.15">
      <c r="A58" s="15"/>
      <c r="B58" s="16">
        <v>0.1027</v>
      </c>
      <c r="C58" s="12" t="s">
        <v>214</v>
      </c>
      <c r="D58" s="12" t="s">
        <v>215</v>
      </c>
      <c r="E58" s="12" t="s">
        <v>216</v>
      </c>
      <c r="F58" s="12">
        <v>1</v>
      </c>
      <c r="G58" s="13">
        <v>10</v>
      </c>
      <c r="H58" s="14">
        <v>0</v>
      </c>
    </row>
    <row r="59" spans="1:8" x14ac:dyDescent="0.15">
      <c r="A59" s="15"/>
      <c r="B59" s="16">
        <v>0.105</v>
      </c>
      <c r="C59" s="12" t="s">
        <v>164</v>
      </c>
      <c r="D59" s="12" t="s">
        <v>217</v>
      </c>
      <c r="E59" s="12" t="s">
        <v>135</v>
      </c>
      <c r="F59" s="12">
        <v>655</v>
      </c>
      <c r="G59" s="13">
        <v>3.93</v>
      </c>
      <c r="H59" s="14">
        <v>0</v>
      </c>
    </row>
    <row r="60" spans="1:8" x14ac:dyDescent="0.15">
      <c r="A60" s="15"/>
      <c r="B60" s="16">
        <v>0.11</v>
      </c>
      <c r="C60" s="12" t="s">
        <v>164</v>
      </c>
      <c r="D60" s="12" t="s">
        <v>218</v>
      </c>
      <c r="E60" s="12" t="s">
        <v>219</v>
      </c>
      <c r="F60" s="12">
        <v>1033.3333333333301</v>
      </c>
      <c r="G60" s="13">
        <v>1.25</v>
      </c>
      <c r="H60" s="14">
        <v>0</v>
      </c>
    </row>
    <row r="61" spans="1:8" ht="9.75" thickBot="1" x14ac:dyDescent="0.2">
      <c r="A61" s="15"/>
      <c r="B61" s="12"/>
      <c r="C61" s="12"/>
      <c r="D61" s="12"/>
      <c r="E61" s="7" t="s">
        <v>16</v>
      </c>
      <c r="F61" s="12"/>
      <c r="G61" s="17">
        <v>162515.17000000001</v>
      </c>
      <c r="H61" s="18">
        <v>25.99</v>
      </c>
    </row>
    <row r="62" spans="1:8" ht="13.5" thickTop="1" x14ac:dyDescent="0.2">
      <c r="A62" s="15"/>
      <c r="B62" s="150" t="s">
        <v>220</v>
      </c>
      <c r="C62" s="146"/>
      <c r="D62" s="12"/>
      <c r="E62" s="12"/>
      <c r="F62" s="12"/>
      <c r="G62" s="13"/>
      <c r="H62" s="14"/>
    </row>
    <row r="63" spans="1:8" x14ac:dyDescent="0.15">
      <c r="A63" s="15"/>
      <c r="B63" s="19" t="s">
        <v>144</v>
      </c>
      <c r="C63" s="12" t="s">
        <v>221</v>
      </c>
      <c r="D63" s="12" t="s">
        <v>222</v>
      </c>
      <c r="E63" s="12" t="s">
        <v>129</v>
      </c>
      <c r="F63" s="12">
        <v>2500</v>
      </c>
      <c r="G63" s="13">
        <v>19300.330000000002</v>
      </c>
      <c r="H63" s="14">
        <v>3.09</v>
      </c>
    </row>
    <row r="64" spans="1:8" x14ac:dyDescent="0.15">
      <c r="A64" s="15"/>
      <c r="B64" s="16">
        <v>0.04</v>
      </c>
      <c r="C64" s="12" t="s">
        <v>221</v>
      </c>
      <c r="D64" s="12" t="s">
        <v>223</v>
      </c>
      <c r="E64" s="12" t="s">
        <v>129</v>
      </c>
      <c r="F64" s="12">
        <v>600</v>
      </c>
      <c r="G64" s="13">
        <v>6284.38</v>
      </c>
      <c r="H64" s="14">
        <v>1.01</v>
      </c>
    </row>
    <row r="65" spans="1:8" x14ac:dyDescent="0.15">
      <c r="A65" s="15"/>
      <c r="B65" s="16">
        <v>0.04</v>
      </c>
      <c r="C65" s="12" t="s">
        <v>221</v>
      </c>
      <c r="D65" s="12" t="s">
        <v>224</v>
      </c>
      <c r="E65" s="12" t="s">
        <v>129</v>
      </c>
      <c r="F65" s="12">
        <v>350</v>
      </c>
      <c r="G65" s="13">
        <v>3677.79</v>
      </c>
      <c r="H65" s="14">
        <v>0.59</v>
      </c>
    </row>
    <row r="66" spans="1:8" x14ac:dyDescent="0.15">
      <c r="A66" s="15"/>
      <c r="B66" s="16">
        <v>0.04</v>
      </c>
      <c r="C66" s="12" t="s">
        <v>221</v>
      </c>
      <c r="D66" s="12" t="s">
        <v>225</v>
      </c>
      <c r="E66" s="12" t="s">
        <v>129</v>
      </c>
      <c r="F66" s="12">
        <v>250</v>
      </c>
      <c r="G66" s="13">
        <v>2610.59</v>
      </c>
      <c r="H66" s="14">
        <v>0.42</v>
      </c>
    </row>
    <row r="67" spans="1:8" x14ac:dyDescent="0.15">
      <c r="A67" s="15"/>
      <c r="B67" s="16">
        <v>0.106</v>
      </c>
      <c r="C67" s="12" t="s">
        <v>161</v>
      </c>
      <c r="D67" s="12" t="s">
        <v>226</v>
      </c>
      <c r="E67" s="12" t="s">
        <v>163</v>
      </c>
      <c r="F67" s="12">
        <v>100</v>
      </c>
      <c r="G67" s="13">
        <v>1004.1</v>
      </c>
      <c r="H67" s="14">
        <v>0.16</v>
      </c>
    </row>
    <row r="68" spans="1:8" ht="9.75" thickBot="1" x14ac:dyDescent="0.2">
      <c r="A68" s="15"/>
      <c r="B68" s="12"/>
      <c r="C68" s="12"/>
      <c r="D68" s="12"/>
      <c r="E68" s="7" t="s">
        <v>16</v>
      </c>
      <c r="F68" s="12"/>
      <c r="G68" s="17">
        <v>32877.19</v>
      </c>
      <c r="H68" s="18">
        <v>5.27</v>
      </c>
    </row>
    <row r="69" spans="1:8" ht="13.5" thickTop="1" x14ac:dyDescent="0.2">
      <c r="A69" s="15"/>
      <c r="B69" s="145" t="s">
        <v>227</v>
      </c>
      <c r="C69" s="146"/>
      <c r="D69" s="12"/>
      <c r="E69" s="12"/>
      <c r="F69" s="12"/>
      <c r="G69" s="13"/>
      <c r="H69" s="14"/>
    </row>
    <row r="70" spans="1:8" ht="12.75" x14ac:dyDescent="0.2">
      <c r="A70" s="15"/>
      <c r="B70" s="150" t="s">
        <v>9</v>
      </c>
      <c r="C70" s="146"/>
      <c r="D70" s="12"/>
      <c r="E70" s="12"/>
      <c r="F70" s="12"/>
      <c r="G70" s="13"/>
      <c r="H70" s="14"/>
    </row>
    <row r="71" spans="1:8" x14ac:dyDescent="0.15">
      <c r="A71" s="15"/>
      <c r="B71" s="16">
        <v>8.2799999999999999E-2</v>
      </c>
      <c r="C71" s="12" t="s">
        <v>228</v>
      </c>
      <c r="D71" s="12" t="s">
        <v>229</v>
      </c>
      <c r="E71" s="12" t="s">
        <v>230</v>
      </c>
      <c r="F71" s="12">
        <v>200400000</v>
      </c>
      <c r="G71" s="13">
        <v>191281.8</v>
      </c>
      <c r="H71" s="14">
        <v>30.61</v>
      </c>
    </row>
    <row r="72" spans="1:8" x14ac:dyDescent="0.15">
      <c r="A72" s="15"/>
      <c r="B72" s="16">
        <v>8.3199999999999996E-2</v>
      </c>
      <c r="C72" s="12" t="s">
        <v>231</v>
      </c>
      <c r="D72" s="12" t="s">
        <v>232</v>
      </c>
      <c r="E72" s="12" t="s">
        <v>230</v>
      </c>
      <c r="F72" s="12">
        <v>76831000</v>
      </c>
      <c r="G72" s="13">
        <v>71721.740000000005</v>
      </c>
      <c r="H72" s="14">
        <v>11.48</v>
      </c>
    </row>
    <row r="73" spans="1:8" x14ac:dyDescent="0.15">
      <c r="A73" s="15"/>
      <c r="B73" s="16">
        <v>8.1199999999999994E-2</v>
      </c>
      <c r="C73" s="12" t="s">
        <v>233</v>
      </c>
      <c r="D73" s="12" t="s">
        <v>234</v>
      </c>
      <c r="E73" s="12" t="s">
        <v>230</v>
      </c>
      <c r="F73" s="12">
        <v>59500000</v>
      </c>
      <c r="G73" s="13">
        <v>57606.41</v>
      </c>
      <c r="H73" s="14">
        <v>9.2200000000000006</v>
      </c>
    </row>
    <row r="74" spans="1:8" x14ac:dyDescent="0.15">
      <c r="A74" s="15"/>
      <c r="B74" s="16">
        <v>8.3000000000000004E-2</v>
      </c>
      <c r="C74" s="12" t="s">
        <v>235</v>
      </c>
      <c r="D74" s="12" t="s">
        <v>236</v>
      </c>
      <c r="E74" s="12" t="s">
        <v>230</v>
      </c>
      <c r="F74" s="12">
        <v>40500000</v>
      </c>
      <c r="G74" s="13">
        <v>37407.949999999997</v>
      </c>
      <c r="H74" s="14">
        <v>5.99</v>
      </c>
    </row>
    <row r="75" spans="1:8" x14ac:dyDescent="0.15">
      <c r="A75" s="15"/>
      <c r="B75" s="16">
        <v>8.9700000000000002E-2</v>
      </c>
      <c r="C75" s="12" t="s">
        <v>237</v>
      </c>
      <c r="D75" s="12" t="s">
        <v>238</v>
      </c>
      <c r="E75" s="12" t="s">
        <v>230</v>
      </c>
      <c r="F75" s="12">
        <v>6000000</v>
      </c>
      <c r="G75" s="13">
        <v>5931</v>
      </c>
      <c r="H75" s="14">
        <v>0.95</v>
      </c>
    </row>
    <row r="76" spans="1:8" x14ac:dyDescent="0.15">
      <c r="A76" s="15"/>
      <c r="B76" s="16">
        <v>8.8300000000000003E-2</v>
      </c>
      <c r="C76" s="12" t="s">
        <v>239</v>
      </c>
      <c r="D76" s="12" t="s">
        <v>240</v>
      </c>
      <c r="E76" s="12" t="s">
        <v>230</v>
      </c>
      <c r="F76" s="12">
        <v>4731600</v>
      </c>
      <c r="G76" s="13">
        <v>4629.88</v>
      </c>
      <c r="H76" s="14">
        <v>0.74</v>
      </c>
    </row>
    <row r="77" spans="1:8" x14ac:dyDescent="0.15">
      <c r="A77" s="15"/>
      <c r="B77" s="16">
        <v>8.2799999999999999E-2</v>
      </c>
      <c r="C77" s="12" t="s">
        <v>231</v>
      </c>
      <c r="D77" s="12" t="s">
        <v>241</v>
      </c>
      <c r="E77" s="12" t="s">
        <v>230</v>
      </c>
      <c r="F77" s="12">
        <v>4500000</v>
      </c>
      <c r="G77" s="13">
        <v>4191.75</v>
      </c>
      <c r="H77" s="14">
        <v>0.67</v>
      </c>
    </row>
    <row r="78" spans="1:8" ht="9.75" thickBot="1" x14ac:dyDescent="0.2">
      <c r="A78" s="15"/>
      <c r="B78" s="12"/>
      <c r="C78" s="12"/>
      <c r="D78" s="12"/>
      <c r="E78" s="7" t="s">
        <v>16</v>
      </c>
      <c r="F78" s="12"/>
      <c r="G78" s="17">
        <v>372770.53</v>
      </c>
      <c r="H78" s="18">
        <v>59.66</v>
      </c>
    </row>
    <row r="79" spans="1:8" ht="13.5" thickTop="1" x14ac:dyDescent="0.2">
      <c r="A79" s="15"/>
      <c r="B79" s="150" t="s">
        <v>220</v>
      </c>
      <c r="C79" s="146"/>
      <c r="D79" s="12"/>
      <c r="E79" s="12"/>
      <c r="F79" s="12"/>
      <c r="G79" s="13"/>
      <c r="H79" s="14"/>
    </row>
    <row r="80" spans="1:8" x14ac:dyDescent="0.15">
      <c r="A80" s="15"/>
      <c r="B80" s="16">
        <v>9.7699999999999995E-2</v>
      </c>
      <c r="C80" s="12" t="s">
        <v>242</v>
      </c>
      <c r="D80" s="12" t="s">
        <v>243</v>
      </c>
      <c r="E80" s="12" t="s">
        <v>230</v>
      </c>
      <c r="F80" s="12">
        <v>55000</v>
      </c>
      <c r="G80" s="13">
        <v>56.56</v>
      </c>
      <c r="H80" s="14">
        <v>0.01</v>
      </c>
    </row>
    <row r="81" spans="1:8" ht="9.75" thickBot="1" x14ac:dyDescent="0.2">
      <c r="A81" s="15"/>
      <c r="B81" s="12"/>
      <c r="C81" s="12"/>
      <c r="D81" s="12"/>
      <c r="E81" s="7" t="s">
        <v>16</v>
      </c>
      <c r="F81" s="12"/>
      <c r="G81" s="17">
        <v>56.56</v>
      </c>
      <c r="H81" s="18">
        <v>0.01</v>
      </c>
    </row>
    <row r="82" spans="1:8" ht="9.75" thickTop="1" x14ac:dyDescent="0.15">
      <c r="A82" s="15"/>
      <c r="B82" s="12"/>
      <c r="C82" s="12"/>
      <c r="D82" s="12"/>
      <c r="E82" s="12"/>
      <c r="F82" s="12"/>
      <c r="G82" s="13"/>
      <c r="H82" s="14"/>
    </row>
    <row r="83" spans="1:8" ht="12.75" x14ac:dyDescent="0.2">
      <c r="A83" s="149" t="s">
        <v>17</v>
      </c>
      <c r="B83" s="146"/>
      <c r="C83" s="146"/>
      <c r="D83" s="12"/>
      <c r="E83" s="12"/>
      <c r="F83" s="12"/>
      <c r="G83" s="13"/>
      <c r="H83" s="14"/>
    </row>
    <row r="84" spans="1:8" ht="12.75" x14ac:dyDescent="0.2">
      <c r="A84" s="15"/>
      <c r="B84" s="145" t="s">
        <v>18</v>
      </c>
      <c r="C84" s="146"/>
      <c r="D84" s="12"/>
      <c r="E84" s="12"/>
      <c r="F84" s="12"/>
      <c r="G84" s="13"/>
      <c r="H84" s="14"/>
    </row>
    <row r="85" spans="1:8" x14ac:dyDescent="0.15">
      <c r="A85" s="15"/>
      <c r="B85" s="19" t="s">
        <v>244</v>
      </c>
      <c r="C85" s="12" t="s">
        <v>50</v>
      </c>
      <c r="D85" s="12" t="s">
        <v>245</v>
      </c>
      <c r="E85" s="12" t="s">
        <v>246</v>
      </c>
      <c r="F85" s="12">
        <v>260</v>
      </c>
      <c r="G85" s="13">
        <v>1226.45</v>
      </c>
      <c r="H85" s="14">
        <v>0.2</v>
      </c>
    </row>
    <row r="86" spans="1:8" x14ac:dyDescent="0.15">
      <c r="A86" s="15"/>
      <c r="B86" s="19" t="s">
        <v>244</v>
      </c>
      <c r="C86" s="12" t="s">
        <v>247</v>
      </c>
      <c r="D86" s="12" t="s">
        <v>248</v>
      </c>
      <c r="E86" s="12" t="s">
        <v>246</v>
      </c>
      <c r="F86" s="12">
        <v>260</v>
      </c>
      <c r="G86" s="13">
        <v>1188.43</v>
      </c>
      <c r="H86" s="14">
        <v>0.19</v>
      </c>
    </row>
    <row r="87" spans="1:8" x14ac:dyDescent="0.15">
      <c r="A87" s="15"/>
      <c r="B87" s="19" t="s">
        <v>244</v>
      </c>
      <c r="C87" s="12" t="s">
        <v>249</v>
      </c>
      <c r="D87" s="12" t="s">
        <v>250</v>
      </c>
      <c r="E87" s="12" t="s">
        <v>246</v>
      </c>
      <c r="F87" s="12">
        <v>40</v>
      </c>
      <c r="G87" s="13">
        <v>183.44</v>
      </c>
      <c r="H87" s="14">
        <v>0.03</v>
      </c>
    </row>
    <row r="88" spans="1:8" ht="9.75" thickBot="1" x14ac:dyDescent="0.2">
      <c r="A88" s="15"/>
      <c r="B88" s="12"/>
      <c r="C88" s="12"/>
      <c r="D88" s="12"/>
      <c r="E88" s="7" t="s">
        <v>16</v>
      </c>
      <c r="F88" s="12"/>
      <c r="G88" s="17">
        <v>2598.3200000000002</v>
      </c>
      <c r="H88" s="18">
        <v>0.42</v>
      </c>
    </row>
    <row r="89" spans="1:8" ht="9.75" thickTop="1" x14ac:dyDescent="0.15">
      <c r="A89" s="15"/>
      <c r="B89" s="12"/>
      <c r="C89" s="12"/>
      <c r="D89" s="12"/>
      <c r="E89" s="12"/>
      <c r="F89" s="12"/>
      <c r="G89" s="13"/>
      <c r="H89" s="14"/>
    </row>
    <row r="90" spans="1:8" x14ac:dyDescent="0.15">
      <c r="A90" s="15"/>
      <c r="B90" s="19" t="s">
        <v>28</v>
      </c>
      <c r="C90" s="12" t="s">
        <v>29</v>
      </c>
      <c r="D90" s="12"/>
      <c r="E90" s="12" t="s">
        <v>28</v>
      </c>
      <c r="F90" s="12"/>
      <c r="G90" s="13">
        <v>31150</v>
      </c>
      <c r="H90" s="14">
        <v>4.9800000000000004</v>
      </c>
    </row>
    <row r="91" spans="1:8" x14ac:dyDescent="0.15">
      <c r="A91" s="15"/>
      <c r="B91" s="12"/>
      <c r="C91" s="12"/>
      <c r="D91" s="12"/>
      <c r="E91" s="12"/>
      <c r="F91" s="12"/>
      <c r="G91" s="13"/>
      <c r="H91" s="14"/>
    </row>
    <row r="92" spans="1:8" x14ac:dyDescent="0.15">
      <c r="A92" s="20" t="s">
        <v>30</v>
      </c>
      <c r="B92" s="12"/>
      <c r="C92" s="12"/>
      <c r="D92" s="12"/>
      <c r="E92" s="12"/>
      <c r="F92" s="12"/>
      <c r="G92" s="21">
        <v>23026.15</v>
      </c>
      <c r="H92" s="22">
        <v>3.67</v>
      </c>
    </row>
    <row r="93" spans="1:8" x14ac:dyDescent="0.15">
      <c r="A93" s="15"/>
      <c r="B93" s="12"/>
      <c r="C93" s="12"/>
      <c r="D93" s="12"/>
      <c r="E93" s="12"/>
      <c r="F93" s="12"/>
      <c r="G93" s="13"/>
      <c r="H93" s="14"/>
    </row>
    <row r="94" spans="1:8" ht="9.75" thickBot="1" x14ac:dyDescent="0.2">
      <c r="A94" s="15"/>
      <c r="B94" s="12"/>
      <c r="C94" s="12"/>
      <c r="D94" s="12"/>
      <c r="E94" s="7" t="s">
        <v>31</v>
      </c>
      <c r="F94" s="12"/>
      <c r="G94" s="17">
        <v>624993.92000000004</v>
      </c>
      <c r="H94" s="18">
        <v>100</v>
      </c>
    </row>
    <row r="95" spans="1:8" ht="9.75" thickTop="1" x14ac:dyDescent="0.15">
      <c r="A95" s="15"/>
      <c r="B95" s="12"/>
      <c r="C95" s="12"/>
      <c r="D95" s="12"/>
      <c r="E95" s="12"/>
      <c r="F95" s="12"/>
      <c r="G95" s="13"/>
      <c r="H95" s="14"/>
    </row>
    <row r="96" spans="1:8" x14ac:dyDescent="0.15">
      <c r="A96" s="15"/>
      <c r="B96" s="12"/>
      <c r="C96" s="12"/>
      <c r="D96" s="12"/>
      <c r="E96" s="12"/>
      <c r="F96" s="12"/>
      <c r="G96" s="13"/>
      <c r="H96" s="14"/>
    </row>
    <row r="97" spans="1:8" x14ac:dyDescent="0.15">
      <c r="A97" s="23" t="s">
        <v>32</v>
      </c>
      <c r="B97" s="12"/>
      <c r="C97" s="12"/>
      <c r="D97" s="12"/>
      <c r="E97" s="12"/>
      <c r="F97" s="12"/>
      <c r="G97" s="13"/>
      <c r="H97" s="14"/>
    </row>
    <row r="98" spans="1:8" x14ac:dyDescent="0.15">
      <c r="A98" s="15">
        <v>1</v>
      </c>
      <c r="B98" s="12" t="s">
        <v>251</v>
      </c>
      <c r="C98" s="12"/>
      <c r="D98" s="12"/>
      <c r="E98" s="12"/>
      <c r="F98" s="12"/>
      <c r="G98" s="13"/>
      <c r="H98" s="14"/>
    </row>
    <row r="99" spans="1:8" x14ac:dyDescent="0.15">
      <c r="A99" s="15"/>
      <c r="B99" s="12"/>
      <c r="C99" s="12"/>
      <c r="D99" s="12"/>
      <c r="E99" s="12"/>
      <c r="F99" s="12"/>
      <c r="G99" s="13"/>
      <c r="H99" s="14"/>
    </row>
    <row r="100" spans="1:8" x14ac:dyDescent="0.15">
      <c r="A100" s="15">
        <v>2</v>
      </c>
      <c r="B100" s="12" t="s">
        <v>34</v>
      </c>
      <c r="C100" s="12"/>
      <c r="D100" s="12"/>
      <c r="E100" s="12"/>
      <c r="F100" s="12"/>
      <c r="G100" s="13"/>
      <c r="H100" s="14"/>
    </row>
    <row r="101" spans="1:8" x14ac:dyDescent="0.15">
      <c r="A101" s="15"/>
      <c r="B101" s="12"/>
      <c r="C101" s="12"/>
      <c r="D101" s="12"/>
      <c r="E101" s="12"/>
      <c r="F101" s="12"/>
      <c r="G101" s="13"/>
      <c r="H101" s="14"/>
    </row>
    <row r="102" spans="1:8" x14ac:dyDescent="0.15">
      <c r="A102" s="15">
        <v>3</v>
      </c>
      <c r="B102" s="12" t="s">
        <v>35</v>
      </c>
      <c r="C102" s="12"/>
      <c r="D102" s="12"/>
      <c r="E102" s="12"/>
      <c r="F102" s="12"/>
      <c r="G102" s="13"/>
      <c r="H102" s="14"/>
    </row>
    <row r="103" spans="1:8" x14ac:dyDescent="0.15">
      <c r="A103" s="15"/>
      <c r="B103" s="12" t="s">
        <v>36</v>
      </c>
      <c r="C103" s="12"/>
      <c r="D103" s="12"/>
      <c r="E103" s="12"/>
      <c r="F103" s="12"/>
      <c r="G103" s="13"/>
      <c r="H103" s="14"/>
    </row>
    <row r="104" spans="1:8" x14ac:dyDescent="0.15">
      <c r="A104" s="15"/>
      <c r="B104" s="12" t="s">
        <v>37</v>
      </c>
      <c r="C104" s="12"/>
      <c r="D104" s="12"/>
      <c r="E104" s="12"/>
      <c r="F104" s="12"/>
      <c r="G104" s="13"/>
      <c r="H104" s="14"/>
    </row>
    <row r="105" spans="1:8" x14ac:dyDescent="0.15">
      <c r="A105" s="24"/>
      <c r="B105" s="25"/>
      <c r="C105" s="25"/>
      <c r="D105" s="25"/>
      <c r="E105" s="25"/>
      <c r="F105" s="25"/>
      <c r="G105" s="26"/>
      <c r="H105" s="27"/>
    </row>
  </sheetData>
  <mergeCells count="10">
    <mergeCell ref="B70:C70"/>
    <mergeCell ref="B79:C79"/>
    <mergeCell ref="A83:C83"/>
    <mergeCell ref="B84:C84"/>
    <mergeCell ref="A2:C2"/>
    <mergeCell ref="A3:C3"/>
    <mergeCell ref="B4:C4"/>
    <mergeCell ref="B5:C5"/>
    <mergeCell ref="B62:C62"/>
    <mergeCell ref="B69:C69"/>
  </mergeCells>
  <pageMargins left="0.75" right="0.75" top="1" bottom="1" header="0.5" footer="0.5"/>
  <pageSetup orientation="portrait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4"/>
  <sheetViews>
    <sheetView workbookViewId="0">
      <selection activeCell="C5" sqref="C5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" style="36" bestFit="1" customWidth="1"/>
    <col min="6" max="6" width="8.7109375" style="36" customWidth="1"/>
    <col min="7" max="7" width="12.5703125" style="57" customWidth="1"/>
    <col min="8" max="8" width="11" style="58" customWidth="1"/>
    <col min="9" max="9" width="9.140625" style="6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2.140625" style="36" bestFit="1" customWidth="1"/>
    <col min="261" max="261" width="20" style="36" bestFit="1" customWidth="1"/>
    <col min="262" max="262" width="8.7109375" style="36" customWidth="1"/>
    <col min="263" max="263" width="12.5703125" style="36" customWidth="1"/>
    <col min="264" max="264" width="11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2.140625" style="36" bestFit="1" customWidth="1"/>
    <col min="517" max="517" width="20" style="36" bestFit="1" customWidth="1"/>
    <col min="518" max="518" width="8.7109375" style="36" customWidth="1"/>
    <col min="519" max="519" width="12.5703125" style="36" customWidth="1"/>
    <col min="520" max="520" width="11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2.140625" style="36" bestFit="1" customWidth="1"/>
    <col min="773" max="773" width="20" style="36" bestFit="1" customWidth="1"/>
    <col min="774" max="774" width="8.7109375" style="36" customWidth="1"/>
    <col min="775" max="775" width="12.5703125" style="36" customWidth="1"/>
    <col min="776" max="776" width="11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2.140625" style="36" bestFit="1" customWidth="1"/>
    <col min="1029" max="1029" width="20" style="36" bestFit="1" customWidth="1"/>
    <col min="1030" max="1030" width="8.7109375" style="36" customWidth="1"/>
    <col min="1031" max="1031" width="12.5703125" style="36" customWidth="1"/>
    <col min="1032" max="1032" width="11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2.140625" style="36" bestFit="1" customWidth="1"/>
    <col min="1285" max="1285" width="20" style="36" bestFit="1" customWidth="1"/>
    <col min="1286" max="1286" width="8.7109375" style="36" customWidth="1"/>
    <col min="1287" max="1287" width="12.5703125" style="36" customWidth="1"/>
    <col min="1288" max="1288" width="11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2.140625" style="36" bestFit="1" customWidth="1"/>
    <col min="1541" max="1541" width="20" style="36" bestFit="1" customWidth="1"/>
    <col min="1542" max="1542" width="8.7109375" style="36" customWidth="1"/>
    <col min="1543" max="1543" width="12.5703125" style="36" customWidth="1"/>
    <col min="1544" max="1544" width="11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2.140625" style="36" bestFit="1" customWidth="1"/>
    <col min="1797" max="1797" width="20" style="36" bestFit="1" customWidth="1"/>
    <col min="1798" max="1798" width="8.7109375" style="36" customWidth="1"/>
    <col min="1799" max="1799" width="12.5703125" style="36" customWidth="1"/>
    <col min="1800" max="1800" width="11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2.140625" style="36" bestFit="1" customWidth="1"/>
    <col min="2053" max="2053" width="20" style="36" bestFit="1" customWidth="1"/>
    <col min="2054" max="2054" width="8.7109375" style="36" customWidth="1"/>
    <col min="2055" max="2055" width="12.5703125" style="36" customWidth="1"/>
    <col min="2056" max="2056" width="11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2.140625" style="36" bestFit="1" customWidth="1"/>
    <col min="2309" max="2309" width="20" style="36" bestFit="1" customWidth="1"/>
    <col min="2310" max="2310" width="8.7109375" style="36" customWidth="1"/>
    <col min="2311" max="2311" width="12.5703125" style="36" customWidth="1"/>
    <col min="2312" max="2312" width="11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2.140625" style="36" bestFit="1" customWidth="1"/>
    <col min="2565" max="2565" width="20" style="36" bestFit="1" customWidth="1"/>
    <col min="2566" max="2566" width="8.7109375" style="36" customWidth="1"/>
    <col min="2567" max="2567" width="12.5703125" style="36" customWidth="1"/>
    <col min="2568" max="2568" width="11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2.140625" style="36" bestFit="1" customWidth="1"/>
    <col min="2821" max="2821" width="20" style="36" bestFit="1" customWidth="1"/>
    <col min="2822" max="2822" width="8.7109375" style="36" customWidth="1"/>
    <col min="2823" max="2823" width="12.5703125" style="36" customWidth="1"/>
    <col min="2824" max="2824" width="11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2.140625" style="36" bestFit="1" customWidth="1"/>
    <col min="3077" max="3077" width="20" style="36" bestFit="1" customWidth="1"/>
    <col min="3078" max="3078" width="8.7109375" style="36" customWidth="1"/>
    <col min="3079" max="3079" width="12.5703125" style="36" customWidth="1"/>
    <col min="3080" max="3080" width="11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2.140625" style="36" bestFit="1" customWidth="1"/>
    <col min="3333" max="3333" width="20" style="36" bestFit="1" customWidth="1"/>
    <col min="3334" max="3334" width="8.7109375" style="36" customWidth="1"/>
    <col min="3335" max="3335" width="12.5703125" style="36" customWidth="1"/>
    <col min="3336" max="3336" width="11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2.140625" style="36" bestFit="1" customWidth="1"/>
    <col min="3589" max="3589" width="20" style="36" bestFit="1" customWidth="1"/>
    <col min="3590" max="3590" width="8.7109375" style="36" customWidth="1"/>
    <col min="3591" max="3591" width="12.5703125" style="36" customWidth="1"/>
    <col min="3592" max="3592" width="11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2.140625" style="36" bestFit="1" customWidth="1"/>
    <col min="3845" max="3845" width="20" style="36" bestFit="1" customWidth="1"/>
    <col min="3846" max="3846" width="8.7109375" style="36" customWidth="1"/>
    <col min="3847" max="3847" width="12.5703125" style="36" customWidth="1"/>
    <col min="3848" max="3848" width="11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2.140625" style="36" bestFit="1" customWidth="1"/>
    <col min="4101" max="4101" width="20" style="36" bestFit="1" customWidth="1"/>
    <col min="4102" max="4102" width="8.7109375" style="36" customWidth="1"/>
    <col min="4103" max="4103" width="12.5703125" style="36" customWidth="1"/>
    <col min="4104" max="4104" width="11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2.140625" style="36" bestFit="1" customWidth="1"/>
    <col min="4357" max="4357" width="20" style="36" bestFit="1" customWidth="1"/>
    <col min="4358" max="4358" width="8.7109375" style="36" customWidth="1"/>
    <col min="4359" max="4359" width="12.5703125" style="36" customWidth="1"/>
    <col min="4360" max="4360" width="11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2.140625" style="36" bestFit="1" customWidth="1"/>
    <col min="4613" max="4613" width="20" style="36" bestFit="1" customWidth="1"/>
    <col min="4614" max="4614" width="8.7109375" style="36" customWidth="1"/>
    <col min="4615" max="4615" width="12.5703125" style="36" customWidth="1"/>
    <col min="4616" max="4616" width="11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2.140625" style="36" bestFit="1" customWidth="1"/>
    <col min="4869" max="4869" width="20" style="36" bestFit="1" customWidth="1"/>
    <col min="4870" max="4870" width="8.7109375" style="36" customWidth="1"/>
    <col min="4871" max="4871" width="12.5703125" style="36" customWidth="1"/>
    <col min="4872" max="4872" width="11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2.140625" style="36" bestFit="1" customWidth="1"/>
    <col min="5125" max="5125" width="20" style="36" bestFit="1" customWidth="1"/>
    <col min="5126" max="5126" width="8.7109375" style="36" customWidth="1"/>
    <col min="5127" max="5127" width="12.5703125" style="36" customWidth="1"/>
    <col min="5128" max="5128" width="11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2.140625" style="36" bestFit="1" customWidth="1"/>
    <col min="5381" max="5381" width="20" style="36" bestFit="1" customWidth="1"/>
    <col min="5382" max="5382" width="8.7109375" style="36" customWidth="1"/>
    <col min="5383" max="5383" width="12.5703125" style="36" customWidth="1"/>
    <col min="5384" max="5384" width="11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2.140625" style="36" bestFit="1" customWidth="1"/>
    <col min="5637" max="5637" width="20" style="36" bestFit="1" customWidth="1"/>
    <col min="5638" max="5638" width="8.7109375" style="36" customWidth="1"/>
    <col min="5639" max="5639" width="12.5703125" style="36" customWidth="1"/>
    <col min="5640" max="5640" width="11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2.140625" style="36" bestFit="1" customWidth="1"/>
    <col min="5893" max="5893" width="20" style="36" bestFit="1" customWidth="1"/>
    <col min="5894" max="5894" width="8.7109375" style="36" customWidth="1"/>
    <col min="5895" max="5895" width="12.5703125" style="36" customWidth="1"/>
    <col min="5896" max="5896" width="11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2.140625" style="36" bestFit="1" customWidth="1"/>
    <col min="6149" max="6149" width="20" style="36" bestFit="1" customWidth="1"/>
    <col min="6150" max="6150" width="8.7109375" style="36" customWidth="1"/>
    <col min="6151" max="6151" width="12.5703125" style="36" customWidth="1"/>
    <col min="6152" max="6152" width="11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2.140625" style="36" bestFit="1" customWidth="1"/>
    <col min="6405" max="6405" width="20" style="36" bestFit="1" customWidth="1"/>
    <col min="6406" max="6406" width="8.7109375" style="36" customWidth="1"/>
    <col min="6407" max="6407" width="12.5703125" style="36" customWidth="1"/>
    <col min="6408" max="6408" width="11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2.140625" style="36" bestFit="1" customWidth="1"/>
    <col min="6661" max="6661" width="20" style="36" bestFit="1" customWidth="1"/>
    <col min="6662" max="6662" width="8.7109375" style="36" customWidth="1"/>
    <col min="6663" max="6663" width="12.5703125" style="36" customWidth="1"/>
    <col min="6664" max="6664" width="11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2.140625" style="36" bestFit="1" customWidth="1"/>
    <col min="6917" max="6917" width="20" style="36" bestFit="1" customWidth="1"/>
    <col min="6918" max="6918" width="8.7109375" style="36" customWidth="1"/>
    <col min="6919" max="6919" width="12.5703125" style="36" customWidth="1"/>
    <col min="6920" max="6920" width="11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2.140625" style="36" bestFit="1" customWidth="1"/>
    <col min="7173" max="7173" width="20" style="36" bestFit="1" customWidth="1"/>
    <col min="7174" max="7174" width="8.7109375" style="36" customWidth="1"/>
    <col min="7175" max="7175" width="12.5703125" style="36" customWidth="1"/>
    <col min="7176" max="7176" width="11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2.140625" style="36" bestFit="1" customWidth="1"/>
    <col min="7429" max="7429" width="20" style="36" bestFit="1" customWidth="1"/>
    <col min="7430" max="7430" width="8.7109375" style="36" customWidth="1"/>
    <col min="7431" max="7431" width="12.5703125" style="36" customWidth="1"/>
    <col min="7432" max="7432" width="11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2.140625" style="36" bestFit="1" customWidth="1"/>
    <col min="7685" max="7685" width="20" style="36" bestFit="1" customWidth="1"/>
    <col min="7686" max="7686" width="8.7109375" style="36" customWidth="1"/>
    <col min="7687" max="7687" width="12.5703125" style="36" customWidth="1"/>
    <col min="7688" max="7688" width="11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2.140625" style="36" bestFit="1" customWidth="1"/>
    <col min="7941" max="7941" width="20" style="36" bestFit="1" customWidth="1"/>
    <col min="7942" max="7942" width="8.7109375" style="36" customWidth="1"/>
    <col min="7943" max="7943" width="12.5703125" style="36" customWidth="1"/>
    <col min="7944" max="7944" width="11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2.140625" style="36" bestFit="1" customWidth="1"/>
    <col min="8197" max="8197" width="20" style="36" bestFit="1" customWidth="1"/>
    <col min="8198" max="8198" width="8.7109375" style="36" customWidth="1"/>
    <col min="8199" max="8199" width="12.5703125" style="36" customWidth="1"/>
    <col min="8200" max="8200" width="11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2.140625" style="36" bestFit="1" customWidth="1"/>
    <col min="8453" max="8453" width="20" style="36" bestFit="1" customWidth="1"/>
    <col min="8454" max="8454" width="8.7109375" style="36" customWidth="1"/>
    <col min="8455" max="8455" width="12.5703125" style="36" customWidth="1"/>
    <col min="8456" max="8456" width="11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2.140625" style="36" bestFit="1" customWidth="1"/>
    <col min="8709" max="8709" width="20" style="36" bestFit="1" customWidth="1"/>
    <col min="8710" max="8710" width="8.7109375" style="36" customWidth="1"/>
    <col min="8711" max="8711" width="12.5703125" style="36" customWidth="1"/>
    <col min="8712" max="8712" width="11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2.140625" style="36" bestFit="1" customWidth="1"/>
    <col min="8965" max="8965" width="20" style="36" bestFit="1" customWidth="1"/>
    <col min="8966" max="8966" width="8.7109375" style="36" customWidth="1"/>
    <col min="8967" max="8967" width="12.5703125" style="36" customWidth="1"/>
    <col min="8968" max="8968" width="11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2.140625" style="36" bestFit="1" customWidth="1"/>
    <col min="9221" max="9221" width="20" style="36" bestFit="1" customWidth="1"/>
    <col min="9222" max="9222" width="8.7109375" style="36" customWidth="1"/>
    <col min="9223" max="9223" width="12.5703125" style="36" customWidth="1"/>
    <col min="9224" max="9224" width="11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2.140625" style="36" bestFit="1" customWidth="1"/>
    <col min="9477" max="9477" width="20" style="36" bestFit="1" customWidth="1"/>
    <col min="9478" max="9478" width="8.7109375" style="36" customWidth="1"/>
    <col min="9479" max="9479" width="12.5703125" style="36" customWidth="1"/>
    <col min="9480" max="9480" width="11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2.140625" style="36" bestFit="1" customWidth="1"/>
    <col min="9733" max="9733" width="20" style="36" bestFit="1" customWidth="1"/>
    <col min="9734" max="9734" width="8.7109375" style="36" customWidth="1"/>
    <col min="9735" max="9735" width="12.5703125" style="36" customWidth="1"/>
    <col min="9736" max="9736" width="11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2.140625" style="36" bestFit="1" customWidth="1"/>
    <col min="9989" max="9989" width="20" style="36" bestFit="1" customWidth="1"/>
    <col min="9990" max="9990" width="8.7109375" style="36" customWidth="1"/>
    <col min="9991" max="9991" width="12.5703125" style="36" customWidth="1"/>
    <col min="9992" max="9992" width="11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2.140625" style="36" bestFit="1" customWidth="1"/>
    <col min="10245" max="10245" width="20" style="36" bestFit="1" customWidth="1"/>
    <col min="10246" max="10246" width="8.7109375" style="36" customWidth="1"/>
    <col min="10247" max="10247" width="12.5703125" style="36" customWidth="1"/>
    <col min="10248" max="10248" width="11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2.140625" style="36" bestFit="1" customWidth="1"/>
    <col min="10501" max="10501" width="20" style="36" bestFit="1" customWidth="1"/>
    <col min="10502" max="10502" width="8.7109375" style="36" customWidth="1"/>
    <col min="10503" max="10503" width="12.5703125" style="36" customWidth="1"/>
    <col min="10504" max="10504" width="11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2.140625" style="36" bestFit="1" customWidth="1"/>
    <col min="10757" max="10757" width="20" style="36" bestFit="1" customWidth="1"/>
    <col min="10758" max="10758" width="8.7109375" style="36" customWidth="1"/>
    <col min="10759" max="10759" width="12.5703125" style="36" customWidth="1"/>
    <col min="10760" max="10760" width="11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2.140625" style="36" bestFit="1" customWidth="1"/>
    <col min="11013" max="11013" width="20" style="36" bestFit="1" customWidth="1"/>
    <col min="11014" max="11014" width="8.7109375" style="36" customWidth="1"/>
    <col min="11015" max="11015" width="12.5703125" style="36" customWidth="1"/>
    <col min="11016" max="11016" width="11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2.140625" style="36" bestFit="1" customWidth="1"/>
    <col min="11269" max="11269" width="20" style="36" bestFit="1" customWidth="1"/>
    <col min="11270" max="11270" width="8.7109375" style="36" customWidth="1"/>
    <col min="11271" max="11271" width="12.5703125" style="36" customWidth="1"/>
    <col min="11272" max="11272" width="11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2.140625" style="36" bestFit="1" customWidth="1"/>
    <col min="11525" max="11525" width="20" style="36" bestFit="1" customWidth="1"/>
    <col min="11526" max="11526" width="8.7109375" style="36" customWidth="1"/>
    <col min="11527" max="11527" width="12.5703125" style="36" customWidth="1"/>
    <col min="11528" max="11528" width="11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2.140625" style="36" bestFit="1" customWidth="1"/>
    <col min="11781" max="11781" width="20" style="36" bestFit="1" customWidth="1"/>
    <col min="11782" max="11782" width="8.7109375" style="36" customWidth="1"/>
    <col min="11783" max="11783" width="12.5703125" style="36" customWidth="1"/>
    <col min="11784" max="11784" width="11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2.140625" style="36" bestFit="1" customWidth="1"/>
    <col min="12037" max="12037" width="20" style="36" bestFit="1" customWidth="1"/>
    <col min="12038" max="12038" width="8.7109375" style="36" customWidth="1"/>
    <col min="12039" max="12039" width="12.5703125" style="36" customWidth="1"/>
    <col min="12040" max="12040" width="11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2.140625" style="36" bestFit="1" customWidth="1"/>
    <col min="12293" max="12293" width="20" style="36" bestFit="1" customWidth="1"/>
    <col min="12294" max="12294" width="8.7109375" style="36" customWidth="1"/>
    <col min="12295" max="12295" width="12.5703125" style="36" customWidth="1"/>
    <col min="12296" max="12296" width="11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2.140625" style="36" bestFit="1" customWidth="1"/>
    <col min="12549" max="12549" width="20" style="36" bestFit="1" customWidth="1"/>
    <col min="12550" max="12550" width="8.7109375" style="36" customWidth="1"/>
    <col min="12551" max="12551" width="12.5703125" style="36" customWidth="1"/>
    <col min="12552" max="12552" width="11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2.140625" style="36" bestFit="1" customWidth="1"/>
    <col min="12805" max="12805" width="20" style="36" bestFit="1" customWidth="1"/>
    <col min="12806" max="12806" width="8.7109375" style="36" customWidth="1"/>
    <col min="12807" max="12807" width="12.5703125" style="36" customWidth="1"/>
    <col min="12808" max="12808" width="11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2.140625" style="36" bestFit="1" customWidth="1"/>
    <col min="13061" max="13061" width="20" style="36" bestFit="1" customWidth="1"/>
    <col min="13062" max="13062" width="8.7109375" style="36" customWidth="1"/>
    <col min="13063" max="13063" width="12.5703125" style="36" customWidth="1"/>
    <col min="13064" max="13064" width="11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2.140625" style="36" bestFit="1" customWidth="1"/>
    <col min="13317" max="13317" width="20" style="36" bestFit="1" customWidth="1"/>
    <col min="13318" max="13318" width="8.7109375" style="36" customWidth="1"/>
    <col min="13319" max="13319" width="12.5703125" style="36" customWidth="1"/>
    <col min="13320" max="13320" width="11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2.140625" style="36" bestFit="1" customWidth="1"/>
    <col min="13573" max="13573" width="20" style="36" bestFit="1" customWidth="1"/>
    <col min="13574" max="13574" width="8.7109375" style="36" customWidth="1"/>
    <col min="13575" max="13575" width="12.5703125" style="36" customWidth="1"/>
    <col min="13576" max="13576" width="11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2.140625" style="36" bestFit="1" customWidth="1"/>
    <col min="13829" max="13829" width="20" style="36" bestFit="1" customWidth="1"/>
    <col min="13830" max="13830" width="8.7109375" style="36" customWidth="1"/>
    <col min="13831" max="13831" width="12.5703125" style="36" customWidth="1"/>
    <col min="13832" max="13832" width="11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2.140625" style="36" bestFit="1" customWidth="1"/>
    <col min="14085" max="14085" width="20" style="36" bestFit="1" customWidth="1"/>
    <col min="14086" max="14086" width="8.7109375" style="36" customWidth="1"/>
    <col min="14087" max="14087" width="12.5703125" style="36" customWidth="1"/>
    <col min="14088" max="14088" width="11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2.140625" style="36" bestFit="1" customWidth="1"/>
    <col min="14341" max="14341" width="20" style="36" bestFit="1" customWidth="1"/>
    <col min="14342" max="14342" width="8.7109375" style="36" customWidth="1"/>
    <col min="14343" max="14343" width="12.5703125" style="36" customWidth="1"/>
    <col min="14344" max="14344" width="11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2.140625" style="36" bestFit="1" customWidth="1"/>
    <col min="14597" max="14597" width="20" style="36" bestFit="1" customWidth="1"/>
    <col min="14598" max="14598" width="8.7109375" style="36" customWidth="1"/>
    <col min="14599" max="14599" width="12.5703125" style="36" customWidth="1"/>
    <col min="14600" max="14600" width="11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2.140625" style="36" bestFit="1" customWidth="1"/>
    <col min="14853" max="14853" width="20" style="36" bestFit="1" customWidth="1"/>
    <col min="14854" max="14854" width="8.7109375" style="36" customWidth="1"/>
    <col min="14855" max="14855" width="12.5703125" style="36" customWidth="1"/>
    <col min="14856" max="14856" width="11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2.140625" style="36" bestFit="1" customWidth="1"/>
    <col min="15109" max="15109" width="20" style="36" bestFit="1" customWidth="1"/>
    <col min="15110" max="15110" width="8.7109375" style="36" customWidth="1"/>
    <col min="15111" max="15111" width="12.5703125" style="36" customWidth="1"/>
    <col min="15112" max="15112" width="11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2.140625" style="36" bestFit="1" customWidth="1"/>
    <col min="15365" max="15365" width="20" style="36" bestFit="1" customWidth="1"/>
    <col min="15366" max="15366" width="8.7109375" style="36" customWidth="1"/>
    <col min="15367" max="15367" width="12.5703125" style="36" customWidth="1"/>
    <col min="15368" max="15368" width="11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2.140625" style="36" bestFit="1" customWidth="1"/>
    <col min="15621" max="15621" width="20" style="36" bestFit="1" customWidth="1"/>
    <col min="15622" max="15622" width="8.7109375" style="36" customWidth="1"/>
    <col min="15623" max="15623" width="12.5703125" style="36" customWidth="1"/>
    <col min="15624" max="15624" width="11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2.140625" style="36" bestFit="1" customWidth="1"/>
    <col min="15877" max="15877" width="20" style="36" bestFit="1" customWidth="1"/>
    <col min="15878" max="15878" width="8.7109375" style="36" customWidth="1"/>
    <col min="15879" max="15879" width="12.5703125" style="36" customWidth="1"/>
    <col min="15880" max="15880" width="11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2.140625" style="36" bestFit="1" customWidth="1"/>
    <col min="16133" max="16133" width="20" style="36" bestFit="1" customWidth="1"/>
    <col min="16134" max="16134" width="8.7109375" style="36" customWidth="1"/>
    <col min="16135" max="16135" width="12.5703125" style="36" customWidth="1"/>
    <col min="16136" max="16136" width="11" style="36" customWidth="1"/>
    <col min="16137" max="16384" width="9.140625" style="36"/>
  </cols>
  <sheetData>
    <row r="1" spans="1:9" x14ac:dyDescent="0.2">
      <c r="A1" s="31"/>
      <c r="B1" s="32"/>
      <c r="C1" s="33" t="s">
        <v>38</v>
      </c>
      <c r="D1" s="32"/>
      <c r="E1" s="32"/>
      <c r="F1" s="32"/>
      <c r="G1" s="34"/>
      <c r="H1" s="35"/>
      <c r="I1" s="36"/>
    </row>
    <row r="2" spans="1:9" ht="32.25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41</v>
      </c>
      <c r="D5" s="42" t="s">
        <v>42</v>
      </c>
      <c r="E5" s="42" t="s">
        <v>43</v>
      </c>
      <c r="F5" s="42">
        <v>19311</v>
      </c>
      <c r="G5" s="43">
        <v>64.55</v>
      </c>
      <c r="H5" s="44">
        <v>10.28</v>
      </c>
      <c r="I5" s="36"/>
    </row>
    <row r="6" spans="1:9" x14ac:dyDescent="0.2">
      <c r="A6" s="45"/>
      <c r="B6" s="46" t="s">
        <v>28</v>
      </c>
      <c r="C6" s="42" t="s">
        <v>44</v>
      </c>
      <c r="D6" s="42" t="s">
        <v>45</v>
      </c>
      <c r="E6" s="42" t="s">
        <v>46</v>
      </c>
      <c r="F6" s="42">
        <v>6189</v>
      </c>
      <c r="G6" s="43">
        <v>56.47</v>
      </c>
      <c r="H6" s="44">
        <v>9</v>
      </c>
      <c r="I6" s="36"/>
    </row>
    <row r="7" spans="1:9" x14ac:dyDescent="0.2">
      <c r="A7" s="45"/>
      <c r="B7" s="46" t="s">
        <v>28</v>
      </c>
      <c r="C7" s="42" t="s">
        <v>47</v>
      </c>
      <c r="D7" s="42" t="s">
        <v>48</v>
      </c>
      <c r="E7" s="42" t="s">
        <v>49</v>
      </c>
      <c r="F7" s="42">
        <v>1700</v>
      </c>
      <c r="G7" s="43">
        <v>56.25</v>
      </c>
      <c r="H7" s="44">
        <v>8.9600000000000009</v>
      </c>
      <c r="I7" s="36"/>
    </row>
    <row r="8" spans="1:9" x14ac:dyDescent="0.2">
      <c r="A8" s="45"/>
      <c r="B8" s="46" t="s">
        <v>28</v>
      </c>
      <c r="C8" s="42" t="s">
        <v>50</v>
      </c>
      <c r="D8" s="42" t="s">
        <v>51</v>
      </c>
      <c r="E8" s="42" t="s">
        <v>52</v>
      </c>
      <c r="F8" s="42">
        <v>5428</v>
      </c>
      <c r="G8" s="43">
        <v>46.28</v>
      </c>
      <c r="H8" s="44">
        <v>7.37</v>
      </c>
      <c r="I8" s="36"/>
    </row>
    <row r="9" spans="1:9" x14ac:dyDescent="0.2">
      <c r="A9" s="45"/>
      <c r="B9" s="46" t="s">
        <v>28</v>
      </c>
      <c r="C9" s="42" t="s">
        <v>53</v>
      </c>
      <c r="D9" s="42" t="s">
        <v>54</v>
      </c>
      <c r="E9" s="42" t="s">
        <v>55</v>
      </c>
      <c r="F9" s="42">
        <v>6663</v>
      </c>
      <c r="G9" s="43">
        <v>45.27</v>
      </c>
      <c r="H9" s="44">
        <v>7.21</v>
      </c>
      <c r="I9" s="36"/>
    </row>
    <row r="10" spans="1:9" x14ac:dyDescent="0.2">
      <c r="A10" s="45"/>
      <c r="B10" s="46" t="s">
        <v>28</v>
      </c>
      <c r="C10" s="42" t="s">
        <v>56</v>
      </c>
      <c r="D10" s="42" t="s">
        <v>57</v>
      </c>
      <c r="E10" s="42" t="s">
        <v>55</v>
      </c>
      <c r="F10" s="42">
        <v>4021</v>
      </c>
      <c r="G10" s="43">
        <v>45.08</v>
      </c>
      <c r="H10" s="44">
        <v>7.18</v>
      </c>
      <c r="I10" s="36"/>
    </row>
    <row r="11" spans="1:9" x14ac:dyDescent="0.2">
      <c r="A11" s="45"/>
      <c r="B11" s="46" t="s">
        <v>28</v>
      </c>
      <c r="C11" s="42" t="s">
        <v>58</v>
      </c>
      <c r="D11" s="42" t="s">
        <v>59</v>
      </c>
      <c r="E11" s="42" t="s">
        <v>49</v>
      </c>
      <c r="F11" s="42">
        <v>2045</v>
      </c>
      <c r="G11" s="43">
        <v>43.11</v>
      </c>
      <c r="H11" s="44">
        <v>6.87</v>
      </c>
      <c r="I11" s="36"/>
    </row>
    <row r="12" spans="1:9" x14ac:dyDescent="0.2">
      <c r="A12" s="45"/>
      <c r="B12" s="46" t="s">
        <v>28</v>
      </c>
      <c r="C12" s="42" t="s">
        <v>60</v>
      </c>
      <c r="D12" s="42" t="s">
        <v>61</v>
      </c>
      <c r="E12" s="42" t="s">
        <v>62</v>
      </c>
      <c r="F12" s="42">
        <v>2901</v>
      </c>
      <c r="G12" s="43">
        <v>28.21</v>
      </c>
      <c r="H12" s="44">
        <v>4.5</v>
      </c>
      <c r="I12" s="36"/>
    </row>
    <row r="13" spans="1:9" x14ac:dyDescent="0.2">
      <c r="A13" s="45"/>
      <c r="B13" s="46" t="s">
        <v>28</v>
      </c>
      <c r="C13" s="42" t="s">
        <v>63</v>
      </c>
      <c r="D13" s="42" t="s">
        <v>64</v>
      </c>
      <c r="E13" s="42" t="s">
        <v>65</v>
      </c>
      <c r="F13" s="42">
        <v>6569</v>
      </c>
      <c r="G13" s="43">
        <v>24.98</v>
      </c>
      <c r="H13" s="44">
        <v>3.98</v>
      </c>
      <c r="I13" s="36"/>
    </row>
    <row r="14" spans="1:9" x14ac:dyDescent="0.2">
      <c r="A14" s="45"/>
      <c r="B14" s="46" t="s">
        <v>28</v>
      </c>
      <c r="C14" s="42" t="s">
        <v>66</v>
      </c>
      <c r="D14" s="42" t="s">
        <v>67</v>
      </c>
      <c r="E14" s="42" t="s">
        <v>68</v>
      </c>
      <c r="F14" s="42">
        <v>7451</v>
      </c>
      <c r="G14" s="43">
        <v>21.85</v>
      </c>
      <c r="H14" s="44">
        <v>3.48</v>
      </c>
      <c r="I14" s="36"/>
    </row>
    <row r="15" spans="1:9" x14ac:dyDescent="0.2">
      <c r="A15" s="45"/>
      <c r="B15" s="46" t="s">
        <v>28</v>
      </c>
      <c r="C15" s="42" t="s">
        <v>69</v>
      </c>
      <c r="D15" s="42" t="s">
        <v>70</v>
      </c>
      <c r="E15" s="42" t="s">
        <v>71</v>
      </c>
      <c r="F15" s="42">
        <v>2885</v>
      </c>
      <c r="G15" s="43">
        <v>17.54</v>
      </c>
      <c r="H15" s="44">
        <v>2.79</v>
      </c>
      <c r="I15" s="36"/>
    </row>
    <row r="16" spans="1:9" x14ac:dyDescent="0.2">
      <c r="A16" s="45"/>
      <c r="B16" s="46" t="s">
        <v>28</v>
      </c>
      <c r="C16" s="42" t="s">
        <v>72</v>
      </c>
      <c r="D16" s="42" t="s">
        <v>73</v>
      </c>
      <c r="E16" s="42" t="s">
        <v>55</v>
      </c>
      <c r="F16" s="42">
        <v>953</v>
      </c>
      <c r="G16" s="43">
        <v>17.11</v>
      </c>
      <c r="H16" s="44">
        <v>2.73</v>
      </c>
      <c r="I16" s="36"/>
    </row>
    <row r="17" spans="1:9" x14ac:dyDescent="0.2">
      <c r="A17" s="45"/>
      <c r="B17" s="46" t="s">
        <v>28</v>
      </c>
      <c r="C17" s="42" t="s">
        <v>74</v>
      </c>
      <c r="D17" s="42" t="s">
        <v>75</v>
      </c>
      <c r="E17" s="42" t="s">
        <v>43</v>
      </c>
      <c r="F17" s="42">
        <v>2636</v>
      </c>
      <c r="G17" s="43">
        <v>16.059999999999999</v>
      </c>
      <c r="H17" s="44">
        <v>2.56</v>
      </c>
      <c r="I17" s="36"/>
    </row>
    <row r="18" spans="1:9" x14ac:dyDescent="0.2">
      <c r="A18" s="45"/>
      <c r="B18" s="46" t="s">
        <v>28</v>
      </c>
      <c r="C18" s="42" t="s">
        <v>76</v>
      </c>
      <c r="D18" s="42" t="s">
        <v>77</v>
      </c>
      <c r="E18" s="42" t="s">
        <v>78</v>
      </c>
      <c r="F18" s="42">
        <v>4177</v>
      </c>
      <c r="G18" s="43">
        <v>15.23</v>
      </c>
      <c r="H18" s="44">
        <v>2.4300000000000002</v>
      </c>
      <c r="I18" s="36"/>
    </row>
    <row r="19" spans="1:9" x14ac:dyDescent="0.2">
      <c r="A19" s="45"/>
      <c r="B19" s="46" t="s">
        <v>28</v>
      </c>
      <c r="C19" s="42" t="s">
        <v>79</v>
      </c>
      <c r="D19" s="42" t="s">
        <v>80</v>
      </c>
      <c r="E19" s="42" t="s">
        <v>65</v>
      </c>
      <c r="F19" s="42">
        <v>1609</v>
      </c>
      <c r="G19" s="43">
        <v>14.29</v>
      </c>
      <c r="H19" s="44">
        <v>2.2799999999999998</v>
      </c>
      <c r="I19" s="36"/>
    </row>
    <row r="20" spans="1:9" x14ac:dyDescent="0.2">
      <c r="A20" s="45"/>
      <c r="B20" s="46" t="s">
        <v>28</v>
      </c>
      <c r="C20" s="42" t="s">
        <v>81</v>
      </c>
      <c r="D20" s="42" t="s">
        <v>82</v>
      </c>
      <c r="E20" s="42" t="s">
        <v>49</v>
      </c>
      <c r="F20" s="42">
        <v>2576</v>
      </c>
      <c r="G20" s="43">
        <v>12.29</v>
      </c>
      <c r="H20" s="44">
        <v>1.96</v>
      </c>
      <c r="I20" s="36"/>
    </row>
    <row r="21" spans="1:9" x14ac:dyDescent="0.2">
      <c r="A21" s="45"/>
      <c r="B21" s="46" t="s">
        <v>28</v>
      </c>
      <c r="C21" s="42" t="s">
        <v>83</v>
      </c>
      <c r="D21" s="42" t="s">
        <v>84</v>
      </c>
      <c r="E21" s="42" t="s">
        <v>71</v>
      </c>
      <c r="F21" s="42">
        <v>444</v>
      </c>
      <c r="G21" s="43">
        <v>10.9</v>
      </c>
      <c r="H21" s="44">
        <v>1.74</v>
      </c>
      <c r="I21" s="36"/>
    </row>
    <row r="22" spans="1:9" x14ac:dyDescent="0.2">
      <c r="A22" s="45"/>
      <c r="B22" s="46" t="s">
        <v>28</v>
      </c>
      <c r="C22" s="42" t="s">
        <v>85</v>
      </c>
      <c r="D22" s="42" t="s">
        <v>86</v>
      </c>
      <c r="E22" s="42" t="s">
        <v>65</v>
      </c>
      <c r="F22" s="42">
        <v>504</v>
      </c>
      <c r="G22" s="43">
        <v>10.73</v>
      </c>
      <c r="H22" s="44">
        <v>1.71</v>
      </c>
      <c r="I22" s="36"/>
    </row>
    <row r="23" spans="1:9" x14ac:dyDescent="0.2">
      <c r="A23" s="45"/>
      <c r="B23" s="46" t="s">
        <v>28</v>
      </c>
      <c r="C23" s="42" t="s">
        <v>87</v>
      </c>
      <c r="D23" s="42" t="s">
        <v>88</v>
      </c>
      <c r="E23" s="42" t="s">
        <v>89</v>
      </c>
      <c r="F23" s="42">
        <v>7180</v>
      </c>
      <c r="G23" s="43">
        <v>10.68</v>
      </c>
      <c r="H23" s="44">
        <v>1.7</v>
      </c>
      <c r="I23" s="36"/>
    </row>
    <row r="24" spans="1:9" x14ac:dyDescent="0.2">
      <c r="A24" s="45"/>
      <c r="B24" s="46" t="s">
        <v>28</v>
      </c>
      <c r="C24" s="42" t="s">
        <v>90</v>
      </c>
      <c r="D24" s="42" t="s">
        <v>91</v>
      </c>
      <c r="E24" s="42" t="s">
        <v>92</v>
      </c>
      <c r="F24" s="42">
        <v>4647</v>
      </c>
      <c r="G24" s="43">
        <v>9.3800000000000008</v>
      </c>
      <c r="H24" s="44">
        <v>1.49</v>
      </c>
      <c r="I24" s="36"/>
    </row>
    <row r="25" spans="1:9" x14ac:dyDescent="0.2">
      <c r="A25" s="45"/>
      <c r="B25" s="46" t="s">
        <v>28</v>
      </c>
      <c r="C25" s="42" t="s">
        <v>93</v>
      </c>
      <c r="D25" s="42" t="s">
        <v>94</v>
      </c>
      <c r="E25" s="42" t="s">
        <v>95</v>
      </c>
      <c r="F25" s="42">
        <v>2368</v>
      </c>
      <c r="G25" s="43">
        <v>7.92</v>
      </c>
      <c r="H25" s="44">
        <v>1.26</v>
      </c>
      <c r="I25" s="36"/>
    </row>
    <row r="26" spans="1:9" x14ac:dyDescent="0.2">
      <c r="A26" s="45"/>
      <c r="B26" s="46" t="s">
        <v>28</v>
      </c>
      <c r="C26" s="42" t="s">
        <v>96</v>
      </c>
      <c r="D26" s="42" t="s">
        <v>97</v>
      </c>
      <c r="E26" s="42" t="s">
        <v>65</v>
      </c>
      <c r="F26" s="42">
        <v>473</v>
      </c>
      <c r="G26" s="43">
        <v>7.73</v>
      </c>
      <c r="H26" s="44">
        <v>1.23</v>
      </c>
      <c r="I26" s="36"/>
    </row>
    <row r="27" spans="1:9" x14ac:dyDescent="0.2">
      <c r="A27" s="45"/>
      <c r="B27" s="46" t="s">
        <v>28</v>
      </c>
      <c r="C27" s="42" t="s">
        <v>98</v>
      </c>
      <c r="D27" s="42" t="s">
        <v>99</v>
      </c>
      <c r="E27" s="42" t="s">
        <v>71</v>
      </c>
      <c r="F27" s="42">
        <v>1818</v>
      </c>
      <c r="G27" s="43">
        <v>7.53</v>
      </c>
      <c r="H27" s="44">
        <v>1.2</v>
      </c>
      <c r="I27" s="36"/>
    </row>
    <row r="28" spans="1:9" x14ac:dyDescent="0.2">
      <c r="A28" s="45"/>
      <c r="B28" s="46" t="s">
        <v>28</v>
      </c>
      <c r="C28" s="42" t="s">
        <v>100</v>
      </c>
      <c r="D28" s="42" t="s">
        <v>101</v>
      </c>
      <c r="E28" s="42" t="s">
        <v>65</v>
      </c>
      <c r="F28" s="42">
        <v>348</v>
      </c>
      <c r="G28" s="43">
        <v>7.23</v>
      </c>
      <c r="H28" s="44">
        <v>1.1499999999999999</v>
      </c>
      <c r="I28" s="36"/>
    </row>
    <row r="29" spans="1:9" x14ac:dyDescent="0.2">
      <c r="A29" s="45"/>
      <c r="B29" s="46" t="s">
        <v>28</v>
      </c>
      <c r="C29" s="42" t="s">
        <v>102</v>
      </c>
      <c r="D29" s="42" t="s">
        <v>103</v>
      </c>
      <c r="E29" s="42" t="s">
        <v>92</v>
      </c>
      <c r="F29" s="42">
        <v>2200</v>
      </c>
      <c r="G29" s="43">
        <v>6.32</v>
      </c>
      <c r="H29" s="44">
        <v>1.01</v>
      </c>
      <c r="I29" s="36"/>
    </row>
    <row r="30" spans="1:9" x14ac:dyDescent="0.2">
      <c r="A30" s="45"/>
      <c r="B30" s="46" t="s">
        <v>28</v>
      </c>
      <c r="C30" s="42" t="s">
        <v>104</v>
      </c>
      <c r="D30" s="42" t="s">
        <v>105</v>
      </c>
      <c r="E30" s="42" t="s">
        <v>106</v>
      </c>
      <c r="F30" s="42">
        <v>1768</v>
      </c>
      <c r="G30" s="43">
        <v>6.24</v>
      </c>
      <c r="H30" s="44">
        <v>0.99</v>
      </c>
      <c r="I30" s="36"/>
    </row>
    <row r="31" spans="1:9" x14ac:dyDescent="0.2">
      <c r="A31" s="45"/>
      <c r="B31" s="46" t="s">
        <v>28</v>
      </c>
      <c r="C31" s="42" t="s">
        <v>107</v>
      </c>
      <c r="D31" s="42" t="s">
        <v>108</v>
      </c>
      <c r="E31" s="42" t="s">
        <v>109</v>
      </c>
      <c r="F31" s="42">
        <v>4674</v>
      </c>
      <c r="G31" s="43">
        <v>5.38</v>
      </c>
      <c r="H31" s="44">
        <v>0.86</v>
      </c>
      <c r="I31" s="36"/>
    </row>
    <row r="32" spans="1:9" x14ac:dyDescent="0.2">
      <c r="A32" s="45"/>
      <c r="B32" s="46" t="s">
        <v>28</v>
      </c>
      <c r="C32" s="42" t="s">
        <v>110</v>
      </c>
      <c r="D32" s="42" t="s">
        <v>111</v>
      </c>
      <c r="E32" s="42" t="s">
        <v>89</v>
      </c>
      <c r="F32" s="42">
        <v>5787</v>
      </c>
      <c r="G32" s="43">
        <v>4.75</v>
      </c>
      <c r="H32" s="44">
        <v>0.76</v>
      </c>
      <c r="I32" s="36"/>
    </row>
    <row r="33" spans="1:9" x14ac:dyDescent="0.2">
      <c r="A33" s="45"/>
      <c r="B33" s="46" t="s">
        <v>28</v>
      </c>
      <c r="C33" s="42" t="s">
        <v>112</v>
      </c>
      <c r="D33" s="42" t="s">
        <v>113</v>
      </c>
      <c r="E33" s="42" t="s">
        <v>114</v>
      </c>
      <c r="F33" s="42">
        <v>2984</v>
      </c>
      <c r="G33" s="43">
        <v>4.21</v>
      </c>
      <c r="H33" s="44">
        <v>0.67</v>
      </c>
      <c r="I33" s="36"/>
    </row>
    <row r="34" spans="1:9" x14ac:dyDescent="0.2">
      <c r="A34" s="45"/>
      <c r="B34" s="46" t="s">
        <v>28</v>
      </c>
      <c r="C34" s="42" t="s">
        <v>115</v>
      </c>
      <c r="D34" s="42" t="s">
        <v>116</v>
      </c>
      <c r="E34" s="42" t="s">
        <v>95</v>
      </c>
      <c r="F34" s="42">
        <v>1466</v>
      </c>
      <c r="G34" s="43">
        <v>3.52</v>
      </c>
      <c r="H34" s="44">
        <v>0.56000000000000005</v>
      </c>
      <c r="I34" s="36"/>
    </row>
    <row r="35" spans="1:9" ht="13.5" thickBot="1" x14ac:dyDescent="0.25">
      <c r="A35" s="45"/>
      <c r="B35" s="42"/>
      <c r="C35" s="42"/>
      <c r="D35" s="42"/>
      <c r="E35" s="37" t="s">
        <v>16</v>
      </c>
      <c r="F35" s="42"/>
      <c r="G35" s="47">
        <v>627.09</v>
      </c>
      <c r="H35" s="48">
        <v>99.91</v>
      </c>
      <c r="I35" s="36"/>
    </row>
    <row r="36" spans="1:9" ht="13.5" thickTop="1" x14ac:dyDescent="0.2">
      <c r="A36" s="45"/>
      <c r="B36" s="42"/>
      <c r="C36" s="42"/>
      <c r="D36" s="42"/>
      <c r="E36" s="42"/>
      <c r="F36" s="42"/>
      <c r="G36" s="43"/>
      <c r="H36" s="44"/>
      <c r="I36" s="36"/>
    </row>
    <row r="37" spans="1:9" x14ac:dyDescent="0.2">
      <c r="A37" s="49" t="s">
        <v>30</v>
      </c>
      <c r="B37" s="42"/>
      <c r="C37" s="42"/>
      <c r="D37" s="42"/>
      <c r="E37" s="42"/>
      <c r="F37" s="42"/>
      <c r="G37" s="50">
        <v>0.51</v>
      </c>
      <c r="H37" s="51">
        <v>0.09</v>
      </c>
      <c r="I37" s="36"/>
    </row>
    <row r="38" spans="1:9" x14ac:dyDescent="0.2">
      <c r="A38" s="45"/>
      <c r="B38" s="42"/>
      <c r="C38" s="42"/>
      <c r="D38" s="42"/>
      <c r="E38" s="42"/>
      <c r="F38" s="42"/>
      <c r="G38" s="43"/>
      <c r="H38" s="44"/>
    </row>
    <row r="39" spans="1:9" ht="13.5" thickBot="1" x14ac:dyDescent="0.25">
      <c r="A39" s="45"/>
      <c r="B39" s="42"/>
      <c r="C39" s="42"/>
      <c r="D39" s="42"/>
      <c r="E39" s="37" t="s">
        <v>31</v>
      </c>
      <c r="F39" s="42"/>
      <c r="G39" s="47">
        <v>627.6</v>
      </c>
      <c r="H39" s="48">
        <v>100</v>
      </c>
      <c r="I39" s="36"/>
    </row>
    <row r="40" spans="1:9" ht="13.5" thickTop="1" x14ac:dyDescent="0.2">
      <c r="A40" s="45"/>
      <c r="B40" s="42"/>
      <c r="C40" s="42"/>
      <c r="D40" s="42"/>
      <c r="E40" s="42"/>
      <c r="F40" s="42"/>
      <c r="G40" s="43"/>
      <c r="H40" s="44"/>
      <c r="I40" s="36"/>
    </row>
    <row r="41" spans="1:9" x14ac:dyDescent="0.2">
      <c r="A41" s="52" t="s">
        <v>32</v>
      </c>
      <c r="B41" s="42"/>
      <c r="C41" s="42"/>
      <c r="D41" s="42"/>
      <c r="E41" s="42"/>
      <c r="F41" s="42"/>
      <c r="G41" s="43"/>
      <c r="H41" s="44"/>
      <c r="I41" s="36"/>
    </row>
    <row r="42" spans="1:9" x14ac:dyDescent="0.2">
      <c r="A42" s="45"/>
      <c r="B42" s="42"/>
      <c r="C42" s="42"/>
      <c r="D42" s="42"/>
      <c r="E42" s="42"/>
      <c r="F42" s="42" t="s">
        <v>28</v>
      </c>
      <c r="G42" s="43"/>
      <c r="H42" s="44"/>
    </row>
    <row r="43" spans="1:9" x14ac:dyDescent="0.2">
      <c r="A43" s="45">
        <v>1</v>
      </c>
      <c r="B43" s="42" t="s">
        <v>34</v>
      </c>
      <c r="C43" s="42"/>
      <c r="D43" s="42"/>
      <c r="E43" s="42"/>
      <c r="F43" s="42"/>
      <c r="G43" s="43"/>
      <c r="H43" s="44"/>
      <c r="I43" s="36"/>
    </row>
    <row r="44" spans="1:9" x14ac:dyDescent="0.2">
      <c r="A44" s="53"/>
      <c r="B44" s="54"/>
      <c r="C44" s="54"/>
      <c r="D44" s="54"/>
      <c r="E44" s="54"/>
      <c r="F44" s="54"/>
      <c r="G44" s="55"/>
      <c r="H44" s="5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I60"/>
  <sheetViews>
    <sheetView topLeftCell="A57" workbookViewId="0">
      <selection activeCell="E64" sqref="E64"/>
    </sheetView>
  </sheetViews>
  <sheetFormatPr defaultRowHeight="12.75" x14ac:dyDescent="0.2"/>
  <cols>
    <col min="1" max="1" width="2.7109375" style="36" customWidth="1"/>
    <col min="2" max="2" width="4.7109375" style="36" customWidth="1"/>
    <col min="3" max="3" width="40.7109375" style="36" customWidth="1"/>
    <col min="4" max="4" width="12.140625" style="36" bestFit="1" customWidth="1"/>
    <col min="5" max="5" width="20.42578125" style="36" bestFit="1" customWidth="1"/>
    <col min="6" max="6" width="8.7109375" style="36" customWidth="1"/>
    <col min="7" max="7" width="12.5703125" style="57" customWidth="1"/>
    <col min="8" max="8" width="10.7109375" style="58" customWidth="1"/>
    <col min="9" max="9" width="9.140625" style="104"/>
    <col min="10" max="256" width="9.140625" style="36"/>
    <col min="257" max="257" width="2.7109375" style="36" customWidth="1"/>
    <col min="258" max="258" width="4.7109375" style="36" customWidth="1"/>
    <col min="259" max="259" width="40.7109375" style="36" customWidth="1"/>
    <col min="260" max="260" width="12.140625" style="36" bestFit="1" customWidth="1"/>
    <col min="261" max="261" width="20.42578125" style="36" bestFit="1" customWidth="1"/>
    <col min="262" max="262" width="8.7109375" style="36" customWidth="1"/>
    <col min="263" max="263" width="12.5703125" style="36" customWidth="1"/>
    <col min="264" max="264" width="10.7109375" style="36" customWidth="1"/>
    <col min="265" max="512" width="9.140625" style="36"/>
    <col min="513" max="513" width="2.7109375" style="36" customWidth="1"/>
    <col min="514" max="514" width="4.7109375" style="36" customWidth="1"/>
    <col min="515" max="515" width="40.7109375" style="36" customWidth="1"/>
    <col min="516" max="516" width="12.140625" style="36" bestFit="1" customWidth="1"/>
    <col min="517" max="517" width="20.42578125" style="36" bestFit="1" customWidth="1"/>
    <col min="518" max="518" width="8.7109375" style="36" customWidth="1"/>
    <col min="519" max="519" width="12.5703125" style="36" customWidth="1"/>
    <col min="520" max="520" width="10.7109375" style="36" customWidth="1"/>
    <col min="521" max="768" width="9.140625" style="36"/>
    <col min="769" max="769" width="2.7109375" style="36" customWidth="1"/>
    <col min="770" max="770" width="4.7109375" style="36" customWidth="1"/>
    <col min="771" max="771" width="40.7109375" style="36" customWidth="1"/>
    <col min="772" max="772" width="12.140625" style="36" bestFit="1" customWidth="1"/>
    <col min="773" max="773" width="20.42578125" style="36" bestFit="1" customWidth="1"/>
    <col min="774" max="774" width="8.7109375" style="36" customWidth="1"/>
    <col min="775" max="775" width="12.5703125" style="36" customWidth="1"/>
    <col min="776" max="776" width="10.7109375" style="36" customWidth="1"/>
    <col min="777" max="1024" width="9.140625" style="36"/>
    <col min="1025" max="1025" width="2.7109375" style="36" customWidth="1"/>
    <col min="1026" max="1026" width="4.7109375" style="36" customWidth="1"/>
    <col min="1027" max="1027" width="40.7109375" style="36" customWidth="1"/>
    <col min="1028" max="1028" width="12.140625" style="36" bestFit="1" customWidth="1"/>
    <col min="1029" max="1029" width="20.42578125" style="36" bestFit="1" customWidth="1"/>
    <col min="1030" max="1030" width="8.7109375" style="36" customWidth="1"/>
    <col min="1031" max="1031" width="12.5703125" style="36" customWidth="1"/>
    <col min="1032" max="1032" width="10.7109375" style="36" customWidth="1"/>
    <col min="1033" max="1280" width="9.140625" style="36"/>
    <col min="1281" max="1281" width="2.7109375" style="36" customWidth="1"/>
    <col min="1282" max="1282" width="4.7109375" style="36" customWidth="1"/>
    <col min="1283" max="1283" width="40.7109375" style="36" customWidth="1"/>
    <col min="1284" max="1284" width="12.140625" style="36" bestFit="1" customWidth="1"/>
    <col min="1285" max="1285" width="20.42578125" style="36" bestFit="1" customWidth="1"/>
    <col min="1286" max="1286" width="8.7109375" style="36" customWidth="1"/>
    <col min="1287" max="1287" width="12.5703125" style="36" customWidth="1"/>
    <col min="1288" max="1288" width="10.7109375" style="36" customWidth="1"/>
    <col min="1289" max="1536" width="9.140625" style="36"/>
    <col min="1537" max="1537" width="2.7109375" style="36" customWidth="1"/>
    <col min="1538" max="1538" width="4.7109375" style="36" customWidth="1"/>
    <col min="1539" max="1539" width="40.7109375" style="36" customWidth="1"/>
    <col min="1540" max="1540" width="12.140625" style="36" bestFit="1" customWidth="1"/>
    <col min="1541" max="1541" width="20.42578125" style="36" bestFit="1" customWidth="1"/>
    <col min="1542" max="1542" width="8.7109375" style="36" customWidth="1"/>
    <col min="1543" max="1543" width="12.5703125" style="36" customWidth="1"/>
    <col min="1544" max="1544" width="10.7109375" style="36" customWidth="1"/>
    <col min="1545" max="1792" width="9.140625" style="36"/>
    <col min="1793" max="1793" width="2.7109375" style="36" customWidth="1"/>
    <col min="1794" max="1794" width="4.7109375" style="36" customWidth="1"/>
    <col min="1795" max="1795" width="40.7109375" style="36" customWidth="1"/>
    <col min="1796" max="1796" width="12.140625" style="36" bestFit="1" customWidth="1"/>
    <col min="1797" max="1797" width="20.42578125" style="36" bestFit="1" customWidth="1"/>
    <col min="1798" max="1798" width="8.7109375" style="36" customWidth="1"/>
    <col min="1799" max="1799" width="12.5703125" style="36" customWidth="1"/>
    <col min="1800" max="1800" width="10.7109375" style="36" customWidth="1"/>
    <col min="1801" max="2048" width="9.140625" style="36"/>
    <col min="2049" max="2049" width="2.7109375" style="36" customWidth="1"/>
    <col min="2050" max="2050" width="4.7109375" style="36" customWidth="1"/>
    <col min="2051" max="2051" width="40.7109375" style="36" customWidth="1"/>
    <col min="2052" max="2052" width="12.140625" style="36" bestFit="1" customWidth="1"/>
    <col min="2053" max="2053" width="20.42578125" style="36" bestFit="1" customWidth="1"/>
    <col min="2054" max="2054" width="8.7109375" style="36" customWidth="1"/>
    <col min="2055" max="2055" width="12.5703125" style="36" customWidth="1"/>
    <col min="2056" max="2056" width="10.7109375" style="36" customWidth="1"/>
    <col min="2057" max="2304" width="9.140625" style="36"/>
    <col min="2305" max="2305" width="2.7109375" style="36" customWidth="1"/>
    <col min="2306" max="2306" width="4.7109375" style="36" customWidth="1"/>
    <col min="2307" max="2307" width="40.7109375" style="36" customWidth="1"/>
    <col min="2308" max="2308" width="12.140625" style="36" bestFit="1" customWidth="1"/>
    <col min="2309" max="2309" width="20.42578125" style="36" bestFit="1" customWidth="1"/>
    <col min="2310" max="2310" width="8.7109375" style="36" customWidth="1"/>
    <col min="2311" max="2311" width="12.5703125" style="36" customWidth="1"/>
    <col min="2312" max="2312" width="10.7109375" style="36" customWidth="1"/>
    <col min="2313" max="2560" width="9.140625" style="36"/>
    <col min="2561" max="2561" width="2.7109375" style="36" customWidth="1"/>
    <col min="2562" max="2562" width="4.7109375" style="36" customWidth="1"/>
    <col min="2563" max="2563" width="40.7109375" style="36" customWidth="1"/>
    <col min="2564" max="2564" width="12.140625" style="36" bestFit="1" customWidth="1"/>
    <col min="2565" max="2565" width="20.42578125" style="36" bestFit="1" customWidth="1"/>
    <col min="2566" max="2566" width="8.7109375" style="36" customWidth="1"/>
    <col min="2567" max="2567" width="12.5703125" style="36" customWidth="1"/>
    <col min="2568" max="2568" width="10.7109375" style="36" customWidth="1"/>
    <col min="2569" max="2816" width="9.140625" style="36"/>
    <col min="2817" max="2817" width="2.7109375" style="36" customWidth="1"/>
    <col min="2818" max="2818" width="4.7109375" style="36" customWidth="1"/>
    <col min="2819" max="2819" width="40.7109375" style="36" customWidth="1"/>
    <col min="2820" max="2820" width="12.140625" style="36" bestFit="1" customWidth="1"/>
    <col min="2821" max="2821" width="20.42578125" style="36" bestFit="1" customWidth="1"/>
    <col min="2822" max="2822" width="8.7109375" style="36" customWidth="1"/>
    <col min="2823" max="2823" width="12.5703125" style="36" customWidth="1"/>
    <col min="2824" max="2824" width="10.7109375" style="36" customWidth="1"/>
    <col min="2825" max="3072" width="9.140625" style="36"/>
    <col min="3073" max="3073" width="2.7109375" style="36" customWidth="1"/>
    <col min="3074" max="3074" width="4.7109375" style="36" customWidth="1"/>
    <col min="3075" max="3075" width="40.7109375" style="36" customWidth="1"/>
    <col min="3076" max="3076" width="12.140625" style="36" bestFit="1" customWidth="1"/>
    <col min="3077" max="3077" width="20.42578125" style="36" bestFit="1" customWidth="1"/>
    <col min="3078" max="3078" width="8.7109375" style="36" customWidth="1"/>
    <col min="3079" max="3079" width="12.5703125" style="36" customWidth="1"/>
    <col min="3080" max="3080" width="10.7109375" style="36" customWidth="1"/>
    <col min="3081" max="3328" width="9.140625" style="36"/>
    <col min="3329" max="3329" width="2.7109375" style="36" customWidth="1"/>
    <col min="3330" max="3330" width="4.7109375" style="36" customWidth="1"/>
    <col min="3331" max="3331" width="40.7109375" style="36" customWidth="1"/>
    <col min="3332" max="3332" width="12.140625" style="36" bestFit="1" customWidth="1"/>
    <col min="3333" max="3333" width="20.42578125" style="36" bestFit="1" customWidth="1"/>
    <col min="3334" max="3334" width="8.7109375" style="36" customWidth="1"/>
    <col min="3335" max="3335" width="12.5703125" style="36" customWidth="1"/>
    <col min="3336" max="3336" width="10.7109375" style="36" customWidth="1"/>
    <col min="3337" max="3584" width="9.140625" style="36"/>
    <col min="3585" max="3585" width="2.7109375" style="36" customWidth="1"/>
    <col min="3586" max="3586" width="4.7109375" style="36" customWidth="1"/>
    <col min="3587" max="3587" width="40.7109375" style="36" customWidth="1"/>
    <col min="3588" max="3588" width="12.140625" style="36" bestFit="1" customWidth="1"/>
    <col min="3589" max="3589" width="20.42578125" style="36" bestFit="1" customWidth="1"/>
    <col min="3590" max="3590" width="8.7109375" style="36" customWidth="1"/>
    <col min="3591" max="3591" width="12.5703125" style="36" customWidth="1"/>
    <col min="3592" max="3592" width="10.7109375" style="36" customWidth="1"/>
    <col min="3593" max="3840" width="9.140625" style="36"/>
    <col min="3841" max="3841" width="2.7109375" style="36" customWidth="1"/>
    <col min="3842" max="3842" width="4.7109375" style="36" customWidth="1"/>
    <col min="3843" max="3843" width="40.7109375" style="36" customWidth="1"/>
    <col min="3844" max="3844" width="12.140625" style="36" bestFit="1" customWidth="1"/>
    <col min="3845" max="3845" width="20.42578125" style="36" bestFit="1" customWidth="1"/>
    <col min="3846" max="3846" width="8.7109375" style="36" customWidth="1"/>
    <col min="3847" max="3847" width="12.5703125" style="36" customWidth="1"/>
    <col min="3848" max="3848" width="10.7109375" style="36" customWidth="1"/>
    <col min="3849" max="4096" width="9.140625" style="36"/>
    <col min="4097" max="4097" width="2.7109375" style="36" customWidth="1"/>
    <col min="4098" max="4098" width="4.7109375" style="36" customWidth="1"/>
    <col min="4099" max="4099" width="40.7109375" style="36" customWidth="1"/>
    <col min="4100" max="4100" width="12.140625" style="36" bestFit="1" customWidth="1"/>
    <col min="4101" max="4101" width="20.42578125" style="36" bestFit="1" customWidth="1"/>
    <col min="4102" max="4102" width="8.7109375" style="36" customWidth="1"/>
    <col min="4103" max="4103" width="12.5703125" style="36" customWidth="1"/>
    <col min="4104" max="4104" width="10.7109375" style="36" customWidth="1"/>
    <col min="4105" max="4352" width="9.140625" style="36"/>
    <col min="4353" max="4353" width="2.7109375" style="36" customWidth="1"/>
    <col min="4354" max="4354" width="4.7109375" style="36" customWidth="1"/>
    <col min="4355" max="4355" width="40.7109375" style="36" customWidth="1"/>
    <col min="4356" max="4356" width="12.140625" style="36" bestFit="1" customWidth="1"/>
    <col min="4357" max="4357" width="20.42578125" style="36" bestFit="1" customWidth="1"/>
    <col min="4358" max="4358" width="8.7109375" style="36" customWidth="1"/>
    <col min="4359" max="4359" width="12.5703125" style="36" customWidth="1"/>
    <col min="4360" max="4360" width="10.7109375" style="36" customWidth="1"/>
    <col min="4361" max="4608" width="9.140625" style="36"/>
    <col min="4609" max="4609" width="2.7109375" style="36" customWidth="1"/>
    <col min="4610" max="4610" width="4.7109375" style="36" customWidth="1"/>
    <col min="4611" max="4611" width="40.7109375" style="36" customWidth="1"/>
    <col min="4612" max="4612" width="12.140625" style="36" bestFit="1" customWidth="1"/>
    <col min="4613" max="4613" width="20.42578125" style="36" bestFit="1" customWidth="1"/>
    <col min="4614" max="4614" width="8.7109375" style="36" customWidth="1"/>
    <col min="4615" max="4615" width="12.5703125" style="36" customWidth="1"/>
    <col min="4616" max="4616" width="10.7109375" style="36" customWidth="1"/>
    <col min="4617" max="4864" width="9.140625" style="36"/>
    <col min="4865" max="4865" width="2.7109375" style="36" customWidth="1"/>
    <col min="4866" max="4866" width="4.7109375" style="36" customWidth="1"/>
    <col min="4867" max="4867" width="40.7109375" style="36" customWidth="1"/>
    <col min="4868" max="4868" width="12.140625" style="36" bestFit="1" customWidth="1"/>
    <col min="4869" max="4869" width="20.42578125" style="36" bestFit="1" customWidth="1"/>
    <col min="4870" max="4870" width="8.7109375" style="36" customWidth="1"/>
    <col min="4871" max="4871" width="12.5703125" style="36" customWidth="1"/>
    <col min="4872" max="4872" width="10.7109375" style="36" customWidth="1"/>
    <col min="4873" max="5120" width="9.140625" style="36"/>
    <col min="5121" max="5121" width="2.7109375" style="36" customWidth="1"/>
    <col min="5122" max="5122" width="4.7109375" style="36" customWidth="1"/>
    <col min="5123" max="5123" width="40.7109375" style="36" customWidth="1"/>
    <col min="5124" max="5124" width="12.140625" style="36" bestFit="1" customWidth="1"/>
    <col min="5125" max="5125" width="20.42578125" style="36" bestFit="1" customWidth="1"/>
    <col min="5126" max="5126" width="8.7109375" style="36" customWidth="1"/>
    <col min="5127" max="5127" width="12.5703125" style="36" customWidth="1"/>
    <col min="5128" max="5128" width="10.7109375" style="36" customWidth="1"/>
    <col min="5129" max="5376" width="9.140625" style="36"/>
    <col min="5377" max="5377" width="2.7109375" style="36" customWidth="1"/>
    <col min="5378" max="5378" width="4.7109375" style="36" customWidth="1"/>
    <col min="5379" max="5379" width="40.7109375" style="36" customWidth="1"/>
    <col min="5380" max="5380" width="12.140625" style="36" bestFit="1" customWidth="1"/>
    <col min="5381" max="5381" width="20.42578125" style="36" bestFit="1" customWidth="1"/>
    <col min="5382" max="5382" width="8.7109375" style="36" customWidth="1"/>
    <col min="5383" max="5383" width="12.5703125" style="36" customWidth="1"/>
    <col min="5384" max="5384" width="10.7109375" style="36" customWidth="1"/>
    <col min="5385" max="5632" width="9.140625" style="36"/>
    <col min="5633" max="5633" width="2.7109375" style="36" customWidth="1"/>
    <col min="5634" max="5634" width="4.7109375" style="36" customWidth="1"/>
    <col min="5635" max="5635" width="40.7109375" style="36" customWidth="1"/>
    <col min="5636" max="5636" width="12.140625" style="36" bestFit="1" customWidth="1"/>
    <col min="5637" max="5637" width="20.42578125" style="36" bestFit="1" customWidth="1"/>
    <col min="5638" max="5638" width="8.7109375" style="36" customWidth="1"/>
    <col min="5639" max="5639" width="12.5703125" style="36" customWidth="1"/>
    <col min="5640" max="5640" width="10.7109375" style="36" customWidth="1"/>
    <col min="5641" max="5888" width="9.140625" style="36"/>
    <col min="5889" max="5889" width="2.7109375" style="36" customWidth="1"/>
    <col min="5890" max="5890" width="4.7109375" style="36" customWidth="1"/>
    <col min="5891" max="5891" width="40.7109375" style="36" customWidth="1"/>
    <col min="5892" max="5892" width="12.140625" style="36" bestFit="1" customWidth="1"/>
    <col min="5893" max="5893" width="20.42578125" style="36" bestFit="1" customWidth="1"/>
    <col min="5894" max="5894" width="8.7109375" style="36" customWidth="1"/>
    <col min="5895" max="5895" width="12.5703125" style="36" customWidth="1"/>
    <col min="5896" max="5896" width="10.7109375" style="36" customWidth="1"/>
    <col min="5897" max="6144" width="9.140625" style="36"/>
    <col min="6145" max="6145" width="2.7109375" style="36" customWidth="1"/>
    <col min="6146" max="6146" width="4.7109375" style="36" customWidth="1"/>
    <col min="6147" max="6147" width="40.7109375" style="36" customWidth="1"/>
    <col min="6148" max="6148" width="12.140625" style="36" bestFit="1" customWidth="1"/>
    <col min="6149" max="6149" width="20.42578125" style="36" bestFit="1" customWidth="1"/>
    <col min="6150" max="6150" width="8.7109375" style="36" customWidth="1"/>
    <col min="6151" max="6151" width="12.5703125" style="36" customWidth="1"/>
    <col min="6152" max="6152" width="10.7109375" style="36" customWidth="1"/>
    <col min="6153" max="6400" width="9.140625" style="36"/>
    <col min="6401" max="6401" width="2.7109375" style="36" customWidth="1"/>
    <col min="6402" max="6402" width="4.7109375" style="36" customWidth="1"/>
    <col min="6403" max="6403" width="40.7109375" style="36" customWidth="1"/>
    <col min="6404" max="6404" width="12.140625" style="36" bestFit="1" customWidth="1"/>
    <col min="6405" max="6405" width="20.42578125" style="36" bestFit="1" customWidth="1"/>
    <col min="6406" max="6406" width="8.7109375" style="36" customWidth="1"/>
    <col min="6407" max="6407" width="12.5703125" style="36" customWidth="1"/>
    <col min="6408" max="6408" width="10.7109375" style="36" customWidth="1"/>
    <col min="6409" max="6656" width="9.140625" style="36"/>
    <col min="6657" max="6657" width="2.7109375" style="36" customWidth="1"/>
    <col min="6658" max="6658" width="4.7109375" style="36" customWidth="1"/>
    <col min="6659" max="6659" width="40.7109375" style="36" customWidth="1"/>
    <col min="6660" max="6660" width="12.140625" style="36" bestFit="1" customWidth="1"/>
    <col min="6661" max="6661" width="20.42578125" style="36" bestFit="1" customWidth="1"/>
    <col min="6662" max="6662" width="8.7109375" style="36" customWidth="1"/>
    <col min="6663" max="6663" width="12.5703125" style="36" customWidth="1"/>
    <col min="6664" max="6664" width="10.7109375" style="36" customWidth="1"/>
    <col min="6665" max="6912" width="9.140625" style="36"/>
    <col min="6913" max="6913" width="2.7109375" style="36" customWidth="1"/>
    <col min="6914" max="6914" width="4.7109375" style="36" customWidth="1"/>
    <col min="6915" max="6915" width="40.7109375" style="36" customWidth="1"/>
    <col min="6916" max="6916" width="12.140625" style="36" bestFit="1" customWidth="1"/>
    <col min="6917" max="6917" width="20.42578125" style="36" bestFit="1" customWidth="1"/>
    <col min="6918" max="6918" width="8.7109375" style="36" customWidth="1"/>
    <col min="6919" max="6919" width="12.5703125" style="36" customWidth="1"/>
    <col min="6920" max="6920" width="10.7109375" style="36" customWidth="1"/>
    <col min="6921" max="7168" width="9.140625" style="36"/>
    <col min="7169" max="7169" width="2.7109375" style="36" customWidth="1"/>
    <col min="7170" max="7170" width="4.7109375" style="36" customWidth="1"/>
    <col min="7171" max="7171" width="40.7109375" style="36" customWidth="1"/>
    <col min="7172" max="7172" width="12.140625" style="36" bestFit="1" customWidth="1"/>
    <col min="7173" max="7173" width="20.42578125" style="36" bestFit="1" customWidth="1"/>
    <col min="7174" max="7174" width="8.7109375" style="36" customWidth="1"/>
    <col min="7175" max="7175" width="12.5703125" style="36" customWidth="1"/>
    <col min="7176" max="7176" width="10.7109375" style="36" customWidth="1"/>
    <col min="7177" max="7424" width="9.140625" style="36"/>
    <col min="7425" max="7425" width="2.7109375" style="36" customWidth="1"/>
    <col min="7426" max="7426" width="4.7109375" style="36" customWidth="1"/>
    <col min="7427" max="7427" width="40.7109375" style="36" customWidth="1"/>
    <col min="7428" max="7428" width="12.140625" style="36" bestFit="1" customWidth="1"/>
    <col min="7429" max="7429" width="20.42578125" style="36" bestFit="1" customWidth="1"/>
    <col min="7430" max="7430" width="8.7109375" style="36" customWidth="1"/>
    <col min="7431" max="7431" width="12.5703125" style="36" customWidth="1"/>
    <col min="7432" max="7432" width="10.7109375" style="36" customWidth="1"/>
    <col min="7433" max="7680" width="9.140625" style="36"/>
    <col min="7681" max="7681" width="2.7109375" style="36" customWidth="1"/>
    <col min="7682" max="7682" width="4.7109375" style="36" customWidth="1"/>
    <col min="7683" max="7683" width="40.7109375" style="36" customWidth="1"/>
    <col min="7684" max="7684" width="12.140625" style="36" bestFit="1" customWidth="1"/>
    <col min="7685" max="7685" width="20.42578125" style="36" bestFit="1" customWidth="1"/>
    <col min="7686" max="7686" width="8.7109375" style="36" customWidth="1"/>
    <col min="7687" max="7687" width="12.5703125" style="36" customWidth="1"/>
    <col min="7688" max="7688" width="10.7109375" style="36" customWidth="1"/>
    <col min="7689" max="7936" width="9.140625" style="36"/>
    <col min="7937" max="7937" width="2.7109375" style="36" customWidth="1"/>
    <col min="7938" max="7938" width="4.7109375" style="36" customWidth="1"/>
    <col min="7939" max="7939" width="40.7109375" style="36" customWidth="1"/>
    <col min="7940" max="7940" width="12.140625" style="36" bestFit="1" customWidth="1"/>
    <col min="7941" max="7941" width="20.42578125" style="36" bestFit="1" customWidth="1"/>
    <col min="7942" max="7942" width="8.7109375" style="36" customWidth="1"/>
    <col min="7943" max="7943" width="12.5703125" style="36" customWidth="1"/>
    <col min="7944" max="7944" width="10.7109375" style="36" customWidth="1"/>
    <col min="7945" max="8192" width="9.140625" style="36"/>
    <col min="8193" max="8193" width="2.7109375" style="36" customWidth="1"/>
    <col min="8194" max="8194" width="4.7109375" style="36" customWidth="1"/>
    <col min="8195" max="8195" width="40.7109375" style="36" customWidth="1"/>
    <col min="8196" max="8196" width="12.140625" style="36" bestFit="1" customWidth="1"/>
    <col min="8197" max="8197" width="20.42578125" style="36" bestFit="1" customWidth="1"/>
    <col min="8198" max="8198" width="8.7109375" style="36" customWidth="1"/>
    <col min="8199" max="8199" width="12.5703125" style="36" customWidth="1"/>
    <col min="8200" max="8200" width="10.7109375" style="36" customWidth="1"/>
    <col min="8201" max="8448" width="9.140625" style="36"/>
    <col min="8449" max="8449" width="2.7109375" style="36" customWidth="1"/>
    <col min="8450" max="8450" width="4.7109375" style="36" customWidth="1"/>
    <col min="8451" max="8451" width="40.7109375" style="36" customWidth="1"/>
    <col min="8452" max="8452" width="12.140625" style="36" bestFit="1" customWidth="1"/>
    <col min="8453" max="8453" width="20.42578125" style="36" bestFit="1" customWidth="1"/>
    <col min="8454" max="8454" width="8.7109375" style="36" customWidth="1"/>
    <col min="8455" max="8455" width="12.5703125" style="36" customWidth="1"/>
    <col min="8456" max="8456" width="10.7109375" style="36" customWidth="1"/>
    <col min="8457" max="8704" width="9.140625" style="36"/>
    <col min="8705" max="8705" width="2.7109375" style="36" customWidth="1"/>
    <col min="8706" max="8706" width="4.7109375" style="36" customWidth="1"/>
    <col min="8707" max="8707" width="40.7109375" style="36" customWidth="1"/>
    <col min="8708" max="8708" width="12.140625" style="36" bestFit="1" customWidth="1"/>
    <col min="8709" max="8709" width="20.42578125" style="36" bestFit="1" customWidth="1"/>
    <col min="8710" max="8710" width="8.7109375" style="36" customWidth="1"/>
    <col min="8711" max="8711" width="12.5703125" style="36" customWidth="1"/>
    <col min="8712" max="8712" width="10.7109375" style="36" customWidth="1"/>
    <col min="8713" max="8960" width="9.140625" style="36"/>
    <col min="8961" max="8961" width="2.7109375" style="36" customWidth="1"/>
    <col min="8962" max="8962" width="4.7109375" style="36" customWidth="1"/>
    <col min="8963" max="8963" width="40.7109375" style="36" customWidth="1"/>
    <col min="8964" max="8964" width="12.140625" style="36" bestFit="1" customWidth="1"/>
    <col min="8965" max="8965" width="20.42578125" style="36" bestFit="1" customWidth="1"/>
    <col min="8966" max="8966" width="8.7109375" style="36" customWidth="1"/>
    <col min="8967" max="8967" width="12.5703125" style="36" customWidth="1"/>
    <col min="8968" max="8968" width="10.7109375" style="36" customWidth="1"/>
    <col min="8969" max="9216" width="9.140625" style="36"/>
    <col min="9217" max="9217" width="2.7109375" style="36" customWidth="1"/>
    <col min="9218" max="9218" width="4.7109375" style="36" customWidth="1"/>
    <col min="9219" max="9219" width="40.7109375" style="36" customWidth="1"/>
    <col min="9220" max="9220" width="12.140625" style="36" bestFit="1" customWidth="1"/>
    <col min="9221" max="9221" width="20.42578125" style="36" bestFit="1" customWidth="1"/>
    <col min="9222" max="9222" width="8.7109375" style="36" customWidth="1"/>
    <col min="9223" max="9223" width="12.5703125" style="36" customWidth="1"/>
    <col min="9224" max="9224" width="10.7109375" style="36" customWidth="1"/>
    <col min="9225" max="9472" width="9.140625" style="36"/>
    <col min="9473" max="9473" width="2.7109375" style="36" customWidth="1"/>
    <col min="9474" max="9474" width="4.7109375" style="36" customWidth="1"/>
    <col min="9475" max="9475" width="40.7109375" style="36" customWidth="1"/>
    <col min="9476" max="9476" width="12.140625" style="36" bestFit="1" customWidth="1"/>
    <col min="9477" max="9477" width="20.42578125" style="36" bestFit="1" customWidth="1"/>
    <col min="9478" max="9478" width="8.7109375" style="36" customWidth="1"/>
    <col min="9479" max="9479" width="12.5703125" style="36" customWidth="1"/>
    <col min="9480" max="9480" width="10.7109375" style="36" customWidth="1"/>
    <col min="9481" max="9728" width="9.140625" style="36"/>
    <col min="9729" max="9729" width="2.7109375" style="36" customWidth="1"/>
    <col min="9730" max="9730" width="4.7109375" style="36" customWidth="1"/>
    <col min="9731" max="9731" width="40.7109375" style="36" customWidth="1"/>
    <col min="9732" max="9732" width="12.140625" style="36" bestFit="1" customWidth="1"/>
    <col min="9733" max="9733" width="20.42578125" style="36" bestFit="1" customWidth="1"/>
    <col min="9734" max="9734" width="8.7109375" style="36" customWidth="1"/>
    <col min="9735" max="9735" width="12.5703125" style="36" customWidth="1"/>
    <col min="9736" max="9736" width="10.7109375" style="36" customWidth="1"/>
    <col min="9737" max="9984" width="9.140625" style="36"/>
    <col min="9985" max="9985" width="2.7109375" style="36" customWidth="1"/>
    <col min="9986" max="9986" width="4.7109375" style="36" customWidth="1"/>
    <col min="9987" max="9987" width="40.7109375" style="36" customWidth="1"/>
    <col min="9988" max="9988" width="12.140625" style="36" bestFit="1" customWidth="1"/>
    <col min="9989" max="9989" width="20.42578125" style="36" bestFit="1" customWidth="1"/>
    <col min="9990" max="9990" width="8.7109375" style="36" customWidth="1"/>
    <col min="9991" max="9991" width="12.5703125" style="36" customWidth="1"/>
    <col min="9992" max="9992" width="10.7109375" style="36" customWidth="1"/>
    <col min="9993" max="10240" width="9.140625" style="36"/>
    <col min="10241" max="10241" width="2.7109375" style="36" customWidth="1"/>
    <col min="10242" max="10242" width="4.7109375" style="36" customWidth="1"/>
    <col min="10243" max="10243" width="40.7109375" style="36" customWidth="1"/>
    <col min="10244" max="10244" width="12.140625" style="36" bestFit="1" customWidth="1"/>
    <col min="10245" max="10245" width="20.42578125" style="36" bestFit="1" customWidth="1"/>
    <col min="10246" max="10246" width="8.7109375" style="36" customWidth="1"/>
    <col min="10247" max="10247" width="12.5703125" style="36" customWidth="1"/>
    <col min="10248" max="10248" width="10.7109375" style="36" customWidth="1"/>
    <col min="10249" max="10496" width="9.140625" style="36"/>
    <col min="10497" max="10497" width="2.7109375" style="36" customWidth="1"/>
    <col min="10498" max="10498" width="4.7109375" style="36" customWidth="1"/>
    <col min="10499" max="10499" width="40.7109375" style="36" customWidth="1"/>
    <col min="10500" max="10500" width="12.140625" style="36" bestFit="1" customWidth="1"/>
    <col min="10501" max="10501" width="20.42578125" style="36" bestFit="1" customWidth="1"/>
    <col min="10502" max="10502" width="8.7109375" style="36" customWidth="1"/>
    <col min="10503" max="10503" width="12.5703125" style="36" customWidth="1"/>
    <col min="10504" max="10504" width="10.7109375" style="36" customWidth="1"/>
    <col min="10505" max="10752" width="9.140625" style="36"/>
    <col min="10753" max="10753" width="2.7109375" style="36" customWidth="1"/>
    <col min="10754" max="10754" width="4.7109375" style="36" customWidth="1"/>
    <col min="10755" max="10755" width="40.7109375" style="36" customWidth="1"/>
    <col min="10756" max="10756" width="12.140625" style="36" bestFit="1" customWidth="1"/>
    <col min="10757" max="10757" width="20.42578125" style="36" bestFit="1" customWidth="1"/>
    <col min="10758" max="10758" width="8.7109375" style="36" customWidth="1"/>
    <col min="10759" max="10759" width="12.5703125" style="36" customWidth="1"/>
    <col min="10760" max="10760" width="10.7109375" style="36" customWidth="1"/>
    <col min="10761" max="11008" width="9.140625" style="36"/>
    <col min="11009" max="11009" width="2.7109375" style="36" customWidth="1"/>
    <col min="11010" max="11010" width="4.7109375" style="36" customWidth="1"/>
    <col min="11011" max="11011" width="40.7109375" style="36" customWidth="1"/>
    <col min="11012" max="11012" width="12.140625" style="36" bestFit="1" customWidth="1"/>
    <col min="11013" max="11013" width="20.42578125" style="36" bestFit="1" customWidth="1"/>
    <col min="11014" max="11014" width="8.7109375" style="36" customWidth="1"/>
    <col min="11015" max="11015" width="12.5703125" style="36" customWidth="1"/>
    <col min="11016" max="11016" width="10.7109375" style="36" customWidth="1"/>
    <col min="11017" max="11264" width="9.140625" style="36"/>
    <col min="11265" max="11265" width="2.7109375" style="36" customWidth="1"/>
    <col min="11266" max="11266" width="4.7109375" style="36" customWidth="1"/>
    <col min="11267" max="11267" width="40.7109375" style="36" customWidth="1"/>
    <col min="11268" max="11268" width="12.140625" style="36" bestFit="1" customWidth="1"/>
    <col min="11269" max="11269" width="20.42578125" style="36" bestFit="1" customWidth="1"/>
    <col min="11270" max="11270" width="8.7109375" style="36" customWidth="1"/>
    <col min="11271" max="11271" width="12.5703125" style="36" customWidth="1"/>
    <col min="11272" max="11272" width="10.7109375" style="36" customWidth="1"/>
    <col min="11273" max="11520" width="9.140625" style="36"/>
    <col min="11521" max="11521" width="2.7109375" style="36" customWidth="1"/>
    <col min="11522" max="11522" width="4.7109375" style="36" customWidth="1"/>
    <col min="11523" max="11523" width="40.7109375" style="36" customWidth="1"/>
    <col min="11524" max="11524" width="12.140625" style="36" bestFit="1" customWidth="1"/>
    <col min="11525" max="11525" width="20.42578125" style="36" bestFit="1" customWidth="1"/>
    <col min="11526" max="11526" width="8.7109375" style="36" customWidth="1"/>
    <col min="11527" max="11527" width="12.5703125" style="36" customWidth="1"/>
    <col min="11528" max="11528" width="10.7109375" style="36" customWidth="1"/>
    <col min="11529" max="11776" width="9.140625" style="36"/>
    <col min="11777" max="11777" width="2.7109375" style="36" customWidth="1"/>
    <col min="11778" max="11778" width="4.7109375" style="36" customWidth="1"/>
    <col min="11779" max="11779" width="40.7109375" style="36" customWidth="1"/>
    <col min="11780" max="11780" width="12.140625" style="36" bestFit="1" customWidth="1"/>
    <col min="11781" max="11781" width="20.42578125" style="36" bestFit="1" customWidth="1"/>
    <col min="11782" max="11782" width="8.7109375" style="36" customWidth="1"/>
    <col min="11783" max="11783" width="12.5703125" style="36" customWidth="1"/>
    <col min="11784" max="11784" width="10.7109375" style="36" customWidth="1"/>
    <col min="11785" max="12032" width="9.140625" style="36"/>
    <col min="12033" max="12033" width="2.7109375" style="36" customWidth="1"/>
    <col min="12034" max="12034" width="4.7109375" style="36" customWidth="1"/>
    <col min="12035" max="12035" width="40.7109375" style="36" customWidth="1"/>
    <col min="12036" max="12036" width="12.140625" style="36" bestFit="1" customWidth="1"/>
    <col min="12037" max="12037" width="20.42578125" style="36" bestFit="1" customWidth="1"/>
    <col min="12038" max="12038" width="8.7109375" style="36" customWidth="1"/>
    <col min="12039" max="12039" width="12.5703125" style="36" customWidth="1"/>
    <col min="12040" max="12040" width="10.7109375" style="36" customWidth="1"/>
    <col min="12041" max="12288" width="9.140625" style="36"/>
    <col min="12289" max="12289" width="2.7109375" style="36" customWidth="1"/>
    <col min="12290" max="12290" width="4.7109375" style="36" customWidth="1"/>
    <col min="12291" max="12291" width="40.7109375" style="36" customWidth="1"/>
    <col min="12292" max="12292" width="12.140625" style="36" bestFit="1" customWidth="1"/>
    <col min="12293" max="12293" width="20.42578125" style="36" bestFit="1" customWidth="1"/>
    <col min="12294" max="12294" width="8.7109375" style="36" customWidth="1"/>
    <col min="12295" max="12295" width="12.5703125" style="36" customWidth="1"/>
    <col min="12296" max="12296" width="10.7109375" style="36" customWidth="1"/>
    <col min="12297" max="12544" width="9.140625" style="36"/>
    <col min="12545" max="12545" width="2.7109375" style="36" customWidth="1"/>
    <col min="12546" max="12546" width="4.7109375" style="36" customWidth="1"/>
    <col min="12547" max="12547" width="40.7109375" style="36" customWidth="1"/>
    <col min="12548" max="12548" width="12.140625" style="36" bestFit="1" customWidth="1"/>
    <col min="12549" max="12549" width="20.42578125" style="36" bestFit="1" customWidth="1"/>
    <col min="12550" max="12550" width="8.7109375" style="36" customWidth="1"/>
    <col min="12551" max="12551" width="12.5703125" style="36" customWidth="1"/>
    <col min="12552" max="12552" width="10.7109375" style="36" customWidth="1"/>
    <col min="12553" max="12800" width="9.140625" style="36"/>
    <col min="12801" max="12801" width="2.7109375" style="36" customWidth="1"/>
    <col min="12802" max="12802" width="4.7109375" style="36" customWidth="1"/>
    <col min="12803" max="12803" width="40.7109375" style="36" customWidth="1"/>
    <col min="12804" max="12804" width="12.140625" style="36" bestFit="1" customWidth="1"/>
    <col min="12805" max="12805" width="20.42578125" style="36" bestFit="1" customWidth="1"/>
    <col min="12806" max="12806" width="8.7109375" style="36" customWidth="1"/>
    <col min="12807" max="12807" width="12.5703125" style="36" customWidth="1"/>
    <col min="12808" max="12808" width="10.7109375" style="36" customWidth="1"/>
    <col min="12809" max="13056" width="9.140625" style="36"/>
    <col min="13057" max="13057" width="2.7109375" style="36" customWidth="1"/>
    <col min="13058" max="13058" width="4.7109375" style="36" customWidth="1"/>
    <col min="13059" max="13059" width="40.7109375" style="36" customWidth="1"/>
    <col min="13060" max="13060" width="12.140625" style="36" bestFit="1" customWidth="1"/>
    <col min="13061" max="13061" width="20.42578125" style="36" bestFit="1" customWidth="1"/>
    <col min="13062" max="13062" width="8.7109375" style="36" customWidth="1"/>
    <col min="13063" max="13063" width="12.5703125" style="36" customWidth="1"/>
    <col min="13064" max="13064" width="10.7109375" style="36" customWidth="1"/>
    <col min="13065" max="13312" width="9.140625" style="36"/>
    <col min="13313" max="13313" width="2.7109375" style="36" customWidth="1"/>
    <col min="13314" max="13314" width="4.7109375" style="36" customWidth="1"/>
    <col min="13315" max="13315" width="40.7109375" style="36" customWidth="1"/>
    <col min="13316" max="13316" width="12.140625" style="36" bestFit="1" customWidth="1"/>
    <col min="13317" max="13317" width="20.42578125" style="36" bestFit="1" customWidth="1"/>
    <col min="13318" max="13318" width="8.7109375" style="36" customWidth="1"/>
    <col min="13319" max="13319" width="12.5703125" style="36" customWidth="1"/>
    <col min="13320" max="13320" width="10.7109375" style="36" customWidth="1"/>
    <col min="13321" max="13568" width="9.140625" style="36"/>
    <col min="13569" max="13569" width="2.7109375" style="36" customWidth="1"/>
    <col min="13570" max="13570" width="4.7109375" style="36" customWidth="1"/>
    <col min="13571" max="13571" width="40.7109375" style="36" customWidth="1"/>
    <col min="13572" max="13572" width="12.140625" style="36" bestFit="1" customWidth="1"/>
    <col min="13573" max="13573" width="20.42578125" style="36" bestFit="1" customWidth="1"/>
    <col min="13574" max="13574" width="8.7109375" style="36" customWidth="1"/>
    <col min="13575" max="13575" width="12.5703125" style="36" customWidth="1"/>
    <col min="13576" max="13576" width="10.7109375" style="36" customWidth="1"/>
    <col min="13577" max="13824" width="9.140625" style="36"/>
    <col min="13825" max="13825" width="2.7109375" style="36" customWidth="1"/>
    <col min="13826" max="13826" width="4.7109375" style="36" customWidth="1"/>
    <col min="13827" max="13827" width="40.7109375" style="36" customWidth="1"/>
    <col min="13828" max="13828" width="12.140625" style="36" bestFit="1" customWidth="1"/>
    <col min="13829" max="13829" width="20.42578125" style="36" bestFit="1" customWidth="1"/>
    <col min="13830" max="13830" width="8.7109375" style="36" customWidth="1"/>
    <col min="13831" max="13831" width="12.5703125" style="36" customWidth="1"/>
    <col min="13832" max="13832" width="10.7109375" style="36" customWidth="1"/>
    <col min="13833" max="14080" width="9.140625" style="36"/>
    <col min="14081" max="14081" width="2.7109375" style="36" customWidth="1"/>
    <col min="14082" max="14082" width="4.7109375" style="36" customWidth="1"/>
    <col min="14083" max="14083" width="40.7109375" style="36" customWidth="1"/>
    <col min="14084" max="14084" width="12.140625" style="36" bestFit="1" customWidth="1"/>
    <col min="14085" max="14085" width="20.42578125" style="36" bestFit="1" customWidth="1"/>
    <col min="14086" max="14086" width="8.7109375" style="36" customWidth="1"/>
    <col min="14087" max="14087" width="12.5703125" style="36" customWidth="1"/>
    <col min="14088" max="14088" width="10.7109375" style="36" customWidth="1"/>
    <col min="14089" max="14336" width="9.140625" style="36"/>
    <col min="14337" max="14337" width="2.7109375" style="36" customWidth="1"/>
    <col min="14338" max="14338" width="4.7109375" style="36" customWidth="1"/>
    <col min="14339" max="14339" width="40.7109375" style="36" customWidth="1"/>
    <col min="14340" max="14340" width="12.140625" style="36" bestFit="1" customWidth="1"/>
    <col min="14341" max="14341" width="20.42578125" style="36" bestFit="1" customWidth="1"/>
    <col min="14342" max="14342" width="8.7109375" style="36" customWidth="1"/>
    <col min="14343" max="14343" width="12.5703125" style="36" customWidth="1"/>
    <col min="14344" max="14344" width="10.7109375" style="36" customWidth="1"/>
    <col min="14345" max="14592" width="9.140625" style="36"/>
    <col min="14593" max="14593" width="2.7109375" style="36" customWidth="1"/>
    <col min="14594" max="14594" width="4.7109375" style="36" customWidth="1"/>
    <col min="14595" max="14595" width="40.7109375" style="36" customWidth="1"/>
    <col min="14596" max="14596" width="12.140625" style="36" bestFit="1" customWidth="1"/>
    <col min="14597" max="14597" width="20.42578125" style="36" bestFit="1" customWidth="1"/>
    <col min="14598" max="14598" width="8.7109375" style="36" customWidth="1"/>
    <col min="14599" max="14599" width="12.5703125" style="36" customWidth="1"/>
    <col min="14600" max="14600" width="10.7109375" style="36" customWidth="1"/>
    <col min="14601" max="14848" width="9.140625" style="36"/>
    <col min="14849" max="14849" width="2.7109375" style="36" customWidth="1"/>
    <col min="14850" max="14850" width="4.7109375" style="36" customWidth="1"/>
    <col min="14851" max="14851" width="40.7109375" style="36" customWidth="1"/>
    <col min="14852" max="14852" width="12.140625" style="36" bestFit="1" customWidth="1"/>
    <col min="14853" max="14853" width="20.42578125" style="36" bestFit="1" customWidth="1"/>
    <col min="14854" max="14854" width="8.7109375" style="36" customWidth="1"/>
    <col min="14855" max="14855" width="12.5703125" style="36" customWidth="1"/>
    <col min="14856" max="14856" width="10.7109375" style="36" customWidth="1"/>
    <col min="14857" max="15104" width="9.140625" style="36"/>
    <col min="15105" max="15105" width="2.7109375" style="36" customWidth="1"/>
    <col min="15106" max="15106" width="4.7109375" style="36" customWidth="1"/>
    <col min="15107" max="15107" width="40.7109375" style="36" customWidth="1"/>
    <col min="15108" max="15108" width="12.140625" style="36" bestFit="1" customWidth="1"/>
    <col min="15109" max="15109" width="20.42578125" style="36" bestFit="1" customWidth="1"/>
    <col min="15110" max="15110" width="8.7109375" style="36" customWidth="1"/>
    <col min="15111" max="15111" width="12.5703125" style="36" customWidth="1"/>
    <col min="15112" max="15112" width="10.7109375" style="36" customWidth="1"/>
    <col min="15113" max="15360" width="9.140625" style="36"/>
    <col min="15361" max="15361" width="2.7109375" style="36" customWidth="1"/>
    <col min="15362" max="15362" width="4.7109375" style="36" customWidth="1"/>
    <col min="15363" max="15363" width="40.7109375" style="36" customWidth="1"/>
    <col min="15364" max="15364" width="12.140625" style="36" bestFit="1" customWidth="1"/>
    <col min="15365" max="15365" width="20.42578125" style="36" bestFit="1" customWidth="1"/>
    <col min="15366" max="15366" width="8.7109375" style="36" customWidth="1"/>
    <col min="15367" max="15367" width="12.5703125" style="36" customWidth="1"/>
    <col min="15368" max="15368" width="10.7109375" style="36" customWidth="1"/>
    <col min="15369" max="15616" width="9.140625" style="36"/>
    <col min="15617" max="15617" width="2.7109375" style="36" customWidth="1"/>
    <col min="15618" max="15618" width="4.7109375" style="36" customWidth="1"/>
    <col min="15619" max="15619" width="40.7109375" style="36" customWidth="1"/>
    <col min="15620" max="15620" width="12.140625" style="36" bestFit="1" customWidth="1"/>
    <col min="15621" max="15621" width="20.42578125" style="36" bestFit="1" customWidth="1"/>
    <col min="15622" max="15622" width="8.7109375" style="36" customWidth="1"/>
    <col min="15623" max="15623" width="12.5703125" style="36" customWidth="1"/>
    <col min="15624" max="15624" width="10.7109375" style="36" customWidth="1"/>
    <col min="15625" max="15872" width="9.140625" style="36"/>
    <col min="15873" max="15873" width="2.7109375" style="36" customWidth="1"/>
    <col min="15874" max="15874" width="4.7109375" style="36" customWidth="1"/>
    <col min="15875" max="15875" width="40.7109375" style="36" customWidth="1"/>
    <col min="15876" max="15876" width="12.140625" style="36" bestFit="1" customWidth="1"/>
    <col min="15877" max="15877" width="20.42578125" style="36" bestFit="1" customWidth="1"/>
    <col min="15878" max="15878" width="8.7109375" style="36" customWidth="1"/>
    <col min="15879" max="15879" width="12.5703125" style="36" customWidth="1"/>
    <col min="15880" max="15880" width="10.7109375" style="36" customWidth="1"/>
    <col min="15881" max="16128" width="9.140625" style="36"/>
    <col min="16129" max="16129" width="2.7109375" style="36" customWidth="1"/>
    <col min="16130" max="16130" width="4.7109375" style="36" customWidth="1"/>
    <col min="16131" max="16131" width="40.7109375" style="36" customWidth="1"/>
    <col min="16132" max="16132" width="12.140625" style="36" bestFit="1" customWidth="1"/>
    <col min="16133" max="16133" width="20.42578125" style="36" bestFit="1" customWidth="1"/>
    <col min="16134" max="16134" width="8.7109375" style="36" customWidth="1"/>
    <col min="16135" max="16135" width="12.5703125" style="36" customWidth="1"/>
    <col min="16136" max="16136" width="10.7109375" style="36" customWidth="1"/>
    <col min="16137" max="16384" width="9.140625" style="36"/>
  </cols>
  <sheetData>
    <row r="1" spans="1:8" x14ac:dyDescent="0.2">
      <c r="A1" s="31"/>
      <c r="B1" s="32"/>
      <c r="C1" s="33" t="s">
        <v>1111</v>
      </c>
      <c r="D1" s="32"/>
      <c r="E1" s="32"/>
      <c r="F1" s="32"/>
      <c r="G1" s="34"/>
      <c r="H1" s="35"/>
    </row>
    <row r="2" spans="1:8" ht="37.5" customHeight="1" x14ac:dyDescent="0.2">
      <c r="A2" s="135" t="s">
        <v>1</v>
      </c>
      <c r="B2" s="136"/>
      <c r="C2" s="136"/>
      <c r="D2" s="37" t="s">
        <v>2</v>
      </c>
      <c r="E2" s="38" t="s">
        <v>39</v>
      </c>
      <c r="F2" s="39" t="s">
        <v>4</v>
      </c>
      <c r="G2" s="40" t="s">
        <v>5</v>
      </c>
      <c r="H2" s="41" t="s">
        <v>6</v>
      </c>
    </row>
    <row r="3" spans="1:8" x14ac:dyDescent="0.2">
      <c r="A3" s="137" t="s">
        <v>40</v>
      </c>
      <c r="B3" s="134"/>
      <c r="C3" s="134"/>
      <c r="D3" s="42"/>
      <c r="E3" s="42"/>
      <c r="F3" s="42"/>
      <c r="G3" s="43"/>
      <c r="H3" s="44"/>
    </row>
    <row r="4" spans="1:8" x14ac:dyDescent="0.2">
      <c r="A4" s="45"/>
      <c r="B4" s="138" t="s">
        <v>9</v>
      </c>
      <c r="C4" s="134"/>
      <c r="D4" s="42"/>
      <c r="E4" s="42"/>
      <c r="F4" s="42"/>
      <c r="G4" s="43"/>
      <c r="H4" s="44"/>
    </row>
    <row r="5" spans="1:8" x14ac:dyDescent="0.2">
      <c r="A5" s="45"/>
      <c r="B5" s="46" t="s">
        <v>28</v>
      </c>
      <c r="C5" s="42" t="s">
        <v>47</v>
      </c>
      <c r="D5" s="42" t="s">
        <v>48</v>
      </c>
      <c r="E5" s="42" t="s">
        <v>49</v>
      </c>
      <c r="F5" s="42">
        <v>185000</v>
      </c>
      <c r="G5" s="43">
        <v>6123.32</v>
      </c>
      <c r="H5" s="44">
        <v>8.59</v>
      </c>
    </row>
    <row r="6" spans="1:8" x14ac:dyDescent="0.2">
      <c r="A6" s="45"/>
      <c r="B6" s="46" t="s">
        <v>28</v>
      </c>
      <c r="C6" s="42" t="s">
        <v>44</v>
      </c>
      <c r="D6" s="42" t="s">
        <v>45</v>
      </c>
      <c r="E6" s="42" t="s">
        <v>46</v>
      </c>
      <c r="F6" s="42">
        <v>625000</v>
      </c>
      <c r="G6" s="43">
        <v>5716.88</v>
      </c>
      <c r="H6" s="44">
        <v>8.02</v>
      </c>
    </row>
    <row r="7" spans="1:8" x14ac:dyDescent="0.2">
      <c r="A7" s="45"/>
      <c r="B7" s="46" t="s">
        <v>28</v>
      </c>
      <c r="C7" s="42" t="s">
        <v>56</v>
      </c>
      <c r="D7" s="42" t="s">
        <v>57</v>
      </c>
      <c r="E7" s="42" t="s">
        <v>55</v>
      </c>
      <c r="F7" s="42">
        <v>470000</v>
      </c>
      <c r="G7" s="43">
        <v>5268.47</v>
      </c>
      <c r="H7" s="44">
        <v>7.39</v>
      </c>
    </row>
    <row r="8" spans="1:8" x14ac:dyDescent="0.2">
      <c r="A8" s="45"/>
      <c r="B8" s="46" t="s">
        <v>28</v>
      </c>
      <c r="C8" s="42" t="s">
        <v>60</v>
      </c>
      <c r="D8" s="42" t="s">
        <v>61</v>
      </c>
      <c r="E8" s="42" t="s">
        <v>62</v>
      </c>
      <c r="F8" s="42">
        <v>380000</v>
      </c>
      <c r="G8" s="43">
        <v>3700.06</v>
      </c>
      <c r="H8" s="44">
        <v>5.19</v>
      </c>
    </row>
    <row r="9" spans="1:8" x14ac:dyDescent="0.2">
      <c r="A9" s="45"/>
      <c r="B9" s="46" t="s">
        <v>28</v>
      </c>
      <c r="C9" s="42" t="s">
        <v>76</v>
      </c>
      <c r="D9" s="42" t="s">
        <v>77</v>
      </c>
      <c r="E9" s="42" t="s">
        <v>78</v>
      </c>
      <c r="F9" s="42">
        <v>1000000</v>
      </c>
      <c r="G9" s="43">
        <v>3671</v>
      </c>
      <c r="H9" s="44">
        <v>5.15</v>
      </c>
    </row>
    <row r="10" spans="1:8" x14ac:dyDescent="0.2">
      <c r="A10" s="45"/>
      <c r="B10" s="46" t="s">
        <v>28</v>
      </c>
      <c r="C10" s="42" t="s">
        <v>53</v>
      </c>
      <c r="D10" s="42" t="s">
        <v>54</v>
      </c>
      <c r="E10" s="42" t="s">
        <v>55</v>
      </c>
      <c r="F10" s="42">
        <v>520000</v>
      </c>
      <c r="G10" s="43">
        <v>3540.16</v>
      </c>
      <c r="H10" s="44">
        <v>4.97</v>
      </c>
    </row>
    <row r="11" spans="1:8" x14ac:dyDescent="0.2">
      <c r="A11" s="45"/>
      <c r="B11" s="46" t="s">
        <v>28</v>
      </c>
      <c r="C11" s="42" t="s">
        <v>41</v>
      </c>
      <c r="D11" s="42" t="s">
        <v>42</v>
      </c>
      <c r="E11" s="42" t="s">
        <v>43</v>
      </c>
      <c r="F11" s="42">
        <v>1000000</v>
      </c>
      <c r="G11" s="43">
        <v>3350</v>
      </c>
      <c r="H11" s="44">
        <v>4.7</v>
      </c>
    </row>
    <row r="12" spans="1:8" x14ac:dyDescent="0.2">
      <c r="A12" s="45"/>
      <c r="B12" s="46" t="s">
        <v>28</v>
      </c>
      <c r="C12" s="42" t="s">
        <v>310</v>
      </c>
      <c r="D12" s="42" t="s">
        <v>984</v>
      </c>
      <c r="E12" s="42" t="s">
        <v>55</v>
      </c>
      <c r="F12" s="42">
        <v>250000</v>
      </c>
      <c r="G12" s="43">
        <v>3056.75</v>
      </c>
      <c r="H12" s="44">
        <v>4.29</v>
      </c>
    </row>
    <row r="13" spans="1:8" x14ac:dyDescent="0.2">
      <c r="A13" s="45"/>
      <c r="B13" s="46" t="s">
        <v>28</v>
      </c>
      <c r="C13" s="42" t="s">
        <v>72</v>
      </c>
      <c r="D13" s="42" t="s">
        <v>73</v>
      </c>
      <c r="E13" s="42" t="s">
        <v>55</v>
      </c>
      <c r="F13" s="42">
        <v>160000</v>
      </c>
      <c r="G13" s="43">
        <v>2874.8</v>
      </c>
      <c r="H13" s="44">
        <v>4.03</v>
      </c>
    </row>
    <row r="14" spans="1:8" x14ac:dyDescent="0.2">
      <c r="A14" s="45"/>
      <c r="B14" s="46" t="s">
        <v>28</v>
      </c>
      <c r="C14" s="42" t="s">
        <v>63</v>
      </c>
      <c r="D14" s="42" t="s">
        <v>64</v>
      </c>
      <c r="E14" s="42" t="s">
        <v>65</v>
      </c>
      <c r="F14" s="42">
        <v>550000</v>
      </c>
      <c r="G14" s="43">
        <v>2096.33</v>
      </c>
      <c r="H14" s="44">
        <v>2.94</v>
      </c>
    </row>
    <row r="15" spans="1:8" x14ac:dyDescent="0.2">
      <c r="A15" s="45"/>
      <c r="B15" s="46" t="s">
        <v>28</v>
      </c>
      <c r="C15" s="42" t="s">
        <v>83</v>
      </c>
      <c r="D15" s="42" t="s">
        <v>84</v>
      </c>
      <c r="E15" s="42" t="s">
        <v>71</v>
      </c>
      <c r="F15" s="42">
        <v>80000</v>
      </c>
      <c r="G15" s="43">
        <v>1965.12</v>
      </c>
      <c r="H15" s="44">
        <v>2.76</v>
      </c>
    </row>
    <row r="16" spans="1:8" x14ac:dyDescent="0.2">
      <c r="A16" s="45"/>
      <c r="B16" s="46" t="s">
        <v>28</v>
      </c>
      <c r="C16" s="42" t="s">
        <v>761</v>
      </c>
      <c r="D16" s="42" t="s">
        <v>762</v>
      </c>
      <c r="E16" s="42" t="s">
        <v>92</v>
      </c>
      <c r="F16" s="42">
        <v>1399000</v>
      </c>
      <c r="G16" s="43">
        <v>1941.81</v>
      </c>
      <c r="H16" s="44">
        <v>2.72</v>
      </c>
    </row>
    <row r="17" spans="1:8" x14ac:dyDescent="0.2">
      <c r="A17" s="45"/>
      <c r="B17" s="46" t="s">
        <v>28</v>
      </c>
      <c r="C17" s="42" t="s">
        <v>58</v>
      </c>
      <c r="D17" s="42" t="s">
        <v>59</v>
      </c>
      <c r="E17" s="42" t="s">
        <v>49</v>
      </c>
      <c r="F17" s="42">
        <v>85000</v>
      </c>
      <c r="G17" s="43">
        <v>1795.24</v>
      </c>
      <c r="H17" s="44">
        <v>2.52</v>
      </c>
    </row>
    <row r="18" spans="1:8" x14ac:dyDescent="0.2">
      <c r="A18" s="45"/>
      <c r="B18" s="46" t="s">
        <v>28</v>
      </c>
      <c r="C18" s="42" t="s">
        <v>96</v>
      </c>
      <c r="D18" s="42" t="s">
        <v>97</v>
      </c>
      <c r="E18" s="42" t="s">
        <v>65</v>
      </c>
      <c r="F18" s="42">
        <v>109448</v>
      </c>
      <c r="G18" s="43">
        <v>1790.79</v>
      </c>
      <c r="H18" s="44">
        <v>2.5099999999999998</v>
      </c>
    </row>
    <row r="19" spans="1:8" x14ac:dyDescent="0.2">
      <c r="A19" s="45"/>
      <c r="B19" s="46" t="s">
        <v>28</v>
      </c>
      <c r="C19" s="42" t="s">
        <v>79</v>
      </c>
      <c r="D19" s="42" t="s">
        <v>80</v>
      </c>
      <c r="E19" s="42" t="s">
        <v>65</v>
      </c>
      <c r="F19" s="42">
        <v>200000</v>
      </c>
      <c r="G19" s="43">
        <v>1775.7</v>
      </c>
      <c r="H19" s="44">
        <v>2.4900000000000002</v>
      </c>
    </row>
    <row r="20" spans="1:8" x14ac:dyDescent="0.2">
      <c r="A20" s="45"/>
      <c r="B20" s="46" t="s">
        <v>28</v>
      </c>
      <c r="C20" s="42" t="s">
        <v>602</v>
      </c>
      <c r="D20" s="42" t="s">
        <v>844</v>
      </c>
      <c r="E20" s="42" t="s">
        <v>55</v>
      </c>
      <c r="F20" s="42">
        <v>445000</v>
      </c>
      <c r="G20" s="43">
        <v>1641.16</v>
      </c>
      <c r="H20" s="44">
        <v>2.2999999999999998</v>
      </c>
    </row>
    <row r="21" spans="1:8" x14ac:dyDescent="0.2">
      <c r="A21" s="45"/>
      <c r="B21" s="46" t="s">
        <v>28</v>
      </c>
      <c r="C21" s="42" t="s">
        <v>763</v>
      </c>
      <c r="D21" s="42" t="s">
        <v>764</v>
      </c>
      <c r="E21" s="42" t="s">
        <v>43</v>
      </c>
      <c r="F21" s="42">
        <v>174000</v>
      </c>
      <c r="G21" s="43">
        <v>1634.82</v>
      </c>
      <c r="H21" s="44">
        <v>2.29</v>
      </c>
    </row>
    <row r="22" spans="1:8" x14ac:dyDescent="0.2">
      <c r="A22" s="45"/>
      <c r="B22" s="46" t="s">
        <v>28</v>
      </c>
      <c r="C22" s="42" t="s">
        <v>66</v>
      </c>
      <c r="D22" s="42" t="s">
        <v>67</v>
      </c>
      <c r="E22" s="42" t="s">
        <v>68</v>
      </c>
      <c r="F22" s="42">
        <v>500000</v>
      </c>
      <c r="G22" s="43">
        <v>1468.5</v>
      </c>
      <c r="H22" s="44">
        <v>2.06</v>
      </c>
    </row>
    <row r="23" spans="1:8" x14ac:dyDescent="0.2">
      <c r="A23" s="45"/>
      <c r="B23" s="46" t="s">
        <v>28</v>
      </c>
      <c r="C23" s="42" t="s">
        <v>753</v>
      </c>
      <c r="D23" s="42" t="s">
        <v>795</v>
      </c>
      <c r="E23" s="42" t="s">
        <v>55</v>
      </c>
      <c r="F23" s="42">
        <v>200000</v>
      </c>
      <c r="G23" s="43">
        <v>1285.8</v>
      </c>
      <c r="H23" s="44">
        <v>1.8</v>
      </c>
    </row>
    <row r="24" spans="1:8" x14ac:dyDescent="0.2">
      <c r="A24" s="45"/>
      <c r="B24" s="46" t="s">
        <v>28</v>
      </c>
      <c r="C24" s="42" t="s">
        <v>606</v>
      </c>
      <c r="D24" s="42" t="s">
        <v>908</v>
      </c>
      <c r="E24" s="42" t="s">
        <v>55</v>
      </c>
      <c r="F24" s="42">
        <v>1496000</v>
      </c>
      <c r="G24" s="43">
        <v>1228.22</v>
      </c>
      <c r="H24" s="44">
        <v>1.72</v>
      </c>
    </row>
    <row r="25" spans="1:8" x14ac:dyDescent="0.2">
      <c r="A25" s="45"/>
      <c r="B25" s="46" t="s">
        <v>28</v>
      </c>
      <c r="C25" s="42" t="s">
        <v>976</v>
      </c>
      <c r="D25" s="42" t="s">
        <v>977</v>
      </c>
      <c r="E25" s="42" t="s">
        <v>78</v>
      </c>
      <c r="F25" s="42">
        <v>700000</v>
      </c>
      <c r="G25" s="43">
        <v>1209.25</v>
      </c>
      <c r="H25" s="44">
        <v>1.7</v>
      </c>
    </row>
    <row r="26" spans="1:8" x14ac:dyDescent="0.2">
      <c r="A26" s="45"/>
      <c r="B26" s="46" t="s">
        <v>28</v>
      </c>
      <c r="C26" s="42" t="s">
        <v>63</v>
      </c>
      <c r="D26" s="42" t="s">
        <v>847</v>
      </c>
      <c r="E26" s="42" t="s">
        <v>65</v>
      </c>
      <c r="F26" s="42">
        <v>600000</v>
      </c>
      <c r="G26" s="43">
        <v>1161.5999999999999</v>
      </c>
      <c r="H26" s="44">
        <v>1.63</v>
      </c>
    </row>
    <row r="27" spans="1:8" x14ac:dyDescent="0.2">
      <c r="A27" s="45"/>
      <c r="B27" s="46" t="s">
        <v>28</v>
      </c>
      <c r="C27" s="42" t="s">
        <v>50</v>
      </c>
      <c r="D27" s="42" t="s">
        <v>51</v>
      </c>
      <c r="E27" s="42" t="s">
        <v>52</v>
      </c>
      <c r="F27" s="42">
        <v>135000</v>
      </c>
      <c r="G27" s="43">
        <v>1154.32</v>
      </c>
      <c r="H27" s="44">
        <v>1.62</v>
      </c>
    </row>
    <row r="28" spans="1:8" x14ac:dyDescent="0.2">
      <c r="A28" s="45"/>
      <c r="B28" s="46" t="s">
        <v>28</v>
      </c>
      <c r="C28" s="42" t="s">
        <v>516</v>
      </c>
      <c r="D28" s="42" t="s">
        <v>975</v>
      </c>
      <c r="E28" s="42" t="s">
        <v>55</v>
      </c>
      <c r="F28" s="42">
        <v>257000</v>
      </c>
      <c r="G28" s="43">
        <v>1145.19</v>
      </c>
      <c r="H28" s="44">
        <v>1.61</v>
      </c>
    </row>
    <row r="29" spans="1:8" x14ac:dyDescent="0.2">
      <c r="A29" s="45"/>
      <c r="B29" s="46" t="s">
        <v>28</v>
      </c>
      <c r="C29" s="42" t="s">
        <v>90</v>
      </c>
      <c r="D29" s="42" t="s">
        <v>91</v>
      </c>
      <c r="E29" s="42" t="s">
        <v>92</v>
      </c>
      <c r="F29" s="42">
        <v>500000</v>
      </c>
      <c r="G29" s="43">
        <v>1010</v>
      </c>
      <c r="H29" s="44">
        <v>1.42</v>
      </c>
    </row>
    <row r="30" spans="1:8" x14ac:dyDescent="0.2">
      <c r="A30" s="45"/>
      <c r="B30" s="46" t="s">
        <v>28</v>
      </c>
      <c r="C30" s="42" t="s">
        <v>93</v>
      </c>
      <c r="D30" s="42" t="s">
        <v>94</v>
      </c>
      <c r="E30" s="42" t="s">
        <v>95</v>
      </c>
      <c r="F30" s="42">
        <v>300000</v>
      </c>
      <c r="G30" s="43">
        <v>1004.7</v>
      </c>
      <c r="H30" s="44">
        <v>1.41</v>
      </c>
    </row>
    <row r="31" spans="1:8" x14ac:dyDescent="0.2">
      <c r="A31" s="45"/>
      <c r="B31" s="46" t="s">
        <v>28</v>
      </c>
      <c r="C31" s="42" t="s">
        <v>98</v>
      </c>
      <c r="D31" s="42" t="s">
        <v>99</v>
      </c>
      <c r="E31" s="42" t="s">
        <v>71</v>
      </c>
      <c r="F31" s="42">
        <v>239000</v>
      </c>
      <c r="G31" s="43">
        <v>987.55</v>
      </c>
      <c r="H31" s="44">
        <v>1.39</v>
      </c>
    </row>
    <row r="32" spans="1:8" x14ac:dyDescent="0.2">
      <c r="A32" s="45"/>
      <c r="B32" s="46" t="s">
        <v>28</v>
      </c>
      <c r="C32" s="42" t="s">
        <v>778</v>
      </c>
      <c r="D32" s="42" t="s">
        <v>779</v>
      </c>
      <c r="E32" s="42" t="s">
        <v>71</v>
      </c>
      <c r="F32" s="42">
        <v>110000</v>
      </c>
      <c r="G32" s="43">
        <v>976.69</v>
      </c>
      <c r="H32" s="44">
        <v>1.37</v>
      </c>
    </row>
    <row r="33" spans="1:8" x14ac:dyDescent="0.2">
      <c r="A33" s="45"/>
      <c r="B33" s="46" t="s">
        <v>28</v>
      </c>
      <c r="C33" s="42" t="s">
        <v>997</v>
      </c>
      <c r="D33" s="42" t="s">
        <v>998</v>
      </c>
      <c r="E33" s="42" t="s">
        <v>877</v>
      </c>
      <c r="F33" s="42">
        <v>225000</v>
      </c>
      <c r="G33" s="43">
        <v>945.34</v>
      </c>
      <c r="H33" s="44">
        <v>1.33</v>
      </c>
    </row>
    <row r="34" spans="1:8" x14ac:dyDescent="0.2">
      <c r="A34" s="45"/>
      <c r="B34" s="46" t="s">
        <v>28</v>
      </c>
      <c r="C34" s="42" t="s">
        <v>990</v>
      </c>
      <c r="D34" s="42" t="s">
        <v>991</v>
      </c>
      <c r="E34" s="42" t="s">
        <v>46</v>
      </c>
      <c r="F34" s="42">
        <v>250000</v>
      </c>
      <c r="G34" s="43">
        <v>898.88</v>
      </c>
      <c r="H34" s="44">
        <v>1.26</v>
      </c>
    </row>
    <row r="35" spans="1:8" x14ac:dyDescent="0.2">
      <c r="A35" s="45"/>
      <c r="B35" s="46" t="s">
        <v>28</v>
      </c>
      <c r="C35" s="42" t="s">
        <v>648</v>
      </c>
      <c r="D35" s="42" t="s">
        <v>797</v>
      </c>
      <c r="E35" s="42" t="s">
        <v>55</v>
      </c>
      <c r="F35" s="42">
        <v>150000</v>
      </c>
      <c r="G35" s="43">
        <v>816.6</v>
      </c>
      <c r="H35" s="44">
        <v>1.1499999999999999</v>
      </c>
    </row>
    <row r="36" spans="1:8" x14ac:dyDescent="0.2">
      <c r="A36" s="45"/>
      <c r="B36" s="46" t="s">
        <v>28</v>
      </c>
      <c r="C36" s="42" t="s">
        <v>23</v>
      </c>
      <c r="D36" s="42" t="s">
        <v>782</v>
      </c>
      <c r="E36" s="42" t="s">
        <v>55</v>
      </c>
      <c r="F36" s="42">
        <v>450000</v>
      </c>
      <c r="G36" s="43">
        <v>813.15</v>
      </c>
      <c r="H36" s="44">
        <v>1.1399999999999999</v>
      </c>
    </row>
    <row r="37" spans="1:8" x14ac:dyDescent="0.2">
      <c r="A37" s="45"/>
      <c r="B37" s="46" t="s">
        <v>28</v>
      </c>
      <c r="C37" s="42" t="s">
        <v>774</v>
      </c>
      <c r="D37" s="42" t="s">
        <v>775</v>
      </c>
      <c r="E37" s="42" t="s">
        <v>46</v>
      </c>
      <c r="F37" s="42">
        <v>350000</v>
      </c>
      <c r="G37" s="43">
        <v>704.73</v>
      </c>
      <c r="H37" s="44">
        <v>0.99</v>
      </c>
    </row>
    <row r="38" spans="1:8" x14ac:dyDescent="0.2">
      <c r="A38" s="45"/>
      <c r="B38" s="46" t="s">
        <v>28</v>
      </c>
      <c r="C38" s="42" t="s">
        <v>885</v>
      </c>
      <c r="D38" s="42" t="s">
        <v>886</v>
      </c>
      <c r="E38" s="42" t="s">
        <v>807</v>
      </c>
      <c r="F38" s="42">
        <v>25000</v>
      </c>
      <c r="G38" s="43">
        <v>703.76</v>
      </c>
      <c r="H38" s="44">
        <v>0.99</v>
      </c>
    </row>
    <row r="39" spans="1:8" x14ac:dyDescent="0.2">
      <c r="A39" s="45"/>
      <c r="B39" s="46" t="s">
        <v>28</v>
      </c>
      <c r="C39" s="42" t="s">
        <v>968</v>
      </c>
      <c r="D39" s="42" t="s">
        <v>969</v>
      </c>
      <c r="E39" s="42" t="s">
        <v>49</v>
      </c>
      <c r="F39" s="42">
        <v>60000</v>
      </c>
      <c r="G39" s="43">
        <v>657.21</v>
      </c>
      <c r="H39" s="44">
        <v>0.92</v>
      </c>
    </row>
    <row r="40" spans="1:8" x14ac:dyDescent="0.2">
      <c r="A40" s="45"/>
      <c r="B40" s="46" t="s">
        <v>28</v>
      </c>
      <c r="C40" s="42" t="s">
        <v>767</v>
      </c>
      <c r="D40" s="42" t="s">
        <v>768</v>
      </c>
      <c r="E40" s="42" t="s">
        <v>49</v>
      </c>
      <c r="F40" s="42">
        <v>30000</v>
      </c>
      <c r="G40" s="43">
        <v>465.32</v>
      </c>
      <c r="H40" s="44">
        <v>0.65</v>
      </c>
    </row>
    <row r="41" spans="1:8" x14ac:dyDescent="0.2">
      <c r="A41" s="45"/>
      <c r="B41" s="46" t="s">
        <v>28</v>
      </c>
      <c r="C41" s="42" t="s">
        <v>1112</v>
      </c>
      <c r="D41" s="42" t="s">
        <v>1113</v>
      </c>
      <c r="E41" s="42" t="s">
        <v>874</v>
      </c>
      <c r="F41" s="42">
        <v>127605</v>
      </c>
      <c r="G41" s="43">
        <v>90.22</v>
      </c>
      <c r="H41" s="44">
        <v>0.13</v>
      </c>
    </row>
    <row r="42" spans="1:8" ht="13.5" thickBot="1" x14ac:dyDescent="0.25">
      <c r="A42" s="45"/>
      <c r="B42" s="42"/>
      <c r="C42" s="42"/>
      <c r="D42" s="42"/>
      <c r="E42" s="37" t="s">
        <v>16</v>
      </c>
      <c r="F42" s="42"/>
      <c r="G42" s="99">
        <v>70669.440000000002</v>
      </c>
      <c r="H42" s="100">
        <v>99.149999999999906</v>
      </c>
    </row>
    <row r="43" spans="1:8" ht="13.5" thickTop="1" x14ac:dyDescent="0.2">
      <c r="A43" s="45"/>
      <c r="B43" s="42"/>
      <c r="C43" s="42"/>
      <c r="D43" s="42"/>
      <c r="E43" s="42"/>
      <c r="F43" s="42"/>
      <c r="G43" s="43"/>
      <c r="H43" s="44"/>
    </row>
    <row r="44" spans="1:8" x14ac:dyDescent="0.2">
      <c r="A44" s="45"/>
      <c r="B44" s="138" t="s">
        <v>811</v>
      </c>
      <c r="C44" s="140"/>
      <c r="D44" s="42"/>
      <c r="E44" s="42"/>
      <c r="F44" s="42"/>
      <c r="G44" s="43"/>
      <c r="H44" s="44"/>
    </row>
    <row r="45" spans="1:8" x14ac:dyDescent="0.2">
      <c r="A45" s="45"/>
      <c r="B45" s="133" t="s">
        <v>408</v>
      </c>
      <c r="C45" s="134"/>
      <c r="D45" s="42"/>
      <c r="E45" s="37" t="s">
        <v>409</v>
      </c>
      <c r="F45" s="42"/>
      <c r="G45" s="43"/>
      <c r="H45" s="44"/>
    </row>
    <row r="46" spans="1:8" x14ac:dyDescent="0.2">
      <c r="A46" s="45"/>
      <c r="B46" s="42"/>
      <c r="C46" s="42" t="s">
        <v>812</v>
      </c>
      <c r="D46" s="42"/>
      <c r="E46" s="42" t="s">
        <v>1114</v>
      </c>
      <c r="F46" s="42"/>
      <c r="G46" s="43">
        <v>200</v>
      </c>
      <c r="H46" s="44">
        <v>0.28000000000000003</v>
      </c>
    </row>
    <row r="47" spans="1:8" ht="13.5" thickBot="1" x14ac:dyDescent="0.25">
      <c r="A47" s="45"/>
      <c r="B47" s="42"/>
      <c r="C47" s="42"/>
      <c r="D47" s="42"/>
      <c r="E47" s="37" t="s">
        <v>16</v>
      </c>
      <c r="F47" s="42"/>
      <c r="G47" s="47">
        <v>200</v>
      </c>
      <c r="H47" s="48">
        <v>0.28000000000000003</v>
      </c>
    </row>
    <row r="48" spans="1:8" ht="13.5" thickTop="1" x14ac:dyDescent="0.2">
      <c r="A48" s="45"/>
      <c r="B48" s="46" t="s">
        <v>28</v>
      </c>
      <c r="C48" s="42" t="s">
        <v>29</v>
      </c>
      <c r="D48" s="42"/>
      <c r="E48" s="42" t="s">
        <v>28</v>
      </c>
      <c r="F48" s="42"/>
      <c r="G48" s="43">
        <v>1150</v>
      </c>
      <c r="H48" s="44">
        <v>1.61</v>
      </c>
    </row>
    <row r="49" spans="1:8" x14ac:dyDescent="0.2">
      <c r="A49" s="45"/>
      <c r="B49" s="42"/>
      <c r="C49" s="42"/>
      <c r="D49" s="42"/>
      <c r="E49" s="42"/>
      <c r="F49" s="42"/>
      <c r="G49" s="43"/>
      <c r="H49" s="44"/>
    </row>
    <row r="50" spans="1:8" x14ac:dyDescent="0.2">
      <c r="A50" s="49" t="s">
        <v>30</v>
      </c>
      <c r="B50" s="42"/>
      <c r="C50" s="42"/>
      <c r="D50" s="42"/>
      <c r="E50" s="42"/>
      <c r="F50" s="42"/>
      <c r="G50" s="50">
        <v>-751.69</v>
      </c>
      <c r="H50" s="51">
        <v>-1.04</v>
      </c>
    </row>
    <row r="51" spans="1:8" x14ac:dyDescent="0.2">
      <c r="A51" s="45"/>
      <c r="B51" s="42"/>
      <c r="C51" s="42"/>
      <c r="D51" s="42"/>
      <c r="E51" s="42"/>
      <c r="F51" s="42"/>
      <c r="G51" s="43"/>
      <c r="H51" s="44"/>
    </row>
    <row r="52" spans="1:8" ht="13.5" thickBot="1" x14ac:dyDescent="0.25">
      <c r="A52" s="45"/>
      <c r="B52" s="42"/>
      <c r="C52" s="42"/>
      <c r="D52" s="42"/>
      <c r="E52" s="37" t="s">
        <v>31</v>
      </c>
      <c r="F52" s="42"/>
      <c r="G52" s="47">
        <v>71267.75</v>
      </c>
      <c r="H52" s="48">
        <v>100</v>
      </c>
    </row>
    <row r="53" spans="1:8" ht="13.5" thickTop="1" x14ac:dyDescent="0.2">
      <c r="A53" s="45"/>
      <c r="B53" s="42"/>
      <c r="C53" s="42"/>
      <c r="D53" s="42"/>
      <c r="E53" s="42"/>
      <c r="F53" s="42"/>
      <c r="G53" s="43"/>
      <c r="H53" s="44"/>
    </row>
    <row r="54" spans="1:8" x14ac:dyDescent="0.2">
      <c r="A54" s="52" t="s">
        <v>32</v>
      </c>
      <c r="B54" s="42"/>
      <c r="C54" s="42"/>
      <c r="D54" s="42"/>
      <c r="E54" s="42"/>
      <c r="F54" s="42"/>
      <c r="G54" s="43"/>
      <c r="H54" s="44"/>
    </row>
    <row r="55" spans="1:8" x14ac:dyDescent="0.2">
      <c r="A55" s="45">
        <v>1</v>
      </c>
      <c r="B55" s="42" t="s">
        <v>814</v>
      </c>
      <c r="C55" s="42"/>
      <c r="D55" s="42"/>
      <c r="E55" s="42"/>
      <c r="F55" s="42"/>
      <c r="G55" s="43"/>
      <c r="H55" s="44"/>
    </row>
    <row r="56" spans="1:8" x14ac:dyDescent="0.2">
      <c r="A56" s="45"/>
      <c r="B56" s="42"/>
      <c r="C56" s="42"/>
      <c r="D56" s="42"/>
      <c r="E56" s="42"/>
      <c r="F56" s="42"/>
      <c r="G56" s="43"/>
      <c r="H56" s="44"/>
    </row>
    <row r="57" spans="1:8" x14ac:dyDescent="0.2">
      <c r="A57" s="45">
        <v>2</v>
      </c>
      <c r="B57" s="42" t="s">
        <v>34</v>
      </c>
      <c r="C57" s="42"/>
      <c r="D57" s="42"/>
      <c r="E57" s="42"/>
      <c r="F57" s="42"/>
      <c r="G57" s="43"/>
      <c r="H57" s="44"/>
    </row>
    <row r="58" spans="1:8" x14ac:dyDescent="0.2">
      <c r="A58" s="45"/>
      <c r="B58" s="42"/>
      <c r="C58" s="42"/>
      <c r="D58" s="42"/>
      <c r="E58" s="42"/>
      <c r="F58" s="42"/>
      <c r="G58" s="43"/>
      <c r="H58" s="44"/>
    </row>
    <row r="59" spans="1:8" x14ac:dyDescent="0.2">
      <c r="A59" s="45">
        <v>3</v>
      </c>
      <c r="B59" s="42" t="s">
        <v>1115</v>
      </c>
      <c r="C59" s="42"/>
      <c r="D59" s="42"/>
      <c r="E59" s="42"/>
      <c r="F59" s="42"/>
      <c r="G59" s="43"/>
      <c r="H59" s="44"/>
    </row>
    <row r="60" spans="1:8" x14ac:dyDescent="0.2">
      <c r="A60" s="53"/>
      <c r="B60" s="54"/>
      <c r="C60" s="54"/>
      <c r="D60" s="54"/>
      <c r="E60" s="54"/>
      <c r="F60" s="54"/>
      <c r="G60" s="55"/>
      <c r="H60" s="56"/>
    </row>
  </sheetData>
  <mergeCells count="5">
    <mergeCell ref="A2:C2"/>
    <mergeCell ref="A3:C3"/>
    <mergeCell ref="B4:C4"/>
    <mergeCell ref="B44:C44"/>
    <mergeCell ref="B45:C45"/>
  </mergeCells>
  <pageMargins left="0.75" right="0.75" top="1" bottom="1" header="0.5" footer="0.5"/>
  <pageSetup orientation="portrait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opLeftCell="A258" workbookViewId="0">
      <selection activeCell="A23" sqref="A23:A286"/>
    </sheetView>
  </sheetViews>
  <sheetFormatPr defaultRowHeight="12.75" x14ac:dyDescent="0.2"/>
  <cols>
    <col min="1" max="1" width="49.5703125" style="36" bestFit="1" customWidth="1"/>
    <col min="2" max="2" width="19.28515625" style="36" bestFit="1" customWidth="1"/>
    <col min="3" max="3" width="17" style="36" bestFit="1" customWidth="1"/>
    <col min="4" max="16384" width="9.140625" style="36"/>
  </cols>
  <sheetData>
    <row r="1" spans="1:3" x14ac:dyDescent="0.2">
      <c r="A1" s="125" t="s">
        <v>1498</v>
      </c>
      <c r="B1" s="125" t="s">
        <v>1497</v>
      </c>
      <c r="C1" s="125" t="s">
        <v>1496</v>
      </c>
    </row>
    <row r="2" spans="1:3" x14ac:dyDescent="0.2">
      <c r="A2" s="124" t="s">
        <v>1495</v>
      </c>
      <c r="B2" s="124">
        <v>1011.62</v>
      </c>
      <c r="C2" s="124">
        <v>1011.62</v>
      </c>
    </row>
    <row r="3" spans="1:3" x14ac:dyDescent="0.2">
      <c r="A3" s="124" t="s">
        <v>1494</v>
      </c>
      <c r="B3" s="124">
        <v>2008.4224999999999</v>
      </c>
      <c r="C3" s="124">
        <v>2025.5759</v>
      </c>
    </row>
    <row r="4" spans="1:3" x14ac:dyDescent="0.2">
      <c r="A4" s="124" t="s">
        <v>1493</v>
      </c>
      <c r="B4" s="124">
        <v>1006.5697</v>
      </c>
      <c r="C4" s="124">
        <v>1005.9146</v>
      </c>
    </row>
    <row r="5" spans="1:3" x14ac:dyDescent="0.2">
      <c r="A5" s="124" t="s">
        <v>1492</v>
      </c>
      <c r="B5" s="124">
        <v>1013.9665</v>
      </c>
      <c r="C5" s="124">
        <v>1012.7814</v>
      </c>
    </row>
    <row r="6" spans="1:3" x14ac:dyDescent="0.2">
      <c r="A6" s="124" t="s">
        <v>1491</v>
      </c>
      <c r="B6" s="124">
        <v>1011.62</v>
      </c>
      <c r="C6" s="124">
        <v>1011.62</v>
      </c>
    </row>
    <row r="7" spans="1:3" x14ac:dyDescent="0.2">
      <c r="A7" s="124" t="s">
        <v>1490</v>
      </c>
      <c r="B7" s="124">
        <v>2009.1759999999999</v>
      </c>
      <c r="C7" s="124">
        <v>2026.4219000000001</v>
      </c>
    </row>
    <row r="8" spans="1:3" x14ac:dyDescent="0.2">
      <c r="A8" s="124" t="s">
        <v>1489</v>
      </c>
      <c r="B8" s="124">
        <v>1011.9261</v>
      </c>
      <c r="C8" s="124">
        <v>1011.2641</v>
      </c>
    </row>
    <row r="9" spans="1:3" x14ac:dyDescent="0.2">
      <c r="A9" s="124" t="s">
        <v>1488</v>
      </c>
      <c r="B9" s="124">
        <v>1015.6393</v>
      </c>
      <c r="C9" s="124">
        <v>1014.4473</v>
      </c>
    </row>
    <row r="10" spans="1:3" x14ac:dyDescent="0.2">
      <c r="A10" s="124" t="s">
        <v>1487</v>
      </c>
      <c r="B10" s="124">
        <v>1222.81</v>
      </c>
      <c r="C10" s="124">
        <v>0</v>
      </c>
    </row>
    <row r="11" spans="1:3" x14ac:dyDescent="0.2">
      <c r="A11" s="124" t="s">
        <v>1486</v>
      </c>
      <c r="B11" s="124">
        <v>2389.9110999999998</v>
      </c>
      <c r="C11" s="124">
        <v>2409.8885</v>
      </c>
    </row>
    <row r="12" spans="1:3" x14ac:dyDescent="0.2">
      <c r="A12" s="124" t="s">
        <v>1485</v>
      </c>
      <c r="B12" s="124">
        <v>1222.81</v>
      </c>
      <c r="C12" s="124">
        <v>1222.81</v>
      </c>
    </row>
    <row r="13" spans="1:3" x14ac:dyDescent="0.2">
      <c r="A13" s="124" t="s">
        <v>1484</v>
      </c>
      <c r="B13" s="124">
        <v>2485.7741999999998</v>
      </c>
      <c r="C13" s="124">
        <v>2507.1367</v>
      </c>
    </row>
    <row r="14" spans="1:3" x14ac:dyDescent="0.2">
      <c r="A14" s="124" t="s">
        <v>1483</v>
      </c>
      <c r="B14" s="124">
        <v>1002.0151</v>
      </c>
      <c r="C14" s="124">
        <v>1000.8176999999999</v>
      </c>
    </row>
    <row r="15" spans="1:3" x14ac:dyDescent="0.2">
      <c r="A15" s="124" t="s">
        <v>1482</v>
      </c>
      <c r="B15" s="124">
        <v>1222.81</v>
      </c>
      <c r="C15" s="124">
        <v>1222.81</v>
      </c>
    </row>
    <row r="16" spans="1:3" x14ac:dyDescent="0.2">
      <c r="A16" s="124" t="s">
        <v>1481</v>
      </c>
      <c r="B16" s="124">
        <v>2486.6846999999998</v>
      </c>
      <c r="C16" s="124">
        <v>2508.1615999999999</v>
      </c>
    </row>
    <row r="17" spans="1:3" x14ac:dyDescent="0.2">
      <c r="A17" s="124" t="s">
        <v>1480</v>
      </c>
      <c r="B17" s="124">
        <v>1003.6479</v>
      </c>
      <c r="C17" s="124">
        <v>1002.4432</v>
      </c>
    </row>
    <row r="18" spans="1:3" x14ac:dyDescent="0.2">
      <c r="A18" s="124" t="s">
        <v>1479</v>
      </c>
      <c r="B18" s="124">
        <v>1004.0965</v>
      </c>
      <c r="C18" s="124">
        <v>1002.953</v>
      </c>
    </row>
    <row r="19" spans="1:3" x14ac:dyDescent="0.2">
      <c r="A19" s="124" t="s">
        <v>1478</v>
      </c>
      <c r="B19" s="124">
        <v>2305.0187999999998</v>
      </c>
      <c r="C19" s="124">
        <v>2323.0039000000002</v>
      </c>
    </row>
    <row r="20" spans="1:3" x14ac:dyDescent="0.2">
      <c r="A20" s="124" t="s">
        <v>1477</v>
      </c>
      <c r="B20" s="124">
        <v>11.492599999999999</v>
      </c>
      <c r="C20" s="124">
        <v>11.736599999999999</v>
      </c>
    </row>
    <row r="21" spans="1:3" x14ac:dyDescent="0.2">
      <c r="A21" s="124" t="s">
        <v>1476</v>
      </c>
      <c r="B21" s="124">
        <v>31.0459</v>
      </c>
      <c r="C21" s="124">
        <v>31.705200000000001</v>
      </c>
    </row>
    <row r="22" spans="1:3" x14ac:dyDescent="0.2">
      <c r="A22" s="124" t="s">
        <v>1475</v>
      </c>
      <c r="B22" s="124">
        <v>20.6494</v>
      </c>
      <c r="C22" s="124">
        <v>21.0868</v>
      </c>
    </row>
    <row r="23" spans="1:3" x14ac:dyDescent="0.2">
      <c r="A23" s="124" t="s">
        <v>1474</v>
      </c>
      <c r="B23" s="124">
        <v>22.171800000000001</v>
      </c>
      <c r="C23" s="124">
        <v>22.641400000000001</v>
      </c>
    </row>
    <row r="24" spans="1:3" x14ac:dyDescent="0.2">
      <c r="A24" s="124" t="s">
        <v>1473</v>
      </c>
      <c r="B24" s="124">
        <v>33.261200000000002</v>
      </c>
      <c r="C24" s="124">
        <v>33.965699999999998</v>
      </c>
    </row>
    <row r="25" spans="1:3" x14ac:dyDescent="0.2">
      <c r="A25" s="124" t="s">
        <v>1472</v>
      </c>
      <c r="B25" s="124">
        <v>9.8615999999999993</v>
      </c>
      <c r="C25" s="124">
        <v>10.070499999999999</v>
      </c>
    </row>
    <row r="26" spans="1:3" x14ac:dyDescent="0.2">
      <c r="A26" s="124" t="s">
        <v>1471</v>
      </c>
      <c r="B26" s="124">
        <v>20.700399999999998</v>
      </c>
      <c r="C26" s="124">
        <v>21.157</v>
      </c>
    </row>
    <row r="27" spans="1:3" x14ac:dyDescent="0.2">
      <c r="A27" s="124" t="s">
        <v>1470</v>
      </c>
      <c r="B27" s="124">
        <v>33.434199999999997</v>
      </c>
      <c r="C27" s="124">
        <v>34.160400000000003</v>
      </c>
    </row>
    <row r="28" spans="1:3" x14ac:dyDescent="0.2">
      <c r="A28" s="124" t="s">
        <v>1469</v>
      </c>
      <c r="B28" s="124">
        <v>9.9870000000000001</v>
      </c>
      <c r="C28" s="124">
        <v>10.203900000000001</v>
      </c>
    </row>
    <row r="29" spans="1:3" x14ac:dyDescent="0.2">
      <c r="A29" s="124" t="s">
        <v>1468</v>
      </c>
      <c r="B29" s="124">
        <v>10.0861</v>
      </c>
      <c r="C29" s="124">
        <v>10.142200000000001</v>
      </c>
    </row>
    <row r="30" spans="1:3" x14ac:dyDescent="0.2">
      <c r="A30" s="124" t="s">
        <v>1467</v>
      </c>
      <c r="B30" s="124">
        <v>22.671800000000001</v>
      </c>
      <c r="C30" s="124">
        <v>22.9697</v>
      </c>
    </row>
    <row r="31" spans="1:3" x14ac:dyDescent="0.2">
      <c r="A31" s="124" t="s">
        <v>1466</v>
      </c>
      <c r="B31" s="124">
        <v>10.1348</v>
      </c>
      <c r="C31" s="124">
        <v>10.182499999999999</v>
      </c>
    </row>
    <row r="32" spans="1:3" x14ac:dyDescent="0.2">
      <c r="A32" s="124" t="s">
        <v>1465</v>
      </c>
      <c r="B32" s="124">
        <v>22.756499999999999</v>
      </c>
      <c r="C32" s="124">
        <v>23.065200000000001</v>
      </c>
    </row>
    <row r="33" spans="1:3" x14ac:dyDescent="0.2">
      <c r="A33" s="124" t="s">
        <v>1464</v>
      </c>
      <c r="B33" s="124">
        <v>0</v>
      </c>
      <c r="C33" s="124">
        <v>10.019500000000001</v>
      </c>
    </row>
    <row r="34" spans="1:3" x14ac:dyDescent="0.2">
      <c r="A34" s="124" t="s">
        <v>1463</v>
      </c>
      <c r="B34" s="124">
        <v>10.4055</v>
      </c>
      <c r="C34" s="124">
        <v>10.5853</v>
      </c>
    </row>
    <row r="35" spans="1:3" x14ac:dyDescent="0.2">
      <c r="A35" s="124" t="s">
        <v>1462</v>
      </c>
      <c r="B35" s="124">
        <v>12.8401</v>
      </c>
      <c r="C35" s="124">
        <v>13.0619</v>
      </c>
    </row>
    <row r="36" spans="1:3" x14ac:dyDescent="0.2">
      <c r="A36" s="124" t="s">
        <v>1461</v>
      </c>
      <c r="B36" s="124">
        <v>10.179500000000001</v>
      </c>
      <c r="C36" s="124">
        <v>10.2254</v>
      </c>
    </row>
    <row r="37" spans="1:3" x14ac:dyDescent="0.2">
      <c r="A37" s="124" t="s">
        <v>1460</v>
      </c>
      <c r="B37" s="124">
        <v>10.266</v>
      </c>
      <c r="C37" s="124">
        <v>10.4434</v>
      </c>
    </row>
    <row r="38" spans="1:3" x14ac:dyDescent="0.2">
      <c r="A38" s="124" t="s">
        <v>1459</v>
      </c>
      <c r="B38" s="124">
        <v>9.9962</v>
      </c>
      <c r="C38" s="124">
        <v>10.028600000000001</v>
      </c>
    </row>
    <row r="39" spans="1:3" x14ac:dyDescent="0.2">
      <c r="A39" s="124" t="s">
        <v>1458</v>
      </c>
      <c r="B39" s="124">
        <v>12.886900000000001</v>
      </c>
      <c r="C39" s="124">
        <v>13.1135</v>
      </c>
    </row>
    <row r="40" spans="1:3" x14ac:dyDescent="0.2">
      <c r="A40" s="124" t="s">
        <v>1457</v>
      </c>
      <c r="B40" s="124">
        <v>10.1883</v>
      </c>
      <c r="C40" s="124">
        <v>10.2242</v>
      </c>
    </row>
    <row r="41" spans="1:3" x14ac:dyDescent="0.2">
      <c r="A41" s="124" t="s">
        <v>1456</v>
      </c>
      <c r="B41" s="124">
        <v>0</v>
      </c>
      <c r="C41" s="124">
        <v>10.0283</v>
      </c>
    </row>
    <row r="42" spans="1:3" x14ac:dyDescent="0.2">
      <c r="A42" s="124" t="s">
        <v>1455</v>
      </c>
      <c r="B42" s="124">
        <v>10.079800000000001</v>
      </c>
      <c r="C42" s="124">
        <v>10.079800000000001</v>
      </c>
    </row>
    <row r="43" spans="1:3" x14ac:dyDescent="0.2">
      <c r="A43" s="124" t="s">
        <v>1454</v>
      </c>
      <c r="B43" s="124">
        <v>19.4282</v>
      </c>
      <c r="C43" s="124">
        <v>19.614100000000001</v>
      </c>
    </row>
    <row r="44" spans="1:3" x14ac:dyDescent="0.2">
      <c r="A44" s="124" t="s">
        <v>1453</v>
      </c>
      <c r="B44" s="124">
        <v>10.1287</v>
      </c>
      <c r="C44" s="124">
        <v>10.0959</v>
      </c>
    </row>
    <row r="45" spans="1:3" x14ac:dyDescent="0.2">
      <c r="A45" s="124" t="s">
        <v>1452</v>
      </c>
      <c r="B45" s="124">
        <v>10.101000000000001</v>
      </c>
      <c r="C45" s="124">
        <v>10.085100000000001</v>
      </c>
    </row>
    <row r="46" spans="1:3" x14ac:dyDescent="0.2">
      <c r="A46" s="124" t="s">
        <v>1451</v>
      </c>
      <c r="B46" s="124">
        <v>10.079800000000001</v>
      </c>
      <c r="C46" s="124">
        <v>10.079800000000001</v>
      </c>
    </row>
    <row r="47" spans="1:3" x14ac:dyDescent="0.2">
      <c r="A47" s="124" t="s">
        <v>1450</v>
      </c>
      <c r="B47" s="124">
        <v>19.460799999999999</v>
      </c>
      <c r="C47" s="124">
        <v>19.651199999999999</v>
      </c>
    </row>
    <row r="48" spans="1:3" x14ac:dyDescent="0.2">
      <c r="A48" s="124" t="s">
        <v>1449</v>
      </c>
      <c r="B48" s="124">
        <v>10.1813</v>
      </c>
      <c r="C48" s="124">
        <v>10.195</v>
      </c>
    </row>
    <row r="49" spans="1:3" x14ac:dyDescent="0.2">
      <c r="A49" s="124" t="s">
        <v>1448</v>
      </c>
      <c r="B49" s="124">
        <v>10.1061</v>
      </c>
      <c r="C49" s="124">
        <v>10.0899</v>
      </c>
    </row>
    <row r="50" spans="1:3" x14ac:dyDescent="0.2">
      <c r="A50" s="124" t="s">
        <v>1447</v>
      </c>
      <c r="B50" s="124">
        <v>10.047499999999999</v>
      </c>
      <c r="C50" s="124">
        <v>10.047499999999999</v>
      </c>
    </row>
    <row r="51" spans="1:3" x14ac:dyDescent="0.2">
      <c r="A51" s="124" t="s">
        <v>1446</v>
      </c>
      <c r="B51" s="124">
        <v>15.08</v>
      </c>
      <c r="C51" s="124">
        <v>15.2296</v>
      </c>
    </row>
    <row r="52" spans="1:3" x14ac:dyDescent="0.2">
      <c r="A52" s="124" t="s">
        <v>1445</v>
      </c>
      <c r="B52" s="124">
        <v>10.776999999999999</v>
      </c>
      <c r="C52" s="124">
        <v>10.883900000000001</v>
      </c>
    </row>
    <row r="53" spans="1:3" x14ac:dyDescent="0.2">
      <c r="A53" s="124" t="s">
        <v>1444</v>
      </c>
      <c r="B53" s="124">
        <v>10.382899999999999</v>
      </c>
      <c r="C53" s="124">
        <v>10.3644</v>
      </c>
    </row>
    <row r="54" spans="1:3" x14ac:dyDescent="0.2">
      <c r="A54" s="124" t="s">
        <v>1443</v>
      </c>
      <c r="B54" s="124">
        <v>10.047499999999999</v>
      </c>
      <c r="C54" s="124">
        <v>10.047499999999999</v>
      </c>
    </row>
    <row r="55" spans="1:3" x14ac:dyDescent="0.2">
      <c r="A55" s="124" t="s">
        <v>1442</v>
      </c>
      <c r="B55" s="124">
        <v>15.1273</v>
      </c>
      <c r="C55" s="124">
        <v>15.2852</v>
      </c>
    </row>
    <row r="56" spans="1:3" x14ac:dyDescent="0.2">
      <c r="A56" s="124" t="s">
        <v>1441</v>
      </c>
      <c r="B56" s="124">
        <v>10.8104</v>
      </c>
      <c r="C56" s="124">
        <v>10.9232</v>
      </c>
    </row>
    <row r="57" spans="1:3" x14ac:dyDescent="0.2">
      <c r="A57" s="124" t="s">
        <v>1440</v>
      </c>
      <c r="B57" s="124">
        <v>10.4057</v>
      </c>
      <c r="C57" s="124">
        <v>10.386699999999999</v>
      </c>
    </row>
    <row r="58" spans="1:3" x14ac:dyDescent="0.2">
      <c r="A58" s="124" t="s">
        <v>1439</v>
      </c>
      <c r="B58" s="124">
        <v>10.0633</v>
      </c>
      <c r="C58" s="124">
        <v>10.045500000000001</v>
      </c>
    </row>
    <row r="59" spans="1:3" x14ac:dyDescent="0.2">
      <c r="A59" s="124" t="s">
        <v>1438</v>
      </c>
      <c r="B59" s="124">
        <v>10.6904</v>
      </c>
      <c r="C59" s="124">
        <v>10.794499999999999</v>
      </c>
    </row>
    <row r="60" spans="1:3" x14ac:dyDescent="0.2">
      <c r="A60" s="124" t="s">
        <v>1437</v>
      </c>
      <c r="B60" s="124">
        <v>18.678599999999999</v>
      </c>
      <c r="C60" s="124">
        <v>18.860600000000002</v>
      </c>
    </row>
    <row r="61" spans="1:3" x14ac:dyDescent="0.2">
      <c r="A61" s="124" t="s">
        <v>1436</v>
      </c>
      <c r="B61" s="124">
        <v>10.5389</v>
      </c>
      <c r="C61" s="124">
        <v>10.6416</v>
      </c>
    </row>
    <row r="62" spans="1:3" x14ac:dyDescent="0.2">
      <c r="A62" s="124" t="s">
        <v>1435</v>
      </c>
      <c r="B62" s="124">
        <v>11.31</v>
      </c>
      <c r="C62" s="124">
        <v>11.4504</v>
      </c>
    </row>
    <row r="63" spans="1:3" x14ac:dyDescent="0.2">
      <c r="A63" s="124" t="s">
        <v>1434</v>
      </c>
      <c r="B63" s="124">
        <v>11.31</v>
      </c>
      <c r="C63" s="124">
        <v>11.4504</v>
      </c>
    </row>
    <row r="64" spans="1:3" x14ac:dyDescent="0.2">
      <c r="A64" s="124" t="s">
        <v>1433</v>
      </c>
      <c r="B64" s="124">
        <v>10.0494</v>
      </c>
      <c r="C64" s="124">
        <v>10.1265</v>
      </c>
    </row>
    <row r="65" spans="1:3" x14ac:dyDescent="0.2">
      <c r="A65" s="124" t="s">
        <v>1432</v>
      </c>
      <c r="B65" s="124">
        <v>16.082999999999998</v>
      </c>
      <c r="C65" s="124">
        <v>16.206399999999999</v>
      </c>
    </row>
    <row r="66" spans="1:3" x14ac:dyDescent="0.2">
      <c r="A66" s="124" t="s">
        <v>1431</v>
      </c>
      <c r="B66" s="124">
        <v>16.083200000000001</v>
      </c>
      <c r="C66" s="124">
        <v>16.207000000000001</v>
      </c>
    </row>
    <row r="67" spans="1:3" x14ac:dyDescent="0.2">
      <c r="A67" s="124" t="s">
        <v>1430</v>
      </c>
      <c r="B67" s="124">
        <v>11.6027</v>
      </c>
      <c r="C67" s="124">
        <v>11.873900000000001</v>
      </c>
    </row>
    <row r="68" spans="1:3" x14ac:dyDescent="0.2">
      <c r="A68" s="124" t="s">
        <v>1429</v>
      </c>
      <c r="B68" s="124">
        <v>11.792</v>
      </c>
      <c r="C68" s="124">
        <v>12.075799999999999</v>
      </c>
    </row>
    <row r="69" spans="1:3" x14ac:dyDescent="0.2">
      <c r="A69" s="124" t="s">
        <v>1428</v>
      </c>
      <c r="B69" s="124">
        <v>9.9875000000000007</v>
      </c>
      <c r="C69" s="124">
        <v>10.223800000000001</v>
      </c>
    </row>
    <row r="70" spans="1:3" x14ac:dyDescent="0.2">
      <c r="A70" s="124" t="s">
        <v>1428</v>
      </c>
      <c r="B70" s="124">
        <v>39.872300000000003</v>
      </c>
      <c r="C70" s="124">
        <v>40.815600000000003</v>
      </c>
    </row>
    <row r="71" spans="1:3" x14ac:dyDescent="0.2">
      <c r="A71" s="124" t="s">
        <v>1428</v>
      </c>
      <c r="B71" s="124">
        <v>40.0488</v>
      </c>
      <c r="C71" s="124">
        <v>41.012599999999999</v>
      </c>
    </row>
    <row r="72" spans="1:3" x14ac:dyDescent="0.2">
      <c r="A72" s="124" t="s">
        <v>1427</v>
      </c>
      <c r="B72" s="124">
        <v>39.042999999999999</v>
      </c>
      <c r="C72" s="124">
        <v>39.955800000000004</v>
      </c>
    </row>
    <row r="73" spans="1:3" x14ac:dyDescent="0.2">
      <c r="A73" s="124" t="s">
        <v>1426</v>
      </c>
      <c r="B73" s="124">
        <v>39.236800000000002</v>
      </c>
      <c r="C73" s="124">
        <v>40.181100000000001</v>
      </c>
    </row>
    <row r="74" spans="1:3" x14ac:dyDescent="0.2">
      <c r="A74" s="124" t="s">
        <v>1425</v>
      </c>
      <c r="B74" s="124">
        <v>16.1371</v>
      </c>
      <c r="C74" s="124">
        <v>16.281500000000001</v>
      </c>
    </row>
    <row r="75" spans="1:3" x14ac:dyDescent="0.2">
      <c r="A75" s="124" t="s">
        <v>1424</v>
      </c>
      <c r="B75" s="124">
        <v>10.0335</v>
      </c>
      <c r="C75" s="124">
        <v>10.0335</v>
      </c>
    </row>
    <row r="76" spans="1:3" x14ac:dyDescent="0.2">
      <c r="A76" s="124" t="s">
        <v>1423</v>
      </c>
      <c r="B76" s="124">
        <v>27.120899999999999</v>
      </c>
      <c r="C76" s="124">
        <v>27.363600000000002</v>
      </c>
    </row>
    <row r="77" spans="1:3" x14ac:dyDescent="0.2">
      <c r="A77" s="124" t="s">
        <v>1422</v>
      </c>
      <c r="B77" s="124">
        <v>10.5143</v>
      </c>
      <c r="C77" s="124">
        <v>10.6075</v>
      </c>
    </row>
    <row r="78" spans="1:3" x14ac:dyDescent="0.2">
      <c r="A78" s="124" t="s">
        <v>1421</v>
      </c>
      <c r="B78" s="124">
        <v>17.075700000000001</v>
      </c>
      <c r="C78" s="124">
        <v>17.230599999999999</v>
      </c>
    </row>
    <row r="79" spans="1:3" x14ac:dyDescent="0.2">
      <c r="A79" s="124" t="s">
        <v>1420</v>
      </c>
      <c r="B79" s="124">
        <v>10.0352</v>
      </c>
      <c r="C79" s="124">
        <v>10.048500000000001</v>
      </c>
    </row>
    <row r="80" spans="1:3" x14ac:dyDescent="0.2">
      <c r="A80" s="124" t="s">
        <v>1419</v>
      </c>
      <c r="B80" s="124">
        <v>27.148299999999999</v>
      </c>
      <c r="C80" s="124">
        <v>27.394600000000001</v>
      </c>
    </row>
    <row r="81" spans="1:3" x14ac:dyDescent="0.2">
      <c r="A81" s="124" t="s">
        <v>1418</v>
      </c>
      <c r="B81" s="124">
        <v>10.714499999999999</v>
      </c>
      <c r="C81" s="124">
        <v>10.811</v>
      </c>
    </row>
    <row r="82" spans="1:3" x14ac:dyDescent="0.2">
      <c r="A82" s="124" t="s">
        <v>1417</v>
      </c>
      <c r="B82" s="124">
        <v>18.088699999999999</v>
      </c>
      <c r="C82" s="124">
        <v>18.771999999999998</v>
      </c>
    </row>
    <row r="83" spans="1:3" x14ac:dyDescent="0.2">
      <c r="A83" s="124" t="s">
        <v>1416</v>
      </c>
      <c r="B83" s="124">
        <v>10.7135</v>
      </c>
      <c r="C83" s="124">
        <v>11.0898</v>
      </c>
    </row>
    <row r="84" spans="1:3" x14ac:dyDescent="0.2">
      <c r="A84" s="124" t="s">
        <v>1415</v>
      </c>
      <c r="B84" s="124">
        <v>11.158300000000001</v>
      </c>
      <c r="C84" s="124">
        <v>11.579800000000001</v>
      </c>
    </row>
    <row r="85" spans="1:3" x14ac:dyDescent="0.2">
      <c r="A85" s="124" t="s">
        <v>1414</v>
      </c>
      <c r="B85" s="124">
        <v>18.1815</v>
      </c>
      <c r="C85" s="124">
        <v>18.8812</v>
      </c>
    </row>
    <row r="86" spans="1:3" x14ac:dyDescent="0.2">
      <c r="A86" s="124" t="s">
        <v>1413</v>
      </c>
      <c r="B86" s="124">
        <v>10.753</v>
      </c>
      <c r="C86" s="124">
        <v>11.133100000000001</v>
      </c>
    </row>
    <row r="87" spans="1:3" x14ac:dyDescent="0.2">
      <c r="A87" s="124" t="s">
        <v>1412</v>
      </c>
      <c r="B87" s="124">
        <v>11.3248</v>
      </c>
      <c r="C87" s="124">
        <v>11.7605</v>
      </c>
    </row>
    <row r="88" spans="1:3" x14ac:dyDescent="0.2">
      <c r="A88" s="124" t="s">
        <v>1411</v>
      </c>
      <c r="B88" s="124">
        <v>10.4025</v>
      </c>
      <c r="C88" s="124">
        <v>10.7346</v>
      </c>
    </row>
    <row r="89" spans="1:3" x14ac:dyDescent="0.2">
      <c r="A89" s="124" t="s">
        <v>1410</v>
      </c>
      <c r="B89" s="124">
        <v>11.885400000000001</v>
      </c>
      <c r="C89" s="124">
        <v>12.264900000000001</v>
      </c>
    </row>
    <row r="90" spans="1:3" x14ac:dyDescent="0.2">
      <c r="A90" s="124" t="s">
        <v>1409</v>
      </c>
      <c r="B90" s="124">
        <v>10.968500000000001</v>
      </c>
      <c r="C90" s="124">
        <v>11.2896</v>
      </c>
    </row>
    <row r="91" spans="1:3" x14ac:dyDescent="0.2">
      <c r="A91" s="124" t="s">
        <v>1408</v>
      </c>
      <c r="B91" s="124">
        <v>10.8819</v>
      </c>
      <c r="C91" s="124">
        <v>11.2294</v>
      </c>
    </row>
    <row r="92" spans="1:3" x14ac:dyDescent="0.2">
      <c r="A92" s="124" t="s">
        <v>1407</v>
      </c>
      <c r="B92" s="124">
        <v>11.039099999999999</v>
      </c>
      <c r="C92" s="124">
        <v>11.395300000000001</v>
      </c>
    </row>
    <row r="93" spans="1:3" x14ac:dyDescent="0.2">
      <c r="A93" s="124" t="s">
        <v>1406</v>
      </c>
      <c r="B93" s="124">
        <v>11.9427</v>
      </c>
      <c r="C93" s="124">
        <v>12.328200000000001</v>
      </c>
    </row>
    <row r="94" spans="1:3" x14ac:dyDescent="0.2">
      <c r="A94" s="124" t="s">
        <v>1405</v>
      </c>
      <c r="B94" s="124">
        <v>11.0562</v>
      </c>
      <c r="C94" s="124">
        <v>11.379200000000001</v>
      </c>
    </row>
    <row r="95" spans="1:3" x14ac:dyDescent="0.2">
      <c r="A95" s="124" t="s">
        <v>1404</v>
      </c>
      <c r="B95" s="124">
        <v>10.9579</v>
      </c>
      <c r="C95" s="124">
        <v>11.3116</v>
      </c>
    </row>
    <row r="96" spans="1:3" x14ac:dyDescent="0.2">
      <c r="A96" s="124" t="s">
        <v>1403</v>
      </c>
      <c r="B96" s="124">
        <v>10.0403</v>
      </c>
      <c r="C96" s="124">
        <v>10.1168</v>
      </c>
    </row>
    <row r="97" spans="1:3" x14ac:dyDescent="0.2">
      <c r="A97" s="124" t="s">
        <v>1402</v>
      </c>
      <c r="B97" s="124">
        <v>16.014399999999998</v>
      </c>
      <c r="C97" s="124">
        <v>16.136399999999998</v>
      </c>
    </row>
    <row r="98" spans="1:3" x14ac:dyDescent="0.2">
      <c r="A98" s="124" t="s">
        <v>1401</v>
      </c>
      <c r="B98" s="124">
        <v>10.0404</v>
      </c>
      <c r="C98" s="124">
        <v>10.117100000000001</v>
      </c>
    </row>
    <row r="99" spans="1:3" x14ac:dyDescent="0.2">
      <c r="A99" s="124" t="s">
        <v>1400</v>
      </c>
      <c r="B99" s="124">
        <v>16.014600000000002</v>
      </c>
      <c r="C99" s="124">
        <v>16.137</v>
      </c>
    </row>
    <row r="100" spans="1:3" x14ac:dyDescent="0.2">
      <c r="A100" s="124" t="s">
        <v>1399</v>
      </c>
      <c r="B100" s="124">
        <v>10.150499999999999</v>
      </c>
      <c r="C100" s="124">
        <v>10.2386</v>
      </c>
    </row>
    <row r="101" spans="1:3" x14ac:dyDescent="0.2">
      <c r="A101" s="124" t="s">
        <v>1398</v>
      </c>
      <c r="B101" s="124">
        <v>15.7417</v>
      </c>
      <c r="C101" s="124">
        <v>15.878399999999999</v>
      </c>
    </row>
    <row r="102" spans="1:3" x14ac:dyDescent="0.2">
      <c r="A102" s="124" t="s">
        <v>1397</v>
      </c>
      <c r="B102" s="124">
        <v>10.1508</v>
      </c>
      <c r="C102" s="124">
        <v>10.2392</v>
      </c>
    </row>
    <row r="103" spans="1:3" x14ac:dyDescent="0.2">
      <c r="A103" s="124" t="s">
        <v>1396</v>
      </c>
      <c r="B103" s="124">
        <v>15.744400000000001</v>
      </c>
      <c r="C103" s="124">
        <v>15.881500000000001</v>
      </c>
    </row>
    <row r="104" spans="1:3" x14ac:dyDescent="0.2">
      <c r="A104" s="124" t="s">
        <v>1395</v>
      </c>
      <c r="B104" s="124">
        <v>10.0678</v>
      </c>
      <c r="C104" s="124">
        <v>10.150399999999999</v>
      </c>
    </row>
    <row r="105" spans="1:3" x14ac:dyDescent="0.2">
      <c r="A105" s="124" t="s">
        <v>1394</v>
      </c>
      <c r="B105" s="124">
        <v>15.770899999999999</v>
      </c>
      <c r="C105" s="124">
        <v>15.9003</v>
      </c>
    </row>
    <row r="106" spans="1:3" x14ac:dyDescent="0.2">
      <c r="A106" s="124" t="s">
        <v>1393</v>
      </c>
      <c r="B106" s="124">
        <v>10.068</v>
      </c>
      <c r="C106" s="124">
        <v>10.1508</v>
      </c>
    </row>
    <row r="107" spans="1:3" x14ac:dyDescent="0.2">
      <c r="A107" s="124" t="s">
        <v>1392</v>
      </c>
      <c r="B107" s="124">
        <v>15.7712</v>
      </c>
      <c r="C107" s="124">
        <v>15.9009</v>
      </c>
    </row>
    <row r="108" spans="1:3" x14ac:dyDescent="0.2">
      <c r="A108" s="124" t="s">
        <v>1391</v>
      </c>
      <c r="B108" s="124">
        <v>10.185</v>
      </c>
      <c r="C108" s="124">
        <v>10.0307</v>
      </c>
    </row>
    <row r="109" spans="1:3" x14ac:dyDescent="0.2">
      <c r="A109" s="124" t="s">
        <v>1390</v>
      </c>
      <c r="B109" s="124">
        <v>15.357100000000001</v>
      </c>
      <c r="C109" s="124">
        <v>15.4671</v>
      </c>
    </row>
    <row r="110" spans="1:3" x14ac:dyDescent="0.2">
      <c r="A110" s="124" t="s">
        <v>1389</v>
      </c>
      <c r="B110" s="124">
        <v>15.3584</v>
      </c>
      <c r="C110" s="124">
        <v>0</v>
      </c>
    </row>
    <row r="111" spans="1:3" x14ac:dyDescent="0.2">
      <c r="A111" s="124" t="s">
        <v>1388</v>
      </c>
      <c r="B111" s="124">
        <v>10.180400000000001</v>
      </c>
      <c r="C111" s="124">
        <v>10.2691</v>
      </c>
    </row>
    <row r="112" spans="1:3" x14ac:dyDescent="0.2">
      <c r="A112" s="124" t="s">
        <v>1387</v>
      </c>
      <c r="B112" s="124">
        <v>15.6267</v>
      </c>
      <c r="C112" s="124">
        <v>15.763</v>
      </c>
    </row>
    <row r="113" spans="1:3" x14ac:dyDescent="0.2">
      <c r="A113" s="124" t="s">
        <v>1386</v>
      </c>
      <c r="B113" s="124">
        <v>10.1808</v>
      </c>
      <c r="C113" s="124">
        <v>10.2699</v>
      </c>
    </row>
    <row r="114" spans="1:3" x14ac:dyDescent="0.2">
      <c r="A114" s="124" t="s">
        <v>1385</v>
      </c>
      <c r="B114" s="124">
        <v>15.6274</v>
      </c>
      <c r="C114" s="124">
        <v>15.764099999999999</v>
      </c>
    </row>
    <row r="115" spans="1:3" x14ac:dyDescent="0.2">
      <c r="A115" s="124" t="s">
        <v>1384</v>
      </c>
      <c r="B115" s="124">
        <v>10.1409</v>
      </c>
      <c r="C115" s="124">
        <v>10.225899999999999</v>
      </c>
    </row>
    <row r="116" spans="1:3" x14ac:dyDescent="0.2">
      <c r="A116" s="124" t="s">
        <v>1383</v>
      </c>
      <c r="B116" s="124">
        <v>14.7682</v>
      </c>
      <c r="C116" s="124">
        <v>14.891999999999999</v>
      </c>
    </row>
    <row r="117" spans="1:3" x14ac:dyDescent="0.2">
      <c r="A117" s="124" t="s">
        <v>1382</v>
      </c>
      <c r="B117" s="124">
        <v>10.141299999999999</v>
      </c>
      <c r="C117" s="124">
        <v>10.2265</v>
      </c>
    </row>
    <row r="118" spans="1:3" x14ac:dyDescent="0.2">
      <c r="A118" s="124" t="s">
        <v>1381</v>
      </c>
      <c r="B118" s="124">
        <v>14.7721</v>
      </c>
      <c r="C118" s="124">
        <v>14.8963</v>
      </c>
    </row>
    <row r="119" spans="1:3" x14ac:dyDescent="0.2">
      <c r="A119" s="124" t="s">
        <v>1380</v>
      </c>
      <c r="B119" s="124">
        <v>10.0494</v>
      </c>
      <c r="C119" s="124">
        <v>10.1173</v>
      </c>
    </row>
    <row r="120" spans="1:3" x14ac:dyDescent="0.2">
      <c r="A120" s="124" t="s">
        <v>1379</v>
      </c>
      <c r="B120" s="124">
        <v>14.541600000000001</v>
      </c>
      <c r="C120" s="124">
        <v>14.639900000000001</v>
      </c>
    </row>
    <row r="121" spans="1:3" x14ac:dyDescent="0.2">
      <c r="A121" s="124" t="s">
        <v>1378</v>
      </c>
      <c r="B121" s="124">
        <v>14.5418</v>
      </c>
      <c r="C121" s="124">
        <v>14.640499999999999</v>
      </c>
    </row>
    <row r="122" spans="1:3" x14ac:dyDescent="0.2">
      <c r="A122" s="124" t="s">
        <v>1377</v>
      </c>
      <c r="B122" s="124">
        <v>10.1995</v>
      </c>
      <c r="C122" s="124">
        <v>10.058</v>
      </c>
    </row>
    <row r="123" spans="1:3" x14ac:dyDescent="0.2">
      <c r="A123" s="124" t="s">
        <v>1376</v>
      </c>
      <c r="B123" s="124">
        <v>14.402200000000001</v>
      </c>
      <c r="C123" s="124">
        <v>14.5139</v>
      </c>
    </row>
    <row r="124" spans="1:3" x14ac:dyDescent="0.2">
      <c r="A124" s="124" t="s">
        <v>1375</v>
      </c>
      <c r="B124" s="124">
        <v>14.404199999999999</v>
      </c>
      <c r="C124" s="124">
        <v>14.516299999999999</v>
      </c>
    </row>
    <row r="125" spans="1:3" x14ac:dyDescent="0.2">
      <c r="A125" s="124" t="s">
        <v>1374</v>
      </c>
      <c r="B125" s="124">
        <v>10.1976</v>
      </c>
      <c r="C125" s="124">
        <v>10.0564</v>
      </c>
    </row>
    <row r="126" spans="1:3" x14ac:dyDescent="0.2">
      <c r="A126" s="124" t="s">
        <v>1373</v>
      </c>
      <c r="B126" s="124">
        <v>14.255800000000001</v>
      </c>
      <c r="C126" s="124">
        <v>14.361499999999999</v>
      </c>
    </row>
    <row r="127" spans="1:3" x14ac:dyDescent="0.2">
      <c r="A127" s="124" t="s">
        <v>1372</v>
      </c>
      <c r="B127" s="124">
        <v>11.914400000000001</v>
      </c>
      <c r="C127" s="124">
        <v>0</v>
      </c>
    </row>
    <row r="128" spans="1:3" x14ac:dyDescent="0.2">
      <c r="A128" s="124" t="s">
        <v>1371</v>
      </c>
      <c r="B128" s="124">
        <v>11.914400000000001</v>
      </c>
      <c r="C128" s="124">
        <v>0</v>
      </c>
    </row>
    <row r="129" spans="1:3" x14ac:dyDescent="0.2">
      <c r="A129" s="124" t="s">
        <v>1370</v>
      </c>
      <c r="B129" s="124">
        <v>11.8622</v>
      </c>
      <c r="C129" s="124">
        <v>0</v>
      </c>
    </row>
    <row r="130" spans="1:3" x14ac:dyDescent="0.2">
      <c r="A130" s="124" t="s">
        <v>1369</v>
      </c>
      <c r="B130" s="124">
        <v>11.8622</v>
      </c>
      <c r="C130" s="124">
        <v>0</v>
      </c>
    </row>
    <row r="131" spans="1:3" x14ac:dyDescent="0.2">
      <c r="A131" s="124" t="s">
        <v>1368</v>
      </c>
      <c r="B131" s="124">
        <v>11.4162</v>
      </c>
      <c r="C131" s="124">
        <v>11.5665</v>
      </c>
    </row>
    <row r="132" spans="1:3" x14ac:dyDescent="0.2">
      <c r="A132" s="124" t="s">
        <v>1367</v>
      </c>
      <c r="B132" s="124">
        <v>11.4162</v>
      </c>
      <c r="C132" s="124">
        <v>11.5665</v>
      </c>
    </row>
    <row r="133" spans="1:3" x14ac:dyDescent="0.2">
      <c r="A133" s="124" t="s">
        <v>1366</v>
      </c>
      <c r="B133" s="124">
        <v>10.971399999999999</v>
      </c>
      <c r="C133" s="124">
        <v>11.068899999999999</v>
      </c>
    </row>
    <row r="134" spans="1:3" x14ac:dyDescent="0.2">
      <c r="A134" s="124" t="s">
        <v>1365</v>
      </c>
      <c r="B134" s="124">
        <v>10.971399999999999</v>
      </c>
      <c r="C134" s="124">
        <v>11.068899999999999</v>
      </c>
    </row>
    <row r="135" spans="1:3" x14ac:dyDescent="0.2">
      <c r="A135" s="124" t="s">
        <v>1364</v>
      </c>
      <c r="B135" s="124">
        <v>10.536</v>
      </c>
      <c r="C135" s="124">
        <v>10.641999999999999</v>
      </c>
    </row>
    <row r="136" spans="1:3" x14ac:dyDescent="0.2">
      <c r="A136" s="124" t="s">
        <v>1363</v>
      </c>
      <c r="B136" s="124">
        <v>10.536</v>
      </c>
      <c r="C136" s="124">
        <v>10.641999999999999</v>
      </c>
    </row>
    <row r="137" spans="1:3" x14ac:dyDescent="0.2">
      <c r="A137" s="124" t="s">
        <v>1362</v>
      </c>
      <c r="B137" s="124">
        <v>10.5327</v>
      </c>
      <c r="C137" s="124">
        <v>10.638199999999999</v>
      </c>
    </row>
    <row r="138" spans="1:3" x14ac:dyDescent="0.2">
      <c r="A138" s="124" t="s">
        <v>1361</v>
      </c>
      <c r="B138" s="124">
        <v>10.5327</v>
      </c>
      <c r="C138" s="124">
        <v>10.638199999999999</v>
      </c>
    </row>
    <row r="139" spans="1:3" x14ac:dyDescent="0.2">
      <c r="A139" s="124" t="s">
        <v>1360</v>
      </c>
      <c r="B139" s="124">
        <v>10.539099999999999</v>
      </c>
      <c r="C139" s="124">
        <v>10.6473</v>
      </c>
    </row>
    <row r="140" spans="1:3" x14ac:dyDescent="0.2">
      <c r="A140" s="124" t="s">
        <v>1359</v>
      </c>
      <c r="B140" s="124">
        <v>10.536</v>
      </c>
      <c r="C140" s="124">
        <v>10.643700000000001</v>
      </c>
    </row>
    <row r="141" spans="1:3" x14ac:dyDescent="0.2">
      <c r="A141" s="124" t="s">
        <v>1358</v>
      </c>
      <c r="B141" s="124">
        <v>10.517099999999999</v>
      </c>
      <c r="C141" s="124">
        <v>10.626799999999999</v>
      </c>
    </row>
    <row r="142" spans="1:3" x14ac:dyDescent="0.2">
      <c r="A142" s="124" t="s">
        <v>1357</v>
      </c>
      <c r="B142" s="124">
        <v>10.517099999999999</v>
      </c>
      <c r="C142" s="124">
        <v>10.626799999999999</v>
      </c>
    </row>
    <row r="143" spans="1:3" x14ac:dyDescent="0.2">
      <c r="A143" s="124" t="s">
        <v>1356</v>
      </c>
      <c r="B143" s="124">
        <v>10.514099999999999</v>
      </c>
      <c r="C143" s="124">
        <v>10.6233</v>
      </c>
    </row>
    <row r="144" spans="1:3" x14ac:dyDescent="0.2">
      <c r="A144" s="124" t="s">
        <v>1355</v>
      </c>
      <c r="B144" s="124">
        <v>10.514099999999999</v>
      </c>
      <c r="C144" s="124">
        <v>10.6233</v>
      </c>
    </row>
    <row r="145" spans="1:3" x14ac:dyDescent="0.2">
      <c r="A145" s="124" t="s">
        <v>1354</v>
      </c>
      <c r="B145" s="124">
        <v>10.4795</v>
      </c>
      <c r="C145" s="124">
        <v>10.5901</v>
      </c>
    </row>
    <row r="146" spans="1:3" x14ac:dyDescent="0.2">
      <c r="A146" s="124" t="s">
        <v>1353</v>
      </c>
      <c r="B146" s="124">
        <v>10.476599999999999</v>
      </c>
      <c r="C146" s="124">
        <v>10.5867</v>
      </c>
    </row>
    <row r="147" spans="1:3" x14ac:dyDescent="0.2">
      <c r="A147" s="124" t="s">
        <v>1352</v>
      </c>
      <c r="B147" s="124">
        <v>10.476599999999999</v>
      </c>
      <c r="C147" s="124">
        <v>10.5867</v>
      </c>
    </row>
    <row r="148" spans="1:3" x14ac:dyDescent="0.2">
      <c r="A148" s="124" t="s">
        <v>1351</v>
      </c>
      <c r="B148" s="124">
        <v>10.598699999999999</v>
      </c>
      <c r="C148" s="124">
        <v>10.703200000000001</v>
      </c>
    </row>
    <row r="149" spans="1:3" x14ac:dyDescent="0.2">
      <c r="A149" s="124" t="s">
        <v>1350</v>
      </c>
      <c r="B149" s="124">
        <v>10.598699999999999</v>
      </c>
      <c r="C149" s="124">
        <v>10.703200000000001</v>
      </c>
    </row>
    <row r="150" spans="1:3" x14ac:dyDescent="0.2">
      <c r="A150" s="124" t="s">
        <v>1349</v>
      </c>
      <c r="B150" s="124">
        <v>10.534599999999999</v>
      </c>
      <c r="C150" s="124">
        <v>10.642300000000001</v>
      </c>
    </row>
    <row r="151" spans="1:3" x14ac:dyDescent="0.2">
      <c r="A151" s="124" t="s">
        <v>1348</v>
      </c>
      <c r="B151" s="124">
        <v>10.5345</v>
      </c>
      <c r="C151" s="124">
        <v>10.642200000000001</v>
      </c>
    </row>
    <row r="152" spans="1:3" x14ac:dyDescent="0.2">
      <c r="A152" s="124" t="s">
        <v>1347</v>
      </c>
      <c r="B152" s="124">
        <v>10.5311</v>
      </c>
      <c r="C152" s="124">
        <v>10.638299999999999</v>
      </c>
    </row>
    <row r="153" spans="1:3" x14ac:dyDescent="0.2">
      <c r="A153" s="124" t="s">
        <v>1346</v>
      </c>
      <c r="B153" s="124">
        <v>10.5311</v>
      </c>
      <c r="C153" s="124">
        <v>10.638299999999999</v>
      </c>
    </row>
    <row r="154" spans="1:3" x14ac:dyDescent="0.2">
      <c r="A154" s="124" t="s">
        <v>1345</v>
      </c>
      <c r="B154" s="124">
        <v>10.4053</v>
      </c>
      <c r="C154" s="124">
        <v>10.516</v>
      </c>
    </row>
    <row r="155" spans="1:3" x14ac:dyDescent="0.2">
      <c r="A155" s="124" t="s">
        <v>1344</v>
      </c>
      <c r="B155" s="124">
        <v>10.4024</v>
      </c>
      <c r="C155" s="124">
        <v>10.512600000000001</v>
      </c>
    </row>
    <row r="156" spans="1:3" x14ac:dyDescent="0.2">
      <c r="A156" s="124" t="s">
        <v>1343</v>
      </c>
      <c r="B156" s="124">
        <v>10.4026</v>
      </c>
      <c r="C156" s="124">
        <v>10.5128</v>
      </c>
    </row>
    <row r="157" spans="1:3" x14ac:dyDescent="0.2">
      <c r="A157" s="124" t="s">
        <v>1342</v>
      </c>
      <c r="B157" s="124">
        <v>10.3934</v>
      </c>
      <c r="C157" s="124">
        <v>10.5046</v>
      </c>
    </row>
    <row r="158" spans="1:3" x14ac:dyDescent="0.2">
      <c r="A158" s="124" t="s">
        <v>1341</v>
      </c>
      <c r="B158" s="124">
        <v>10.390700000000001</v>
      </c>
      <c r="C158" s="124">
        <v>10.5015</v>
      </c>
    </row>
    <row r="159" spans="1:3" x14ac:dyDescent="0.2">
      <c r="A159" s="124" t="s">
        <v>1340</v>
      </c>
      <c r="B159" s="124">
        <v>10.390700000000001</v>
      </c>
      <c r="C159" s="124">
        <v>10.5015</v>
      </c>
    </row>
    <row r="160" spans="1:3" x14ac:dyDescent="0.2">
      <c r="A160" s="124" t="s">
        <v>1339</v>
      </c>
      <c r="B160" s="124">
        <v>10.3827</v>
      </c>
      <c r="C160" s="124">
        <v>10.4925</v>
      </c>
    </row>
    <row r="161" spans="1:3" x14ac:dyDescent="0.2">
      <c r="A161" s="124" t="s">
        <v>1338</v>
      </c>
      <c r="B161" s="124">
        <v>10.3843</v>
      </c>
      <c r="C161" s="124">
        <v>10.494400000000001</v>
      </c>
    </row>
    <row r="162" spans="1:3" x14ac:dyDescent="0.2">
      <c r="A162" s="124" t="s">
        <v>1337</v>
      </c>
      <c r="B162" s="124">
        <v>10.381600000000001</v>
      </c>
      <c r="C162" s="124">
        <v>10.491300000000001</v>
      </c>
    </row>
    <row r="163" spans="1:3" x14ac:dyDescent="0.2">
      <c r="A163" s="124" t="s">
        <v>1336</v>
      </c>
      <c r="B163" s="124">
        <v>10.381600000000001</v>
      </c>
      <c r="C163" s="124">
        <v>10.491300000000001</v>
      </c>
    </row>
    <row r="164" spans="1:3" x14ac:dyDescent="0.2">
      <c r="A164" s="124" t="s">
        <v>1335</v>
      </c>
      <c r="B164" s="124">
        <v>10.4039</v>
      </c>
      <c r="C164" s="124">
        <v>10.5121</v>
      </c>
    </row>
    <row r="165" spans="1:3" x14ac:dyDescent="0.2">
      <c r="A165" s="124" t="s">
        <v>1334</v>
      </c>
      <c r="B165" s="124">
        <v>10.401199999999999</v>
      </c>
      <c r="C165" s="124">
        <v>10.508900000000001</v>
      </c>
    </row>
    <row r="166" spans="1:3" x14ac:dyDescent="0.2">
      <c r="A166" s="124" t="s">
        <v>1333</v>
      </c>
      <c r="B166" s="124">
        <v>10.133699999999999</v>
      </c>
      <c r="C166" s="124">
        <v>10.2468</v>
      </c>
    </row>
    <row r="167" spans="1:3" x14ac:dyDescent="0.2">
      <c r="A167" s="124" t="s">
        <v>1332</v>
      </c>
      <c r="B167" s="124">
        <v>10.133699999999999</v>
      </c>
      <c r="C167" s="124">
        <v>10.2468</v>
      </c>
    </row>
    <row r="168" spans="1:3" x14ac:dyDescent="0.2">
      <c r="A168" s="124" t="s">
        <v>1331</v>
      </c>
      <c r="B168" s="124">
        <v>10.132300000000001</v>
      </c>
      <c r="C168" s="124">
        <v>10.244899999999999</v>
      </c>
    </row>
    <row r="169" spans="1:3" x14ac:dyDescent="0.2">
      <c r="A169" s="124" t="s">
        <v>1330</v>
      </c>
      <c r="B169" s="124">
        <v>10.132300000000001</v>
      </c>
      <c r="C169" s="124">
        <v>10.244899999999999</v>
      </c>
    </row>
    <row r="170" spans="1:3" x14ac:dyDescent="0.2">
      <c r="A170" s="124" t="s">
        <v>1329</v>
      </c>
      <c r="B170" s="124">
        <v>10.238799999999999</v>
      </c>
      <c r="C170" s="124">
        <v>10.351100000000001</v>
      </c>
    </row>
    <row r="171" spans="1:3" x14ac:dyDescent="0.2">
      <c r="A171" s="124" t="s">
        <v>1328</v>
      </c>
      <c r="B171" s="124">
        <v>10.238799999999999</v>
      </c>
      <c r="C171" s="124">
        <v>10.351100000000001</v>
      </c>
    </row>
    <row r="172" spans="1:3" x14ac:dyDescent="0.2">
      <c r="A172" s="124" t="s">
        <v>1327</v>
      </c>
      <c r="B172" s="124">
        <v>10.2379</v>
      </c>
      <c r="C172" s="124">
        <v>10.3498</v>
      </c>
    </row>
    <row r="173" spans="1:3" x14ac:dyDescent="0.2">
      <c r="A173" s="124" t="s">
        <v>1326</v>
      </c>
      <c r="B173" s="124">
        <v>10.2379</v>
      </c>
      <c r="C173" s="124">
        <v>10.3498</v>
      </c>
    </row>
    <row r="174" spans="1:3" x14ac:dyDescent="0.2">
      <c r="A174" s="124" t="s">
        <v>1325</v>
      </c>
      <c r="B174" s="124">
        <v>10.2242</v>
      </c>
      <c r="C174" s="124">
        <v>10.3363</v>
      </c>
    </row>
    <row r="175" spans="1:3" x14ac:dyDescent="0.2">
      <c r="A175" s="124" t="s">
        <v>1324</v>
      </c>
      <c r="B175" s="124">
        <v>10.2242</v>
      </c>
      <c r="C175" s="124">
        <v>10.3363</v>
      </c>
    </row>
    <row r="176" spans="1:3" x14ac:dyDescent="0.2">
      <c r="A176" s="124" t="s">
        <v>1323</v>
      </c>
      <c r="B176" s="124">
        <v>10.2234</v>
      </c>
      <c r="C176" s="124">
        <v>10.335000000000001</v>
      </c>
    </row>
    <row r="177" spans="1:3" x14ac:dyDescent="0.2">
      <c r="A177" s="124" t="s">
        <v>1322</v>
      </c>
      <c r="B177" s="124">
        <v>10.2234</v>
      </c>
      <c r="C177" s="124">
        <v>10.335000000000001</v>
      </c>
    </row>
    <row r="178" spans="1:3" x14ac:dyDescent="0.2">
      <c r="A178" s="124" t="s">
        <v>1321</v>
      </c>
      <c r="B178" s="124">
        <v>10.236000000000001</v>
      </c>
      <c r="C178" s="124">
        <v>10.3483</v>
      </c>
    </row>
    <row r="179" spans="1:3" x14ac:dyDescent="0.2">
      <c r="A179" s="124" t="s">
        <v>1320</v>
      </c>
      <c r="B179" s="124">
        <v>10.236000000000001</v>
      </c>
      <c r="C179" s="124">
        <v>10.3483</v>
      </c>
    </row>
    <row r="180" spans="1:3" x14ac:dyDescent="0.2">
      <c r="A180" s="124" t="s">
        <v>1319</v>
      </c>
      <c r="B180" s="124">
        <v>10.235200000000001</v>
      </c>
      <c r="C180" s="124">
        <v>10.347</v>
      </c>
    </row>
    <row r="181" spans="1:3" x14ac:dyDescent="0.2">
      <c r="A181" s="124" t="s">
        <v>1318</v>
      </c>
      <c r="B181" s="124">
        <v>10.235200000000001</v>
      </c>
      <c r="C181" s="124">
        <v>10.347</v>
      </c>
    </row>
    <row r="182" spans="1:3" x14ac:dyDescent="0.2">
      <c r="A182" s="124" t="s">
        <v>1317</v>
      </c>
      <c r="B182" s="124">
        <v>10.1807</v>
      </c>
      <c r="C182" s="124">
        <v>10.3103</v>
      </c>
    </row>
    <row r="183" spans="1:3" x14ac:dyDescent="0.2">
      <c r="A183" s="124" t="s">
        <v>1316</v>
      </c>
      <c r="B183" s="124">
        <v>10.1799</v>
      </c>
      <c r="C183" s="124">
        <v>10.309100000000001</v>
      </c>
    </row>
    <row r="184" spans="1:3" x14ac:dyDescent="0.2">
      <c r="A184" s="124" t="s">
        <v>1315</v>
      </c>
      <c r="B184" s="124">
        <v>10.1799</v>
      </c>
      <c r="C184" s="124">
        <v>10.309100000000001</v>
      </c>
    </row>
    <row r="185" spans="1:3" x14ac:dyDescent="0.2">
      <c r="A185" s="124" t="s">
        <v>1314</v>
      </c>
      <c r="B185" s="124">
        <v>10.2036</v>
      </c>
      <c r="C185" s="124">
        <v>10.321099999999999</v>
      </c>
    </row>
    <row r="186" spans="1:3" x14ac:dyDescent="0.2">
      <c r="A186" s="124" t="s">
        <v>1313</v>
      </c>
      <c r="B186" s="124">
        <v>10.2036</v>
      </c>
      <c r="C186" s="124">
        <v>10.321099999999999</v>
      </c>
    </row>
    <row r="187" spans="1:3" x14ac:dyDescent="0.2">
      <c r="A187" s="124" t="s">
        <v>1312</v>
      </c>
      <c r="B187" s="124">
        <v>10.2028</v>
      </c>
      <c r="C187" s="124">
        <v>10.319900000000001</v>
      </c>
    </row>
    <row r="188" spans="1:3" x14ac:dyDescent="0.2">
      <c r="A188" s="124" t="s">
        <v>1311</v>
      </c>
      <c r="B188" s="124">
        <v>10.185600000000001</v>
      </c>
      <c r="C188" s="124">
        <v>10.3025</v>
      </c>
    </row>
    <row r="189" spans="1:3" x14ac:dyDescent="0.2">
      <c r="A189" s="124" t="s">
        <v>1310</v>
      </c>
      <c r="B189" s="124">
        <v>10.185600000000001</v>
      </c>
      <c r="C189" s="124">
        <v>10.3025</v>
      </c>
    </row>
    <row r="190" spans="1:3" x14ac:dyDescent="0.2">
      <c r="A190" s="124" t="s">
        <v>1309</v>
      </c>
      <c r="B190" s="124">
        <v>10.184900000000001</v>
      </c>
      <c r="C190" s="124">
        <v>10.301399999999999</v>
      </c>
    </row>
    <row r="191" spans="1:3" x14ac:dyDescent="0.2">
      <c r="A191" s="124" t="s">
        <v>1308</v>
      </c>
      <c r="B191" s="124">
        <v>10.184900000000001</v>
      </c>
      <c r="C191" s="124">
        <v>10.301399999999999</v>
      </c>
    </row>
    <row r="192" spans="1:3" x14ac:dyDescent="0.2">
      <c r="A192" s="124" t="s">
        <v>1307</v>
      </c>
      <c r="B192" s="124">
        <v>10.206</v>
      </c>
      <c r="C192" s="124">
        <v>10.324</v>
      </c>
    </row>
    <row r="193" spans="1:3" x14ac:dyDescent="0.2">
      <c r="A193" s="124" t="s">
        <v>1306</v>
      </c>
      <c r="B193" s="124">
        <v>10.205399999999999</v>
      </c>
      <c r="C193" s="124">
        <v>10.322900000000001</v>
      </c>
    </row>
    <row r="194" spans="1:3" x14ac:dyDescent="0.2">
      <c r="A194" s="124" t="s">
        <v>1306</v>
      </c>
      <c r="B194" s="124">
        <v>10.205299999999999</v>
      </c>
      <c r="C194" s="124">
        <v>10.323</v>
      </c>
    </row>
    <row r="195" spans="1:3" x14ac:dyDescent="0.2">
      <c r="A195" s="124" t="s">
        <v>1305</v>
      </c>
      <c r="B195" s="124">
        <v>10.190300000000001</v>
      </c>
      <c r="C195" s="124">
        <v>10.3078</v>
      </c>
    </row>
    <row r="196" spans="1:3" x14ac:dyDescent="0.2">
      <c r="A196" s="124" t="s">
        <v>1304</v>
      </c>
      <c r="B196" s="124">
        <v>10.1897</v>
      </c>
      <c r="C196" s="124">
        <v>10.306800000000001</v>
      </c>
    </row>
    <row r="197" spans="1:3" x14ac:dyDescent="0.2">
      <c r="A197" s="124" t="s">
        <v>1304</v>
      </c>
      <c r="B197" s="124">
        <v>10.1897</v>
      </c>
      <c r="C197" s="124">
        <v>10.306800000000001</v>
      </c>
    </row>
    <row r="198" spans="1:3" x14ac:dyDescent="0.2">
      <c r="A198" s="124" t="s">
        <v>1303</v>
      </c>
      <c r="B198" s="124">
        <v>10.1685</v>
      </c>
      <c r="C198" s="124">
        <v>10.3325</v>
      </c>
    </row>
    <row r="199" spans="1:3" x14ac:dyDescent="0.2">
      <c r="A199" s="124" t="s">
        <v>1302</v>
      </c>
      <c r="B199" s="124">
        <v>10.1685</v>
      </c>
      <c r="C199" s="124">
        <v>10.3325</v>
      </c>
    </row>
    <row r="200" spans="1:3" x14ac:dyDescent="0.2">
      <c r="A200" s="124" t="s">
        <v>1301</v>
      </c>
      <c r="B200" s="124">
        <v>10.168100000000001</v>
      </c>
      <c r="C200" s="124">
        <v>10.3316</v>
      </c>
    </row>
    <row r="201" spans="1:3" x14ac:dyDescent="0.2">
      <c r="A201" s="124" t="s">
        <v>1300</v>
      </c>
      <c r="B201" s="124">
        <v>10.168100000000001</v>
      </c>
      <c r="C201" s="124">
        <v>10.3316</v>
      </c>
    </row>
    <row r="202" spans="1:3" x14ac:dyDescent="0.2">
      <c r="A202" s="124" t="s">
        <v>1299</v>
      </c>
      <c r="B202" s="124">
        <v>10.196199999999999</v>
      </c>
      <c r="C202" s="124">
        <v>10.305</v>
      </c>
    </row>
    <row r="203" spans="1:3" x14ac:dyDescent="0.2">
      <c r="A203" s="124" t="s">
        <v>1298</v>
      </c>
      <c r="B203" s="124">
        <v>10.196199999999999</v>
      </c>
      <c r="C203" s="124">
        <v>10.305</v>
      </c>
    </row>
    <row r="204" spans="1:3" x14ac:dyDescent="0.2">
      <c r="A204" s="124" t="s">
        <v>1297</v>
      </c>
      <c r="B204" s="124">
        <v>10.1957</v>
      </c>
      <c r="C204" s="124">
        <v>10.304</v>
      </c>
    </row>
    <row r="205" spans="1:3" x14ac:dyDescent="0.2">
      <c r="A205" s="124" t="s">
        <v>1296</v>
      </c>
      <c r="B205" s="124">
        <v>10.1958</v>
      </c>
      <c r="C205" s="124">
        <v>10.304</v>
      </c>
    </row>
    <row r="206" spans="1:3" x14ac:dyDescent="0.2">
      <c r="A206" s="124" t="s">
        <v>1295</v>
      </c>
      <c r="B206" s="124">
        <v>10.1448</v>
      </c>
      <c r="C206" s="124">
        <v>10.2616</v>
      </c>
    </row>
    <row r="207" spans="1:3" x14ac:dyDescent="0.2">
      <c r="A207" s="124" t="s">
        <v>1294</v>
      </c>
      <c r="B207" s="124">
        <v>10.1448</v>
      </c>
      <c r="C207" s="124">
        <v>10.2616</v>
      </c>
    </row>
    <row r="208" spans="1:3" x14ac:dyDescent="0.2">
      <c r="A208" s="124" t="s">
        <v>1293</v>
      </c>
      <c r="B208" s="124">
        <v>10.144399999999999</v>
      </c>
      <c r="C208" s="124">
        <v>10.2607</v>
      </c>
    </row>
    <row r="209" spans="1:3" x14ac:dyDescent="0.2">
      <c r="A209" s="124" t="s">
        <v>1292</v>
      </c>
      <c r="B209" s="124">
        <v>10.144399999999999</v>
      </c>
      <c r="C209" s="124">
        <v>10.2607</v>
      </c>
    </row>
    <row r="210" spans="1:3" x14ac:dyDescent="0.2">
      <c r="A210" s="124" t="s">
        <v>1291</v>
      </c>
      <c r="B210" s="124">
        <v>10.1234</v>
      </c>
      <c r="C210" s="124">
        <v>10.2346</v>
      </c>
    </row>
    <row r="211" spans="1:3" x14ac:dyDescent="0.2">
      <c r="A211" s="124" t="s">
        <v>1290</v>
      </c>
      <c r="B211" s="124">
        <v>10.1233</v>
      </c>
      <c r="C211" s="124">
        <v>10.2346</v>
      </c>
    </row>
    <row r="212" spans="1:3" x14ac:dyDescent="0.2">
      <c r="A212" s="124" t="s">
        <v>1289</v>
      </c>
      <c r="B212" s="124">
        <v>10.122999999999999</v>
      </c>
      <c r="C212" s="124">
        <v>10.2338</v>
      </c>
    </row>
    <row r="213" spans="1:3" x14ac:dyDescent="0.2">
      <c r="A213" s="124" t="s">
        <v>1288</v>
      </c>
      <c r="B213" s="124">
        <v>10.122999999999999</v>
      </c>
      <c r="C213" s="124">
        <v>10.2338</v>
      </c>
    </row>
    <row r="214" spans="1:3" x14ac:dyDescent="0.2">
      <c r="A214" s="124" t="s">
        <v>1287</v>
      </c>
      <c r="B214" s="124">
        <v>10.117000000000001</v>
      </c>
      <c r="C214" s="124">
        <v>10.231999999999999</v>
      </c>
    </row>
    <row r="215" spans="1:3" x14ac:dyDescent="0.2">
      <c r="A215" s="124" t="s">
        <v>1286</v>
      </c>
      <c r="B215" s="124">
        <v>10.117000000000001</v>
      </c>
      <c r="C215" s="124">
        <v>10.232100000000001</v>
      </c>
    </row>
    <row r="216" spans="1:3" x14ac:dyDescent="0.2">
      <c r="A216" s="124" t="s">
        <v>1285</v>
      </c>
      <c r="B216" s="124">
        <v>10.1167</v>
      </c>
      <c r="C216" s="124">
        <v>10.231299999999999</v>
      </c>
    </row>
    <row r="217" spans="1:3" x14ac:dyDescent="0.2">
      <c r="A217" s="124" t="s">
        <v>1284</v>
      </c>
      <c r="B217" s="124">
        <v>10.1167</v>
      </c>
      <c r="C217" s="124">
        <v>10.231299999999999</v>
      </c>
    </row>
    <row r="218" spans="1:3" x14ac:dyDescent="0.2">
      <c r="A218" s="124" t="s">
        <v>1283</v>
      </c>
      <c r="B218" s="124">
        <v>10.1015</v>
      </c>
      <c r="C218" s="124">
        <v>10.2121</v>
      </c>
    </row>
    <row r="219" spans="1:3" x14ac:dyDescent="0.2">
      <c r="A219" s="124" t="s">
        <v>1282</v>
      </c>
      <c r="B219" s="124">
        <v>10.1015</v>
      </c>
      <c r="C219" s="124">
        <v>10.2121</v>
      </c>
    </row>
    <row r="220" spans="1:3" x14ac:dyDescent="0.2">
      <c r="A220" s="124" t="s">
        <v>1281</v>
      </c>
      <c r="B220" s="124">
        <v>10.1012</v>
      </c>
      <c r="C220" s="124">
        <v>10.211399999999999</v>
      </c>
    </row>
    <row r="221" spans="1:3" x14ac:dyDescent="0.2">
      <c r="A221" s="124" t="s">
        <v>1280</v>
      </c>
      <c r="B221" s="124">
        <v>10.1012</v>
      </c>
      <c r="C221" s="124">
        <v>10.211399999999999</v>
      </c>
    </row>
    <row r="222" spans="1:3" x14ac:dyDescent="0.2">
      <c r="A222" s="124" t="s">
        <v>1279</v>
      </c>
      <c r="B222" s="124">
        <v>10.0585</v>
      </c>
      <c r="C222" s="124">
        <v>10.169499999999999</v>
      </c>
    </row>
    <row r="223" spans="1:3" x14ac:dyDescent="0.2">
      <c r="A223" s="124" t="s">
        <v>1278</v>
      </c>
      <c r="B223" s="124">
        <v>10.0585</v>
      </c>
      <c r="C223" s="124">
        <v>10.169499999999999</v>
      </c>
    </row>
    <row r="224" spans="1:3" x14ac:dyDescent="0.2">
      <c r="A224" s="124" t="s">
        <v>1277</v>
      </c>
      <c r="B224" s="124">
        <v>10.058299999999999</v>
      </c>
      <c r="C224" s="124">
        <v>10.168900000000001</v>
      </c>
    </row>
    <row r="225" spans="1:3" x14ac:dyDescent="0.2">
      <c r="A225" s="124" t="s">
        <v>1276</v>
      </c>
      <c r="B225" s="124">
        <v>10.058400000000001</v>
      </c>
      <c r="C225" s="124">
        <v>10.168900000000001</v>
      </c>
    </row>
    <row r="226" spans="1:3" x14ac:dyDescent="0.2">
      <c r="A226" s="124" t="s">
        <v>1275</v>
      </c>
      <c r="B226" s="124">
        <v>10.0921</v>
      </c>
      <c r="C226" s="124">
        <v>10.190300000000001</v>
      </c>
    </row>
    <row r="227" spans="1:3" x14ac:dyDescent="0.2">
      <c r="A227" s="124" t="s">
        <v>1274</v>
      </c>
      <c r="B227" s="124">
        <v>10.0921</v>
      </c>
      <c r="C227" s="124">
        <v>10.190300000000001</v>
      </c>
    </row>
    <row r="228" spans="1:3" x14ac:dyDescent="0.2">
      <c r="A228" s="124" t="s">
        <v>1273</v>
      </c>
      <c r="B228" s="124">
        <v>10.091900000000001</v>
      </c>
      <c r="C228" s="124">
        <v>10.1896</v>
      </c>
    </row>
    <row r="229" spans="1:3" x14ac:dyDescent="0.2">
      <c r="A229" s="124" t="s">
        <v>1272</v>
      </c>
      <c r="B229" s="124">
        <v>10.091900000000001</v>
      </c>
      <c r="C229" s="124">
        <v>10.1896</v>
      </c>
    </row>
    <row r="230" spans="1:3" x14ac:dyDescent="0.2">
      <c r="A230" s="124" t="s">
        <v>1271</v>
      </c>
      <c r="B230" s="124">
        <v>0</v>
      </c>
      <c r="C230" s="124">
        <v>10.061199999999999</v>
      </c>
    </row>
    <row r="231" spans="1:3" x14ac:dyDescent="0.2">
      <c r="A231" s="124" t="s">
        <v>1270</v>
      </c>
      <c r="B231" s="124">
        <v>0</v>
      </c>
      <c r="C231" s="124">
        <v>10.061199999999999</v>
      </c>
    </row>
    <row r="232" spans="1:3" x14ac:dyDescent="0.2">
      <c r="A232" s="124" t="s">
        <v>1269</v>
      </c>
      <c r="B232" s="124">
        <v>0</v>
      </c>
      <c r="C232" s="124">
        <v>10.0608</v>
      </c>
    </row>
    <row r="233" spans="1:3" x14ac:dyDescent="0.2">
      <c r="A233" s="124" t="s">
        <v>1268</v>
      </c>
      <c r="B233" s="124">
        <v>0</v>
      </c>
      <c r="C233" s="124">
        <v>10.0608</v>
      </c>
    </row>
    <row r="234" spans="1:3" x14ac:dyDescent="0.2">
      <c r="A234" s="124" t="s">
        <v>1267</v>
      </c>
      <c r="B234" s="124">
        <v>0</v>
      </c>
      <c r="C234" s="124">
        <v>10.0421</v>
      </c>
    </row>
    <row r="235" spans="1:3" x14ac:dyDescent="0.2">
      <c r="A235" s="124" t="s">
        <v>1266</v>
      </c>
      <c r="B235" s="124">
        <v>0</v>
      </c>
      <c r="C235" s="124">
        <v>10.0418</v>
      </c>
    </row>
    <row r="236" spans="1:3" x14ac:dyDescent="0.2">
      <c r="A236" s="124" t="s">
        <v>1265</v>
      </c>
      <c r="B236" s="124">
        <v>0</v>
      </c>
      <c r="C236" s="124">
        <v>10.0418</v>
      </c>
    </row>
    <row r="237" spans="1:3" x14ac:dyDescent="0.2">
      <c r="A237" s="124" t="s">
        <v>1264</v>
      </c>
      <c r="B237" s="124">
        <v>13.8515</v>
      </c>
      <c r="C237" s="124">
        <v>13.9778</v>
      </c>
    </row>
    <row r="238" spans="1:3" x14ac:dyDescent="0.2">
      <c r="A238" s="124" t="s">
        <v>1263</v>
      </c>
      <c r="B238" s="124">
        <v>13.8513</v>
      </c>
      <c r="C238" s="124">
        <v>13.977600000000001</v>
      </c>
    </row>
    <row r="239" spans="1:3" x14ac:dyDescent="0.2">
      <c r="A239" s="124" t="s">
        <v>1262</v>
      </c>
      <c r="B239" s="124">
        <v>13.8887</v>
      </c>
      <c r="C239" s="124">
        <v>14.019500000000001</v>
      </c>
    </row>
    <row r="240" spans="1:3" x14ac:dyDescent="0.2">
      <c r="A240" s="124" t="s">
        <v>1261</v>
      </c>
      <c r="B240" s="124">
        <v>13.887700000000001</v>
      </c>
      <c r="C240" s="124">
        <v>14.0183</v>
      </c>
    </row>
    <row r="241" spans="1:3" x14ac:dyDescent="0.2">
      <c r="A241" s="124" t="s">
        <v>1260</v>
      </c>
      <c r="B241" s="124">
        <v>18.251999999999999</v>
      </c>
      <c r="C241" s="124">
        <v>18.827999999999999</v>
      </c>
    </row>
    <row r="242" spans="1:3" x14ac:dyDescent="0.2">
      <c r="A242" s="124" t="s">
        <v>1259</v>
      </c>
      <c r="B242" s="124">
        <v>18.346</v>
      </c>
      <c r="C242" s="124">
        <v>18.940000000000001</v>
      </c>
    </row>
    <row r="243" spans="1:3" x14ac:dyDescent="0.2">
      <c r="A243" s="124" t="s">
        <v>1258</v>
      </c>
      <c r="B243" s="124">
        <v>222.27969999999999</v>
      </c>
      <c r="C243" s="124">
        <v>258.35469999999998</v>
      </c>
    </row>
    <row r="244" spans="1:3" x14ac:dyDescent="0.2">
      <c r="A244" s="124" t="s">
        <v>1257</v>
      </c>
      <c r="B244" s="124">
        <v>17.257000000000001</v>
      </c>
      <c r="C244" s="124">
        <v>18.5</v>
      </c>
    </row>
    <row r="245" spans="1:3" x14ac:dyDescent="0.2">
      <c r="A245" s="124" t="s">
        <v>1256</v>
      </c>
      <c r="B245" s="124">
        <v>22.792999999999999</v>
      </c>
      <c r="C245" s="124">
        <v>24.434999999999999</v>
      </c>
    </row>
    <row r="246" spans="1:3" x14ac:dyDescent="0.2">
      <c r="A246" s="124" t="s">
        <v>1255</v>
      </c>
      <c r="B246" s="124">
        <v>17.393999999999998</v>
      </c>
      <c r="C246" s="124">
        <v>18.658000000000001</v>
      </c>
    </row>
    <row r="247" spans="1:3" x14ac:dyDescent="0.2">
      <c r="A247" s="124" t="s">
        <v>1254</v>
      </c>
      <c r="B247" s="124">
        <v>22.882999999999999</v>
      </c>
      <c r="C247" s="124">
        <v>24.547000000000001</v>
      </c>
    </row>
    <row r="248" spans="1:3" x14ac:dyDescent="0.2">
      <c r="A248" s="124" t="s">
        <v>1253</v>
      </c>
      <c r="B248" s="124">
        <v>10.6898</v>
      </c>
      <c r="C248" s="124">
        <v>10.674799999999999</v>
      </c>
    </row>
    <row r="249" spans="1:3" x14ac:dyDescent="0.2">
      <c r="A249" s="124" t="s">
        <v>1252</v>
      </c>
      <c r="B249" s="124">
        <v>18.049199999999999</v>
      </c>
      <c r="C249" s="124">
        <v>18.205100000000002</v>
      </c>
    </row>
    <row r="250" spans="1:3" x14ac:dyDescent="0.2">
      <c r="A250" s="124" t="s">
        <v>1251</v>
      </c>
      <c r="B250" s="124">
        <v>10.719099999999999</v>
      </c>
      <c r="C250" s="124">
        <v>10.7028</v>
      </c>
    </row>
    <row r="251" spans="1:3" x14ac:dyDescent="0.2">
      <c r="A251" s="124" t="s">
        <v>1250</v>
      </c>
      <c r="B251" s="124">
        <v>18.098500000000001</v>
      </c>
      <c r="C251" s="124">
        <v>18.261399999999998</v>
      </c>
    </row>
    <row r="252" spans="1:3" x14ac:dyDescent="0.2">
      <c r="A252" s="124" t="s">
        <v>1249</v>
      </c>
      <c r="B252" s="124">
        <v>10.297000000000001</v>
      </c>
      <c r="C252" s="124">
        <v>11.336</v>
      </c>
    </row>
    <row r="253" spans="1:3" x14ac:dyDescent="0.2">
      <c r="A253" s="124" t="s">
        <v>1248</v>
      </c>
      <c r="B253" s="124">
        <v>16.815999999999999</v>
      </c>
      <c r="C253" s="124">
        <v>18.513000000000002</v>
      </c>
    </row>
    <row r="254" spans="1:3" x14ac:dyDescent="0.2">
      <c r="A254" s="124" t="s">
        <v>1247</v>
      </c>
      <c r="B254" s="124">
        <v>10.353999999999999</v>
      </c>
      <c r="C254" s="124">
        <v>11.403</v>
      </c>
    </row>
    <row r="255" spans="1:3" x14ac:dyDescent="0.2">
      <c r="A255" s="124" t="s">
        <v>1246</v>
      </c>
      <c r="B255" s="124">
        <v>17.082999999999998</v>
      </c>
      <c r="C255" s="124">
        <v>18.814</v>
      </c>
    </row>
    <row r="256" spans="1:3" x14ac:dyDescent="0.2">
      <c r="A256" s="124" t="s">
        <v>1245</v>
      </c>
      <c r="B256" s="124">
        <v>9.5350000000000001</v>
      </c>
      <c r="C256" s="124">
        <v>10.457000000000001</v>
      </c>
    </row>
    <row r="257" spans="1:3" x14ac:dyDescent="0.2">
      <c r="A257" s="124" t="s">
        <v>1244</v>
      </c>
      <c r="B257" s="124">
        <v>10.677</v>
      </c>
      <c r="C257" s="124">
        <v>11.709</v>
      </c>
    </row>
    <row r="258" spans="1:3" x14ac:dyDescent="0.2">
      <c r="A258" s="124" t="s">
        <v>1243</v>
      </c>
      <c r="B258" s="124">
        <v>9.577</v>
      </c>
      <c r="C258" s="124">
        <v>10.509</v>
      </c>
    </row>
    <row r="259" spans="1:3" x14ac:dyDescent="0.2">
      <c r="A259" s="124" t="s">
        <v>1242</v>
      </c>
      <c r="B259" s="124">
        <v>10.718</v>
      </c>
      <c r="C259" s="124">
        <v>11.76</v>
      </c>
    </row>
    <row r="260" spans="1:3" x14ac:dyDescent="0.2">
      <c r="A260" s="124" t="s">
        <v>1241</v>
      </c>
      <c r="B260" s="124">
        <v>35.192</v>
      </c>
      <c r="C260" s="124">
        <v>38.619999999999997</v>
      </c>
    </row>
    <row r="261" spans="1:3" x14ac:dyDescent="0.2">
      <c r="A261" s="124" t="s">
        <v>1240</v>
      </c>
      <c r="B261" s="124">
        <v>36.152999999999999</v>
      </c>
      <c r="C261" s="124">
        <v>39.674999999999997</v>
      </c>
    </row>
    <row r="262" spans="1:3" x14ac:dyDescent="0.2">
      <c r="A262" s="124" t="s">
        <v>1239</v>
      </c>
      <c r="B262" s="124">
        <v>35.536000000000001</v>
      </c>
      <c r="C262" s="124">
        <v>38.999000000000002</v>
      </c>
    </row>
    <row r="263" spans="1:3" x14ac:dyDescent="0.2">
      <c r="A263" s="124" t="s">
        <v>1238</v>
      </c>
      <c r="B263" s="124">
        <v>36.207000000000001</v>
      </c>
      <c r="C263" s="124">
        <v>39.734000000000002</v>
      </c>
    </row>
    <row r="264" spans="1:3" x14ac:dyDescent="0.2">
      <c r="A264" s="124" t="s">
        <v>1237</v>
      </c>
      <c r="B264" s="124">
        <v>13.72</v>
      </c>
      <c r="C264" s="124">
        <v>13.981999999999999</v>
      </c>
    </row>
    <row r="265" spans="1:3" x14ac:dyDescent="0.2">
      <c r="A265" s="124" t="s">
        <v>1236</v>
      </c>
      <c r="B265" s="124">
        <v>13.721</v>
      </c>
      <c r="C265" s="124">
        <v>13.981999999999999</v>
      </c>
    </row>
    <row r="266" spans="1:3" x14ac:dyDescent="0.2">
      <c r="A266" s="124" t="s">
        <v>1235</v>
      </c>
      <c r="B266" s="124">
        <v>13.814</v>
      </c>
      <c r="C266" s="124">
        <v>14.083</v>
      </c>
    </row>
    <row r="267" spans="1:3" x14ac:dyDescent="0.2">
      <c r="A267" s="124" t="s">
        <v>1234</v>
      </c>
      <c r="B267" s="124">
        <v>13.769</v>
      </c>
      <c r="C267" s="124">
        <v>14.038</v>
      </c>
    </row>
    <row r="268" spans="1:3" x14ac:dyDescent="0.2">
      <c r="A268" s="124" t="s">
        <v>1233</v>
      </c>
      <c r="B268" s="124">
        <v>2822.7062000000001</v>
      </c>
      <c r="C268" s="124">
        <v>2758.5857000000001</v>
      </c>
    </row>
    <row r="269" spans="1:3" x14ac:dyDescent="0.2">
      <c r="A269" s="124" t="s">
        <v>1232</v>
      </c>
      <c r="B269" s="124">
        <v>28.405999999999999</v>
      </c>
      <c r="C269" s="124">
        <v>31.936</v>
      </c>
    </row>
    <row r="270" spans="1:3" x14ac:dyDescent="0.2">
      <c r="A270" s="124" t="s">
        <v>1231</v>
      </c>
      <c r="B270" s="124">
        <v>102.907</v>
      </c>
      <c r="C270" s="124">
        <v>115.696</v>
      </c>
    </row>
    <row r="271" spans="1:3" x14ac:dyDescent="0.2">
      <c r="A271" s="124" t="s">
        <v>1230</v>
      </c>
      <c r="B271" s="124">
        <v>28.539000000000001</v>
      </c>
      <c r="C271" s="124">
        <v>32.097000000000001</v>
      </c>
    </row>
    <row r="272" spans="1:3" x14ac:dyDescent="0.2">
      <c r="A272" s="124" t="s">
        <v>1229</v>
      </c>
      <c r="B272" s="124">
        <v>103.36499999999999</v>
      </c>
      <c r="C272" s="124">
        <v>116.253</v>
      </c>
    </row>
    <row r="273" spans="1:3" x14ac:dyDescent="0.2">
      <c r="A273" s="124" t="s">
        <v>1228</v>
      </c>
      <c r="B273" s="124">
        <v>14.794</v>
      </c>
      <c r="C273" s="124">
        <v>16.210999999999999</v>
      </c>
    </row>
    <row r="274" spans="1:3" x14ac:dyDescent="0.2">
      <c r="A274" s="124" t="s">
        <v>1227</v>
      </c>
      <c r="B274" s="124">
        <v>47.463000000000001</v>
      </c>
      <c r="C274" s="124">
        <v>52.011000000000003</v>
      </c>
    </row>
    <row r="275" spans="1:3" x14ac:dyDescent="0.2">
      <c r="A275" s="124" t="s">
        <v>1226</v>
      </c>
      <c r="B275" s="124">
        <v>14.856999999999999</v>
      </c>
      <c r="C275" s="124">
        <v>16.286000000000001</v>
      </c>
    </row>
    <row r="276" spans="1:3" x14ac:dyDescent="0.2">
      <c r="A276" s="124" t="s">
        <v>1225</v>
      </c>
      <c r="B276" s="124">
        <v>47.661000000000001</v>
      </c>
      <c r="C276" s="124">
        <v>52.246000000000002</v>
      </c>
    </row>
    <row r="277" spans="1:3" x14ac:dyDescent="0.2">
      <c r="A277" s="124" t="s">
        <v>1224</v>
      </c>
      <c r="B277" s="124">
        <v>14.92</v>
      </c>
      <c r="C277" s="124">
        <v>16.616</v>
      </c>
    </row>
    <row r="278" spans="1:3" x14ac:dyDescent="0.2">
      <c r="A278" s="124" t="s">
        <v>1223</v>
      </c>
      <c r="B278" s="124">
        <v>23.65</v>
      </c>
      <c r="C278" s="124">
        <v>26.337</v>
      </c>
    </row>
    <row r="279" spans="1:3" x14ac:dyDescent="0.2">
      <c r="A279" s="124" t="s">
        <v>1222</v>
      </c>
      <c r="B279" s="124">
        <v>15.016</v>
      </c>
      <c r="C279" s="124">
        <v>16.731999999999999</v>
      </c>
    </row>
    <row r="280" spans="1:3" x14ac:dyDescent="0.2">
      <c r="A280" s="124" t="s">
        <v>1221</v>
      </c>
      <c r="B280" s="124">
        <v>23.79</v>
      </c>
      <c r="C280" s="124">
        <v>26.510999999999999</v>
      </c>
    </row>
    <row r="281" spans="1:3" x14ac:dyDescent="0.2">
      <c r="A281" s="124" t="s">
        <v>1220</v>
      </c>
      <c r="B281" s="124">
        <v>584.5865</v>
      </c>
      <c r="C281" s="124">
        <v>642.38490000000002</v>
      </c>
    </row>
    <row r="282" spans="1:3" x14ac:dyDescent="0.2">
      <c r="A282" s="124" t="s">
        <v>1219</v>
      </c>
      <c r="B282" s="124">
        <v>11.314</v>
      </c>
      <c r="C282" s="124">
        <v>12.492000000000001</v>
      </c>
    </row>
    <row r="283" spans="1:3" x14ac:dyDescent="0.2">
      <c r="A283" s="124" t="s">
        <v>1218</v>
      </c>
      <c r="B283" s="124">
        <v>12.532999999999999</v>
      </c>
      <c r="C283" s="124">
        <v>13.839</v>
      </c>
    </row>
    <row r="284" spans="1:3" x14ac:dyDescent="0.2">
      <c r="A284" s="124" t="s">
        <v>1217</v>
      </c>
      <c r="B284" s="124">
        <v>11.375999999999999</v>
      </c>
      <c r="C284" s="124">
        <v>12.568</v>
      </c>
    </row>
    <row r="285" spans="1:3" x14ac:dyDescent="0.2">
      <c r="A285" s="124" t="s">
        <v>1216</v>
      </c>
      <c r="B285" s="124">
        <v>12.606</v>
      </c>
      <c r="C285" s="124">
        <v>13.927</v>
      </c>
    </row>
    <row r="286" spans="1:3" x14ac:dyDescent="0.2">
      <c r="A286" s="124" t="s">
        <v>1215</v>
      </c>
      <c r="B286" s="124">
        <v>196.7002</v>
      </c>
      <c r="C286" s="124">
        <v>214.88579999999999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opLeftCell="A86" workbookViewId="0">
      <selection activeCell="B98" sqref="B98"/>
    </sheetView>
  </sheetViews>
  <sheetFormatPr defaultRowHeight="12.75" x14ac:dyDescent="0.2"/>
  <cols>
    <col min="1" max="1" width="33.85546875" style="6" bestFit="1" customWidth="1"/>
    <col min="2" max="2" width="31.42578125" style="6" bestFit="1" customWidth="1"/>
    <col min="3" max="3" width="12.5703125" style="6" bestFit="1" customWidth="1"/>
    <col min="4" max="4" width="14.42578125" style="117" bestFit="1" customWidth="1"/>
    <col min="5" max="5" width="11" style="117" bestFit="1" customWidth="1"/>
    <col min="6" max="6" width="10" style="117" bestFit="1" customWidth="1"/>
    <col min="7" max="16384" width="9.140625" style="6"/>
  </cols>
  <sheetData>
    <row r="1" spans="1:6" x14ac:dyDescent="0.2">
      <c r="A1" s="131" t="s">
        <v>1515</v>
      </c>
    </row>
    <row r="2" spans="1:6" x14ac:dyDescent="0.2">
      <c r="A2" s="120"/>
      <c r="B2" s="120"/>
      <c r="C2" s="120"/>
      <c r="D2" s="160" t="s">
        <v>1214</v>
      </c>
      <c r="E2" s="161"/>
      <c r="F2" s="118"/>
    </row>
    <row r="3" spans="1:6" ht="38.25" x14ac:dyDescent="0.2">
      <c r="A3" s="123" t="s">
        <v>1213</v>
      </c>
      <c r="B3" s="123" t="s">
        <v>1212</v>
      </c>
      <c r="C3" s="123" t="s">
        <v>1211</v>
      </c>
      <c r="D3" s="122" t="s">
        <v>1210</v>
      </c>
      <c r="E3" s="122" t="s">
        <v>1209</v>
      </c>
      <c r="F3" s="121" t="s">
        <v>1208</v>
      </c>
    </row>
    <row r="4" spans="1:6" x14ac:dyDescent="0.2">
      <c r="A4" s="120" t="s">
        <v>1207</v>
      </c>
      <c r="B4" s="120" t="s">
        <v>1181</v>
      </c>
      <c r="C4" s="119">
        <v>41561</v>
      </c>
      <c r="D4" s="118">
        <v>5.9200000000000003E-2</v>
      </c>
      <c r="E4" s="118">
        <v>5.67E-2</v>
      </c>
      <c r="F4" s="118">
        <v>10.180199999999999</v>
      </c>
    </row>
    <row r="5" spans="1:6" x14ac:dyDescent="0.2">
      <c r="A5" s="120" t="s">
        <v>1207</v>
      </c>
      <c r="B5" s="120" t="s">
        <v>1205</v>
      </c>
      <c r="C5" s="119">
        <v>41561</v>
      </c>
      <c r="D5" s="118">
        <v>6.9599999999999995E-2</v>
      </c>
      <c r="E5" s="118">
        <v>6.6699999999999995E-2</v>
      </c>
      <c r="F5" s="118">
        <v>10.231299999999999</v>
      </c>
    </row>
    <row r="6" spans="1:6" x14ac:dyDescent="0.2">
      <c r="A6" s="120" t="s">
        <v>1206</v>
      </c>
      <c r="B6" s="120" t="s">
        <v>1181</v>
      </c>
      <c r="C6" s="119">
        <v>41575</v>
      </c>
      <c r="D6" s="118">
        <v>0.10730000000000001</v>
      </c>
      <c r="E6" s="118">
        <v>0.10730000000000001</v>
      </c>
      <c r="F6" s="118">
        <v>10.780099999999999</v>
      </c>
    </row>
    <row r="7" spans="1:6" x14ac:dyDescent="0.2">
      <c r="A7" s="120" t="s">
        <v>1206</v>
      </c>
      <c r="B7" s="120" t="s">
        <v>1205</v>
      </c>
      <c r="C7" s="119">
        <v>41575</v>
      </c>
      <c r="D7" s="118">
        <v>0.11269999999999999</v>
      </c>
      <c r="E7" s="118">
        <v>0.11269999999999999</v>
      </c>
      <c r="F7" s="118">
        <v>10.8132</v>
      </c>
    </row>
    <row r="8" spans="1:6" x14ac:dyDescent="0.2">
      <c r="A8" s="120" t="s">
        <v>1204</v>
      </c>
      <c r="B8" s="120" t="s">
        <v>1191</v>
      </c>
      <c r="C8" s="120"/>
      <c r="D8" s="118">
        <v>0.1087</v>
      </c>
      <c r="E8" s="118">
        <v>0.1042</v>
      </c>
      <c r="F8" s="118"/>
    </row>
    <row r="9" spans="1:6" x14ac:dyDescent="0.2">
      <c r="A9" s="120" t="s">
        <v>1204</v>
      </c>
      <c r="B9" s="120" t="s">
        <v>1188</v>
      </c>
      <c r="C9" s="119">
        <v>41561</v>
      </c>
      <c r="D9" s="118">
        <v>0.10059999999999999</v>
      </c>
      <c r="E9" s="118">
        <v>9.64E-2</v>
      </c>
      <c r="F9" s="118">
        <v>10.2989</v>
      </c>
    </row>
    <row r="10" spans="1:6" x14ac:dyDescent="0.2">
      <c r="A10" s="120" t="s">
        <v>1204</v>
      </c>
      <c r="B10" s="120" t="s">
        <v>1186</v>
      </c>
      <c r="C10" s="119">
        <v>41561</v>
      </c>
      <c r="D10" s="118">
        <v>0.11070000000000001</v>
      </c>
      <c r="E10" s="118">
        <v>0.106</v>
      </c>
      <c r="F10" s="118">
        <v>10.308999999999999</v>
      </c>
    </row>
    <row r="11" spans="1:6" x14ac:dyDescent="0.2">
      <c r="A11" s="120" t="s">
        <v>1203</v>
      </c>
      <c r="B11" s="120" t="s">
        <v>1193</v>
      </c>
      <c r="C11" s="120"/>
      <c r="D11" s="118">
        <v>6.6908560000000001</v>
      </c>
      <c r="E11" s="118">
        <v>6.4079689999999996</v>
      </c>
      <c r="F11" s="118"/>
    </row>
    <row r="12" spans="1:6" x14ac:dyDescent="0.2">
      <c r="A12" s="120" t="s">
        <v>1203</v>
      </c>
      <c r="B12" s="120" t="s">
        <v>1192</v>
      </c>
      <c r="C12" s="120"/>
      <c r="D12" s="118">
        <v>6.7243209999999998</v>
      </c>
      <c r="E12" s="118">
        <v>6.4400199999999996</v>
      </c>
      <c r="F12" s="118"/>
    </row>
    <row r="13" spans="1:6" x14ac:dyDescent="0.2">
      <c r="A13" s="120" t="s">
        <v>1203</v>
      </c>
      <c r="B13" s="120" t="s">
        <v>1191</v>
      </c>
      <c r="C13" s="120"/>
      <c r="D13" s="118">
        <v>6.0749000000000004</v>
      </c>
      <c r="E13" s="118">
        <v>5.8181000000000003</v>
      </c>
      <c r="F13" s="118"/>
    </row>
    <row r="14" spans="1:6" x14ac:dyDescent="0.2">
      <c r="A14" s="120" t="s">
        <v>1203</v>
      </c>
      <c r="B14" s="120" t="s">
        <v>1189</v>
      </c>
      <c r="C14" s="120"/>
      <c r="D14" s="118">
        <v>6.1143000000000001</v>
      </c>
      <c r="E14" s="118">
        <v>5.8556999999999997</v>
      </c>
      <c r="F14" s="118"/>
    </row>
    <row r="15" spans="1:6" x14ac:dyDescent="0.2">
      <c r="A15" s="120" t="s">
        <v>1203</v>
      </c>
      <c r="B15" s="120" t="s">
        <v>1188</v>
      </c>
      <c r="C15" s="119">
        <v>41561</v>
      </c>
      <c r="D15" s="118">
        <v>7.1788999999999996</v>
      </c>
      <c r="E15" s="118">
        <v>6.8754</v>
      </c>
      <c r="F15" s="118">
        <v>1010.5524</v>
      </c>
    </row>
    <row r="16" spans="1:6" x14ac:dyDescent="0.2">
      <c r="A16" s="120" t="s">
        <v>1203</v>
      </c>
      <c r="B16" s="120" t="s">
        <v>1186</v>
      </c>
      <c r="C16" s="119">
        <v>41561</v>
      </c>
      <c r="D16" s="118">
        <v>7.2525000000000004</v>
      </c>
      <c r="E16" s="118">
        <v>6.9458000000000002</v>
      </c>
      <c r="F16" s="118">
        <v>1015.9494999999999</v>
      </c>
    </row>
    <row r="17" spans="1:6" x14ac:dyDescent="0.2">
      <c r="A17" s="120" t="s">
        <v>1202</v>
      </c>
      <c r="B17" s="120" t="s">
        <v>1193</v>
      </c>
      <c r="C17" s="120"/>
      <c r="D17" s="118">
        <v>7.2914999999999994E-2</v>
      </c>
      <c r="E17" s="118">
        <v>6.9831000000000004E-2</v>
      </c>
      <c r="F17" s="118"/>
    </row>
    <row r="18" spans="1:6" x14ac:dyDescent="0.2">
      <c r="A18" s="120" t="s">
        <v>1202</v>
      </c>
      <c r="B18" s="120" t="s">
        <v>1192</v>
      </c>
      <c r="C18" s="120"/>
      <c r="D18" s="118">
        <v>7.4567999999999995E-2</v>
      </c>
      <c r="E18" s="118">
        <v>7.1415999999999993E-2</v>
      </c>
      <c r="F18" s="118"/>
    </row>
    <row r="19" spans="1:6" x14ac:dyDescent="0.2">
      <c r="A19" s="120" t="s">
        <v>1202</v>
      </c>
      <c r="B19" s="120" t="s">
        <v>1191</v>
      </c>
      <c r="C19" s="120"/>
      <c r="D19" s="118">
        <v>6.6699999999999995E-2</v>
      </c>
      <c r="E19" s="118">
        <v>6.3799999999999996E-2</v>
      </c>
      <c r="F19" s="118"/>
    </row>
    <row r="20" spans="1:6" x14ac:dyDescent="0.2">
      <c r="A20" s="120" t="s">
        <v>1202</v>
      </c>
      <c r="B20" s="120" t="s">
        <v>1189</v>
      </c>
      <c r="C20" s="120"/>
      <c r="D20" s="118">
        <v>6.83E-2</v>
      </c>
      <c r="E20" s="118">
        <v>6.5299999999999997E-2</v>
      </c>
      <c r="F20" s="118"/>
    </row>
    <row r="21" spans="1:6" x14ac:dyDescent="0.2">
      <c r="A21" s="120" t="s">
        <v>1202</v>
      </c>
      <c r="B21" s="120" t="s">
        <v>1188</v>
      </c>
      <c r="C21" s="119">
        <v>41561</v>
      </c>
      <c r="D21" s="118">
        <v>0.1007</v>
      </c>
      <c r="E21" s="118">
        <v>9.64E-2</v>
      </c>
      <c r="F21" s="118">
        <v>10.1813</v>
      </c>
    </row>
    <row r="22" spans="1:6" x14ac:dyDescent="0.2">
      <c r="A22" s="120" t="s">
        <v>1202</v>
      </c>
      <c r="B22" s="120" t="s">
        <v>1186</v>
      </c>
      <c r="C22" s="119">
        <v>41561</v>
      </c>
      <c r="D22" s="118">
        <v>6.6699999999999995E-2</v>
      </c>
      <c r="E22" s="118">
        <v>6.3799999999999996E-2</v>
      </c>
      <c r="F22" s="118">
        <v>10.235099999999999</v>
      </c>
    </row>
    <row r="23" spans="1:6" x14ac:dyDescent="0.2">
      <c r="A23" s="120" t="s">
        <v>1200</v>
      </c>
      <c r="B23" s="120" t="s">
        <v>1193</v>
      </c>
      <c r="C23" s="120"/>
      <c r="D23" s="118">
        <v>7.5236999999999998E-2</v>
      </c>
      <c r="E23" s="118">
        <v>7.2056999999999996E-2</v>
      </c>
      <c r="F23" s="118"/>
    </row>
    <row r="24" spans="1:6" x14ac:dyDescent="0.2">
      <c r="A24" s="120" t="s">
        <v>1200</v>
      </c>
      <c r="B24" s="120" t="s">
        <v>1192</v>
      </c>
      <c r="C24" s="120"/>
      <c r="D24" s="118">
        <v>7.9214999999999994E-2</v>
      </c>
      <c r="E24" s="118">
        <v>7.5863E-2</v>
      </c>
      <c r="F24" s="118"/>
    </row>
    <row r="25" spans="1:6" x14ac:dyDescent="0.2">
      <c r="A25" s="120" t="s">
        <v>1200</v>
      </c>
      <c r="B25" s="120" t="s">
        <v>1191</v>
      </c>
      <c r="C25" s="120"/>
      <c r="D25" s="118">
        <v>7.0599999999999996E-2</v>
      </c>
      <c r="E25" s="118">
        <v>6.7599999999999993E-2</v>
      </c>
      <c r="F25" s="118"/>
    </row>
    <row r="26" spans="1:6" x14ac:dyDescent="0.2">
      <c r="A26" s="120" t="s">
        <v>1201</v>
      </c>
      <c r="B26" s="120" t="s">
        <v>1191</v>
      </c>
      <c r="C26" s="120"/>
      <c r="D26" s="118">
        <v>6.7299999999999999E-2</v>
      </c>
      <c r="E26" s="118">
        <v>6.4399999999999999E-2</v>
      </c>
      <c r="F26" s="118"/>
    </row>
    <row r="27" spans="1:6" x14ac:dyDescent="0.2">
      <c r="A27" s="120" t="s">
        <v>1200</v>
      </c>
      <c r="B27" s="120" t="s">
        <v>1189</v>
      </c>
      <c r="C27" s="120"/>
      <c r="D27" s="118">
        <v>7.0999999999999994E-2</v>
      </c>
      <c r="E27" s="118">
        <v>6.7900000000000002E-2</v>
      </c>
      <c r="F27" s="118"/>
    </row>
    <row r="28" spans="1:6" x14ac:dyDescent="0.2">
      <c r="A28" s="120" t="s">
        <v>1198</v>
      </c>
      <c r="B28" s="120" t="s">
        <v>1188</v>
      </c>
      <c r="C28" s="119">
        <v>41561</v>
      </c>
      <c r="D28" s="118">
        <v>6.9999999999999999E-4</v>
      </c>
      <c r="E28" s="118">
        <v>5.9999999999999995E-4</v>
      </c>
      <c r="F28" s="118">
        <v>10.56</v>
      </c>
    </row>
    <row r="29" spans="1:6" x14ac:dyDescent="0.2">
      <c r="A29" s="120" t="s">
        <v>1198</v>
      </c>
      <c r="B29" s="120" t="s">
        <v>1186</v>
      </c>
      <c r="C29" s="119">
        <v>41561</v>
      </c>
      <c r="D29" s="118">
        <v>6.9999999999999999E-4</v>
      </c>
      <c r="E29" s="118">
        <v>5.9999999999999995E-4</v>
      </c>
      <c r="F29" s="118">
        <v>10.761699999999999</v>
      </c>
    </row>
    <row r="30" spans="1:6" x14ac:dyDescent="0.2">
      <c r="A30" s="120" t="s">
        <v>1198</v>
      </c>
      <c r="B30" s="120" t="s">
        <v>1199</v>
      </c>
      <c r="C30" s="119">
        <v>41548</v>
      </c>
      <c r="D30" s="118">
        <v>4.0169999999999997E-3</v>
      </c>
      <c r="E30" s="118">
        <v>3.8470000000000002E-3</v>
      </c>
      <c r="F30" s="118">
        <v>10.0335</v>
      </c>
    </row>
    <row r="31" spans="1:6" x14ac:dyDescent="0.2">
      <c r="A31" s="120"/>
      <c r="B31" s="120"/>
      <c r="C31" s="119">
        <v>41550</v>
      </c>
      <c r="D31" s="118">
        <v>2.0079999999999998E-3</v>
      </c>
      <c r="E31" s="118">
        <v>1.923E-3</v>
      </c>
      <c r="F31" s="118">
        <v>10.0335</v>
      </c>
    </row>
    <row r="32" spans="1:6" x14ac:dyDescent="0.2">
      <c r="A32" s="120"/>
      <c r="B32" s="120"/>
      <c r="C32" s="119">
        <v>41551</v>
      </c>
      <c r="D32" s="118">
        <v>6.2779999999999997E-3</v>
      </c>
      <c r="E32" s="118">
        <v>6.0130000000000001E-3</v>
      </c>
      <c r="F32" s="118">
        <v>10.0335</v>
      </c>
    </row>
    <row r="33" spans="1:6" x14ac:dyDescent="0.2">
      <c r="A33" s="120"/>
      <c r="B33" s="120"/>
      <c r="C33" s="119">
        <v>41554</v>
      </c>
      <c r="D33" s="118">
        <v>6.6400000000000001E-3</v>
      </c>
      <c r="E33" s="118">
        <v>6.3600000000000002E-3</v>
      </c>
      <c r="F33" s="118">
        <v>10.0335</v>
      </c>
    </row>
    <row r="34" spans="1:6" x14ac:dyDescent="0.2">
      <c r="A34" s="120"/>
      <c r="B34" s="120"/>
      <c r="C34" s="119">
        <v>41555</v>
      </c>
      <c r="D34" s="118">
        <v>2.395E-3</v>
      </c>
      <c r="E34" s="118">
        <v>2.294E-3</v>
      </c>
      <c r="F34" s="118">
        <v>10.0335</v>
      </c>
    </row>
    <row r="35" spans="1:6" x14ac:dyDescent="0.2">
      <c r="A35" s="120"/>
      <c r="B35" s="120"/>
      <c r="C35" s="119">
        <v>41556</v>
      </c>
      <c r="D35" s="118">
        <v>1.993E-3</v>
      </c>
      <c r="E35" s="118">
        <v>1.9090000000000001E-3</v>
      </c>
      <c r="F35" s="118">
        <v>10.0335</v>
      </c>
    </row>
    <row r="36" spans="1:6" x14ac:dyDescent="0.2">
      <c r="A36" s="120"/>
      <c r="B36" s="120"/>
      <c r="C36" s="119">
        <v>41557</v>
      </c>
      <c r="D36" s="118">
        <v>2.039E-3</v>
      </c>
      <c r="E36" s="118">
        <v>1.952E-3</v>
      </c>
      <c r="F36" s="118">
        <v>10.0335</v>
      </c>
    </row>
    <row r="37" spans="1:6" x14ac:dyDescent="0.2">
      <c r="A37" s="120"/>
      <c r="B37" s="120"/>
      <c r="C37" s="119">
        <v>41558</v>
      </c>
      <c r="D37" s="118">
        <v>5.9870000000000001E-3</v>
      </c>
      <c r="E37" s="118">
        <v>5.7340000000000004E-3</v>
      </c>
      <c r="F37" s="118">
        <v>10.0335</v>
      </c>
    </row>
    <row r="38" spans="1:6" x14ac:dyDescent="0.2">
      <c r="A38" s="120"/>
      <c r="B38" s="120"/>
      <c r="C38" s="119">
        <v>41561</v>
      </c>
      <c r="D38" s="118">
        <v>2.026E-3</v>
      </c>
      <c r="E38" s="118">
        <v>1.941E-3</v>
      </c>
      <c r="F38" s="118">
        <v>10.0335</v>
      </c>
    </row>
    <row r="39" spans="1:6" x14ac:dyDescent="0.2">
      <c r="A39" s="120"/>
      <c r="B39" s="120"/>
      <c r="C39" s="119">
        <v>41562</v>
      </c>
      <c r="D39" s="118">
        <v>5.3200000000000001E-3</v>
      </c>
      <c r="E39" s="118">
        <v>5.0949999999999997E-3</v>
      </c>
      <c r="F39" s="118">
        <v>10.0335</v>
      </c>
    </row>
    <row r="40" spans="1:6" x14ac:dyDescent="0.2">
      <c r="A40" s="120"/>
      <c r="B40" s="120"/>
      <c r="C40" s="119">
        <v>41564</v>
      </c>
      <c r="D40" s="118">
        <v>2.7330000000000002E-3</v>
      </c>
      <c r="E40" s="118">
        <v>2.617E-3</v>
      </c>
      <c r="F40" s="118">
        <v>10.0335</v>
      </c>
    </row>
    <row r="41" spans="1:6" x14ac:dyDescent="0.2">
      <c r="A41" s="120"/>
      <c r="B41" s="120"/>
      <c r="C41" s="119">
        <v>41565</v>
      </c>
      <c r="D41" s="118">
        <v>5.7479999999999996E-3</v>
      </c>
      <c r="E41" s="118">
        <v>5.5050000000000003E-3</v>
      </c>
      <c r="F41" s="118">
        <v>10.0335</v>
      </c>
    </row>
    <row r="42" spans="1:6" x14ac:dyDescent="0.2">
      <c r="A42" s="120"/>
      <c r="B42" s="120"/>
      <c r="C42" s="119">
        <v>41568</v>
      </c>
      <c r="D42" s="118">
        <v>2.0209999999999998E-3</v>
      </c>
      <c r="E42" s="118">
        <v>1.936E-3</v>
      </c>
      <c r="F42" s="118">
        <v>10.0335</v>
      </c>
    </row>
    <row r="43" spans="1:6" x14ac:dyDescent="0.2">
      <c r="A43" s="120"/>
      <c r="B43" s="120"/>
      <c r="C43" s="119">
        <v>41569</v>
      </c>
      <c r="D43" s="118">
        <v>2.0430000000000001E-3</v>
      </c>
      <c r="E43" s="118">
        <v>1.9559999999999998E-3</v>
      </c>
      <c r="F43" s="118">
        <v>10.0335</v>
      </c>
    </row>
    <row r="44" spans="1:6" x14ac:dyDescent="0.2">
      <c r="A44" s="120"/>
      <c r="B44" s="120"/>
      <c r="C44" s="119">
        <v>41570</v>
      </c>
      <c r="D44" s="118">
        <v>2.0209999999999998E-3</v>
      </c>
      <c r="E44" s="118">
        <v>1.9350000000000001E-3</v>
      </c>
      <c r="F44" s="118">
        <v>10.0335</v>
      </c>
    </row>
    <row r="45" spans="1:6" x14ac:dyDescent="0.2">
      <c r="A45" s="120"/>
      <c r="B45" s="120"/>
      <c r="C45" s="119">
        <v>41571</v>
      </c>
      <c r="D45" s="118">
        <v>1.9940000000000001E-3</v>
      </c>
      <c r="E45" s="118">
        <v>1.91E-3</v>
      </c>
      <c r="F45" s="118">
        <v>10.0335</v>
      </c>
    </row>
    <row r="46" spans="1:6" x14ac:dyDescent="0.2">
      <c r="A46" s="120"/>
      <c r="B46" s="120"/>
      <c r="C46" s="119">
        <v>41572</v>
      </c>
      <c r="D46" s="118">
        <v>5.9459999999999999E-3</v>
      </c>
      <c r="E46" s="118">
        <v>5.6940000000000003E-3</v>
      </c>
      <c r="F46" s="118">
        <v>10.0335</v>
      </c>
    </row>
    <row r="47" spans="1:6" x14ac:dyDescent="0.2">
      <c r="A47" s="120"/>
      <c r="B47" s="120"/>
      <c r="C47" s="119">
        <v>41575</v>
      </c>
      <c r="D47" s="118">
        <v>1.9499999999999999E-3</v>
      </c>
      <c r="E47" s="118">
        <v>1.867E-3</v>
      </c>
      <c r="F47" s="118">
        <v>10.0335</v>
      </c>
    </row>
    <row r="48" spans="1:6" x14ac:dyDescent="0.2">
      <c r="A48" s="120"/>
      <c r="B48" s="120"/>
      <c r="C48" s="119">
        <v>41576</v>
      </c>
      <c r="D48" s="118">
        <v>1.9400000000000001E-3</v>
      </c>
      <c r="E48" s="118">
        <v>1.8580000000000001E-3</v>
      </c>
      <c r="F48" s="118">
        <v>10.0335</v>
      </c>
    </row>
    <row r="49" spans="1:6" x14ac:dyDescent="0.2">
      <c r="A49" s="120"/>
      <c r="B49" s="120"/>
      <c r="C49" s="119">
        <v>41577</v>
      </c>
      <c r="D49" s="118">
        <v>1.9880000000000002E-3</v>
      </c>
      <c r="E49" s="118">
        <v>1.9040000000000001E-3</v>
      </c>
      <c r="F49" s="118">
        <v>10.0335</v>
      </c>
    </row>
    <row r="50" spans="1:6" x14ac:dyDescent="0.2">
      <c r="A50" s="120"/>
      <c r="B50" s="120"/>
      <c r="C50" s="119">
        <v>41578</v>
      </c>
      <c r="D50" s="118">
        <v>1.918E-3</v>
      </c>
      <c r="E50" s="118">
        <v>1.8370000000000001E-3</v>
      </c>
      <c r="F50" s="118">
        <v>10.0335</v>
      </c>
    </row>
    <row r="51" spans="1:6" x14ac:dyDescent="0.2">
      <c r="A51" s="120" t="s">
        <v>1198</v>
      </c>
      <c r="B51" s="120" t="s">
        <v>1197</v>
      </c>
      <c r="C51" s="119">
        <v>41548</v>
      </c>
      <c r="D51" s="118">
        <v>4.0819999999999997E-3</v>
      </c>
      <c r="E51" s="118">
        <v>3.9090000000000001E-3</v>
      </c>
      <c r="F51" s="118">
        <v>10.0352</v>
      </c>
    </row>
    <row r="52" spans="1:6" x14ac:dyDescent="0.2">
      <c r="A52" s="120"/>
      <c r="B52" s="120"/>
      <c r="C52" s="119">
        <v>41550</v>
      </c>
      <c r="D52" s="118">
        <v>2.0409999999999998E-3</v>
      </c>
      <c r="E52" s="118">
        <v>1.954E-3</v>
      </c>
      <c r="F52" s="118">
        <v>10.0352</v>
      </c>
    </row>
    <row r="53" spans="1:6" x14ac:dyDescent="0.2">
      <c r="A53" s="120"/>
      <c r="B53" s="120"/>
      <c r="C53" s="119">
        <v>41551</v>
      </c>
      <c r="D53" s="118">
        <v>6.365E-3</v>
      </c>
      <c r="E53" s="118">
        <v>6.0959999999999999E-3</v>
      </c>
      <c r="F53" s="118">
        <v>10.0352</v>
      </c>
    </row>
    <row r="54" spans="1:6" x14ac:dyDescent="0.2">
      <c r="A54" s="120"/>
      <c r="B54" s="120"/>
      <c r="C54" s="119">
        <v>41554</v>
      </c>
      <c r="D54" s="118">
        <v>6.6730000000000001E-3</v>
      </c>
      <c r="E54" s="118">
        <v>6.391E-3</v>
      </c>
      <c r="F54" s="118">
        <v>10.0352</v>
      </c>
    </row>
    <row r="55" spans="1:6" x14ac:dyDescent="0.2">
      <c r="A55" s="120"/>
      <c r="B55" s="120"/>
      <c r="C55" s="119">
        <v>41555</v>
      </c>
      <c r="D55" s="118">
        <v>2.3019999999999998E-3</v>
      </c>
      <c r="E55" s="118">
        <v>2.2049999999999999E-3</v>
      </c>
      <c r="F55" s="118">
        <v>10.0352</v>
      </c>
    </row>
    <row r="56" spans="1:6" x14ac:dyDescent="0.2">
      <c r="A56" s="120"/>
      <c r="B56" s="120"/>
      <c r="C56" s="119">
        <v>41556</v>
      </c>
      <c r="D56" s="118">
        <v>2.0249999999999999E-3</v>
      </c>
      <c r="E56" s="118">
        <v>1.9400000000000001E-3</v>
      </c>
      <c r="F56" s="118">
        <v>10.0352</v>
      </c>
    </row>
    <row r="57" spans="1:6" x14ac:dyDescent="0.2">
      <c r="A57" s="120"/>
      <c r="B57" s="120"/>
      <c r="C57" s="119">
        <v>41557</v>
      </c>
      <c r="D57" s="118">
        <v>0</v>
      </c>
      <c r="E57" s="118">
        <v>0</v>
      </c>
      <c r="F57" s="118">
        <v>10.0352</v>
      </c>
    </row>
    <row r="58" spans="1:6" x14ac:dyDescent="0.2">
      <c r="A58" s="120"/>
      <c r="B58" s="120"/>
      <c r="C58" s="119">
        <v>41558</v>
      </c>
      <c r="D58" s="118">
        <v>5.4500000000000002E-4</v>
      </c>
      <c r="E58" s="118">
        <v>5.22E-4</v>
      </c>
      <c r="F58" s="118">
        <v>10.037800000000001</v>
      </c>
    </row>
    <row r="59" spans="1:6" x14ac:dyDescent="0.2">
      <c r="A59" s="120"/>
      <c r="B59" s="120"/>
      <c r="C59" s="119">
        <v>41561</v>
      </c>
      <c r="D59" s="118">
        <v>2.0609999999999999E-3</v>
      </c>
      <c r="E59" s="118">
        <v>1.9740000000000001E-3</v>
      </c>
      <c r="F59" s="118">
        <v>10.0449</v>
      </c>
    </row>
    <row r="60" spans="1:6" x14ac:dyDescent="0.2">
      <c r="A60" s="120"/>
      <c r="B60" s="120"/>
      <c r="C60" s="119">
        <v>41562</v>
      </c>
      <c r="D60" s="118">
        <v>5.391E-3</v>
      </c>
      <c r="E60" s="118">
        <v>5.1630000000000001E-3</v>
      </c>
      <c r="F60" s="118">
        <v>10.0449</v>
      </c>
    </row>
    <row r="61" spans="1:6" x14ac:dyDescent="0.2">
      <c r="A61" s="120"/>
      <c r="B61" s="120"/>
      <c r="C61" s="119">
        <v>41565</v>
      </c>
      <c r="D61" s="118">
        <v>5.8580000000000004E-3</v>
      </c>
      <c r="E61" s="118">
        <v>5.6109999999999997E-3</v>
      </c>
      <c r="F61" s="118">
        <v>10.048500000000001</v>
      </c>
    </row>
    <row r="62" spans="1:6" x14ac:dyDescent="0.2">
      <c r="A62" s="120"/>
      <c r="B62" s="120"/>
      <c r="C62" s="119">
        <v>41568</v>
      </c>
      <c r="D62" s="118">
        <v>2.0560000000000001E-3</v>
      </c>
      <c r="E62" s="118">
        <v>1.9689999999999998E-3</v>
      </c>
      <c r="F62" s="118">
        <v>10.048500000000001</v>
      </c>
    </row>
    <row r="63" spans="1:6" x14ac:dyDescent="0.2">
      <c r="A63" s="120"/>
      <c r="B63" s="120"/>
      <c r="C63" s="119">
        <v>41569</v>
      </c>
      <c r="D63" s="118">
        <v>2.0830000000000002E-3</v>
      </c>
      <c r="E63" s="118">
        <v>1.9949999999999998E-3</v>
      </c>
      <c r="F63" s="118">
        <v>10.048500000000001</v>
      </c>
    </row>
    <row r="64" spans="1:6" x14ac:dyDescent="0.2">
      <c r="A64" s="120"/>
      <c r="B64" s="120"/>
      <c r="C64" s="119">
        <v>41570</v>
      </c>
      <c r="D64" s="118">
        <v>2.0600000000000002E-3</v>
      </c>
      <c r="E64" s="118">
        <v>1.9719999999999998E-3</v>
      </c>
      <c r="F64" s="118">
        <v>10.048500000000001</v>
      </c>
    </row>
    <row r="65" spans="1:6" x14ac:dyDescent="0.2">
      <c r="A65" s="120"/>
      <c r="B65" s="120"/>
      <c r="C65" s="119">
        <v>41571</v>
      </c>
      <c r="D65" s="118">
        <v>2.029E-3</v>
      </c>
      <c r="E65" s="118">
        <v>1.944E-3</v>
      </c>
      <c r="F65" s="118">
        <v>10.048500000000001</v>
      </c>
    </row>
    <row r="66" spans="1:6" x14ac:dyDescent="0.2">
      <c r="A66" s="120"/>
      <c r="B66" s="120"/>
      <c r="C66" s="119">
        <v>41572</v>
      </c>
      <c r="D66" s="118">
        <v>6.051E-3</v>
      </c>
      <c r="E66" s="118">
        <v>5.7949999999999998E-3</v>
      </c>
      <c r="F66" s="118">
        <v>10.048500000000001</v>
      </c>
    </row>
    <row r="67" spans="1:6" x14ac:dyDescent="0.2">
      <c r="A67" s="120"/>
      <c r="B67" s="120"/>
      <c r="C67" s="119">
        <v>41575</v>
      </c>
      <c r="D67" s="118">
        <v>1.9740000000000001E-3</v>
      </c>
      <c r="E67" s="118">
        <v>1.8910000000000001E-3</v>
      </c>
      <c r="F67" s="118">
        <v>10.048500000000001</v>
      </c>
    </row>
    <row r="68" spans="1:6" x14ac:dyDescent="0.2">
      <c r="A68" s="120"/>
      <c r="B68" s="120"/>
      <c r="C68" s="119">
        <v>41576</v>
      </c>
      <c r="D68" s="118">
        <v>1.9759999999999999E-3</v>
      </c>
      <c r="E68" s="118">
        <v>1.892E-3</v>
      </c>
      <c r="F68" s="118">
        <v>10.048500000000001</v>
      </c>
    </row>
    <row r="69" spans="1:6" x14ac:dyDescent="0.2">
      <c r="A69" s="120"/>
      <c r="B69" s="120"/>
      <c r="C69" s="119">
        <v>41577</v>
      </c>
      <c r="D69" s="118">
        <v>2.0230000000000001E-3</v>
      </c>
      <c r="E69" s="118">
        <v>1.9380000000000001E-3</v>
      </c>
      <c r="F69" s="118">
        <v>10.048500000000001</v>
      </c>
    </row>
    <row r="70" spans="1:6" x14ac:dyDescent="0.2">
      <c r="A70" s="120"/>
      <c r="B70" s="120"/>
      <c r="C70" s="119">
        <v>41578</v>
      </c>
      <c r="D70" s="118">
        <v>1.9530000000000001E-3</v>
      </c>
      <c r="E70" s="118">
        <v>1.8710000000000001E-3</v>
      </c>
      <c r="F70" s="118">
        <v>10.048500000000001</v>
      </c>
    </row>
    <row r="71" spans="1:6" x14ac:dyDescent="0.2">
      <c r="A71" s="120" t="s">
        <v>1196</v>
      </c>
      <c r="B71" s="120" t="s">
        <v>1188</v>
      </c>
      <c r="C71" s="119">
        <v>41561</v>
      </c>
      <c r="D71" s="118">
        <v>2.18E-2</v>
      </c>
      <c r="E71" s="118">
        <v>2.0899999999999998E-2</v>
      </c>
      <c r="F71" s="118">
        <v>10.9733</v>
      </c>
    </row>
    <row r="72" spans="1:6" x14ac:dyDescent="0.2">
      <c r="A72" s="120" t="s">
        <v>1196</v>
      </c>
      <c r="B72" s="120" t="s">
        <v>1186</v>
      </c>
      <c r="C72" s="119">
        <v>41561</v>
      </c>
      <c r="D72" s="118">
        <v>2.5399999999999999E-2</v>
      </c>
      <c r="E72" s="118">
        <v>2.4400000000000002E-2</v>
      </c>
      <c r="F72" s="118">
        <v>11.017099999999999</v>
      </c>
    </row>
    <row r="73" spans="1:6" x14ac:dyDescent="0.2">
      <c r="A73" s="120" t="s">
        <v>1195</v>
      </c>
      <c r="B73" s="120" t="s">
        <v>1181</v>
      </c>
      <c r="C73" s="119">
        <v>41554</v>
      </c>
      <c r="D73" s="118">
        <v>1.4859</v>
      </c>
      <c r="E73" s="118">
        <v>1.4231</v>
      </c>
      <c r="F73" s="118">
        <v>1004.1269</v>
      </c>
    </row>
    <row r="74" spans="1:6" x14ac:dyDescent="0.2">
      <c r="A74" s="120"/>
      <c r="B74" s="120"/>
      <c r="C74" s="119">
        <v>41561</v>
      </c>
      <c r="D74" s="118">
        <v>1.3987000000000001</v>
      </c>
      <c r="E74" s="118">
        <v>1.3394999999999999</v>
      </c>
      <c r="F74" s="118">
        <v>1004.0149</v>
      </c>
    </row>
    <row r="75" spans="1:6" x14ac:dyDescent="0.2">
      <c r="A75" s="120"/>
      <c r="B75" s="120"/>
      <c r="C75" s="119">
        <v>41568</v>
      </c>
      <c r="D75" s="118">
        <v>1.3212999999999999</v>
      </c>
      <c r="E75" s="118">
        <v>1.2654000000000001</v>
      </c>
      <c r="F75" s="118">
        <v>1003.9156</v>
      </c>
    </row>
    <row r="76" spans="1:6" x14ac:dyDescent="0.2">
      <c r="A76" s="120"/>
      <c r="B76" s="120"/>
      <c r="C76" s="119">
        <v>41575</v>
      </c>
      <c r="D76" s="118">
        <v>1.3</v>
      </c>
      <c r="E76" s="118">
        <v>1.2450000000000001</v>
      </c>
      <c r="F76" s="118">
        <v>1003.8883</v>
      </c>
    </row>
    <row r="77" spans="1:6" x14ac:dyDescent="0.2">
      <c r="A77" s="120" t="s">
        <v>1194</v>
      </c>
      <c r="B77" s="120" t="s">
        <v>1193</v>
      </c>
      <c r="C77" s="120"/>
      <c r="D77" s="118">
        <v>2.9430230000000002</v>
      </c>
      <c r="E77" s="118">
        <v>3.0684429999999998</v>
      </c>
      <c r="F77" s="118"/>
    </row>
    <row r="78" spans="1:6" x14ac:dyDescent="0.2">
      <c r="A78" s="120" t="s">
        <v>1190</v>
      </c>
      <c r="B78" s="120" t="s">
        <v>1193</v>
      </c>
      <c r="C78" s="120"/>
      <c r="D78" s="118">
        <v>8.1292340000000003</v>
      </c>
      <c r="E78" s="118">
        <v>7.7855359999999996</v>
      </c>
      <c r="F78" s="118"/>
    </row>
    <row r="79" spans="1:6" x14ac:dyDescent="0.2">
      <c r="A79" s="120" t="s">
        <v>1190</v>
      </c>
      <c r="B79" s="120" t="s">
        <v>1192</v>
      </c>
      <c r="C79" s="120"/>
      <c r="D79" s="118">
        <v>8.1697109999999995</v>
      </c>
      <c r="E79" s="118">
        <v>7.8243049999999998</v>
      </c>
      <c r="F79" s="118"/>
    </row>
    <row r="80" spans="1:6" x14ac:dyDescent="0.2">
      <c r="A80" s="120" t="s">
        <v>1190</v>
      </c>
      <c r="B80" s="120" t="s">
        <v>1191</v>
      </c>
      <c r="C80" s="120"/>
      <c r="D80" s="118">
        <v>6.0404999999999998</v>
      </c>
      <c r="E80" s="118">
        <v>5.7850999999999999</v>
      </c>
      <c r="F80" s="118"/>
    </row>
    <row r="81" spans="1:6" x14ac:dyDescent="0.2">
      <c r="A81" s="120" t="s">
        <v>1190</v>
      </c>
      <c r="B81" s="120" t="s">
        <v>1189</v>
      </c>
      <c r="C81" s="120"/>
      <c r="D81" s="118">
        <v>6.0792999999999999</v>
      </c>
      <c r="E81" s="118">
        <v>5.8223000000000003</v>
      </c>
      <c r="F81" s="118"/>
    </row>
    <row r="82" spans="1:6" x14ac:dyDescent="0.2">
      <c r="A82" s="120" t="s">
        <v>1187</v>
      </c>
      <c r="B82" s="120" t="s">
        <v>1188</v>
      </c>
      <c r="C82" s="119">
        <v>41561</v>
      </c>
      <c r="D82" s="118">
        <v>2.23E-2</v>
      </c>
      <c r="E82" s="118">
        <v>2.1399999999999999E-2</v>
      </c>
      <c r="F82" s="118">
        <v>11.1892</v>
      </c>
    </row>
    <row r="83" spans="1:6" x14ac:dyDescent="0.2">
      <c r="A83" s="120" t="s">
        <v>1187</v>
      </c>
      <c r="B83" s="120" t="s">
        <v>1186</v>
      </c>
      <c r="C83" s="119">
        <v>41561</v>
      </c>
      <c r="D83" s="118">
        <v>2.63E-2</v>
      </c>
      <c r="E83" s="118">
        <v>2.52E-2</v>
      </c>
      <c r="F83" s="118">
        <v>11.280099999999999</v>
      </c>
    </row>
    <row r="84" spans="1:6" x14ac:dyDescent="0.2">
      <c r="A84" s="120" t="s">
        <v>1185</v>
      </c>
      <c r="B84" s="120" t="s">
        <v>1184</v>
      </c>
      <c r="C84" s="119">
        <v>41563</v>
      </c>
      <c r="D84" s="118">
        <v>0.17656248999999999</v>
      </c>
      <c r="E84" s="118">
        <v>0.16909759999999999</v>
      </c>
      <c r="F84" s="118">
        <v>10.2241</v>
      </c>
    </row>
    <row r="85" spans="1:6" x14ac:dyDescent="0.2">
      <c r="A85" s="120" t="s">
        <v>1183</v>
      </c>
      <c r="B85" s="120" t="s">
        <v>1181</v>
      </c>
      <c r="C85" s="119">
        <v>41553</v>
      </c>
      <c r="D85" s="118">
        <v>0.17084852</v>
      </c>
      <c r="E85" s="118">
        <v>0.16362671000000001</v>
      </c>
      <c r="F85" s="118">
        <v>10.2149</v>
      </c>
    </row>
    <row r="86" spans="1:6" x14ac:dyDescent="0.2">
      <c r="A86" s="120" t="s">
        <v>1182</v>
      </c>
      <c r="B86" s="120" t="s">
        <v>1181</v>
      </c>
      <c r="C86" s="119">
        <v>41553</v>
      </c>
      <c r="D86" s="118">
        <v>0.16808115000000001</v>
      </c>
      <c r="E86" s="118">
        <v>0.16097681999999999</v>
      </c>
      <c r="F86" s="118">
        <v>10.213100000000001</v>
      </c>
    </row>
    <row r="88" spans="1:6" x14ac:dyDescent="0.2">
      <c r="A88" s="132" t="s">
        <v>1516</v>
      </c>
    </row>
    <row r="89" spans="1:6" x14ac:dyDescent="0.2">
      <c r="A89" s="132" t="s">
        <v>1517</v>
      </c>
    </row>
  </sheetData>
  <mergeCells count="1">
    <mergeCell ref="D2:E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19"/>
  <sheetViews>
    <sheetView workbookViewId="0">
      <selection activeCell="A12" sqref="A12"/>
    </sheetView>
  </sheetViews>
  <sheetFormatPr defaultRowHeight="12.75" x14ac:dyDescent="0.2"/>
  <cols>
    <col min="1" max="1" width="108.85546875" style="6" customWidth="1"/>
    <col min="2" max="256" width="9.140625" style="6"/>
    <col min="257" max="257" width="108.85546875" style="6" customWidth="1"/>
    <col min="258" max="512" width="9.140625" style="6"/>
    <col min="513" max="513" width="108.85546875" style="6" customWidth="1"/>
    <col min="514" max="768" width="9.140625" style="6"/>
    <col min="769" max="769" width="108.85546875" style="6" customWidth="1"/>
    <col min="770" max="1024" width="9.140625" style="6"/>
    <col min="1025" max="1025" width="108.85546875" style="6" customWidth="1"/>
    <col min="1026" max="1280" width="9.140625" style="6"/>
    <col min="1281" max="1281" width="108.85546875" style="6" customWidth="1"/>
    <col min="1282" max="1536" width="9.140625" style="6"/>
    <col min="1537" max="1537" width="108.85546875" style="6" customWidth="1"/>
    <col min="1538" max="1792" width="9.140625" style="6"/>
    <col min="1793" max="1793" width="108.85546875" style="6" customWidth="1"/>
    <col min="1794" max="2048" width="9.140625" style="6"/>
    <col min="2049" max="2049" width="108.85546875" style="6" customWidth="1"/>
    <col min="2050" max="2304" width="9.140625" style="6"/>
    <col min="2305" max="2305" width="108.85546875" style="6" customWidth="1"/>
    <col min="2306" max="2560" width="9.140625" style="6"/>
    <col min="2561" max="2561" width="108.85546875" style="6" customWidth="1"/>
    <col min="2562" max="2816" width="9.140625" style="6"/>
    <col min="2817" max="2817" width="108.85546875" style="6" customWidth="1"/>
    <col min="2818" max="3072" width="9.140625" style="6"/>
    <col min="3073" max="3073" width="108.85546875" style="6" customWidth="1"/>
    <col min="3074" max="3328" width="9.140625" style="6"/>
    <col min="3329" max="3329" width="108.85546875" style="6" customWidth="1"/>
    <col min="3330" max="3584" width="9.140625" style="6"/>
    <col min="3585" max="3585" width="108.85546875" style="6" customWidth="1"/>
    <col min="3586" max="3840" width="9.140625" style="6"/>
    <col min="3841" max="3841" width="108.85546875" style="6" customWidth="1"/>
    <col min="3842" max="4096" width="9.140625" style="6"/>
    <col min="4097" max="4097" width="108.85546875" style="6" customWidth="1"/>
    <col min="4098" max="4352" width="9.140625" style="6"/>
    <col min="4353" max="4353" width="108.85546875" style="6" customWidth="1"/>
    <col min="4354" max="4608" width="9.140625" style="6"/>
    <col min="4609" max="4609" width="108.85546875" style="6" customWidth="1"/>
    <col min="4610" max="4864" width="9.140625" style="6"/>
    <col min="4865" max="4865" width="108.85546875" style="6" customWidth="1"/>
    <col min="4866" max="5120" width="9.140625" style="6"/>
    <col min="5121" max="5121" width="108.85546875" style="6" customWidth="1"/>
    <col min="5122" max="5376" width="9.140625" style="6"/>
    <col min="5377" max="5377" width="108.85546875" style="6" customWidth="1"/>
    <col min="5378" max="5632" width="9.140625" style="6"/>
    <col min="5633" max="5633" width="108.85546875" style="6" customWidth="1"/>
    <col min="5634" max="5888" width="9.140625" style="6"/>
    <col min="5889" max="5889" width="108.85546875" style="6" customWidth="1"/>
    <col min="5890" max="6144" width="9.140625" style="6"/>
    <col min="6145" max="6145" width="108.85546875" style="6" customWidth="1"/>
    <col min="6146" max="6400" width="9.140625" style="6"/>
    <col min="6401" max="6401" width="108.85546875" style="6" customWidth="1"/>
    <col min="6402" max="6656" width="9.140625" style="6"/>
    <col min="6657" max="6657" width="108.85546875" style="6" customWidth="1"/>
    <col min="6658" max="6912" width="9.140625" style="6"/>
    <col min="6913" max="6913" width="108.85546875" style="6" customWidth="1"/>
    <col min="6914" max="7168" width="9.140625" style="6"/>
    <col min="7169" max="7169" width="108.85546875" style="6" customWidth="1"/>
    <col min="7170" max="7424" width="9.140625" style="6"/>
    <col min="7425" max="7425" width="108.85546875" style="6" customWidth="1"/>
    <col min="7426" max="7680" width="9.140625" style="6"/>
    <col min="7681" max="7681" width="108.85546875" style="6" customWidth="1"/>
    <col min="7682" max="7936" width="9.140625" style="6"/>
    <col min="7937" max="7937" width="108.85546875" style="6" customWidth="1"/>
    <col min="7938" max="8192" width="9.140625" style="6"/>
    <col min="8193" max="8193" width="108.85546875" style="6" customWidth="1"/>
    <col min="8194" max="8448" width="9.140625" style="6"/>
    <col min="8449" max="8449" width="108.85546875" style="6" customWidth="1"/>
    <col min="8450" max="8704" width="9.140625" style="6"/>
    <col min="8705" max="8705" width="108.85546875" style="6" customWidth="1"/>
    <col min="8706" max="8960" width="9.140625" style="6"/>
    <col min="8961" max="8961" width="108.85546875" style="6" customWidth="1"/>
    <col min="8962" max="9216" width="9.140625" style="6"/>
    <col min="9217" max="9217" width="108.85546875" style="6" customWidth="1"/>
    <col min="9218" max="9472" width="9.140625" style="6"/>
    <col min="9473" max="9473" width="108.85546875" style="6" customWidth="1"/>
    <col min="9474" max="9728" width="9.140625" style="6"/>
    <col min="9729" max="9729" width="108.85546875" style="6" customWidth="1"/>
    <col min="9730" max="9984" width="9.140625" style="6"/>
    <col min="9985" max="9985" width="108.85546875" style="6" customWidth="1"/>
    <col min="9986" max="10240" width="9.140625" style="6"/>
    <col min="10241" max="10241" width="108.85546875" style="6" customWidth="1"/>
    <col min="10242" max="10496" width="9.140625" style="6"/>
    <col min="10497" max="10497" width="108.85546875" style="6" customWidth="1"/>
    <col min="10498" max="10752" width="9.140625" style="6"/>
    <col min="10753" max="10753" width="108.85546875" style="6" customWidth="1"/>
    <col min="10754" max="11008" width="9.140625" style="6"/>
    <col min="11009" max="11009" width="108.85546875" style="6" customWidth="1"/>
    <col min="11010" max="11264" width="9.140625" style="6"/>
    <col min="11265" max="11265" width="108.85546875" style="6" customWidth="1"/>
    <col min="11266" max="11520" width="9.140625" style="6"/>
    <col min="11521" max="11521" width="108.85546875" style="6" customWidth="1"/>
    <col min="11522" max="11776" width="9.140625" style="6"/>
    <col min="11777" max="11777" width="108.85546875" style="6" customWidth="1"/>
    <col min="11778" max="12032" width="9.140625" style="6"/>
    <col min="12033" max="12033" width="108.85546875" style="6" customWidth="1"/>
    <col min="12034" max="12288" width="9.140625" style="6"/>
    <col min="12289" max="12289" width="108.85546875" style="6" customWidth="1"/>
    <col min="12290" max="12544" width="9.140625" style="6"/>
    <col min="12545" max="12545" width="108.85546875" style="6" customWidth="1"/>
    <col min="12546" max="12800" width="9.140625" style="6"/>
    <col min="12801" max="12801" width="108.85546875" style="6" customWidth="1"/>
    <col min="12802" max="13056" width="9.140625" style="6"/>
    <col min="13057" max="13057" width="108.85546875" style="6" customWidth="1"/>
    <col min="13058" max="13312" width="9.140625" style="6"/>
    <col min="13313" max="13313" width="108.85546875" style="6" customWidth="1"/>
    <col min="13314" max="13568" width="9.140625" style="6"/>
    <col min="13569" max="13569" width="108.85546875" style="6" customWidth="1"/>
    <col min="13570" max="13824" width="9.140625" style="6"/>
    <col min="13825" max="13825" width="108.85546875" style="6" customWidth="1"/>
    <col min="13826" max="14080" width="9.140625" style="6"/>
    <col min="14081" max="14081" width="108.85546875" style="6" customWidth="1"/>
    <col min="14082" max="14336" width="9.140625" style="6"/>
    <col min="14337" max="14337" width="108.85546875" style="6" customWidth="1"/>
    <col min="14338" max="14592" width="9.140625" style="6"/>
    <col min="14593" max="14593" width="108.85546875" style="6" customWidth="1"/>
    <col min="14594" max="14848" width="9.140625" style="6"/>
    <col min="14849" max="14849" width="108.85546875" style="6" customWidth="1"/>
    <col min="14850" max="15104" width="9.140625" style="6"/>
    <col min="15105" max="15105" width="108.85546875" style="6" customWidth="1"/>
    <col min="15106" max="15360" width="9.140625" style="6"/>
    <col min="15361" max="15361" width="108.85546875" style="6" customWidth="1"/>
    <col min="15362" max="15616" width="9.140625" style="6"/>
    <col min="15617" max="15617" width="108.85546875" style="6" customWidth="1"/>
    <col min="15618" max="15872" width="9.140625" style="6"/>
    <col min="15873" max="15873" width="108.85546875" style="6" customWidth="1"/>
    <col min="15874" max="16128" width="9.140625" style="6"/>
    <col min="16129" max="16129" width="108.85546875" style="6" customWidth="1"/>
    <col min="16130" max="16384" width="9.140625" style="6"/>
  </cols>
  <sheetData>
    <row r="1" spans="1:1" s="126" customFormat="1" x14ac:dyDescent="0.2"/>
    <row r="2" spans="1:1" s="126" customFormat="1" x14ac:dyDescent="0.2">
      <c r="A2" s="127" t="s">
        <v>1499</v>
      </c>
    </row>
    <row r="4" spans="1:1" x14ac:dyDescent="0.2">
      <c r="A4" s="128" t="s">
        <v>1500</v>
      </c>
    </row>
    <row r="5" spans="1:1" x14ac:dyDescent="0.2">
      <c r="A5" s="36" t="s">
        <v>1501</v>
      </c>
    </row>
    <row r="6" spans="1:1" x14ac:dyDescent="0.2">
      <c r="A6" s="36" t="s">
        <v>1502</v>
      </c>
    </row>
    <row r="7" spans="1:1" x14ac:dyDescent="0.2">
      <c r="A7" s="36" t="s">
        <v>1503</v>
      </c>
    </row>
    <row r="8" spans="1:1" x14ac:dyDescent="0.2">
      <c r="A8" s="36" t="s">
        <v>1502</v>
      </c>
    </row>
    <row r="9" spans="1:1" x14ac:dyDescent="0.2">
      <c r="A9" s="36" t="s">
        <v>1504</v>
      </c>
    </row>
    <row r="10" spans="1:1" x14ac:dyDescent="0.2">
      <c r="A10" s="36" t="s">
        <v>1505</v>
      </c>
    </row>
    <row r="11" spans="1:1" x14ac:dyDescent="0.2">
      <c r="A11" s="36" t="s">
        <v>1506</v>
      </c>
    </row>
    <row r="12" spans="1:1" x14ac:dyDescent="0.2">
      <c r="A12" s="36" t="s">
        <v>1507</v>
      </c>
    </row>
    <row r="13" spans="1:1" x14ac:dyDescent="0.2">
      <c r="A13" s="36" t="s">
        <v>1508</v>
      </c>
    </row>
    <row r="14" spans="1:1" x14ac:dyDescent="0.2">
      <c r="A14" s="36" t="s">
        <v>1509</v>
      </c>
    </row>
    <row r="15" spans="1:1" x14ac:dyDescent="0.2">
      <c r="A15" s="129" t="s">
        <v>1510</v>
      </c>
    </row>
    <row r="16" spans="1:1" x14ac:dyDescent="0.2">
      <c r="A16" s="129" t="s">
        <v>1511</v>
      </c>
    </row>
    <row r="17" spans="1:1" x14ac:dyDescent="0.2">
      <c r="A17" s="129" t="s">
        <v>1512</v>
      </c>
    </row>
    <row r="18" spans="1:1" x14ac:dyDescent="0.2">
      <c r="A18" s="130" t="s">
        <v>1513</v>
      </c>
    </row>
    <row r="19" spans="1:1" x14ac:dyDescent="0.2">
      <c r="A19" s="130" t="s">
        <v>1514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02"/>
  <sheetViews>
    <sheetView topLeftCell="A85" workbookViewId="0">
      <selection activeCell="E102" sqref="E102"/>
    </sheetView>
  </sheetViews>
  <sheetFormatPr defaultRowHeight="12.75" x14ac:dyDescent="0.2"/>
  <cols>
    <col min="1" max="1" width="2.7109375" style="36" customWidth="1"/>
    <col min="2" max="2" width="48.85546875" style="36" customWidth="1"/>
    <col min="3" max="3" width="28" style="36" customWidth="1"/>
    <col min="4" max="4" width="12.85546875" style="36" bestFit="1" customWidth="1"/>
    <col min="5" max="5" width="20" style="36" bestFit="1" customWidth="1"/>
    <col min="6" max="6" width="8.7109375" style="36" customWidth="1"/>
    <col min="7" max="7" width="12.5703125" style="57" customWidth="1"/>
    <col min="8" max="8" width="10.140625" style="58" customWidth="1"/>
    <col min="9" max="9" width="9.140625" style="6"/>
    <col min="10" max="256" width="9.140625" style="36"/>
    <col min="257" max="257" width="2.7109375" style="36" customWidth="1"/>
    <col min="258" max="258" width="48.85546875" style="36" customWidth="1"/>
    <col min="259" max="259" width="28" style="36" customWidth="1"/>
    <col min="260" max="260" width="12.85546875" style="36" bestFit="1" customWidth="1"/>
    <col min="261" max="261" width="20" style="36" bestFit="1" customWidth="1"/>
    <col min="262" max="262" width="8.7109375" style="36" customWidth="1"/>
    <col min="263" max="263" width="12.5703125" style="36" customWidth="1"/>
    <col min="264" max="264" width="10.140625" style="36" customWidth="1"/>
    <col min="265" max="512" width="9.140625" style="36"/>
    <col min="513" max="513" width="2.7109375" style="36" customWidth="1"/>
    <col min="514" max="514" width="48.85546875" style="36" customWidth="1"/>
    <col min="515" max="515" width="28" style="36" customWidth="1"/>
    <col min="516" max="516" width="12.85546875" style="36" bestFit="1" customWidth="1"/>
    <col min="517" max="517" width="20" style="36" bestFit="1" customWidth="1"/>
    <col min="518" max="518" width="8.7109375" style="36" customWidth="1"/>
    <col min="519" max="519" width="12.5703125" style="36" customWidth="1"/>
    <col min="520" max="520" width="10.140625" style="36" customWidth="1"/>
    <col min="521" max="768" width="9.140625" style="36"/>
    <col min="769" max="769" width="2.7109375" style="36" customWidth="1"/>
    <col min="770" max="770" width="48.85546875" style="36" customWidth="1"/>
    <col min="771" max="771" width="28" style="36" customWidth="1"/>
    <col min="772" max="772" width="12.85546875" style="36" bestFit="1" customWidth="1"/>
    <col min="773" max="773" width="20" style="36" bestFit="1" customWidth="1"/>
    <col min="774" max="774" width="8.7109375" style="36" customWidth="1"/>
    <col min="775" max="775" width="12.5703125" style="36" customWidth="1"/>
    <col min="776" max="776" width="10.140625" style="36" customWidth="1"/>
    <col min="777" max="1024" width="9.140625" style="36"/>
    <col min="1025" max="1025" width="2.7109375" style="36" customWidth="1"/>
    <col min="1026" max="1026" width="48.85546875" style="36" customWidth="1"/>
    <col min="1027" max="1027" width="28" style="36" customWidth="1"/>
    <col min="1028" max="1028" width="12.85546875" style="36" bestFit="1" customWidth="1"/>
    <col min="1029" max="1029" width="20" style="36" bestFit="1" customWidth="1"/>
    <col min="1030" max="1030" width="8.7109375" style="36" customWidth="1"/>
    <col min="1031" max="1031" width="12.5703125" style="36" customWidth="1"/>
    <col min="1032" max="1032" width="10.140625" style="36" customWidth="1"/>
    <col min="1033" max="1280" width="9.140625" style="36"/>
    <col min="1281" max="1281" width="2.7109375" style="36" customWidth="1"/>
    <col min="1282" max="1282" width="48.85546875" style="36" customWidth="1"/>
    <col min="1283" max="1283" width="28" style="36" customWidth="1"/>
    <col min="1284" max="1284" width="12.85546875" style="36" bestFit="1" customWidth="1"/>
    <col min="1285" max="1285" width="20" style="36" bestFit="1" customWidth="1"/>
    <col min="1286" max="1286" width="8.7109375" style="36" customWidth="1"/>
    <col min="1287" max="1287" width="12.5703125" style="36" customWidth="1"/>
    <col min="1288" max="1288" width="10.140625" style="36" customWidth="1"/>
    <col min="1289" max="1536" width="9.140625" style="36"/>
    <col min="1537" max="1537" width="2.7109375" style="36" customWidth="1"/>
    <col min="1538" max="1538" width="48.85546875" style="36" customWidth="1"/>
    <col min="1539" max="1539" width="28" style="36" customWidth="1"/>
    <col min="1540" max="1540" width="12.85546875" style="36" bestFit="1" customWidth="1"/>
    <col min="1541" max="1541" width="20" style="36" bestFit="1" customWidth="1"/>
    <col min="1542" max="1542" width="8.7109375" style="36" customWidth="1"/>
    <col min="1543" max="1543" width="12.5703125" style="36" customWidth="1"/>
    <col min="1544" max="1544" width="10.140625" style="36" customWidth="1"/>
    <col min="1545" max="1792" width="9.140625" style="36"/>
    <col min="1793" max="1793" width="2.7109375" style="36" customWidth="1"/>
    <col min="1794" max="1794" width="48.85546875" style="36" customWidth="1"/>
    <col min="1795" max="1795" width="28" style="36" customWidth="1"/>
    <col min="1796" max="1796" width="12.85546875" style="36" bestFit="1" customWidth="1"/>
    <col min="1797" max="1797" width="20" style="36" bestFit="1" customWidth="1"/>
    <col min="1798" max="1798" width="8.7109375" style="36" customWidth="1"/>
    <col min="1799" max="1799" width="12.5703125" style="36" customWidth="1"/>
    <col min="1800" max="1800" width="10.140625" style="36" customWidth="1"/>
    <col min="1801" max="2048" width="9.140625" style="36"/>
    <col min="2049" max="2049" width="2.7109375" style="36" customWidth="1"/>
    <col min="2050" max="2050" width="48.85546875" style="36" customWidth="1"/>
    <col min="2051" max="2051" width="28" style="36" customWidth="1"/>
    <col min="2052" max="2052" width="12.85546875" style="36" bestFit="1" customWidth="1"/>
    <col min="2053" max="2053" width="20" style="36" bestFit="1" customWidth="1"/>
    <col min="2054" max="2054" width="8.7109375" style="36" customWidth="1"/>
    <col min="2055" max="2055" width="12.5703125" style="36" customWidth="1"/>
    <col min="2056" max="2056" width="10.140625" style="36" customWidth="1"/>
    <col min="2057" max="2304" width="9.140625" style="36"/>
    <col min="2305" max="2305" width="2.7109375" style="36" customWidth="1"/>
    <col min="2306" max="2306" width="48.85546875" style="36" customWidth="1"/>
    <col min="2307" max="2307" width="28" style="36" customWidth="1"/>
    <col min="2308" max="2308" width="12.85546875" style="36" bestFit="1" customWidth="1"/>
    <col min="2309" max="2309" width="20" style="36" bestFit="1" customWidth="1"/>
    <col min="2310" max="2310" width="8.7109375" style="36" customWidth="1"/>
    <col min="2311" max="2311" width="12.5703125" style="36" customWidth="1"/>
    <col min="2312" max="2312" width="10.140625" style="36" customWidth="1"/>
    <col min="2313" max="2560" width="9.140625" style="36"/>
    <col min="2561" max="2561" width="2.7109375" style="36" customWidth="1"/>
    <col min="2562" max="2562" width="48.85546875" style="36" customWidth="1"/>
    <col min="2563" max="2563" width="28" style="36" customWidth="1"/>
    <col min="2564" max="2564" width="12.85546875" style="36" bestFit="1" customWidth="1"/>
    <col min="2565" max="2565" width="20" style="36" bestFit="1" customWidth="1"/>
    <col min="2566" max="2566" width="8.7109375" style="36" customWidth="1"/>
    <col min="2567" max="2567" width="12.5703125" style="36" customWidth="1"/>
    <col min="2568" max="2568" width="10.140625" style="36" customWidth="1"/>
    <col min="2569" max="2816" width="9.140625" style="36"/>
    <col min="2817" max="2817" width="2.7109375" style="36" customWidth="1"/>
    <col min="2818" max="2818" width="48.85546875" style="36" customWidth="1"/>
    <col min="2819" max="2819" width="28" style="36" customWidth="1"/>
    <col min="2820" max="2820" width="12.85546875" style="36" bestFit="1" customWidth="1"/>
    <col min="2821" max="2821" width="20" style="36" bestFit="1" customWidth="1"/>
    <col min="2822" max="2822" width="8.7109375" style="36" customWidth="1"/>
    <col min="2823" max="2823" width="12.5703125" style="36" customWidth="1"/>
    <col min="2824" max="2824" width="10.140625" style="36" customWidth="1"/>
    <col min="2825" max="3072" width="9.140625" style="36"/>
    <col min="3073" max="3073" width="2.7109375" style="36" customWidth="1"/>
    <col min="3074" max="3074" width="48.85546875" style="36" customWidth="1"/>
    <col min="3075" max="3075" width="28" style="36" customWidth="1"/>
    <col min="3076" max="3076" width="12.85546875" style="36" bestFit="1" customWidth="1"/>
    <col min="3077" max="3077" width="20" style="36" bestFit="1" customWidth="1"/>
    <col min="3078" max="3078" width="8.7109375" style="36" customWidth="1"/>
    <col min="3079" max="3079" width="12.5703125" style="36" customWidth="1"/>
    <col min="3080" max="3080" width="10.140625" style="36" customWidth="1"/>
    <col min="3081" max="3328" width="9.140625" style="36"/>
    <col min="3329" max="3329" width="2.7109375" style="36" customWidth="1"/>
    <col min="3330" max="3330" width="48.85546875" style="36" customWidth="1"/>
    <col min="3331" max="3331" width="28" style="36" customWidth="1"/>
    <col min="3332" max="3332" width="12.85546875" style="36" bestFit="1" customWidth="1"/>
    <col min="3333" max="3333" width="20" style="36" bestFit="1" customWidth="1"/>
    <col min="3334" max="3334" width="8.7109375" style="36" customWidth="1"/>
    <col min="3335" max="3335" width="12.5703125" style="36" customWidth="1"/>
    <col min="3336" max="3336" width="10.140625" style="36" customWidth="1"/>
    <col min="3337" max="3584" width="9.140625" style="36"/>
    <col min="3585" max="3585" width="2.7109375" style="36" customWidth="1"/>
    <col min="3586" max="3586" width="48.85546875" style="36" customWidth="1"/>
    <col min="3587" max="3587" width="28" style="36" customWidth="1"/>
    <col min="3588" max="3588" width="12.85546875" style="36" bestFit="1" customWidth="1"/>
    <col min="3589" max="3589" width="20" style="36" bestFit="1" customWidth="1"/>
    <col min="3590" max="3590" width="8.7109375" style="36" customWidth="1"/>
    <col min="3591" max="3591" width="12.5703125" style="36" customWidth="1"/>
    <col min="3592" max="3592" width="10.140625" style="36" customWidth="1"/>
    <col min="3593" max="3840" width="9.140625" style="36"/>
    <col min="3841" max="3841" width="2.7109375" style="36" customWidth="1"/>
    <col min="3842" max="3842" width="48.85546875" style="36" customWidth="1"/>
    <col min="3843" max="3843" width="28" style="36" customWidth="1"/>
    <col min="3844" max="3844" width="12.85546875" style="36" bestFit="1" customWidth="1"/>
    <col min="3845" max="3845" width="20" style="36" bestFit="1" customWidth="1"/>
    <col min="3846" max="3846" width="8.7109375" style="36" customWidth="1"/>
    <col min="3847" max="3847" width="12.5703125" style="36" customWidth="1"/>
    <col min="3848" max="3848" width="10.140625" style="36" customWidth="1"/>
    <col min="3849" max="4096" width="9.140625" style="36"/>
    <col min="4097" max="4097" width="2.7109375" style="36" customWidth="1"/>
    <col min="4098" max="4098" width="48.85546875" style="36" customWidth="1"/>
    <col min="4099" max="4099" width="28" style="36" customWidth="1"/>
    <col min="4100" max="4100" width="12.85546875" style="36" bestFit="1" customWidth="1"/>
    <col min="4101" max="4101" width="20" style="36" bestFit="1" customWidth="1"/>
    <col min="4102" max="4102" width="8.7109375" style="36" customWidth="1"/>
    <col min="4103" max="4103" width="12.5703125" style="36" customWidth="1"/>
    <col min="4104" max="4104" width="10.140625" style="36" customWidth="1"/>
    <col min="4105" max="4352" width="9.140625" style="36"/>
    <col min="4353" max="4353" width="2.7109375" style="36" customWidth="1"/>
    <col min="4354" max="4354" width="48.85546875" style="36" customWidth="1"/>
    <col min="4355" max="4355" width="28" style="36" customWidth="1"/>
    <col min="4356" max="4356" width="12.85546875" style="36" bestFit="1" customWidth="1"/>
    <col min="4357" max="4357" width="20" style="36" bestFit="1" customWidth="1"/>
    <col min="4358" max="4358" width="8.7109375" style="36" customWidth="1"/>
    <col min="4359" max="4359" width="12.5703125" style="36" customWidth="1"/>
    <col min="4360" max="4360" width="10.140625" style="36" customWidth="1"/>
    <col min="4361" max="4608" width="9.140625" style="36"/>
    <col min="4609" max="4609" width="2.7109375" style="36" customWidth="1"/>
    <col min="4610" max="4610" width="48.85546875" style="36" customWidth="1"/>
    <col min="4611" max="4611" width="28" style="36" customWidth="1"/>
    <col min="4612" max="4612" width="12.85546875" style="36" bestFit="1" customWidth="1"/>
    <col min="4613" max="4613" width="20" style="36" bestFit="1" customWidth="1"/>
    <col min="4614" max="4614" width="8.7109375" style="36" customWidth="1"/>
    <col min="4615" max="4615" width="12.5703125" style="36" customWidth="1"/>
    <col min="4616" max="4616" width="10.140625" style="36" customWidth="1"/>
    <col min="4617" max="4864" width="9.140625" style="36"/>
    <col min="4865" max="4865" width="2.7109375" style="36" customWidth="1"/>
    <col min="4866" max="4866" width="48.85546875" style="36" customWidth="1"/>
    <col min="4867" max="4867" width="28" style="36" customWidth="1"/>
    <col min="4868" max="4868" width="12.85546875" style="36" bestFit="1" customWidth="1"/>
    <col min="4869" max="4869" width="20" style="36" bestFit="1" customWidth="1"/>
    <col min="4870" max="4870" width="8.7109375" style="36" customWidth="1"/>
    <col min="4871" max="4871" width="12.5703125" style="36" customWidth="1"/>
    <col min="4872" max="4872" width="10.140625" style="36" customWidth="1"/>
    <col min="4873" max="5120" width="9.140625" style="36"/>
    <col min="5121" max="5121" width="2.7109375" style="36" customWidth="1"/>
    <col min="5122" max="5122" width="48.85546875" style="36" customWidth="1"/>
    <col min="5123" max="5123" width="28" style="36" customWidth="1"/>
    <col min="5124" max="5124" width="12.85546875" style="36" bestFit="1" customWidth="1"/>
    <col min="5125" max="5125" width="20" style="36" bestFit="1" customWidth="1"/>
    <col min="5126" max="5126" width="8.7109375" style="36" customWidth="1"/>
    <col min="5127" max="5127" width="12.5703125" style="36" customWidth="1"/>
    <col min="5128" max="5128" width="10.140625" style="36" customWidth="1"/>
    <col min="5129" max="5376" width="9.140625" style="36"/>
    <col min="5377" max="5377" width="2.7109375" style="36" customWidth="1"/>
    <col min="5378" max="5378" width="48.85546875" style="36" customWidth="1"/>
    <col min="5379" max="5379" width="28" style="36" customWidth="1"/>
    <col min="5380" max="5380" width="12.85546875" style="36" bestFit="1" customWidth="1"/>
    <col min="5381" max="5381" width="20" style="36" bestFit="1" customWidth="1"/>
    <col min="5382" max="5382" width="8.7109375" style="36" customWidth="1"/>
    <col min="5383" max="5383" width="12.5703125" style="36" customWidth="1"/>
    <col min="5384" max="5384" width="10.140625" style="36" customWidth="1"/>
    <col min="5385" max="5632" width="9.140625" style="36"/>
    <col min="5633" max="5633" width="2.7109375" style="36" customWidth="1"/>
    <col min="5634" max="5634" width="48.85546875" style="36" customWidth="1"/>
    <col min="5635" max="5635" width="28" style="36" customWidth="1"/>
    <col min="5636" max="5636" width="12.85546875" style="36" bestFit="1" customWidth="1"/>
    <col min="5637" max="5637" width="20" style="36" bestFit="1" customWidth="1"/>
    <col min="5638" max="5638" width="8.7109375" style="36" customWidth="1"/>
    <col min="5639" max="5639" width="12.5703125" style="36" customWidth="1"/>
    <col min="5640" max="5640" width="10.140625" style="36" customWidth="1"/>
    <col min="5641" max="5888" width="9.140625" style="36"/>
    <col min="5889" max="5889" width="2.7109375" style="36" customWidth="1"/>
    <col min="5890" max="5890" width="48.85546875" style="36" customWidth="1"/>
    <col min="5891" max="5891" width="28" style="36" customWidth="1"/>
    <col min="5892" max="5892" width="12.85546875" style="36" bestFit="1" customWidth="1"/>
    <col min="5893" max="5893" width="20" style="36" bestFit="1" customWidth="1"/>
    <col min="5894" max="5894" width="8.7109375" style="36" customWidth="1"/>
    <col min="5895" max="5895" width="12.5703125" style="36" customWidth="1"/>
    <col min="5896" max="5896" width="10.140625" style="36" customWidth="1"/>
    <col min="5897" max="6144" width="9.140625" style="36"/>
    <col min="6145" max="6145" width="2.7109375" style="36" customWidth="1"/>
    <col min="6146" max="6146" width="48.85546875" style="36" customWidth="1"/>
    <col min="6147" max="6147" width="28" style="36" customWidth="1"/>
    <col min="6148" max="6148" width="12.85546875" style="36" bestFit="1" customWidth="1"/>
    <col min="6149" max="6149" width="20" style="36" bestFit="1" customWidth="1"/>
    <col min="6150" max="6150" width="8.7109375" style="36" customWidth="1"/>
    <col min="6151" max="6151" width="12.5703125" style="36" customWidth="1"/>
    <col min="6152" max="6152" width="10.140625" style="36" customWidth="1"/>
    <col min="6153" max="6400" width="9.140625" style="36"/>
    <col min="6401" max="6401" width="2.7109375" style="36" customWidth="1"/>
    <col min="6402" max="6402" width="48.85546875" style="36" customWidth="1"/>
    <col min="6403" max="6403" width="28" style="36" customWidth="1"/>
    <col min="6404" max="6404" width="12.85546875" style="36" bestFit="1" customWidth="1"/>
    <col min="6405" max="6405" width="20" style="36" bestFit="1" customWidth="1"/>
    <col min="6406" max="6406" width="8.7109375" style="36" customWidth="1"/>
    <col min="6407" max="6407" width="12.5703125" style="36" customWidth="1"/>
    <col min="6408" max="6408" width="10.140625" style="36" customWidth="1"/>
    <col min="6409" max="6656" width="9.140625" style="36"/>
    <col min="6657" max="6657" width="2.7109375" style="36" customWidth="1"/>
    <col min="6658" max="6658" width="48.85546875" style="36" customWidth="1"/>
    <col min="6659" max="6659" width="28" style="36" customWidth="1"/>
    <col min="6660" max="6660" width="12.85546875" style="36" bestFit="1" customWidth="1"/>
    <col min="6661" max="6661" width="20" style="36" bestFit="1" customWidth="1"/>
    <col min="6662" max="6662" width="8.7109375" style="36" customWidth="1"/>
    <col min="6663" max="6663" width="12.5703125" style="36" customWidth="1"/>
    <col min="6664" max="6664" width="10.140625" style="36" customWidth="1"/>
    <col min="6665" max="6912" width="9.140625" style="36"/>
    <col min="6913" max="6913" width="2.7109375" style="36" customWidth="1"/>
    <col min="6914" max="6914" width="48.85546875" style="36" customWidth="1"/>
    <col min="6915" max="6915" width="28" style="36" customWidth="1"/>
    <col min="6916" max="6916" width="12.85546875" style="36" bestFit="1" customWidth="1"/>
    <col min="6917" max="6917" width="20" style="36" bestFit="1" customWidth="1"/>
    <col min="6918" max="6918" width="8.7109375" style="36" customWidth="1"/>
    <col min="6919" max="6919" width="12.5703125" style="36" customWidth="1"/>
    <col min="6920" max="6920" width="10.140625" style="36" customWidth="1"/>
    <col min="6921" max="7168" width="9.140625" style="36"/>
    <col min="7169" max="7169" width="2.7109375" style="36" customWidth="1"/>
    <col min="7170" max="7170" width="48.85546875" style="36" customWidth="1"/>
    <col min="7171" max="7171" width="28" style="36" customWidth="1"/>
    <col min="7172" max="7172" width="12.85546875" style="36" bestFit="1" customWidth="1"/>
    <col min="7173" max="7173" width="20" style="36" bestFit="1" customWidth="1"/>
    <col min="7174" max="7174" width="8.7109375" style="36" customWidth="1"/>
    <col min="7175" max="7175" width="12.5703125" style="36" customWidth="1"/>
    <col min="7176" max="7176" width="10.140625" style="36" customWidth="1"/>
    <col min="7177" max="7424" width="9.140625" style="36"/>
    <col min="7425" max="7425" width="2.7109375" style="36" customWidth="1"/>
    <col min="7426" max="7426" width="48.85546875" style="36" customWidth="1"/>
    <col min="7427" max="7427" width="28" style="36" customWidth="1"/>
    <col min="7428" max="7428" width="12.85546875" style="36" bestFit="1" customWidth="1"/>
    <col min="7429" max="7429" width="20" style="36" bestFit="1" customWidth="1"/>
    <col min="7430" max="7430" width="8.7109375" style="36" customWidth="1"/>
    <col min="7431" max="7431" width="12.5703125" style="36" customWidth="1"/>
    <col min="7432" max="7432" width="10.140625" style="36" customWidth="1"/>
    <col min="7433" max="7680" width="9.140625" style="36"/>
    <col min="7681" max="7681" width="2.7109375" style="36" customWidth="1"/>
    <col min="7682" max="7682" width="48.85546875" style="36" customWidth="1"/>
    <col min="7683" max="7683" width="28" style="36" customWidth="1"/>
    <col min="7684" max="7684" width="12.85546875" style="36" bestFit="1" customWidth="1"/>
    <col min="7685" max="7685" width="20" style="36" bestFit="1" customWidth="1"/>
    <col min="7686" max="7686" width="8.7109375" style="36" customWidth="1"/>
    <col min="7687" max="7687" width="12.5703125" style="36" customWidth="1"/>
    <col min="7688" max="7688" width="10.140625" style="36" customWidth="1"/>
    <col min="7689" max="7936" width="9.140625" style="36"/>
    <col min="7937" max="7937" width="2.7109375" style="36" customWidth="1"/>
    <col min="7938" max="7938" width="48.85546875" style="36" customWidth="1"/>
    <col min="7939" max="7939" width="28" style="36" customWidth="1"/>
    <col min="7940" max="7940" width="12.85546875" style="36" bestFit="1" customWidth="1"/>
    <col min="7941" max="7941" width="20" style="36" bestFit="1" customWidth="1"/>
    <col min="7942" max="7942" width="8.7109375" style="36" customWidth="1"/>
    <col min="7943" max="7943" width="12.5703125" style="36" customWidth="1"/>
    <col min="7944" max="7944" width="10.140625" style="36" customWidth="1"/>
    <col min="7945" max="8192" width="9.140625" style="36"/>
    <col min="8193" max="8193" width="2.7109375" style="36" customWidth="1"/>
    <col min="8194" max="8194" width="48.85546875" style="36" customWidth="1"/>
    <col min="8195" max="8195" width="28" style="36" customWidth="1"/>
    <col min="8196" max="8196" width="12.85546875" style="36" bestFit="1" customWidth="1"/>
    <col min="8197" max="8197" width="20" style="36" bestFit="1" customWidth="1"/>
    <col min="8198" max="8198" width="8.7109375" style="36" customWidth="1"/>
    <col min="8199" max="8199" width="12.5703125" style="36" customWidth="1"/>
    <col min="8200" max="8200" width="10.140625" style="36" customWidth="1"/>
    <col min="8201" max="8448" width="9.140625" style="36"/>
    <col min="8449" max="8449" width="2.7109375" style="36" customWidth="1"/>
    <col min="8450" max="8450" width="48.85546875" style="36" customWidth="1"/>
    <col min="8451" max="8451" width="28" style="36" customWidth="1"/>
    <col min="8452" max="8452" width="12.85546875" style="36" bestFit="1" customWidth="1"/>
    <col min="8453" max="8453" width="20" style="36" bestFit="1" customWidth="1"/>
    <col min="8454" max="8454" width="8.7109375" style="36" customWidth="1"/>
    <col min="8455" max="8455" width="12.5703125" style="36" customWidth="1"/>
    <col min="8456" max="8456" width="10.140625" style="36" customWidth="1"/>
    <col min="8457" max="8704" width="9.140625" style="36"/>
    <col min="8705" max="8705" width="2.7109375" style="36" customWidth="1"/>
    <col min="8706" max="8706" width="48.85546875" style="36" customWidth="1"/>
    <col min="8707" max="8707" width="28" style="36" customWidth="1"/>
    <col min="8708" max="8708" width="12.85546875" style="36" bestFit="1" customWidth="1"/>
    <col min="8709" max="8709" width="20" style="36" bestFit="1" customWidth="1"/>
    <col min="8710" max="8710" width="8.7109375" style="36" customWidth="1"/>
    <col min="8711" max="8711" width="12.5703125" style="36" customWidth="1"/>
    <col min="8712" max="8712" width="10.140625" style="36" customWidth="1"/>
    <col min="8713" max="8960" width="9.140625" style="36"/>
    <col min="8961" max="8961" width="2.7109375" style="36" customWidth="1"/>
    <col min="8962" max="8962" width="48.85546875" style="36" customWidth="1"/>
    <col min="8963" max="8963" width="28" style="36" customWidth="1"/>
    <col min="8964" max="8964" width="12.85546875" style="36" bestFit="1" customWidth="1"/>
    <col min="8965" max="8965" width="20" style="36" bestFit="1" customWidth="1"/>
    <col min="8966" max="8966" width="8.7109375" style="36" customWidth="1"/>
    <col min="8967" max="8967" width="12.5703125" style="36" customWidth="1"/>
    <col min="8968" max="8968" width="10.140625" style="36" customWidth="1"/>
    <col min="8969" max="9216" width="9.140625" style="36"/>
    <col min="9217" max="9217" width="2.7109375" style="36" customWidth="1"/>
    <col min="9218" max="9218" width="48.85546875" style="36" customWidth="1"/>
    <col min="9219" max="9219" width="28" style="36" customWidth="1"/>
    <col min="9220" max="9220" width="12.85546875" style="36" bestFit="1" customWidth="1"/>
    <col min="9221" max="9221" width="20" style="36" bestFit="1" customWidth="1"/>
    <col min="9222" max="9222" width="8.7109375" style="36" customWidth="1"/>
    <col min="9223" max="9223" width="12.5703125" style="36" customWidth="1"/>
    <col min="9224" max="9224" width="10.140625" style="36" customWidth="1"/>
    <col min="9225" max="9472" width="9.140625" style="36"/>
    <col min="9473" max="9473" width="2.7109375" style="36" customWidth="1"/>
    <col min="9474" max="9474" width="48.85546875" style="36" customWidth="1"/>
    <col min="9475" max="9475" width="28" style="36" customWidth="1"/>
    <col min="9476" max="9476" width="12.85546875" style="36" bestFit="1" customWidth="1"/>
    <col min="9477" max="9477" width="20" style="36" bestFit="1" customWidth="1"/>
    <col min="9478" max="9478" width="8.7109375" style="36" customWidth="1"/>
    <col min="9479" max="9479" width="12.5703125" style="36" customWidth="1"/>
    <col min="9480" max="9480" width="10.140625" style="36" customWidth="1"/>
    <col min="9481" max="9728" width="9.140625" style="36"/>
    <col min="9729" max="9729" width="2.7109375" style="36" customWidth="1"/>
    <col min="9730" max="9730" width="48.85546875" style="36" customWidth="1"/>
    <col min="9731" max="9731" width="28" style="36" customWidth="1"/>
    <col min="9732" max="9732" width="12.85546875" style="36" bestFit="1" customWidth="1"/>
    <col min="9733" max="9733" width="20" style="36" bestFit="1" customWidth="1"/>
    <col min="9734" max="9734" width="8.7109375" style="36" customWidth="1"/>
    <col min="9735" max="9735" width="12.5703125" style="36" customWidth="1"/>
    <col min="9736" max="9736" width="10.140625" style="36" customWidth="1"/>
    <col min="9737" max="9984" width="9.140625" style="36"/>
    <col min="9985" max="9985" width="2.7109375" style="36" customWidth="1"/>
    <col min="9986" max="9986" width="48.85546875" style="36" customWidth="1"/>
    <col min="9987" max="9987" width="28" style="36" customWidth="1"/>
    <col min="9988" max="9988" width="12.85546875" style="36" bestFit="1" customWidth="1"/>
    <col min="9989" max="9989" width="20" style="36" bestFit="1" customWidth="1"/>
    <col min="9990" max="9990" width="8.7109375" style="36" customWidth="1"/>
    <col min="9991" max="9991" width="12.5703125" style="36" customWidth="1"/>
    <col min="9992" max="9992" width="10.140625" style="36" customWidth="1"/>
    <col min="9993" max="10240" width="9.140625" style="36"/>
    <col min="10241" max="10241" width="2.7109375" style="36" customWidth="1"/>
    <col min="10242" max="10242" width="48.85546875" style="36" customWidth="1"/>
    <col min="10243" max="10243" width="28" style="36" customWidth="1"/>
    <col min="10244" max="10244" width="12.85546875" style="36" bestFit="1" customWidth="1"/>
    <col min="10245" max="10245" width="20" style="36" bestFit="1" customWidth="1"/>
    <col min="10246" max="10246" width="8.7109375" style="36" customWidth="1"/>
    <col min="10247" max="10247" width="12.5703125" style="36" customWidth="1"/>
    <col min="10248" max="10248" width="10.140625" style="36" customWidth="1"/>
    <col min="10249" max="10496" width="9.140625" style="36"/>
    <col min="10497" max="10497" width="2.7109375" style="36" customWidth="1"/>
    <col min="10498" max="10498" width="48.85546875" style="36" customWidth="1"/>
    <col min="10499" max="10499" width="28" style="36" customWidth="1"/>
    <col min="10500" max="10500" width="12.85546875" style="36" bestFit="1" customWidth="1"/>
    <col min="10501" max="10501" width="20" style="36" bestFit="1" customWidth="1"/>
    <col min="10502" max="10502" width="8.7109375" style="36" customWidth="1"/>
    <col min="10503" max="10503" width="12.5703125" style="36" customWidth="1"/>
    <col min="10504" max="10504" width="10.140625" style="36" customWidth="1"/>
    <col min="10505" max="10752" width="9.140625" style="36"/>
    <col min="10753" max="10753" width="2.7109375" style="36" customWidth="1"/>
    <col min="10754" max="10754" width="48.85546875" style="36" customWidth="1"/>
    <col min="10755" max="10755" width="28" style="36" customWidth="1"/>
    <col min="10756" max="10756" width="12.85546875" style="36" bestFit="1" customWidth="1"/>
    <col min="10757" max="10757" width="20" style="36" bestFit="1" customWidth="1"/>
    <col min="10758" max="10758" width="8.7109375" style="36" customWidth="1"/>
    <col min="10759" max="10759" width="12.5703125" style="36" customWidth="1"/>
    <col min="10760" max="10760" width="10.140625" style="36" customWidth="1"/>
    <col min="10761" max="11008" width="9.140625" style="36"/>
    <col min="11009" max="11009" width="2.7109375" style="36" customWidth="1"/>
    <col min="11010" max="11010" width="48.85546875" style="36" customWidth="1"/>
    <col min="11011" max="11011" width="28" style="36" customWidth="1"/>
    <col min="11012" max="11012" width="12.85546875" style="36" bestFit="1" customWidth="1"/>
    <col min="11013" max="11013" width="20" style="36" bestFit="1" customWidth="1"/>
    <col min="11014" max="11014" width="8.7109375" style="36" customWidth="1"/>
    <col min="11015" max="11015" width="12.5703125" style="36" customWidth="1"/>
    <col min="11016" max="11016" width="10.140625" style="36" customWidth="1"/>
    <col min="11017" max="11264" width="9.140625" style="36"/>
    <col min="11265" max="11265" width="2.7109375" style="36" customWidth="1"/>
    <col min="11266" max="11266" width="48.85546875" style="36" customWidth="1"/>
    <col min="11267" max="11267" width="28" style="36" customWidth="1"/>
    <col min="11268" max="11268" width="12.85546875" style="36" bestFit="1" customWidth="1"/>
    <col min="11269" max="11269" width="20" style="36" bestFit="1" customWidth="1"/>
    <col min="11270" max="11270" width="8.7109375" style="36" customWidth="1"/>
    <col min="11271" max="11271" width="12.5703125" style="36" customWidth="1"/>
    <col min="11272" max="11272" width="10.140625" style="36" customWidth="1"/>
    <col min="11273" max="11520" width="9.140625" style="36"/>
    <col min="11521" max="11521" width="2.7109375" style="36" customWidth="1"/>
    <col min="11522" max="11522" width="48.85546875" style="36" customWidth="1"/>
    <col min="11523" max="11523" width="28" style="36" customWidth="1"/>
    <col min="11524" max="11524" width="12.85546875" style="36" bestFit="1" customWidth="1"/>
    <col min="11525" max="11525" width="20" style="36" bestFit="1" customWidth="1"/>
    <col min="11526" max="11526" width="8.7109375" style="36" customWidth="1"/>
    <col min="11527" max="11527" width="12.5703125" style="36" customWidth="1"/>
    <col min="11528" max="11528" width="10.140625" style="36" customWidth="1"/>
    <col min="11529" max="11776" width="9.140625" style="36"/>
    <col min="11777" max="11777" width="2.7109375" style="36" customWidth="1"/>
    <col min="11778" max="11778" width="48.85546875" style="36" customWidth="1"/>
    <col min="11779" max="11779" width="28" style="36" customWidth="1"/>
    <col min="11780" max="11780" width="12.85546875" style="36" bestFit="1" customWidth="1"/>
    <col min="11781" max="11781" width="20" style="36" bestFit="1" customWidth="1"/>
    <col min="11782" max="11782" width="8.7109375" style="36" customWidth="1"/>
    <col min="11783" max="11783" width="12.5703125" style="36" customWidth="1"/>
    <col min="11784" max="11784" width="10.140625" style="36" customWidth="1"/>
    <col min="11785" max="12032" width="9.140625" style="36"/>
    <col min="12033" max="12033" width="2.7109375" style="36" customWidth="1"/>
    <col min="12034" max="12034" width="48.85546875" style="36" customWidth="1"/>
    <col min="12035" max="12035" width="28" style="36" customWidth="1"/>
    <col min="12036" max="12036" width="12.85546875" style="36" bestFit="1" customWidth="1"/>
    <col min="12037" max="12037" width="20" style="36" bestFit="1" customWidth="1"/>
    <col min="12038" max="12038" width="8.7109375" style="36" customWidth="1"/>
    <col min="12039" max="12039" width="12.5703125" style="36" customWidth="1"/>
    <col min="12040" max="12040" width="10.140625" style="36" customWidth="1"/>
    <col min="12041" max="12288" width="9.140625" style="36"/>
    <col min="12289" max="12289" width="2.7109375" style="36" customWidth="1"/>
    <col min="12290" max="12290" width="48.85546875" style="36" customWidth="1"/>
    <col min="12291" max="12291" width="28" style="36" customWidth="1"/>
    <col min="12292" max="12292" width="12.85546875" style="36" bestFit="1" customWidth="1"/>
    <col min="12293" max="12293" width="20" style="36" bestFit="1" customWidth="1"/>
    <col min="12294" max="12294" width="8.7109375" style="36" customWidth="1"/>
    <col min="12295" max="12295" width="12.5703125" style="36" customWidth="1"/>
    <col min="12296" max="12296" width="10.140625" style="36" customWidth="1"/>
    <col min="12297" max="12544" width="9.140625" style="36"/>
    <col min="12545" max="12545" width="2.7109375" style="36" customWidth="1"/>
    <col min="12546" max="12546" width="48.85546875" style="36" customWidth="1"/>
    <col min="12547" max="12547" width="28" style="36" customWidth="1"/>
    <col min="12548" max="12548" width="12.85546875" style="36" bestFit="1" customWidth="1"/>
    <col min="12549" max="12549" width="20" style="36" bestFit="1" customWidth="1"/>
    <col min="12550" max="12550" width="8.7109375" style="36" customWidth="1"/>
    <col min="12551" max="12551" width="12.5703125" style="36" customWidth="1"/>
    <col min="12552" max="12552" width="10.140625" style="36" customWidth="1"/>
    <col min="12553" max="12800" width="9.140625" style="36"/>
    <col min="12801" max="12801" width="2.7109375" style="36" customWidth="1"/>
    <col min="12802" max="12802" width="48.85546875" style="36" customWidth="1"/>
    <col min="12803" max="12803" width="28" style="36" customWidth="1"/>
    <col min="12804" max="12804" width="12.85546875" style="36" bestFit="1" customWidth="1"/>
    <col min="12805" max="12805" width="20" style="36" bestFit="1" customWidth="1"/>
    <col min="12806" max="12806" width="8.7109375" style="36" customWidth="1"/>
    <col min="12807" max="12807" width="12.5703125" style="36" customWidth="1"/>
    <col min="12808" max="12808" width="10.140625" style="36" customWidth="1"/>
    <col min="12809" max="13056" width="9.140625" style="36"/>
    <col min="13057" max="13057" width="2.7109375" style="36" customWidth="1"/>
    <col min="13058" max="13058" width="48.85546875" style="36" customWidth="1"/>
    <col min="13059" max="13059" width="28" style="36" customWidth="1"/>
    <col min="13060" max="13060" width="12.85546875" style="36" bestFit="1" customWidth="1"/>
    <col min="13061" max="13061" width="20" style="36" bestFit="1" customWidth="1"/>
    <col min="13062" max="13062" width="8.7109375" style="36" customWidth="1"/>
    <col min="13063" max="13063" width="12.5703125" style="36" customWidth="1"/>
    <col min="13064" max="13064" width="10.140625" style="36" customWidth="1"/>
    <col min="13065" max="13312" width="9.140625" style="36"/>
    <col min="13313" max="13313" width="2.7109375" style="36" customWidth="1"/>
    <col min="13314" max="13314" width="48.85546875" style="36" customWidth="1"/>
    <col min="13315" max="13315" width="28" style="36" customWidth="1"/>
    <col min="13316" max="13316" width="12.85546875" style="36" bestFit="1" customWidth="1"/>
    <col min="13317" max="13317" width="20" style="36" bestFit="1" customWidth="1"/>
    <col min="13318" max="13318" width="8.7109375" style="36" customWidth="1"/>
    <col min="13319" max="13319" width="12.5703125" style="36" customWidth="1"/>
    <col min="13320" max="13320" width="10.140625" style="36" customWidth="1"/>
    <col min="13321" max="13568" width="9.140625" style="36"/>
    <col min="13569" max="13569" width="2.7109375" style="36" customWidth="1"/>
    <col min="13570" max="13570" width="48.85546875" style="36" customWidth="1"/>
    <col min="13571" max="13571" width="28" style="36" customWidth="1"/>
    <col min="13572" max="13572" width="12.85546875" style="36" bestFit="1" customWidth="1"/>
    <col min="13573" max="13573" width="20" style="36" bestFit="1" customWidth="1"/>
    <col min="13574" max="13574" width="8.7109375" style="36" customWidth="1"/>
    <col min="13575" max="13575" width="12.5703125" style="36" customWidth="1"/>
    <col min="13576" max="13576" width="10.140625" style="36" customWidth="1"/>
    <col min="13577" max="13824" width="9.140625" style="36"/>
    <col min="13825" max="13825" width="2.7109375" style="36" customWidth="1"/>
    <col min="13826" max="13826" width="48.85546875" style="36" customWidth="1"/>
    <col min="13827" max="13827" width="28" style="36" customWidth="1"/>
    <col min="13828" max="13828" width="12.85546875" style="36" bestFit="1" customWidth="1"/>
    <col min="13829" max="13829" width="20" style="36" bestFit="1" customWidth="1"/>
    <col min="13830" max="13830" width="8.7109375" style="36" customWidth="1"/>
    <col min="13831" max="13831" width="12.5703125" style="36" customWidth="1"/>
    <col min="13832" max="13832" width="10.140625" style="36" customWidth="1"/>
    <col min="13833" max="14080" width="9.140625" style="36"/>
    <col min="14081" max="14081" width="2.7109375" style="36" customWidth="1"/>
    <col min="14082" max="14082" width="48.85546875" style="36" customWidth="1"/>
    <col min="14083" max="14083" width="28" style="36" customWidth="1"/>
    <col min="14084" max="14084" width="12.85546875" style="36" bestFit="1" customWidth="1"/>
    <col min="14085" max="14085" width="20" style="36" bestFit="1" customWidth="1"/>
    <col min="14086" max="14086" width="8.7109375" style="36" customWidth="1"/>
    <col min="14087" max="14087" width="12.5703125" style="36" customWidth="1"/>
    <col min="14088" max="14088" width="10.140625" style="36" customWidth="1"/>
    <col min="14089" max="14336" width="9.140625" style="36"/>
    <col min="14337" max="14337" width="2.7109375" style="36" customWidth="1"/>
    <col min="14338" max="14338" width="48.85546875" style="36" customWidth="1"/>
    <col min="14339" max="14339" width="28" style="36" customWidth="1"/>
    <col min="14340" max="14340" width="12.85546875" style="36" bestFit="1" customWidth="1"/>
    <col min="14341" max="14341" width="20" style="36" bestFit="1" customWidth="1"/>
    <col min="14342" max="14342" width="8.7109375" style="36" customWidth="1"/>
    <col min="14343" max="14343" width="12.5703125" style="36" customWidth="1"/>
    <col min="14344" max="14344" width="10.140625" style="36" customWidth="1"/>
    <col min="14345" max="14592" width="9.140625" style="36"/>
    <col min="14593" max="14593" width="2.7109375" style="36" customWidth="1"/>
    <col min="14594" max="14594" width="48.85546875" style="36" customWidth="1"/>
    <col min="14595" max="14595" width="28" style="36" customWidth="1"/>
    <col min="14596" max="14596" width="12.85546875" style="36" bestFit="1" customWidth="1"/>
    <col min="14597" max="14597" width="20" style="36" bestFit="1" customWidth="1"/>
    <col min="14598" max="14598" width="8.7109375" style="36" customWidth="1"/>
    <col min="14599" max="14599" width="12.5703125" style="36" customWidth="1"/>
    <col min="14600" max="14600" width="10.140625" style="36" customWidth="1"/>
    <col min="14601" max="14848" width="9.140625" style="36"/>
    <col min="14849" max="14849" width="2.7109375" style="36" customWidth="1"/>
    <col min="14850" max="14850" width="48.85546875" style="36" customWidth="1"/>
    <col min="14851" max="14851" width="28" style="36" customWidth="1"/>
    <col min="14852" max="14852" width="12.85546875" style="36" bestFit="1" customWidth="1"/>
    <col min="14853" max="14853" width="20" style="36" bestFit="1" customWidth="1"/>
    <col min="14854" max="14854" width="8.7109375" style="36" customWidth="1"/>
    <col min="14855" max="14855" width="12.5703125" style="36" customWidth="1"/>
    <col min="14856" max="14856" width="10.140625" style="36" customWidth="1"/>
    <col min="14857" max="15104" width="9.140625" style="36"/>
    <col min="15105" max="15105" width="2.7109375" style="36" customWidth="1"/>
    <col min="15106" max="15106" width="48.85546875" style="36" customWidth="1"/>
    <col min="15107" max="15107" width="28" style="36" customWidth="1"/>
    <col min="15108" max="15108" width="12.85546875" style="36" bestFit="1" customWidth="1"/>
    <col min="15109" max="15109" width="20" style="36" bestFit="1" customWidth="1"/>
    <col min="15110" max="15110" width="8.7109375" style="36" customWidth="1"/>
    <col min="15111" max="15111" width="12.5703125" style="36" customWidth="1"/>
    <col min="15112" max="15112" width="10.140625" style="36" customWidth="1"/>
    <col min="15113" max="15360" width="9.140625" style="36"/>
    <col min="15361" max="15361" width="2.7109375" style="36" customWidth="1"/>
    <col min="15362" max="15362" width="48.85546875" style="36" customWidth="1"/>
    <col min="15363" max="15363" width="28" style="36" customWidth="1"/>
    <col min="15364" max="15364" width="12.85546875" style="36" bestFit="1" customWidth="1"/>
    <col min="15365" max="15365" width="20" style="36" bestFit="1" customWidth="1"/>
    <col min="15366" max="15366" width="8.7109375" style="36" customWidth="1"/>
    <col min="15367" max="15367" width="12.5703125" style="36" customWidth="1"/>
    <col min="15368" max="15368" width="10.140625" style="36" customWidth="1"/>
    <col min="15369" max="15616" width="9.140625" style="36"/>
    <col min="15617" max="15617" width="2.7109375" style="36" customWidth="1"/>
    <col min="15618" max="15618" width="48.85546875" style="36" customWidth="1"/>
    <col min="15619" max="15619" width="28" style="36" customWidth="1"/>
    <col min="15620" max="15620" width="12.85546875" style="36" bestFit="1" customWidth="1"/>
    <col min="15621" max="15621" width="20" style="36" bestFit="1" customWidth="1"/>
    <col min="15622" max="15622" width="8.7109375" style="36" customWidth="1"/>
    <col min="15623" max="15623" width="12.5703125" style="36" customWidth="1"/>
    <col min="15624" max="15624" width="10.140625" style="36" customWidth="1"/>
    <col min="15625" max="15872" width="9.140625" style="36"/>
    <col min="15873" max="15873" width="2.7109375" style="36" customWidth="1"/>
    <col min="15874" max="15874" width="48.85546875" style="36" customWidth="1"/>
    <col min="15875" max="15875" width="28" style="36" customWidth="1"/>
    <col min="15876" max="15876" width="12.85546875" style="36" bestFit="1" customWidth="1"/>
    <col min="15877" max="15877" width="20" style="36" bestFit="1" customWidth="1"/>
    <col min="15878" max="15878" width="8.7109375" style="36" customWidth="1"/>
    <col min="15879" max="15879" width="12.5703125" style="36" customWidth="1"/>
    <col min="15880" max="15880" width="10.140625" style="36" customWidth="1"/>
    <col min="15881" max="16128" width="9.140625" style="36"/>
    <col min="16129" max="16129" width="2.7109375" style="36" customWidth="1"/>
    <col min="16130" max="16130" width="48.85546875" style="36" customWidth="1"/>
    <col min="16131" max="16131" width="28" style="36" customWidth="1"/>
    <col min="16132" max="16132" width="12.85546875" style="36" bestFit="1" customWidth="1"/>
    <col min="16133" max="16133" width="20" style="36" bestFit="1" customWidth="1"/>
    <col min="16134" max="16134" width="8.7109375" style="36" customWidth="1"/>
    <col min="16135" max="16135" width="12.5703125" style="36" customWidth="1"/>
    <col min="16136" max="16136" width="10.140625" style="36" customWidth="1"/>
    <col min="16137" max="16384" width="9.140625" style="36"/>
  </cols>
  <sheetData>
    <row r="1" spans="1:9" x14ac:dyDescent="0.2">
      <c r="A1" s="31"/>
      <c r="B1" s="32"/>
      <c r="C1" s="33" t="s">
        <v>1090</v>
      </c>
      <c r="D1" s="32"/>
      <c r="E1" s="32"/>
      <c r="F1" s="32"/>
      <c r="G1" s="34"/>
      <c r="H1" s="35"/>
      <c r="I1" s="36"/>
    </row>
    <row r="2" spans="1:9" ht="39.75" customHeight="1" x14ac:dyDescent="0.2">
      <c r="A2" s="135" t="s">
        <v>1</v>
      </c>
      <c r="B2" s="136"/>
      <c r="C2" s="136"/>
      <c r="D2" s="37" t="s">
        <v>2</v>
      </c>
      <c r="E2" s="38" t="s">
        <v>758</v>
      </c>
      <c r="F2" s="39" t="s">
        <v>4</v>
      </c>
      <c r="G2" s="40" t="s">
        <v>5</v>
      </c>
      <c r="H2" s="41" t="s">
        <v>6</v>
      </c>
      <c r="I2" s="36"/>
    </row>
    <row r="3" spans="1:9" x14ac:dyDescent="0.2">
      <c r="A3" s="137" t="s">
        <v>40</v>
      </c>
      <c r="B3" s="134"/>
      <c r="C3" s="134"/>
      <c r="D3" s="42"/>
      <c r="E3" s="42"/>
      <c r="F3" s="42"/>
      <c r="G3" s="43"/>
      <c r="H3" s="44"/>
      <c r="I3" s="36"/>
    </row>
    <row r="4" spans="1:9" x14ac:dyDescent="0.2">
      <c r="A4" s="45"/>
      <c r="B4" s="138" t="s">
        <v>9</v>
      </c>
      <c r="C4" s="134"/>
      <c r="D4" s="42"/>
      <c r="E4" s="42"/>
      <c r="F4" s="42"/>
      <c r="G4" s="43"/>
      <c r="H4" s="44"/>
      <c r="I4" s="36"/>
    </row>
    <row r="5" spans="1:9" x14ac:dyDescent="0.2">
      <c r="A5" s="45"/>
      <c r="B5" s="46" t="s">
        <v>28</v>
      </c>
      <c r="C5" s="42" t="s">
        <v>69</v>
      </c>
      <c r="D5" s="42" t="s">
        <v>70</v>
      </c>
      <c r="E5" s="42" t="s">
        <v>71</v>
      </c>
      <c r="F5" s="42">
        <v>13662</v>
      </c>
      <c r="G5" s="43">
        <v>83.17</v>
      </c>
      <c r="H5" s="44">
        <v>1.06</v>
      </c>
      <c r="I5" s="36"/>
    </row>
    <row r="6" spans="1:9" x14ac:dyDescent="0.2">
      <c r="A6" s="45"/>
      <c r="B6" s="46" t="s">
        <v>28</v>
      </c>
      <c r="C6" s="42" t="s">
        <v>968</v>
      </c>
      <c r="D6" s="42" t="s">
        <v>969</v>
      </c>
      <c r="E6" s="42" t="s">
        <v>49</v>
      </c>
      <c r="F6" s="42">
        <v>7132</v>
      </c>
      <c r="G6" s="43">
        <v>78.12</v>
      </c>
      <c r="H6" s="44">
        <v>1</v>
      </c>
      <c r="I6" s="36"/>
    </row>
    <row r="7" spans="1:9" x14ac:dyDescent="0.2">
      <c r="A7" s="45"/>
      <c r="B7" s="46" t="s">
        <v>28</v>
      </c>
      <c r="C7" s="42" t="s">
        <v>58</v>
      </c>
      <c r="D7" s="42" t="s">
        <v>59</v>
      </c>
      <c r="E7" s="42" t="s">
        <v>49</v>
      </c>
      <c r="F7" s="42">
        <v>3680</v>
      </c>
      <c r="G7" s="43">
        <v>77.72</v>
      </c>
      <c r="H7" s="44">
        <v>0.99</v>
      </c>
      <c r="I7" s="36"/>
    </row>
    <row r="8" spans="1:9" x14ac:dyDescent="0.2">
      <c r="A8" s="45"/>
      <c r="B8" s="46" t="s">
        <v>28</v>
      </c>
      <c r="C8" s="42" t="s">
        <v>83</v>
      </c>
      <c r="D8" s="42" t="s">
        <v>84</v>
      </c>
      <c r="E8" s="42" t="s">
        <v>71</v>
      </c>
      <c r="F8" s="42">
        <v>2865</v>
      </c>
      <c r="G8" s="43">
        <v>70.38</v>
      </c>
      <c r="H8" s="44">
        <v>0.9</v>
      </c>
      <c r="I8" s="36"/>
    </row>
    <row r="9" spans="1:9" x14ac:dyDescent="0.2">
      <c r="A9" s="45"/>
      <c r="B9" s="46" t="s">
        <v>28</v>
      </c>
      <c r="C9" s="42" t="s">
        <v>778</v>
      </c>
      <c r="D9" s="42" t="s">
        <v>779</v>
      </c>
      <c r="E9" s="42" t="s">
        <v>71</v>
      </c>
      <c r="F9" s="42">
        <v>7882</v>
      </c>
      <c r="G9" s="43">
        <v>69.98</v>
      </c>
      <c r="H9" s="44">
        <v>0.89</v>
      </c>
      <c r="I9" s="36"/>
    </row>
    <row r="10" spans="1:9" x14ac:dyDescent="0.2">
      <c r="A10" s="45"/>
      <c r="B10" s="46" t="s">
        <v>28</v>
      </c>
      <c r="C10" s="42" t="s">
        <v>81</v>
      </c>
      <c r="D10" s="42" t="s">
        <v>82</v>
      </c>
      <c r="E10" s="42" t="s">
        <v>49</v>
      </c>
      <c r="F10" s="42">
        <v>14347</v>
      </c>
      <c r="G10" s="43">
        <v>68.540000000000006</v>
      </c>
      <c r="H10" s="44">
        <v>0.88</v>
      </c>
      <c r="I10" s="36"/>
    </row>
    <row r="11" spans="1:9" x14ac:dyDescent="0.2">
      <c r="A11" s="45"/>
      <c r="B11" s="46" t="s">
        <v>28</v>
      </c>
      <c r="C11" s="42" t="s">
        <v>98</v>
      </c>
      <c r="D11" s="42" t="s">
        <v>99</v>
      </c>
      <c r="E11" s="42" t="s">
        <v>71</v>
      </c>
      <c r="F11" s="42">
        <v>16463</v>
      </c>
      <c r="G11" s="43">
        <v>68.03</v>
      </c>
      <c r="H11" s="44">
        <v>0.87</v>
      </c>
      <c r="I11" s="36"/>
    </row>
    <row r="12" spans="1:9" x14ac:dyDescent="0.2">
      <c r="A12" s="45"/>
      <c r="B12" s="46" t="s">
        <v>28</v>
      </c>
      <c r="C12" s="42" t="s">
        <v>41</v>
      </c>
      <c r="D12" s="42" t="s">
        <v>42</v>
      </c>
      <c r="E12" s="42" t="s">
        <v>43</v>
      </c>
      <c r="F12" s="42">
        <v>19279</v>
      </c>
      <c r="G12" s="43">
        <v>64.58</v>
      </c>
      <c r="H12" s="44">
        <v>0.83</v>
      </c>
      <c r="I12" s="36"/>
    </row>
    <row r="13" spans="1:9" x14ac:dyDescent="0.2">
      <c r="A13" s="45"/>
      <c r="B13" s="46" t="s">
        <v>28</v>
      </c>
      <c r="C13" s="42" t="s">
        <v>74</v>
      </c>
      <c r="D13" s="42" t="s">
        <v>75</v>
      </c>
      <c r="E13" s="42" t="s">
        <v>43</v>
      </c>
      <c r="F13" s="42">
        <v>9883</v>
      </c>
      <c r="G13" s="43">
        <v>60.27</v>
      </c>
      <c r="H13" s="44">
        <v>0.77</v>
      </c>
      <c r="I13" s="36"/>
    </row>
    <row r="14" spans="1:9" x14ac:dyDescent="0.2">
      <c r="A14" s="45"/>
      <c r="B14" s="46" t="s">
        <v>28</v>
      </c>
      <c r="C14" s="42" t="s">
        <v>100</v>
      </c>
      <c r="D14" s="42" t="s">
        <v>101</v>
      </c>
      <c r="E14" s="42" t="s">
        <v>65</v>
      </c>
      <c r="F14" s="42">
        <v>2701</v>
      </c>
      <c r="G14" s="43">
        <v>56.14</v>
      </c>
      <c r="H14" s="44">
        <v>0.72</v>
      </c>
      <c r="I14" s="36"/>
    </row>
    <row r="15" spans="1:9" x14ac:dyDescent="0.2">
      <c r="A15" s="45"/>
      <c r="B15" s="46" t="s">
        <v>28</v>
      </c>
      <c r="C15" s="42" t="s">
        <v>47</v>
      </c>
      <c r="D15" s="42" t="s">
        <v>48</v>
      </c>
      <c r="E15" s="42" t="s">
        <v>49</v>
      </c>
      <c r="F15" s="42">
        <v>1668</v>
      </c>
      <c r="G15" s="43">
        <v>55.21</v>
      </c>
      <c r="H15" s="44">
        <v>0.71</v>
      </c>
      <c r="I15" s="36"/>
    </row>
    <row r="16" spans="1:9" x14ac:dyDescent="0.2">
      <c r="A16" s="45"/>
      <c r="B16" s="46" t="s">
        <v>28</v>
      </c>
      <c r="C16" s="42" t="s">
        <v>63</v>
      </c>
      <c r="D16" s="42" t="s">
        <v>64</v>
      </c>
      <c r="E16" s="42" t="s">
        <v>65</v>
      </c>
      <c r="F16" s="42">
        <v>13833</v>
      </c>
      <c r="G16" s="43">
        <v>52.72</v>
      </c>
      <c r="H16" s="44">
        <v>0.67</v>
      </c>
      <c r="I16" s="36"/>
    </row>
    <row r="17" spans="1:9" x14ac:dyDescent="0.2">
      <c r="A17" s="45"/>
      <c r="B17" s="46" t="s">
        <v>28</v>
      </c>
      <c r="C17" s="42" t="s">
        <v>889</v>
      </c>
      <c r="D17" s="42" t="s">
        <v>890</v>
      </c>
      <c r="E17" s="42" t="s">
        <v>68</v>
      </c>
      <c r="F17" s="42">
        <v>13827</v>
      </c>
      <c r="G17" s="43">
        <v>43.72</v>
      </c>
      <c r="H17" s="44">
        <v>0.56000000000000005</v>
      </c>
      <c r="I17" s="36"/>
    </row>
    <row r="18" spans="1:9" x14ac:dyDescent="0.2">
      <c r="A18" s="45"/>
      <c r="B18" s="46" t="s">
        <v>28</v>
      </c>
      <c r="C18" s="42" t="s">
        <v>90</v>
      </c>
      <c r="D18" s="42" t="s">
        <v>91</v>
      </c>
      <c r="E18" s="42" t="s">
        <v>92</v>
      </c>
      <c r="F18" s="42">
        <v>21090</v>
      </c>
      <c r="G18" s="43">
        <v>42.6</v>
      </c>
      <c r="H18" s="44">
        <v>0.54</v>
      </c>
      <c r="I18" s="36"/>
    </row>
    <row r="19" spans="1:9" x14ac:dyDescent="0.2">
      <c r="A19" s="45"/>
      <c r="B19" s="46" t="s">
        <v>28</v>
      </c>
      <c r="C19" s="42" t="s">
        <v>516</v>
      </c>
      <c r="D19" s="42" t="s">
        <v>975</v>
      </c>
      <c r="E19" s="42" t="s">
        <v>55</v>
      </c>
      <c r="F19" s="42">
        <v>3956</v>
      </c>
      <c r="G19" s="43">
        <v>17.63</v>
      </c>
      <c r="H19" s="44">
        <v>0.23</v>
      </c>
      <c r="I19" s="36"/>
    </row>
    <row r="20" spans="1:9" x14ac:dyDescent="0.2">
      <c r="A20" s="45"/>
      <c r="B20" s="46" t="s">
        <v>28</v>
      </c>
      <c r="C20" s="42" t="s">
        <v>56</v>
      </c>
      <c r="D20" s="42" t="s">
        <v>57</v>
      </c>
      <c r="E20" s="42" t="s">
        <v>55</v>
      </c>
      <c r="F20" s="42">
        <v>1530</v>
      </c>
      <c r="G20" s="43">
        <v>17.149999999999999</v>
      </c>
      <c r="H20" s="44">
        <v>0.22</v>
      </c>
      <c r="I20" s="36"/>
    </row>
    <row r="21" spans="1:9" x14ac:dyDescent="0.2">
      <c r="A21" s="45"/>
      <c r="B21" s="46" t="s">
        <v>28</v>
      </c>
      <c r="C21" s="42" t="s">
        <v>310</v>
      </c>
      <c r="D21" s="42" t="s">
        <v>984</v>
      </c>
      <c r="E21" s="42" t="s">
        <v>55</v>
      </c>
      <c r="F21" s="42">
        <v>1390</v>
      </c>
      <c r="G21" s="43">
        <v>17</v>
      </c>
      <c r="H21" s="44">
        <v>0.22</v>
      </c>
      <c r="I21" s="36"/>
    </row>
    <row r="22" spans="1:9" x14ac:dyDescent="0.2">
      <c r="A22" s="45"/>
      <c r="B22" s="46" t="s">
        <v>28</v>
      </c>
      <c r="C22" s="42" t="s">
        <v>50</v>
      </c>
      <c r="D22" s="42" t="s">
        <v>51</v>
      </c>
      <c r="E22" s="42" t="s">
        <v>52</v>
      </c>
      <c r="F22" s="42">
        <v>1849</v>
      </c>
      <c r="G22" s="43">
        <v>15.81</v>
      </c>
      <c r="H22" s="44">
        <v>0.2</v>
      </c>
      <c r="I22" s="36"/>
    </row>
    <row r="23" spans="1:9" x14ac:dyDescent="0.2">
      <c r="A23" s="45"/>
      <c r="B23" s="46" t="s">
        <v>28</v>
      </c>
      <c r="C23" s="42" t="s">
        <v>53</v>
      </c>
      <c r="D23" s="42" t="s">
        <v>54</v>
      </c>
      <c r="E23" s="42" t="s">
        <v>55</v>
      </c>
      <c r="F23" s="42">
        <v>2251</v>
      </c>
      <c r="G23" s="43">
        <v>15.32</v>
      </c>
      <c r="H23" s="44">
        <v>0.2</v>
      </c>
      <c r="I23" s="36"/>
    </row>
    <row r="24" spans="1:9" x14ac:dyDescent="0.2">
      <c r="A24" s="45"/>
      <c r="B24" s="46" t="s">
        <v>28</v>
      </c>
      <c r="C24" s="42" t="s">
        <v>85</v>
      </c>
      <c r="D24" s="42" t="s">
        <v>86</v>
      </c>
      <c r="E24" s="42" t="s">
        <v>65</v>
      </c>
      <c r="F24" s="42">
        <v>699</v>
      </c>
      <c r="G24" s="43">
        <v>14.89</v>
      </c>
      <c r="H24" s="44">
        <v>0.19</v>
      </c>
      <c r="I24" s="36"/>
    </row>
    <row r="25" spans="1:9" x14ac:dyDescent="0.2">
      <c r="A25" s="45"/>
      <c r="B25" s="46" t="s">
        <v>28</v>
      </c>
      <c r="C25" s="42" t="s">
        <v>107</v>
      </c>
      <c r="D25" s="42" t="s">
        <v>108</v>
      </c>
      <c r="E25" s="42" t="s">
        <v>109</v>
      </c>
      <c r="F25" s="42">
        <v>12840</v>
      </c>
      <c r="G25" s="43">
        <v>14.77</v>
      </c>
      <c r="H25" s="44">
        <v>0.19</v>
      </c>
      <c r="I25" s="36"/>
    </row>
    <row r="26" spans="1:9" x14ac:dyDescent="0.2">
      <c r="A26" s="45"/>
      <c r="B26" s="46" t="s">
        <v>28</v>
      </c>
      <c r="C26" s="42" t="s">
        <v>1091</v>
      </c>
      <c r="D26" s="42" t="s">
        <v>1092</v>
      </c>
      <c r="E26" s="42" t="s">
        <v>871</v>
      </c>
      <c r="F26" s="42">
        <v>8776</v>
      </c>
      <c r="G26" s="43">
        <v>13.31</v>
      </c>
      <c r="H26" s="44">
        <v>0.17</v>
      </c>
      <c r="I26" s="36"/>
    </row>
    <row r="27" spans="1:9" x14ac:dyDescent="0.2">
      <c r="A27" s="45"/>
      <c r="B27" s="46" t="s">
        <v>28</v>
      </c>
      <c r="C27" s="42" t="s">
        <v>648</v>
      </c>
      <c r="D27" s="42" t="s">
        <v>797</v>
      </c>
      <c r="E27" s="42" t="s">
        <v>55</v>
      </c>
      <c r="F27" s="42">
        <v>2320</v>
      </c>
      <c r="G27" s="43">
        <v>12.63</v>
      </c>
      <c r="H27" s="44">
        <v>0.16</v>
      </c>
      <c r="I27" s="36"/>
    </row>
    <row r="28" spans="1:9" x14ac:dyDescent="0.2">
      <c r="A28" s="45"/>
      <c r="B28" s="46" t="s">
        <v>28</v>
      </c>
      <c r="C28" s="42" t="s">
        <v>753</v>
      </c>
      <c r="D28" s="42" t="s">
        <v>795</v>
      </c>
      <c r="E28" s="42" t="s">
        <v>55</v>
      </c>
      <c r="F28" s="42">
        <v>1945</v>
      </c>
      <c r="G28" s="43">
        <v>12.5</v>
      </c>
      <c r="H28" s="44">
        <v>0.16</v>
      </c>
      <c r="I28" s="36"/>
    </row>
    <row r="29" spans="1:9" x14ac:dyDescent="0.2">
      <c r="A29" s="45"/>
      <c r="B29" s="46" t="s">
        <v>28</v>
      </c>
      <c r="C29" s="42" t="s">
        <v>76</v>
      </c>
      <c r="D29" s="42" t="s">
        <v>77</v>
      </c>
      <c r="E29" s="42" t="s">
        <v>78</v>
      </c>
      <c r="F29" s="42">
        <v>3340</v>
      </c>
      <c r="G29" s="43">
        <v>12.26</v>
      </c>
      <c r="H29" s="44">
        <v>0.16</v>
      </c>
      <c r="I29" s="36"/>
    </row>
    <row r="30" spans="1:9" x14ac:dyDescent="0.2">
      <c r="A30" s="45"/>
      <c r="B30" s="46" t="s">
        <v>28</v>
      </c>
      <c r="C30" s="42" t="s">
        <v>96</v>
      </c>
      <c r="D30" s="42" t="s">
        <v>97</v>
      </c>
      <c r="E30" s="42" t="s">
        <v>65</v>
      </c>
      <c r="F30" s="42">
        <v>729</v>
      </c>
      <c r="G30" s="43">
        <v>11.93</v>
      </c>
      <c r="H30" s="44">
        <v>0.15</v>
      </c>
      <c r="I30" s="36"/>
    </row>
    <row r="31" spans="1:9" x14ac:dyDescent="0.2">
      <c r="A31" s="45"/>
      <c r="B31" s="46" t="s">
        <v>28</v>
      </c>
      <c r="C31" s="42" t="s">
        <v>1093</v>
      </c>
      <c r="D31" s="42" t="s">
        <v>1094</v>
      </c>
      <c r="E31" s="42" t="s">
        <v>807</v>
      </c>
      <c r="F31" s="42">
        <v>24589</v>
      </c>
      <c r="G31" s="43">
        <v>11.72</v>
      </c>
      <c r="H31" s="44">
        <v>0.15</v>
      </c>
      <c r="I31" s="36"/>
    </row>
    <row r="32" spans="1:9" x14ac:dyDescent="0.2">
      <c r="A32" s="45"/>
      <c r="B32" s="46" t="s">
        <v>28</v>
      </c>
      <c r="C32" s="42" t="s">
        <v>909</v>
      </c>
      <c r="D32" s="42" t="s">
        <v>910</v>
      </c>
      <c r="E32" s="42" t="s">
        <v>52</v>
      </c>
      <c r="F32" s="42">
        <v>11058</v>
      </c>
      <c r="G32" s="43">
        <v>11.69</v>
      </c>
      <c r="H32" s="44">
        <v>0.15</v>
      </c>
      <c r="I32" s="36"/>
    </row>
    <row r="33" spans="1:9" x14ac:dyDescent="0.2">
      <c r="A33" s="45"/>
      <c r="B33" s="46" t="s">
        <v>28</v>
      </c>
      <c r="C33" s="42" t="s">
        <v>110</v>
      </c>
      <c r="D33" s="42" t="s">
        <v>111</v>
      </c>
      <c r="E33" s="42" t="s">
        <v>89</v>
      </c>
      <c r="F33" s="42">
        <v>13968</v>
      </c>
      <c r="G33" s="43">
        <v>11.47</v>
      </c>
      <c r="H33" s="44">
        <v>0.15</v>
      </c>
      <c r="I33" s="36"/>
    </row>
    <row r="34" spans="1:9" x14ac:dyDescent="0.2">
      <c r="A34" s="45"/>
      <c r="B34" s="46" t="s">
        <v>28</v>
      </c>
      <c r="C34" s="42" t="s">
        <v>860</v>
      </c>
      <c r="D34" s="42" t="s">
        <v>861</v>
      </c>
      <c r="E34" s="42" t="s">
        <v>71</v>
      </c>
      <c r="F34" s="42">
        <v>2856</v>
      </c>
      <c r="G34" s="43">
        <v>11.17</v>
      </c>
      <c r="H34" s="44">
        <v>0.14000000000000001</v>
      </c>
      <c r="I34" s="36"/>
    </row>
    <row r="35" spans="1:9" x14ac:dyDescent="0.2">
      <c r="A35" s="45"/>
      <c r="B35" s="46" t="s">
        <v>28</v>
      </c>
      <c r="C35" s="42" t="s">
        <v>115</v>
      </c>
      <c r="D35" s="42" t="s">
        <v>116</v>
      </c>
      <c r="E35" s="42" t="s">
        <v>95</v>
      </c>
      <c r="F35" s="42">
        <v>4607</v>
      </c>
      <c r="G35" s="43">
        <v>11.05</v>
      </c>
      <c r="H35" s="44">
        <v>0.14000000000000001</v>
      </c>
      <c r="I35" s="36"/>
    </row>
    <row r="36" spans="1:9" x14ac:dyDescent="0.2">
      <c r="A36" s="45"/>
      <c r="B36" s="46" t="s">
        <v>28</v>
      </c>
      <c r="C36" s="42" t="s">
        <v>112</v>
      </c>
      <c r="D36" s="42" t="s">
        <v>113</v>
      </c>
      <c r="E36" s="42" t="s">
        <v>114</v>
      </c>
      <c r="F36" s="42">
        <v>7801</v>
      </c>
      <c r="G36" s="43">
        <v>11.01</v>
      </c>
      <c r="H36" s="44">
        <v>0.14000000000000001</v>
      </c>
      <c r="I36" s="36"/>
    </row>
    <row r="37" spans="1:9" x14ac:dyDescent="0.2">
      <c r="A37" s="45"/>
      <c r="B37" s="46" t="s">
        <v>28</v>
      </c>
      <c r="C37" s="42" t="s">
        <v>1095</v>
      </c>
      <c r="D37" s="42" t="s">
        <v>1096</v>
      </c>
      <c r="E37" s="42" t="s">
        <v>807</v>
      </c>
      <c r="F37" s="42">
        <v>869</v>
      </c>
      <c r="G37" s="43">
        <v>9.86</v>
      </c>
      <c r="H37" s="44">
        <v>0.13</v>
      </c>
      <c r="I37" s="36"/>
    </row>
    <row r="38" spans="1:9" x14ac:dyDescent="0.2">
      <c r="A38" s="45"/>
      <c r="B38" s="46" t="s">
        <v>28</v>
      </c>
      <c r="C38" s="42" t="s">
        <v>761</v>
      </c>
      <c r="D38" s="42" t="s">
        <v>762</v>
      </c>
      <c r="E38" s="42" t="s">
        <v>92</v>
      </c>
      <c r="F38" s="42">
        <v>5900</v>
      </c>
      <c r="G38" s="43">
        <v>8.19</v>
      </c>
      <c r="H38" s="44">
        <v>0.1</v>
      </c>
      <c r="I38" s="36"/>
    </row>
    <row r="39" spans="1:9" x14ac:dyDescent="0.2">
      <c r="A39" s="45"/>
      <c r="B39" s="46" t="s">
        <v>28</v>
      </c>
      <c r="C39" s="42" t="s">
        <v>578</v>
      </c>
      <c r="D39" s="42" t="s">
        <v>1097</v>
      </c>
      <c r="E39" s="42" t="s">
        <v>89</v>
      </c>
      <c r="F39" s="42">
        <v>7924</v>
      </c>
      <c r="G39" s="43">
        <v>8.0299999999999994</v>
      </c>
      <c r="H39" s="44">
        <v>0.1</v>
      </c>
      <c r="I39" s="36"/>
    </row>
    <row r="40" spans="1:9" x14ac:dyDescent="0.2">
      <c r="A40" s="45"/>
      <c r="B40" s="46" t="s">
        <v>28</v>
      </c>
      <c r="C40" s="42" t="s">
        <v>885</v>
      </c>
      <c r="D40" s="42" t="s">
        <v>886</v>
      </c>
      <c r="E40" s="42" t="s">
        <v>807</v>
      </c>
      <c r="F40" s="42">
        <v>231</v>
      </c>
      <c r="G40" s="43">
        <v>6.5</v>
      </c>
      <c r="H40" s="44">
        <v>0.08</v>
      </c>
      <c r="I40" s="36"/>
    </row>
    <row r="41" spans="1:9" x14ac:dyDescent="0.2">
      <c r="A41" s="45"/>
      <c r="B41" s="46" t="s">
        <v>28</v>
      </c>
      <c r="C41" s="42" t="s">
        <v>66</v>
      </c>
      <c r="D41" s="42" t="s">
        <v>67</v>
      </c>
      <c r="E41" s="42" t="s">
        <v>68</v>
      </c>
      <c r="F41" s="42">
        <v>2157</v>
      </c>
      <c r="G41" s="43">
        <v>6.34</v>
      </c>
      <c r="H41" s="44">
        <v>0.08</v>
      </c>
      <c r="I41" s="36"/>
    </row>
    <row r="42" spans="1:9" x14ac:dyDescent="0.2">
      <c r="A42" s="45"/>
      <c r="B42" s="46" t="s">
        <v>28</v>
      </c>
      <c r="C42" s="42" t="s">
        <v>44</v>
      </c>
      <c r="D42" s="42" t="s">
        <v>45</v>
      </c>
      <c r="E42" s="42" t="s">
        <v>46</v>
      </c>
      <c r="F42" s="42">
        <v>629</v>
      </c>
      <c r="G42" s="43">
        <v>5.75</v>
      </c>
      <c r="H42" s="44">
        <v>7.0000000000000007E-2</v>
      </c>
      <c r="I42" s="36"/>
    </row>
    <row r="43" spans="1:9" x14ac:dyDescent="0.2">
      <c r="A43" s="45"/>
      <c r="B43" s="46" t="s">
        <v>28</v>
      </c>
      <c r="C43" s="42" t="s">
        <v>102</v>
      </c>
      <c r="D43" s="42" t="s">
        <v>103</v>
      </c>
      <c r="E43" s="42" t="s">
        <v>92</v>
      </c>
      <c r="F43" s="42">
        <v>1732</v>
      </c>
      <c r="G43" s="43">
        <v>4.99</v>
      </c>
      <c r="H43" s="44">
        <v>0.06</v>
      </c>
      <c r="I43" s="36"/>
    </row>
    <row r="44" spans="1:9" x14ac:dyDescent="0.2">
      <c r="A44" s="45"/>
      <c r="B44" s="46" t="s">
        <v>28</v>
      </c>
      <c r="C44" s="42" t="s">
        <v>72</v>
      </c>
      <c r="D44" s="42" t="s">
        <v>73</v>
      </c>
      <c r="E44" s="42" t="s">
        <v>55</v>
      </c>
      <c r="F44" s="42">
        <v>201</v>
      </c>
      <c r="G44" s="43">
        <v>3.61</v>
      </c>
      <c r="H44" s="44">
        <v>0.05</v>
      </c>
      <c r="I44" s="36"/>
    </row>
    <row r="45" spans="1:9" x14ac:dyDescent="0.2">
      <c r="A45" s="45"/>
      <c r="B45" s="46" t="s">
        <v>28</v>
      </c>
      <c r="C45" s="42" t="s">
        <v>1098</v>
      </c>
      <c r="D45" s="42" t="s">
        <v>1099</v>
      </c>
      <c r="E45" s="42" t="s">
        <v>43</v>
      </c>
      <c r="F45" s="42">
        <v>636</v>
      </c>
      <c r="G45" s="43">
        <v>3.43</v>
      </c>
      <c r="H45" s="44">
        <v>0.04</v>
      </c>
      <c r="I45" s="36"/>
    </row>
    <row r="46" spans="1:9" x14ac:dyDescent="0.2">
      <c r="A46" s="45"/>
      <c r="B46" s="46" t="s">
        <v>28</v>
      </c>
      <c r="C46" s="42" t="s">
        <v>990</v>
      </c>
      <c r="D46" s="42" t="s">
        <v>991</v>
      </c>
      <c r="E46" s="42" t="s">
        <v>46</v>
      </c>
      <c r="F46" s="42">
        <v>866</v>
      </c>
      <c r="G46" s="43">
        <v>3.11</v>
      </c>
      <c r="H46" s="44">
        <v>0.04</v>
      </c>
      <c r="I46" s="36"/>
    </row>
    <row r="47" spans="1:9" x14ac:dyDescent="0.2">
      <c r="A47" s="45"/>
      <c r="B47" s="46" t="s">
        <v>28</v>
      </c>
      <c r="C47" s="42" t="s">
        <v>93</v>
      </c>
      <c r="D47" s="42" t="s">
        <v>94</v>
      </c>
      <c r="E47" s="42" t="s">
        <v>95</v>
      </c>
      <c r="F47" s="42">
        <v>662</v>
      </c>
      <c r="G47" s="43">
        <v>2.2200000000000002</v>
      </c>
      <c r="H47" s="44">
        <v>0.03</v>
      </c>
      <c r="I47" s="36"/>
    </row>
    <row r="48" spans="1:9" x14ac:dyDescent="0.2">
      <c r="A48" s="45"/>
      <c r="B48" s="46" t="s">
        <v>28</v>
      </c>
      <c r="C48" s="42" t="s">
        <v>104</v>
      </c>
      <c r="D48" s="42" t="s">
        <v>105</v>
      </c>
      <c r="E48" s="42" t="s">
        <v>106</v>
      </c>
      <c r="F48" s="42">
        <v>566</v>
      </c>
      <c r="G48" s="43">
        <v>2</v>
      </c>
      <c r="H48" s="44">
        <v>0.03</v>
      </c>
      <c r="I48" s="36"/>
    </row>
    <row r="49" spans="1:9" x14ac:dyDescent="0.2">
      <c r="A49" s="45"/>
      <c r="B49" s="46" t="s">
        <v>28</v>
      </c>
      <c r="C49" s="42" t="s">
        <v>60</v>
      </c>
      <c r="D49" s="42" t="s">
        <v>61</v>
      </c>
      <c r="E49" s="42" t="s">
        <v>62</v>
      </c>
      <c r="F49" s="42">
        <v>59</v>
      </c>
      <c r="G49" s="43">
        <v>0.56999999999999995</v>
      </c>
      <c r="H49" s="44">
        <v>0.01</v>
      </c>
      <c r="I49" s="36"/>
    </row>
    <row r="50" spans="1:9" ht="13.5" thickBot="1" x14ac:dyDescent="0.25">
      <c r="A50" s="45"/>
      <c r="B50" s="42"/>
      <c r="C50" s="42"/>
      <c r="D50" s="42"/>
      <c r="E50" s="37" t="s">
        <v>16</v>
      </c>
      <c r="F50" s="42"/>
      <c r="G50" s="99">
        <v>1199.0899999999999</v>
      </c>
      <c r="H50" s="100">
        <v>15.33</v>
      </c>
      <c r="I50" s="36"/>
    </row>
    <row r="51" spans="1:9" ht="13.5" thickTop="1" x14ac:dyDescent="0.2">
      <c r="A51" s="45"/>
      <c r="D51" s="42"/>
      <c r="E51" s="42"/>
      <c r="F51" s="42"/>
      <c r="G51" s="43"/>
      <c r="H51" s="44"/>
      <c r="I51" s="36"/>
    </row>
    <row r="52" spans="1:9" x14ac:dyDescent="0.2">
      <c r="A52" s="45"/>
      <c r="B52" s="133" t="s">
        <v>1100</v>
      </c>
      <c r="C52" s="134"/>
      <c r="D52" s="42"/>
      <c r="E52" s="42" t="s">
        <v>28</v>
      </c>
      <c r="F52" s="42"/>
      <c r="G52" s="43">
        <v>-31.656500000000001</v>
      </c>
      <c r="H52" s="44">
        <v>-0.4</v>
      </c>
      <c r="I52" s="36"/>
    </row>
    <row r="53" spans="1:9" ht="13.5" thickBot="1" x14ac:dyDescent="0.25">
      <c r="A53" s="45"/>
      <c r="B53" s="42"/>
      <c r="C53" s="42"/>
      <c r="D53" s="42"/>
      <c r="E53" s="37" t="s">
        <v>16</v>
      </c>
      <c r="F53" s="42"/>
      <c r="G53" s="47">
        <v>-31.656500000000001</v>
      </c>
      <c r="H53" s="48">
        <v>-0.4</v>
      </c>
      <c r="I53" s="36"/>
    </row>
    <row r="54" spans="1:9" ht="13.5" thickTop="1" x14ac:dyDescent="0.2">
      <c r="A54" s="45"/>
      <c r="B54" s="42"/>
      <c r="C54" s="42"/>
      <c r="D54" s="42"/>
      <c r="E54" s="42"/>
      <c r="F54" s="42"/>
      <c r="G54" s="43"/>
      <c r="H54" s="44"/>
      <c r="I54" s="36"/>
    </row>
    <row r="55" spans="1:9" x14ac:dyDescent="0.2">
      <c r="A55" s="137" t="s">
        <v>7</v>
      </c>
      <c r="B55" s="134"/>
      <c r="C55" s="134"/>
      <c r="D55" s="42"/>
      <c r="E55" s="42"/>
      <c r="F55" s="42"/>
      <c r="G55" s="43"/>
      <c r="H55" s="44"/>
      <c r="I55" s="36"/>
    </row>
    <row r="56" spans="1:9" x14ac:dyDescent="0.2">
      <c r="A56" s="45"/>
      <c r="B56" s="133" t="s">
        <v>8</v>
      </c>
      <c r="C56" s="134"/>
      <c r="D56" s="42"/>
      <c r="E56" s="42"/>
      <c r="F56" s="42"/>
      <c r="G56" s="43"/>
      <c r="H56" s="44"/>
      <c r="I56" s="36"/>
    </row>
    <row r="57" spans="1:9" x14ac:dyDescent="0.2">
      <c r="A57" s="45"/>
      <c r="B57" s="138" t="s">
        <v>9</v>
      </c>
      <c r="C57" s="134"/>
      <c r="D57" s="42"/>
      <c r="E57" s="42"/>
      <c r="F57" s="42"/>
      <c r="G57" s="43"/>
      <c r="H57" s="44"/>
      <c r="I57" s="36"/>
    </row>
    <row r="58" spans="1:9" x14ac:dyDescent="0.2">
      <c r="A58" s="45"/>
      <c r="B58" s="46" t="s">
        <v>144</v>
      </c>
      <c r="C58" s="42" t="s">
        <v>1101</v>
      </c>
      <c r="D58" s="42" t="s">
        <v>1102</v>
      </c>
      <c r="E58" s="42" t="s">
        <v>135</v>
      </c>
      <c r="F58" s="42">
        <v>100</v>
      </c>
      <c r="G58" s="43">
        <v>1195.96</v>
      </c>
      <c r="H58" s="44">
        <v>15.28</v>
      </c>
      <c r="I58" s="36"/>
    </row>
    <row r="59" spans="1:9" x14ac:dyDescent="0.2">
      <c r="A59" s="45"/>
      <c r="B59" s="46" t="s">
        <v>144</v>
      </c>
      <c r="C59" s="42" t="s">
        <v>1103</v>
      </c>
      <c r="D59" s="42" t="s">
        <v>1104</v>
      </c>
      <c r="E59" s="42" t="s">
        <v>329</v>
      </c>
      <c r="F59" s="42">
        <v>100</v>
      </c>
      <c r="G59" s="43">
        <v>1190.3499999999999</v>
      </c>
      <c r="H59" s="44">
        <v>15.21</v>
      </c>
      <c r="I59" s="36"/>
    </row>
    <row r="60" spans="1:9" x14ac:dyDescent="0.2">
      <c r="A60" s="45"/>
      <c r="B60" s="98">
        <v>0.10150000000000001</v>
      </c>
      <c r="C60" s="42" t="s">
        <v>1105</v>
      </c>
      <c r="D60" s="42" t="s">
        <v>1106</v>
      </c>
      <c r="E60" s="42" t="s">
        <v>135</v>
      </c>
      <c r="F60" s="42">
        <v>100</v>
      </c>
      <c r="G60" s="43">
        <v>1001.08</v>
      </c>
      <c r="H60" s="44">
        <v>12.79</v>
      </c>
      <c r="I60" s="36"/>
    </row>
    <row r="61" spans="1:9" x14ac:dyDescent="0.2">
      <c r="A61" s="45"/>
      <c r="B61" s="98">
        <v>9.4E-2</v>
      </c>
      <c r="C61" s="42" t="s">
        <v>10</v>
      </c>
      <c r="D61" s="42" t="s">
        <v>584</v>
      </c>
      <c r="E61" s="42" t="s">
        <v>121</v>
      </c>
      <c r="F61" s="42">
        <v>90</v>
      </c>
      <c r="G61" s="43">
        <v>899.55</v>
      </c>
      <c r="H61" s="44">
        <v>11.5</v>
      </c>
      <c r="I61" s="36"/>
    </row>
    <row r="62" spans="1:9" ht="13.5" thickBot="1" x14ac:dyDescent="0.25">
      <c r="A62" s="45"/>
      <c r="B62" s="42"/>
      <c r="C62" s="42"/>
      <c r="D62" s="42"/>
      <c r="E62" s="37" t="s">
        <v>16</v>
      </c>
      <c r="F62" s="42"/>
      <c r="G62" s="47">
        <v>4286.9399999999996</v>
      </c>
      <c r="H62" s="48">
        <v>54.78</v>
      </c>
      <c r="I62" s="36"/>
    </row>
    <row r="63" spans="1:9" ht="13.5" thickTop="1" x14ac:dyDescent="0.2">
      <c r="A63" s="45"/>
      <c r="B63" s="42"/>
      <c r="C63" s="42"/>
      <c r="D63" s="42"/>
      <c r="E63" s="42"/>
      <c r="F63" s="42"/>
      <c r="G63" s="43"/>
      <c r="H63" s="44"/>
      <c r="I63" s="36"/>
    </row>
    <row r="64" spans="1:9" x14ac:dyDescent="0.2">
      <c r="A64" s="137" t="s">
        <v>17</v>
      </c>
      <c r="B64" s="134"/>
      <c r="C64" s="134"/>
      <c r="D64" s="42"/>
      <c r="E64" s="42"/>
      <c r="F64" s="42"/>
      <c r="G64" s="43"/>
      <c r="H64" s="44"/>
      <c r="I64" s="36"/>
    </row>
    <row r="65" spans="1:9" x14ac:dyDescent="0.2">
      <c r="A65" s="45"/>
      <c r="B65" s="133" t="s">
        <v>18</v>
      </c>
      <c r="C65" s="141"/>
      <c r="D65" s="42"/>
      <c r="E65" s="42"/>
      <c r="F65" s="42"/>
      <c r="G65" s="43"/>
      <c r="H65" s="44"/>
      <c r="I65" s="36"/>
    </row>
    <row r="66" spans="1:9" x14ac:dyDescent="0.2">
      <c r="A66" s="45"/>
      <c r="B66" s="46" t="s">
        <v>19</v>
      </c>
      <c r="C66" s="42" t="s">
        <v>308</v>
      </c>
      <c r="D66" s="42" t="s">
        <v>1107</v>
      </c>
      <c r="E66" s="42" t="s">
        <v>22</v>
      </c>
      <c r="F66" s="42">
        <v>400</v>
      </c>
      <c r="G66" s="43">
        <v>393.37</v>
      </c>
      <c r="H66" s="44">
        <v>5.03</v>
      </c>
      <c r="I66" s="36"/>
    </row>
    <row r="67" spans="1:9" ht="13.5" thickBot="1" x14ac:dyDescent="0.25">
      <c r="A67" s="45"/>
      <c r="B67" s="42"/>
      <c r="C67" s="42"/>
      <c r="D67" s="42"/>
      <c r="E67" s="37" t="s">
        <v>16</v>
      </c>
      <c r="F67" s="42"/>
      <c r="G67" s="99">
        <v>393.37</v>
      </c>
      <c r="H67" s="100">
        <v>5.03</v>
      </c>
      <c r="I67" s="36"/>
    </row>
    <row r="68" spans="1:9" ht="13.5" thickTop="1" x14ac:dyDescent="0.2">
      <c r="A68" s="45"/>
      <c r="B68" s="42"/>
      <c r="C68" s="42"/>
      <c r="D68" s="42"/>
      <c r="E68" s="42"/>
      <c r="F68" s="42"/>
      <c r="G68" s="43"/>
      <c r="H68" s="44"/>
      <c r="I68" s="36"/>
    </row>
    <row r="69" spans="1:9" x14ac:dyDescent="0.2">
      <c r="A69" s="45"/>
      <c r="B69" s="138" t="s">
        <v>811</v>
      </c>
      <c r="C69" s="140"/>
      <c r="D69" s="42"/>
      <c r="E69" s="42"/>
      <c r="F69" s="42"/>
      <c r="G69" s="43"/>
      <c r="H69" s="44"/>
      <c r="I69" s="36"/>
    </row>
    <row r="70" spans="1:9" x14ac:dyDescent="0.2">
      <c r="A70" s="45"/>
      <c r="B70" s="133" t="s">
        <v>408</v>
      </c>
      <c r="C70" s="134"/>
      <c r="D70" s="42"/>
      <c r="E70" s="37" t="s">
        <v>409</v>
      </c>
      <c r="F70" s="42"/>
      <c r="G70" s="43"/>
      <c r="H70" s="44"/>
      <c r="I70" s="36"/>
    </row>
    <row r="71" spans="1:9" x14ac:dyDescent="0.2">
      <c r="A71" s="45"/>
      <c r="B71" s="42"/>
      <c r="C71" s="42" t="s">
        <v>812</v>
      </c>
      <c r="D71" s="42"/>
      <c r="E71" s="42" t="s">
        <v>1108</v>
      </c>
      <c r="F71" s="42"/>
      <c r="G71" s="43">
        <v>50</v>
      </c>
      <c r="H71" s="44">
        <v>0.64</v>
      </c>
      <c r="I71" s="36"/>
    </row>
    <row r="72" spans="1:9" ht="13.5" thickBot="1" x14ac:dyDescent="0.25">
      <c r="A72" s="45"/>
      <c r="B72" s="42"/>
      <c r="C72" s="42"/>
      <c r="D72" s="42"/>
      <c r="E72" s="37" t="s">
        <v>16</v>
      </c>
      <c r="F72" s="42"/>
      <c r="G72" s="47">
        <v>50</v>
      </c>
      <c r="H72" s="48">
        <v>0.64</v>
      </c>
      <c r="I72" s="36"/>
    </row>
    <row r="73" spans="1:9" ht="13.5" thickTop="1" x14ac:dyDescent="0.2">
      <c r="A73" s="45"/>
      <c r="B73" s="46" t="s">
        <v>28</v>
      </c>
      <c r="C73" s="42" t="s">
        <v>29</v>
      </c>
      <c r="D73" s="42"/>
      <c r="E73" s="42" t="s">
        <v>28</v>
      </c>
      <c r="F73" s="42"/>
      <c r="G73" s="43">
        <v>1700</v>
      </c>
      <c r="H73" s="44">
        <v>21.72</v>
      </c>
      <c r="I73" s="36"/>
    </row>
    <row r="74" spans="1:9" ht="13.5" thickBot="1" x14ac:dyDescent="0.25">
      <c r="A74" s="45"/>
      <c r="B74" s="42"/>
      <c r="C74" s="42"/>
      <c r="D74" s="42"/>
      <c r="E74" s="37" t="s">
        <v>16</v>
      </c>
      <c r="F74" s="42"/>
      <c r="G74" s="47">
        <v>1750</v>
      </c>
      <c r="H74" s="48">
        <v>22.36</v>
      </c>
      <c r="I74" s="36"/>
    </row>
    <row r="75" spans="1:9" ht="13.5" thickTop="1" x14ac:dyDescent="0.2">
      <c r="A75" s="45"/>
      <c r="B75" s="42"/>
      <c r="C75" s="42"/>
      <c r="D75" s="42"/>
      <c r="E75" s="42"/>
      <c r="F75" s="42"/>
      <c r="G75" s="43"/>
      <c r="H75" s="44"/>
      <c r="I75" s="36"/>
    </row>
    <row r="76" spans="1:9" x14ac:dyDescent="0.2">
      <c r="A76" s="49" t="s">
        <v>30</v>
      </c>
      <c r="B76" s="42"/>
      <c r="C76" s="42"/>
      <c r="D76" s="42"/>
      <c r="E76" s="42"/>
      <c r="F76" s="42"/>
      <c r="G76" s="50">
        <v>227.51</v>
      </c>
      <c r="H76" s="51">
        <v>2.9</v>
      </c>
      <c r="I76" s="36"/>
    </row>
    <row r="77" spans="1:9" x14ac:dyDescent="0.2">
      <c r="A77" s="45"/>
      <c r="B77" s="42"/>
      <c r="C77" s="42"/>
      <c r="D77" s="42"/>
      <c r="E77" s="42"/>
      <c r="F77" s="42"/>
      <c r="G77" s="43"/>
      <c r="H77" s="44"/>
    </row>
    <row r="78" spans="1:9" ht="13.5" thickBot="1" x14ac:dyDescent="0.25">
      <c r="A78" s="45"/>
      <c r="B78" s="42"/>
      <c r="C78" s="42"/>
      <c r="D78" s="42"/>
      <c r="E78" s="37" t="s">
        <v>31</v>
      </c>
      <c r="F78" s="42"/>
      <c r="G78" s="47">
        <v>7825.25</v>
      </c>
      <c r="H78" s="48">
        <v>100</v>
      </c>
      <c r="I78" s="36"/>
    </row>
    <row r="79" spans="1:9" ht="13.5" thickTop="1" x14ac:dyDescent="0.2">
      <c r="A79" s="45"/>
      <c r="B79" s="42"/>
      <c r="C79" s="42"/>
      <c r="D79" s="42"/>
      <c r="E79" s="42"/>
      <c r="F79" s="42"/>
      <c r="G79" s="43"/>
      <c r="H79" s="44"/>
      <c r="I79" s="36"/>
    </row>
    <row r="80" spans="1:9" x14ac:dyDescent="0.2">
      <c r="A80" s="52" t="s">
        <v>32</v>
      </c>
      <c r="B80" s="42"/>
      <c r="C80" s="42"/>
      <c r="D80" s="42"/>
      <c r="E80" s="42"/>
      <c r="F80" s="42"/>
      <c r="G80" s="43"/>
      <c r="H80" s="44"/>
      <c r="I80" s="36"/>
    </row>
    <row r="81" spans="1:9" x14ac:dyDescent="0.2">
      <c r="A81" s="45">
        <v>1</v>
      </c>
      <c r="B81" s="42" t="s">
        <v>591</v>
      </c>
      <c r="C81" s="42"/>
      <c r="D81" s="42"/>
      <c r="E81" s="42"/>
      <c r="F81" s="42"/>
      <c r="G81" s="43"/>
      <c r="H81" s="44"/>
      <c r="I81" s="36"/>
    </row>
    <row r="82" spans="1:9" x14ac:dyDescent="0.2">
      <c r="A82" s="45"/>
      <c r="B82" s="42"/>
      <c r="C82" s="42"/>
      <c r="D82" s="42"/>
      <c r="E82" s="42"/>
      <c r="F82" s="42"/>
      <c r="G82" s="43"/>
      <c r="H82" s="44"/>
    </row>
    <row r="83" spans="1:9" x14ac:dyDescent="0.2">
      <c r="A83" s="45">
        <v>2</v>
      </c>
      <c r="B83" s="42" t="s">
        <v>34</v>
      </c>
      <c r="C83" s="42"/>
      <c r="D83" s="42"/>
      <c r="E83" s="42"/>
      <c r="F83" s="42"/>
      <c r="G83" s="43"/>
      <c r="H83" s="44"/>
      <c r="I83" s="36"/>
    </row>
    <row r="84" spans="1:9" x14ac:dyDescent="0.2">
      <c r="A84" s="45"/>
      <c r="B84" s="42"/>
      <c r="C84" s="42"/>
      <c r="D84" s="42"/>
      <c r="E84" s="42"/>
      <c r="F84" s="42"/>
      <c r="G84" s="43"/>
      <c r="H84" s="44"/>
    </row>
    <row r="85" spans="1:9" x14ac:dyDescent="0.2">
      <c r="A85" s="45">
        <v>3</v>
      </c>
      <c r="B85" s="42" t="s">
        <v>35</v>
      </c>
      <c r="C85" s="42"/>
      <c r="D85" s="42"/>
      <c r="E85" s="42"/>
      <c r="F85" s="42"/>
      <c r="G85" s="43"/>
      <c r="H85" s="44"/>
      <c r="I85" s="36"/>
    </row>
    <row r="86" spans="1:9" x14ac:dyDescent="0.2">
      <c r="A86" s="45"/>
      <c r="B86" s="42" t="s">
        <v>816</v>
      </c>
      <c r="C86" s="42"/>
      <c r="D86" s="42"/>
      <c r="E86" s="42"/>
      <c r="F86" s="42"/>
      <c r="G86" s="43"/>
      <c r="H86" s="44"/>
      <c r="I86" s="36"/>
    </row>
    <row r="87" spans="1:9" x14ac:dyDescent="0.2">
      <c r="A87" s="45"/>
      <c r="B87" s="42" t="s">
        <v>37</v>
      </c>
      <c r="C87" s="42"/>
      <c r="D87" s="42"/>
      <c r="E87" s="42"/>
      <c r="F87" s="42"/>
      <c r="G87" s="43"/>
      <c r="H87" s="44"/>
      <c r="I87" s="36"/>
    </row>
    <row r="88" spans="1:9" x14ac:dyDescent="0.2">
      <c r="A88" s="45"/>
      <c r="B88" s="42"/>
      <c r="C88" s="42"/>
      <c r="D88" s="42"/>
      <c r="E88" s="42"/>
      <c r="F88" s="42"/>
      <c r="G88" s="43"/>
      <c r="H88" s="44"/>
    </row>
    <row r="89" spans="1:9" x14ac:dyDescent="0.2">
      <c r="A89" s="45">
        <v>4</v>
      </c>
      <c r="B89" s="37" t="s">
        <v>1109</v>
      </c>
      <c r="C89" s="42"/>
      <c r="D89" s="42"/>
      <c r="E89" s="42"/>
      <c r="F89" s="42"/>
      <c r="G89" s="43"/>
      <c r="H89" s="44"/>
    </row>
    <row r="90" spans="1:9" x14ac:dyDescent="0.2">
      <c r="A90" s="45"/>
      <c r="B90" s="42"/>
      <c r="C90" s="42"/>
      <c r="D90" s="42"/>
      <c r="E90" s="42"/>
      <c r="F90" s="42"/>
      <c r="G90" s="43"/>
      <c r="H90" s="44"/>
    </row>
    <row r="91" spans="1:9" x14ac:dyDescent="0.2">
      <c r="A91" s="45"/>
      <c r="B91" s="37" t="s">
        <v>937</v>
      </c>
      <c r="C91" s="37" t="s">
        <v>938</v>
      </c>
      <c r="D91" s="37" t="s">
        <v>939</v>
      </c>
      <c r="E91" s="37" t="s">
        <v>940</v>
      </c>
      <c r="F91" s="37" t="s">
        <v>941</v>
      </c>
      <c r="G91" s="43"/>
      <c r="H91" s="44"/>
    </row>
    <row r="92" spans="1:9" x14ac:dyDescent="0.2">
      <c r="A92" s="45"/>
      <c r="B92" s="42" t="s">
        <v>1110</v>
      </c>
      <c r="C92" s="42" t="s">
        <v>943</v>
      </c>
      <c r="D92" s="42">
        <v>6298.24</v>
      </c>
      <c r="E92" s="42">
        <v>6331.3</v>
      </c>
      <c r="F92" s="43">
        <v>3.1657950000000001</v>
      </c>
      <c r="G92" s="43"/>
      <c r="H92" s="44"/>
    </row>
    <row r="93" spans="1:9" x14ac:dyDescent="0.2">
      <c r="A93" s="45"/>
      <c r="B93" s="108"/>
      <c r="C93" s="108"/>
      <c r="D93" s="108"/>
      <c r="E93" s="108"/>
      <c r="F93" s="108"/>
      <c r="G93" s="43"/>
      <c r="H93" s="44"/>
    </row>
    <row r="94" spans="1:9" x14ac:dyDescent="0.2">
      <c r="A94" s="45"/>
      <c r="B94" s="109" t="s">
        <v>966</v>
      </c>
      <c r="C94" s="110">
        <v>-4.0454298584709754E-3</v>
      </c>
      <c r="D94" s="108"/>
      <c r="E94" s="108"/>
      <c r="F94" s="108"/>
      <c r="G94" s="43"/>
      <c r="H94" s="44"/>
    </row>
    <row r="95" spans="1:9" x14ac:dyDescent="0.2">
      <c r="A95" s="45"/>
      <c r="B95" s="108"/>
      <c r="C95" s="108"/>
      <c r="D95" s="108"/>
      <c r="E95" s="108"/>
      <c r="F95" s="108"/>
      <c r="G95" s="43"/>
      <c r="H95" s="44"/>
    </row>
    <row r="96" spans="1:9" x14ac:dyDescent="0.2">
      <c r="A96" s="45">
        <v>5</v>
      </c>
      <c r="B96" s="42" t="s">
        <v>842</v>
      </c>
      <c r="C96" s="42"/>
      <c r="D96" s="42"/>
      <c r="E96" s="42"/>
      <c r="F96" s="42"/>
      <c r="G96" s="43"/>
      <c r="H96" s="44"/>
    </row>
    <row r="97" spans="1:8" x14ac:dyDescent="0.2">
      <c r="A97" s="45"/>
      <c r="B97" s="42" t="s">
        <v>818</v>
      </c>
      <c r="C97" s="42"/>
      <c r="D97" s="42">
        <v>14</v>
      </c>
      <c r="E97" s="42"/>
      <c r="F97" s="42"/>
      <c r="G97" s="43"/>
      <c r="H97" s="44"/>
    </row>
    <row r="98" spans="1:8" x14ac:dyDescent="0.2">
      <c r="A98" s="45"/>
      <c r="B98" s="42" t="s">
        <v>819</v>
      </c>
      <c r="C98" s="42"/>
      <c r="D98" s="42">
        <v>14</v>
      </c>
      <c r="E98" s="42"/>
      <c r="F98" s="42"/>
      <c r="G98" s="43"/>
      <c r="H98" s="44"/>
    </row>
    <row r="99" spans="1:8" x14ac:dyDescent="0.2">
      <c r="A99" s="45"/>
      <c r="B99" s="42" t="s">
        <v>820</v>
      </c>
      <c r="C99" s="42"/>
      <c r="D99" s="42">
        <v>43.68</v>
      </c>
      <c r="E99" s="42" t="s">
        <v>821</v>
      </c>
      <c r="F99" s="42"/>
      <c r="G99" s="43"/>
      <c r="H99" s="44"/>
    </row>
    <row r="100" spans="1:8" x14ac:dyDescent="0.2">
      <c r="A100" s="45"/>
      <c r="B100" s="42" t="s">
        <v>822</v>
      </c>
      <c r="C100" s="42"/>
      <c r="D100" s="42">
        <v>41.91</v>
      </c>
      <c r="E100" s="42" t="s">
        <v>821</v>
      </c>
      <c r="F100" s="42"/>
      <c r="G100" s="43"/>
      <c r="H100" s="44"/>
    </row>
    <row r="101" spans="1:8" x14ac:dyDescent="0.2">
      <c r="A101" s="45"/>
      <c r="B101" s="42" t="s">
        <v>823</v>
      </c>
      <c r="C101" s="42"/>
      <c r="D101" s="103">
        <v>-1.78</v>
      </c>
      <c r="E101" s="42" t="s">
        <v>821</v>
      </c>
      <c r="F101" s="42"/>
      <c r="G101" s="43"/>
      <c r="H101" s="44"/>
    </row>
    <row r="102" spans="1:8" x14ac:dyDescent="0.2">
      <c r="A102" s="53"/>
      <c r="B102" s="54"/>
      <c r="C102" s="54"/>
      <c r="D102" s="54"/>
      <c r="E102" s="54"/>
      <c r="F102" s="54"/>
      <c r="G102" s="55"/>
      <c r="H102" s="56"/>
    </row>
  </sheetData>
  <mergeCells count="11">
    <mergeCell ref="B57:C57"/>
    <mergeCell ref="A64:C64"/>
    <mergeCell ref="B65:C65"/>
    <mergeCell ref="B69:C69"/>
    <mergeCell ref="B70:C70"/>
    <mergeCell ref="B56:C56"/>
    <mergeCell ref="A2:C2"/>
    <mergeCell ref="A3:C3"/>
    <mergeCell ref="B4:C4"/>
    <mergeCell ref="B52:C52"/>
    <mergeCell ref="A55:C55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14"/>
  <sheetViews>
    <sheetView workbookViewId="0">
      <selection activeCell="D4" sqref="D4"/>
    </sheetView>
  </sheetViews>
  <sheetFormatPr defaultRowHeight="12.75" x14ac:dyDescent="0.2"/>
  <cols>
    <col min="1" max="1" width="2.7109375" style="28" customWidth="1"/>
    <col min="2" max="2" width="4.7109375" style="28" customWidth="1"/>
    <col min="3" max="3" width="40.7109375" style="28" customWidth="1"/>
    <col min="4" max="4" width="13.28515625" style="28" bestFit="1" customWidth="1"/>
    <col min="5" max="5" width="8.7109375" style="28" customWidth="1"/>
    <col min="6" max="6" width="12.5703125" style="29" customWidth="1"/>
    <col min="7" max="7" width="10.28515625" style="30" customWidth="1"/>
    <col min="8" max="8" width="9.140625" style="6"/>
    <col min="9" max="256" width="9.140625" style="28"/>
    <col min="257" max="257" width="2.7109375" style="28" customWidth="1"/>
    <col min="258" max="258" width="4.7109375" style="28" customWidth="1"/>
    <col min="259" max="259" width="40.7109375" style="28" customWidth="1"/>
    <col min="260" max="260" width="13.28515625" style="28" bestFit="1" customWidth="1"/>
    <col min="261" max="261" width="8.7109375" style="28" customWidth="1"/>
    <col min="262" max="262" width="12.5703125" style="28" customWidth="1"/>
    <col min="263" max="263" width="10.28515625" style="28" customWidth="1"/>
    <col min="264" max="512" width="9.140625" style="28"/>
    <col min="513" max="513" width="2.7109375" style="28" customWidth="1"/>
    <col min="514" max="514" width="4.7109375" style="28" customWidth="1"/>
    <col min="515" max="515" width="40.7109375" style="28" customWidth="1"/>
    <col min="516" max="516" width="13.28515625" style="28" bestFit="1" customWidth="1"/>
    <col min="517" max="517" width="8.7109375" style="28" customWidth="1"/>
    <col min="518" max="518" width="12.5703125" style="28" customWidth="1"/>
    <col min="519" max="519" width="10.28515625" style="28" customWidth="1"/>
    <col min="520" max="768" width="9.140625" style="28"/>
    <col min="769" max="769" width="2.7109375" style="28" customWidth="1"/>
    <col min="770" max="770" width="4.7109375" style="28" customWidth="1"/>
    <col min="771" max="771" width="40.7109375" style="28" customWidth="1"/>
    <col min="772" max="772" width="13.28515625" style="28" bestFit="1" customWidth="1"/>
    <col min="773" max="773" width="8.7109375" style="28" customWidth="1"/>
    <col min="774" max="774" width="12.5703125" style="28" customWidth="1"/>
    <col min="775" max="775" width="10.28515625" style="28" customWidth="1"/>
    <col min="776" max="1024" width="9.140625" style="28"/>
    <col min="1025" max="1025" width="2.7109375" style="28" customWidth="1"/>
    <col min="1026" max="1026" width="4.7109375" style="28" customWidth="1"/>
    <col min="1027" max="1027" width="40.7109375" style="28" customWidth="1"/>
    <col min="1028" max="1028" width="13.28515625" style="28" bestFit="1" customWidth="1"/>
    <col min="1029" max="1029" width="8.7109375" style="28" customWidth="1"/>
    <col min="1030" max="1030" width="12.5703125" style="28" customWidth="1"/>
    <col min="1031" max="1031" width="10.28515625" style="28" customWidth="1"/>
    <col min="1032" max="1280" width="9.140625" style="28"/>
    <col min="1281" max="1281" width="2.7109375" style="28" customWidth="1"/>
    <col min="1282" max="1282" width="4.7109375" style="28" customWidth="1"/>
    <col min="1283" max="1283" width="40.7109375" style="28" customWidth="1"/>
    <col min="1284" max="1284" width="13.28515625" style="28" bestFit="1" customWidth="1"/>
    <col min="1285" max="1285" width="8.7109375" style="28" customWidth="1"/>
    <col min="1286" max="1286" width="12.5703125" style="28" customWidth="1"/>
    <col min="1287" max="1287" width="10.28515625" style="28" customWidth="1"/>
    <col min="1288" max="1536" width="9.140625" style="28"/>
    <col min="1537" max="1537" width="2.7109375" style="28" customWidth="1"/>
    <col min="1538" max="1538" width="4.7109375" style="28" customWidth="1"/>
    <col min="1539" max="1539" width="40.7109375" style="28" customWidth="1"/>
    <col min="1540" max="1540" width="13.28515625" style="28" bestFit="1" customWidth="1"/>
    <col min="1541" max="1541" width="8.7109375" style="28" customWidth="1"/>
    <col min="1542" max="1542" width="12.5703125" style="28" customWidth="1"/>
    <col min="1543" max="1543" width="10.28515625" style="28" customWidth="1"/>
    <col min="1544" max="1792" width="9.140625" style="28"/>
    <col min="1793" max="1793" width="2.7109375" style="28" customWidth="1"/>
    <col min="1794" max="1794" width="4.7109375" style="28" customWidth="1"/>
    <col min="1795" max="1795" width="40.7109375" style="28" customWidth="1"/>
    <col min="1796" max="1796" width="13.28515625" style="28" bestFit="1" customWidth="1"/>
    <col min="1797" max="1797" width="8.7109375" style="28" customWidth="1"/>
    <col min="1798" max="1798" width="12.5703125" style="28" customWidth="1"/>
    <col min="1799" max="1799" width="10.28515625" style="28" customWidth="1"/>
    <col min="1800" max="2048" width="9.140625" style="28"/>
    <col min="2049" max="2049" width="2.7109375" style="28" customWidth="1"/>
    <col min="2050" max="2050" width="4.7109375" style="28" customWidth="1"/>
    <col min="2051" max="2051" width="40.7109375" style="28" customWidth="1"/>
    <col min="2052" max="2052" width="13.28515625" style="28" bestFit="1" customWidth="1"/>
    <col min="2053" max="2053" width="8.7109375" style="28" customWidth="1"/>
    <col min="2054" max="2054" width="12.5703125" style="28" customWidth="1"/>
    <col min="2055" max="2055" width="10.28515625" style="28" customWidth="1"/>
    <col min="2056" max="2304" width="9.140625" style="28"/>
    <col min="2305" max="2305" width="2.7109375" style="28" customWidth="1"/>
    <col min="2306" max="2306" width="4.7109375" style="28" customWidth="1"/>
    <col min="2307" max="2307" width="40.7109375" style="28" customWidth="1"/>
    <col min="2308" max="2308" width="13.28515625" style="28" bestFit="1" customWidth="1"/>
    <col min="2309" max="2309" width="8.7109375" style="28" customWidth="1"/>
    <col min="2310" max="2310" width="12.5703125" style="28" customWidth="1"/>
    <col min="2311" max="2311" width="10.28515625" style="28" customWidth="1"/>
    <col min="2312" max="2560" width="9.140625" style="28"/>
    <col min="2561" max="2561" width="2.7109375" style="28" customWidth="1"/>
    <col min="2562" max="2562" width="4.7109375" style="28" customWidth="1"/>
    <col min="2563" max="2563" width="40.7109375" style="28" customWidth="1"/>
    <col min="2564" max="2564" width="13.28515625" style="28" bestFit="1" customWidth="1"/>
    <col min="2565" max="2565" width="8.7109375" style="28" customWidth="1"/>
    <col min="2566" max="2566" width="12.5703125" style="28" customWidth="1"/>
    <col min="2567" max="2567" width="10.28515625" style="28" customWidth="1"/>
    <col min="2568" max="2816" width="9.140625" style="28"/>
    <col min="2817" max="2817" width="2.7109375" style="28" customWidth="1"/>
    <col min="2818" max="2818" width="4.7109375" style="28" customWidth="1"/>
    <col min="2819" max="2819" width="40.7109375" style="28" customWidth="1"/>
    <col min="2820" max="2820" width="13.28515625" style="28" bestFit="1" customWidth="1"/>
    <col min="2821" max="2821" width="8.7109375" style="28" customWidth="1"/>
    <col min="2822" max="2822" width="12.5703125" style="28" customWidth="1"/>
    <col min="2823" max="2823" width="10.28515625" style="28" customWidth="1"/>
    <col min="2824" max="3072" width="9.140625" style="28"/>
    <col min="3073" max="3073" width="2.7109375" style="28" customWidth="1"/>
    <col min="3074" max="3074" width="4.7109375" style="28" customWidth="1"/>
    <col min="3075" max="3075" width="40.7109375" style="28" customWidth="1"/>
    <col min="3076" max="3076" width="13.28515625" style="28" bestFit="1" customWidth="1"/>
    <col min="3077" max="3077" width="8.7109375" style="28" customWidth="1"/>
    <col min="3078" max="3078" width="12.5703125" style="28" customWidth="1"/>
    <col min="3079" max="3079" width="10.28515625" style="28" customWidth="1"/>
    <col min="3080" max="3328" width="9.140625" style="28"/>
    <col min="3329" max="3329" width="2.7109375" style="28" customWidth="1"/>
    <col min="3330" max="3330" width="4.7109375" style="28" customWidth="1"/>
    <col min="3331" max="3331" width="40.7109375" style="28" customWidth="1"/>
    <col min="3332" max="3332" width="13.28515625" style="28" bestFit="1" customWidth="1"/>
    <col min="3333" max="3333" width="8.7109375" style="28" customWidth="1"/>
    <col min="3334" max="3334" width="12.5703125" style="28" customWidth="1"/>
    <col min="3335" max="3335" width="10.28515625" style="28" customWidth="1"/>
    <col min="3336" max="3584" width="9.140625" style="28"/>
    <col min="3585" max="3585" width="2.7109375" style="28" customWidth="1"/>
    <col min="3586" max="3586" width="4.7109375" style="28" customWidth="1"/>
    <col min="3587" max="3587" width="40.7109375" style="28" customWidth="1"/>
    <col min="3588" max="3588" width="13.28515625" style="28" bestFit="1" customWidth="1"/>
    <col min="3589" max="3589" width="8.7109375" style="28" customWidth="1"/>
    <col min="3590" max="3590" width="12.5703125" style="28" customWidth="1"/>
    <col min="3591" max="3591" width="10.28515625" style="28" customWidth="1"/>
    <col min="3592" max="3840" width="9.140625" style="28"/>
    <col min="3841" max="3841" width="2.7109375" style="28" customWidth="1"/>
    <col min="3842" max="3842" width="4.7109375" style="28" customWidth="1"/>
    <col min="3843" max="3843" width="40.7109375" style="28" customWidth="1"/>
    <col min="3844" max="3844" width="13.28515625" style="28" bestFit="1" customWidth="1"/>
    <col min="3845" max="3845" width="8.7109375" style="28" customWidth="1"/>
    <col min="3846" max="3846" width="12.5703125" style="28" customWidth="1"/>
    <col min="3847" max="3847" width="10.28515625" style="28" customWidth="1"/>
    <col min="3848" max="4096" width="9.140625" style="28"/>
    <col min="4097" max="4097" width="2.7109375" style="28" customWidth="1"/>
    <col min="4098" max="4098" width="4.7109375" style="28" customWidth="1"/>
    <col min="4099" max="4099" width="40.7109375" style="28" customWidth="1"/>
    <col min="4100" max="4100" width="13.28515625" style="28" bestFit="1" customWidth="1"/>
    <col min="4101" max="4101" width="8.7109375" style="28" customWidth="1"/>
    <col min="4102" max="4102" width="12.5703125" style="28" customWidth="1"/>
    <col min="4103" max="4103" width="10.28515625" style="28" customWidth="1"/>
    <col min="4104" max="4352" width="9.140625" style="28"/>
    <col min="4353" max="4353" width="2.7109375" style="28" customWidth="1"/>
    <col min="4354" max="4354" width="4.7109375" style="28" customWidth="1"/>
    <col min="4355" max="4355" width="40.7109375" style="28" customWidth="1"/>
    <col min="4356" max="4356" width="13.28515625" style="28" bestFit="1" customWidth="1"/>
    <col min="4357" max="4357" width="8.7109375" style="28" customWidth="1"/>
    <col min="4358" max="4358" width="12.5703125" style="28" customWidth="1"/>
    <col min="4359" max="4359" width="10.28515625" style="28" customWidth="1"/>
    <col min="4360" max="4608" width="9.140625" style="28"/>
    <col min="4609" max="4609" width="2.7109375" style="28" customWidth="1"/>
    <col min="4610" max="4610" width="4.7109375" style="28" customWidth="1"/>
    <col min="4611" max="4611" width="40.7109375" style="28" customWidth="1"/>
    <col min="4612" max="4612" width="13.28515625" style="28" bestFit="1" customWidth="1"/>
    <col min="4613" max="4613" width="8.7109375" style="28" customWidth="1"/>
    <col min="4614" max="4614" width="12.5703125" style="28" customWidth="1"/>
    <col min="4615" max="4615" width="10.28515625" style="28" customWidth="1"/>
    <col min="4616" max="4864" width="9.140625" style="28"/>
    <col min="4865" max="4865" width="2.7109375" style="28" customWidth="1"/>
    <col min="4866" max="4866" width="4.7109375" style="28" customWidth="1"/>
    <col min="4867" max="4867" width="40.7109375" style="28" customWidth="1"/>
    <col min="4868" max="4868" width="13.28515625" style="28" bestFit="1" customWidth="1"/>
    <col min="4869" max="4869" width="8.7109375" style="28" customWidth="1"/>
    <col min="4870" max="4870" width="12.5703125" style="28" customWidth="1"/>
    <col min="4871" max="4871" width="10.28515625" style="28" customWidth="1"/>
    <col min="4872" max="5120" width="9.140625" style="28"/>
    <col min="5121" max="5121" width="2.7109375" style="28" customWidth="1"/>
    <col min="5122" max="5122" width="4.7109375" style="28" customWidth="1"/>
    <col min="5123" max="5123" width="40.7109375" style="28" customWidth="1"/>
    <col min="5124" max="5124" width="13.28515625" style="28" bestFit="1" customWidth="1"/>
    <col min="5125" max="5125" width="8.7109375" style="28" customWidth="1"/>
    <col min="5126" max="5126" width="12.5703125" style="28" customWidth="1"/>
    <col min="5127" max="5127" width="10.28515625" style="28" customWidth="1"/>
    <col min="5128" max="5376" width="9.140625" style="28"/>
    <col min="5377" max="5377" width="2.7109375" style="28" customWidth="1"/>
    <col min="5378" max="5378" width="4.7109375" style="28" customWidth="1"/>
    <col min="5379" max="5379" width="40.7109375" style="28" customWidth="1"/>
    <col min="5380" max="5380" width="13.28515625" style="28" bestFit="1" customWidth="1"/>
    <col min="5381" max="5381" width="8.7109375" style="28" customWidth="1"/>
    <col min="5382" max="5382" width="12.5703125" style="28" customWidth="1"/>
    <col min="5383" max="5383" width="10.28515625" style="28" customWidth="1"/>
    <col min="5384" max="5632" width="9.140625" style="28"/>
    <col min="5633" max="5633" width="2.7109375" style="28" customWidth="1"/>
    <col min="5634" max="5634" width="4.7109375" style="28" customWidth="1"/>
    <col min="5635" max="5635" width="40.7109375" style="28" customWidth="1"/>
    <col min="5636" max="5636" width="13.28515625" style="28" bestFit="1" customWidth="1"/>
    <col min="5637" max="5637" width="8.7109375" style="28" customWidth="1"/>
    <col min="5638" max="5638" width="12.5703125" style="28" customWidth="1"/>
    <col min="5639" max="5639" width="10.28515625" style="28" customWidth="1"/>
    <col min="5640" max="5888" width="9.140625" style="28"/>
    <col min="5889" max="5889" width="2.7109375" style="28" customWidth="1"/>
    <col min="5890" max="5890" width="4.7109375" style="28" customWidth="1"/>
    <col min="5891" max="5891" width="40.7109375" style="28" customWidth="1"/>
    <col min="5892" max="5892" width="13.28515625" style="28" bestFit="1" customWidth="1"/>
    <col min="5893" max="5893" width="8.7109375" style="28" customWidth="1"/>
    <col min="5894" max="5894" width="12.5703125" style="28" customWidth="1"/>
    <col min="5895" max="5895" width="10.28515625" style="28" customWidth="1"/>
    <col min="5896" max="6144" width="9.140625" style="28"/>
    <col min="6145" max="6145" width="2.7109375" style="28" customWidth="1"/>
    <col min="6146" max="6146" width="4.7109375" style="28" customWidth="1"/>
    <col min="6147" max="6147" width="40.7109375" style="28" customWidth="1"/>
    <col min="6148" max="6148" width="13.28515625" style="28" bestFit="1" customWidth="1"/>
    <col min="6149" max="6149" width="8.7109375" style="28" customWidth="1"/>
    <col min="6150" max="6150" width="12.5703125" style="28" customWidth="1"/>
    <col min="6151" max="6151" width="10.28515625" style="28" customWidth="1"/>
    <col min="6152" max="6400" width="9.140625" style="28"/>
    <col min="6401" max="6401" width="2.7109375" style="28" customWidth="1"/>
    <col min="6402" max="6402" width="4.7109375" style="28" customWidth="1"/>
    <col min="6403" max="6403" width="40.7109375" style="28" customWidth="1"/>
    <col min="6404" max="6404" width="13.28515625" style="28" bestFit="1" customWidth="1"/>
    <col min="6405" max="6405" width="8.7109375" style="28" customWidth="1"/>
    <col min="6406" max="6406" width="12.5703125" style="28" customWidth="1"/>
    <col min="6407" max="6407" width="10.28515625" style="28" customWidth="1"/>
    <col min="6408" max="6656" width="9.140625" style="28"/>
    <col min="6657" max="6657" width="2.7109375" style="28" customWidth="1"/>
    <col min="6658" max="6658" width="4.7109375" style="28" customWidth="1"/>
    <col min="6659" max="6659" width="40.7109375" style="28" customWidth="1"/>
    <col min="6660" max="6660" width="13.28515625" style="28" bestFit="1" customWidth="1"/>
    <col min="6661" max="6661" width="8.7109375" style="28" customWidth="1"/>
    <col min="6662" max="6662" width="12.5703125" style="28" customWidth="1"/>
    <col min="6663" max="6663" width="10.28515625" style="28" customWidth="1"/>
    <col min="6664" max="6912" width="9.140625" style="28"/>
    <col min="6913" max="6913" width="2.7109375" style="28" customWidth="1"/>
    <col min="6914" max="6914" width="4.7109375" style="28" customWidth="1"/>
    <col min="6915" max="6915" width="40.7109375" style="28" customWidth="1"/>
    <col min="6916" max="6916" width="13.28515625" style="28" bestFit="1" customWidth="1"/>
    <col min="6917" max="6917" width="8.7109375" style="28" customWidth="1"/>
    <col min="6918" max="6918" width="12.5703125" style="28" customWidth="1"/>
    <col min="6919" max="6919" width="10.28515625" style="28" customWidth="1"/>
    <col min="6920" max="7168" width="9.140625" style="28"/>
    <col min="7169" max="7169" width="2.7109375" style="28" customWidth="1"/>
    <col min="7170" max="7170" width="4.7109375" style="28" customWidth="1"/>
    <col min="7171" max="7171" width="40.7109375" style="28" customWidth="1"/>
    <col min="7172" max="7172" width="13.28515625" style="28" bestFit="1" customWidth="1"/>
    <col min="7173" max="7173" width="8.7109375" style="28" customWidth="1"/>
    <col min="7174" max="7174" width="12.5703125" style="28" customWidth="1"/>
    <col min="7175" max="7175" width="10.28515625" style="28" customWidth="1"/>
    <col min="7176" max="7424" width="9.140625" style="28"/>
    <col min="7425" max="7425" width="2.7109375" style="28" customWidth="1"/>
    <col min="7426" max="7426" width="4.7109375" style="28" customWidth="1"/>
    <col min="7427" max="7427" width="40.7109375" style="28" customWidth="1"/>
    <col min="7428" max="7428" width="13.28515625" style="28" bestFit="1" customWidth="1"/>
    <col min="7429" max="7429" width="8.7109375" style="28" customWidth="1"/>
    <col min="7430" max="7430" width="12.5703125" style="28" customWidth="1"/>
    <col min="7431" max="7431" width="10.28515625" style="28" customWidth="1"/>
    <col min="7432" max="7680" width="9.140625" style="28"/>
    <col min="7681" max="7681" width="2.7109375" style="28" customWidth="1"/>
    <col min="7682" max="7682" width="4.7109375" style="28" customWidth="1"/>
    <col min="7683" max="7683" width="40.7109375" style="28" customWidth="1"/>
    <col min="7684" max="7684" width="13.28515625" style="28" bestFit="1" customWidth="1"/>
    <col min="7685" max="7685" width="8.7109375" style="28" customWidth="1"/>
    <col min="7686" max="7686" width="12.5703125" style="28" customWidth="1"/>
    <col min="7687" max="7687" width="10.28515625" style="28" customWidth="1"/>
    <col min="7688" max="7936" width="9.140625" style="28"/>
    <col min="7937" max="7937" width="2.7109375" style="28" customWidth="1"/>
    <col min="7938" max="7938" width="4.7109375" style="28" customWidth="1"/>
    <col min="7939" max="7939" width="40.7109375" style="28" customWidth="1"/>
    <col min="7940" max="7940" width="13.28515625" style="28" bestFit="1" customWidth="1"/>
    <col min="7941" max="7941" width="8.7109375" style="28" customWidth="1"/>
    <col min="7942" max="7942" width="12.5703125" style="28" customWidth="1"/>
    <col min="7943" max="7943" width="10.28515625" style="28" customWidth="1"/>
    <col min="7944" max="8192" width="9.140625" style="28"/>
    <col min="8193" max="8193" width="2.7109375" style="28" customWidth="1"/>
    <col min="8194" max="8194" width="4.7109375" style="28" customWidth="1"/>
    <col min="8195" max="8195" width="40.7109375" style="28" customWidth="1"/>
    <col min="8196" max="8196" width="13.28515625" style="28" bestFit="1" customWidth="1"/>
    <col min="8197" max="8197" width="8.7109375" style="28" customWidth="1"/>
    <col min="8198" max="8198" width="12.5703125" style="28" customWidth="1"/>
    <col min="8199" max="8199" width="10.28515625" style="28" customWidth="1"/>
    <col min="8200" max="8448" width="9.140625" style="28"/>
    <col min="8449" max="8449" width="2.7109375" style="28" customWidth="1"/>
    <col min="8450" max="8450" width="4.7109375" style="28" customWidth="1"/>
    <col min="8451" max="8451" width="40.7109375" style="28" customWidth="1"/>
    <col min="8452" max="8452" width="13.28515625" style="28" bestFit="1" customWidth="1"/>
    <col min="8453" max="8453" width="8.7109375" style="28" customWidth="1"/>
    <col min="8454" max="8454" width="12.5703125" style="28" customWidth="1"/>
    <col min="8455" max="8455" width="10.28515625" style="28" customWidth="1"/>
    <col min="8456" max="8704" width="9.140625" style="28"/>
    <col min="8705" max="8705" width="2.7109375" style="28" customWidth="1"/>
    <col min="8706" max="8706" width="4.7109375" style="28" customWidth="1"/>
    <col min="8707" max="8707" width="40.7109375" style="28" customWidth="1"/>
    <col min="8708" max="8708" width="13.28515625" style="28" bestFit="1" customWidth="1"/>
    <col min="8709" max="8709" width="8.7109375" style="28" customWidth="1"/>
    <col min="8710" max="8710" width="12.5703125" style="28" customWidth="1"/>
    <col min="8711" max="8711" width="10.28515625" style="28" customWidth="1"/>
    <col min="8712" max="8960" width="9.140625" style="28"/>
    <col min="8961" max="8961" width="2.7109375" style="28" customWidth="1"/>
    <col min="8962" max="8962" width="4.7109375" style="28" customWidth="1"/>
    <col min="8963" max="8963" width="40.7109375" style="28" customWidth="1"/>
    <col min="8964" max="8964" width="13.28515625" style="28" bestFit="1" customWidth="1"/>
    <col min="8965" max="8965" width="8.7109375" style="28" customWidth="1"/>
    <col min="8966" max="8966" width="12.5703125" style="28" customWidth="1"/>
    <col min="8967" max="8967" width="10.28515625" style="28" customWidth="1"/>
    <col min="8968" max="9216" width="9.140625" style="28"/>
    <col min="9217" max="9217" width="2.7109375" style="28" customWidth="1"/>
    <col min="9218" max="9218" width="4.7109375" style="28" customWidth="1"/>
    <col min="9219" max="9219" width="40.7109375" style="28" customWidth="1"/>
    <col min="9220" max="9220" width="13.28515625" style="28" bestFit="1" customWidth="1"/>
    <col min="9221" max="9221" width="8.7109375" style="28" customWidth="1"/>
    <col min="9222" max="9222" width="12.5703125" style="28" customWidth="1"/>
    <col min="9223" max="9223" width="10.28515625" style="28" customWidth="1"/>
    <col min="9224" max="9472" width="9.140625" style="28"/>
    <col min="9473" max="9473" width="2.7109375" style="28" customWidth="1"/>
    <col min="9474" max="9474" width="4.7109375" style="28" customWidth="1"/>
    <col min="9475" max="9475" width="40.7109375" style="28" customWidth="1"/>
    <col min="9476" max="9476" width="13.28515625" style="28" bestFit="1" customWidth="1"/>
    <col min="9477" max="9477" width="8.7109375" style="28" customWidth="1"/>
    <col min="9478" max="9478" width="12.5703125" style="28" customWidth="1"/>
    <col min="9479" max="9479" width="10.28515625" style="28" customWidth="1"/>
    <col min="9480" max="9728" width="9.140625" style="28"/>
    <col min="9729" max="9729" width="2.7109375" style="28" customWidth="1"/>
    <col min="9730" max="9730" width="4.7109375" style="28" customWidth="1"/>
    <col min="9731" max="9731" width="40.7109375" style="28" customWidth="1"/>
    <col min="9732" max="9732" width="13.28515625" style="28" bestFit="1" customWidth="1"/>
    <col min="9733" max="9733" width="8.7109375" style="28" customWidth="1"/>
    <col min="9734" max="9734" width="12.5703125" style="28" customWidth="1"/>
    <col min="9735" max="9735" width="10.28515625" style="28" customWidth="1"/>
    <col min="9736" max="9984" width="9.140625" style="28"/>
    <col min="9985" max="9985" width="2.7109375" style="28" customWidth="1"/>
    <col min="9986" max="9986" width="4.7109375" style="28" customWidth="1"/>
    <col min="9987" max="9987" width="40.7109375" style="28" customWidth="1"/>
    <col min="9988" max="9988" width="13.28515625" style="28" bestFit="1" customWidth="1"/>
    <col min="9989" max="9989" width="8.7109375" style="28" customWidth="1"/>
    <col min="9990" max="9990" width="12.5703125" style="28" customWidth="1"/>
    <col min="9991" max="9991" width="10.28515625" style="28" customWidth="1"/>
    <col min="9992" max="10240" width="9.140625" style="28"/>
    <col min="10241" max="10241" width="2.7109375" style="28" customWidth="1"/>
    <col min="10242" max="10242" width="4.7109375" style="28" customWidth="1"/>
    <col min="10243" max="10243" width="40.7109375" style="28" customWidth="1"/>
    <col min="10244" max="10244" width="13.28515625" style="28" bestFit="1" customWidth="1"/>
    <col min="10245" max="10245" width="8.7109375" style="28" customWidth="1"/>
    <col min="10246" max="10246" width="12.5703125" style="28" customWidth="1"/>
    <col min="10247" max="10247" width="10.28515625" style="28" customWidth="1"/>
    <col min="10248" max="10496" width="9.140625" style="28"/>
    <col min="10497" max="10497" width="2.7109375" style="28" customWidth="1"/>
    <col min="10498" max="10498" width="4.7109375" style="28" customWidth="1"/>
    <col min="10499" max="10499" width="40.7109375" style="28" customWidth="1"/>
    <col min="10500" max="10500" width="13.28515625" style="28" bestFit="1" customWidth="1"/>
    <col min="10501" max="10501" width="8.7109375" style="28" customWidth="1"/>
    <col min="10502" max="10502" width="12.5703125" style="28" customWidth="1"/>
    <col min="10503" max="10503" width="10.28515625" style="28" customWidth="1"/>
    <col min="10504" max="10752" width="9.140625" style="28"/>
    <col min="10753" max="10753" width="2.7109375" style="28" customWidth="1"/>
    <col min="10754" max="10754" width="4.7109375" style="28" customWidth="1"/>
    <col min="10755" max="10755" width="40.7109375" style="28" customWidth="1"/>
    <col min="10756" max="10756" width="13.28515625" style="28" bestFit="1" customWidth="1"/>
    <col min="10757" max="10757" width="8.7109375" style="28" customWidth="1"/>
    <col min="10758" max="10758" width="12.5703125" style="28" customWidth="1"/>
    <col min="10759" max="10759" width="10.28515625" style="28" customWidth="1"/>
    <col min="10760" max="11008" width="9.140625" style="28"/>
    <col min="11009" max="11009" width="2.7109375" style="28" customWidth="1"/>
    <col min="11010" max="11010" width="4.7109375" style="28" customWidth="1"/>
    <col min="11011" max="11011" width="40.7109375" style="28" customWidth="1"/>
    <col min="11012" max="11012" width="13.28515625" style="28" bestFit="1" customWidth="1"/>
    <col min="11013" max="11013" width="8.7109375" style="28" customWidth="1"/>
    <col min="11014" max="11014" width="12.5703125" style="28" customWidth="1"/>
    <col min="11015" max="11015" width="10.28515625" style="28" customWidth="1"/>
    <col min="11016" max="11264" width="9.140625" style="28"/>
    <col min="11265" max="11265" width="2.7109375" style="28" customWidth="1"/>
    <col min="11266" max="11266" width="4.7109375" style="28" customWidth="1"/>
    <col min="11267" max="11267" width="40.7109375" style="28" customWidth="1"/>
    <col min="11268" max="11268" width="13.28515625" style="28" bestFit="1" customWidth="1"/>
    <col min="11269" max="11269" width="8.7109375" style="28" customWidth="1"/>
    <col min="11270" max="11270" width="12.5703125" style="28" customWidth="1"/>
    <col min="11271" max="11271" width="10.28515625" style="28" customWidth="1"/>
    <col min="11272" max="11520" width="9.140625" style="28"/>
    <col min="11521" max="11521" width="2.7109375" style="28" customWidth="1"/>
    <col min="11522" max="11522" width="4.7109375" style="28" customWidth="1"/>
    <col min="11523" max="11523" width="40.7109375" style="28" customWidth="1"/>
    <col min="11524" max="11524" width="13.28515625" style="28" bestFit="1" customWidth="1"/>
    <col min="11525" max="11525" width="8.7109375" style="28" customWidth="1"/>
    <col min="11526" max="11526" width="12.5703125" style="28" customWidth="1"/>
    <col min="11527" max="11527" width="10.28515625" style="28" customWidth="1"/>
    <col min="11528" max="11776" width="9.140625" style="28"/>
    <col min="11777" max="11777" width="2.7109375" style="28" customWidth="1"/>
    <col min="11778" max="11778" width="4.7109375" style="28" customWidth="1"/>
    <col min="11779" max="11779" width="40.7109375" style="28" customWidth="1"/>
    <col min="11780" max="11780" width="13.28515625" style="28" bestFit="1" customWidth="1"/>
    <col min="11781" max="11781" width="8.7109375" style="28" customWidth="1"/>
    <col min="11782" max="11782" width="12.5703125" style="28" customWidth="1"/>
    <col min="11783" max="11783" width="10.28515625" style="28" customWidth="1"/>
    <col min="11784" max="12032" width="9.140625" style="28"/>
    <col min="12033" max="12033" width="2.7109375" style="28" customWidth="1"/>
    <col min="12034" max="12034" width="4.7109375" style="28" customWidth="1"/>
    <col min="12035" max="12035" width="40.7109375" style="28" customWidth="1"/>
    <col min="12036" max="12036" width="13.28515625" style="28" bestFit="1" customWidth="1"/>
    <col min="12037" max="12037" width="8.7109375" style="28" customWidth="1"/>
    <col min="12038" max="12038" width="12.5703125" style="28" customWidth="1"/>
    <col min="12039" max="12039" width="10.28515625" style="28" customWidth="1"/>
    <col min="12040" max="12288" width="9.140625" style="28"/>
    <col min="12289" max="12289" width="2.7109375" style="28" customWidth="1"/>
    <col min="12290" max="12290" width="4.7109375" style="28" customWidth="1"/>
    <col min="12291" max="12291" width="40.7109375" style="28" customWidth="1"/>
    <col min="12292" max="12292" width="13.28515625" style="28" bestFit="1" customWidth="1"/>
    <col min="12293" max="12293" width="8.7109375" style="28" customWidth="1"/>
    <col min="12294" max="12294" width="12.5703125" style="28" customWidth="1"/>
    <col min="12295" max="12295" width="10.28515625" style="28" customWidth="1"/>
    <col min="12296" max="12544" width="9.140625" style="28"/>
    <col min="12545" max="12545" width="2.7109375" style="28" customWidth="1"/>
    <col min="12546" max="12546" width="4.7109375" style="28" customWidth="1"/>
    <col min="12547" max="12547" width="40.7109375" style="28" customWidth="1"/>
    <col min="12548" max="12548" width="13.28515625" style="28" bestFit="1" customWidth="1"/>
    <col min="12549" max="12549" width="8.7109375" style="28" customWidth="1"/>
    <col min="12550" max="12550" width="12.5703125" style="28" customWidth="1"/>
    <col min="12551" max="12551" width="10.28515625" style="28" customWidth="1"/>
    <col min="12552" max="12800" width="9.140625" style="28"/>
    <col min="12801" max="12801" width="2.7109375" style="28" customWidth="1"/>
    <col min="12802" max="12802" width="4.7109375" style="28" customWidth="1"/>
    <col min="12803" max="12803" width="40.7109375" style="28" customWidth="1"/>
    <col min="12804" max="12804" width="13.28515625" style="28" bestFit="1" customWidth="1"/>
    <col min="12805" max="12805" width="8.7109375" style="28" customWidth="1"/>
    <col min="12806" max="12806" width="12.5703125" style="28" customWidth="1"/>
    <col min="12807" max="12807" width="10.28515625" style="28" customWidth="1"/>
    <col min="12808" max="13056" width="9.140625" style="28"/>
    <col min="13057" max="13057" width="2.7109375" style="28" customWidth="1"/>
    <col min="13058" max="13058" width="4.7109375" style="28" customWidth="1"/>
    <col min="13059" max="13059" width="40.7109375" style="28" customWidth="1"/>
    <col min="13060" max="13060" width="13.28515625" style="28" bestFit="1" customWidth="1"/>
    <col min="13061" max="13061" width="8.7109375" style="28" customWidth="1"/>
    <col min="13062" max="13062" width="12.5703125" style="28" customWidth="1"/>
    <col min="13063" max="13063" width="10.28515625" style="28" customWidth="1"/>
    <col min="13064" max="13312" width="9.140625" style="28"/>
    <col min="13313" max="13313" width="2.7109375" style="28" customWidth="1"/>
    <col min="13314" max="13314" width="4.7109375" style="28" customWidth="1"/>
    <col min="13315" max="13315" width="40.7109375" style="28" customWidth="1"/>
    <col min="13316" max="13316" width="13.28515625" style="28" bestFit="1" customWidth="1"/>
    <col min="13317" max="13317" width="8.7109375" style="28" customWidth="1"/>
    <col min="13318" max="13318" width="12.5703125" style="28" customWidth="1"/>
    <col min="13319" max="13319" width="10.28515625" style="28" customWidth="1"/>
    <col min="13320" max="13568" width="9.140625" style="28"/>
    <col min="13569" max="13569" width="2.7109375" style="28" customWidth="1"/>
    <col min="13570" max="13570" width="4.7109375" style="28" customWidth="1"/>
    <col min="13571" max="13571" width="40.7109375" style="28" customWidth="1"/>
    <col min="13572" max="13572" width="13.28515625" style="28" bestFit="1" customWidth="1"/>
    <col min="13573" max="13573" width="8.7109375" style="28" customWidth="1"/>
    <col min="13574" max="13574" width="12.5703125" style="28" customWidth="1"/>
    <col min="13575" max="13575" width="10.28515625" style="28" customWidth="1"/>
    <col min="13576" max="13824" width="9.140625" style="28"/>
    <col min="13825" max="13825" width="2.7109375" style="28" customWidth="1"/>
    <col min="13826" max="13826" width="4.7109375" style="28" customWidth="1"/>
    <col min="13827" max="13827" width="40.7109375" style="28" customWidth="1"/>
    <col min="13828" max="13828" width="13.28515625" style="28" bestFit="1" customWidth="1"/>
    <col min="13829" max="13829" width="8.7109375" style="28" customWidth="1"/>
    <col min="13830" max="13830" width="12.5703125" style="28" customWidth="1"/>
    <col min="13831" max="13831" width="10.28515625" style="28" customWidth="1"/>
    <col min="13832" max="14080" width="9.140625" style="28"/>
    <col min="14081" max="14081" width="2.7109375" style="28" customWidth="1"/>
    <col min="14082" max="14082" width="4.7109375" style="28" customWidth="1"/>
    <col min="14083" max="14083" width="40.7109375" style="28" customWidth="1"/>
    <col min="14084" max="14084" width="13.28515625" style="28" bestFit="1" customWidth="1"/>
    <col min="14085" max="14085" width="8.7109375" style="28" customWidth="1"/>
    <col min="14086" max="14086" width="12.5703125" style="28" customWidth="1"/>
    <col min="14087" max="14087" width="10.28515625" style="28" customWidth="1"/>
    <col min="14088" max="14336" width="9.140625" style="28"/>
    <col min="14337" max="14337" width="2.7109375" style="28" customWidth="1"/>
    <col min="14338" max="14338" width="4.7109375" style="28" customWidth="1"/>
    <col min="14339" max="14339" width="40.7109375" style="28" customWidth="1"/>
    <col min="14340" max="14340" width="13.28515625" style="28" bestFit="1" customWidth="1"/>
    <col min="14341" max="14341" width="8.7109375" style="28" customWidth="1"/>
    <col min="14342" max="14342" width="12.5703125" style="28" customWidth="1"/>
    <col min="14343" max="14343" width="10.28515625" style="28" customWidth="1"/>
    <col min="14344" max="14592" width="9.140625" style="28"/>
    <col min="14593" max="14593" width="2.7109375" style="28" customWidth="1"/>
    <col min="14594" max="14594" width="4.7109375" style="28" customWidth="1"/>
    <col min="14595" max="14595" width="40.7109375" style="28" customWidth="1"/>
    <col min="14596" max="14596" width="13.28515625" style="28" bestFit="1" customWidth="1"/>
    <col min="14597" max="14597" width="8.7109375" style="28" customWidth="1"/>
    <col min="14598" max="14598" width="12.5703125" style="28" customWidth="1"/>
    <col min="14599" max="14599" width="10.28515625" style="28" customWidth="1"/>
    <col min="14600" max="14848" width="9.140625" style="28"/>
    <col min="14849" max="14849" width="2.7109375" style="28" customWidth="1"/>
    <col min="14850" max="14850" width="4.7109375" style="28" customWidth="1"/>
    <col min="14851" max="14851" width="40.7109375" style="28" customWidth="1"/>
    <col min="14852" max="14852" width="13.28515625" style="28" bestFit="1" customWidth="1"/>
    <col min="14853" max="14853" width="8.7109375" style="28" customWidth="1"/>
    <col min="14854" max="14854" width="12.5703125" style="28" customWidth="1"/>
    <col min="14855" max="14855" width="10.28515625" style="28" customWidth="1"/>
    <col min="14856" max="15104" width="9.140625" style="28"/>
    <col min="15105" max="15105" width="2.7109375" style="28" customWidth="1"/>
    <col min="15106" max="15106" width="4.7109375" style="28" customWidth="1"/>
    <col min="15107" max="15107" width="40.7109375" style="28" customWidth="1"/>
    <col min="15108" max="15108" width="13.28515625" style="28" bestFit="1" customWidth="1"/>
    <col min="15109" max="15109" width="8.7109375" style="28" customWidth="1"/>
    <col min="15110" max="15110" width="12.5703125" style="28" customWidth="1"/>
    <col min="15111" max="15111" width="10.28515625" style="28" customWidth="1"/>
    <col min="15112" max="15360" width="9.140625" style="28"/>
    <col min="15361" max="15361" width="2.7109375" style="28" customWidth="1"/>
    <col min="15362" max="15362" width="4.7109375" style="28" customWidth="1"/>
    <col min="15363" max="15363" width="40.7109375" style="28" customWidth="1"/>
    <col min="15364" max="15364" width="13.28515625" style="28" bestFit="1" customWidth="1"/>
    <col min="15365" max="15365" width="8.7109375" style="28" customWidth="1"/>
    <col min="15366" max="15366" width="12.5703125" style="28" customWidth="1"/>
    <col min="15367" max="15367" width="10.28515625" style="28" customWidth="1"/>
    <col min="15368" max="15616" width="9.140625" style="28"/>
    <col min="15617" max="15617" width="2.7109375" style="28" customWidth="1"/>
    <col min="15618" max="15618" width="4.7109375" style="28" customWidth="1"/>
    <col min="15619" max="15619" width="40.7109375" style="28" customWidth="1"/>
    <col min="15620" max="15620" width="13.28515625" style="28" bestFit="1" customWidth="1"/>
    <col min="15621" max="15621" width="8.7109375" style="28" customWidth="1"/>
    <col min="15622" max="15622" width="12.5703125" style="28" customWidth="1"/>
    <col min="15623" max="15623" width="10.28515625" style="28" customWidth="1"/>
    <col min="15624" max="15872" width="9.140625" style="28"/>
    <col min="15873" max="15873" width="2.7109375" style="28" customWidth="1"/>
    <col min="15874" max="15874" width="4.7109375" style="28" customWidth="1"/>
    <col min="15875" max="15875" width="40.7109375" style="28" customWidth="1"/>
    <col min="15876" max="15876" width="13.28515625" style="28" bestFit="1" customWidth="1"/>
    <col min="15877" max="15877" width="8.7109375" style="28" customWidth="1"/>
    <col min="15878" max="15878" width="12.5703125" style="28" customWidth="1"/>
    <col min="15879" max="15879" width="10.28515625" style="28" customWidth="1"/>
    <col min="15880" max="16128" width="9.140625" style="28"/>
    <col min="16129" max="16129" width="2.7109375" style="28" customWidth="1"/>
    <col min="16130" max="16130" width="4.7109375" style="28" customWidth="1"/>
    <col min="16131" max="16131" width="40.7109375" style="28" customWidth="1"/>
    <col min="16132" max="16132" width="13.28515625" style="28" bestFit="1" customWidth="1"/>
    <col min="16133" max="16133" width="8.7109375" style="28" customWidth="1"/>
    <col min="16134" max="16134" width="12.5703125" style="28" customWidth="1"/>
    <col min="16135" max="16135" width="10.28515625" style="28" customWidth="1"/>
    <col min="16136" max="16384" width="9.140625" style="28"/>
  </cols>
  <sheetData>
    <row r="1" spans="1:7" x14ac:dyDescent="0.2">
      <c r="A1" s="31"/>
      <c r="B1" s="32"/>
      <c r="C1" s="33" t="s">
        <v>1088</v>
      </c>
      <c r="D1" s="32"/>
      <c r="E1" s="32"/>
      <c r="F1" s="34"/>
      <c r="G1" s="35"/>
    </row>
    <row r="2" spans="1:7" ht="32.25" customHeight="1" x14ac:dyDescent="0.2">
      <c r="A2" s="135" t="s">
        <v>1</v>
      </c>
      <c r="B2" s="136"/>
      <c r="C2" s="136"/>
      <c r="D2" s="38" t="s">
        <v>39</v>
      </c>
      <c r="E2" s="39" t="s">
        <v>4</v>
      </c>
      <c r="F2" s="40" t="s">
        <v>5</v>
      </c>
      <c r="G2" s="41" t="s">
        <v>6</v>
      </c>
    </row>
    <row r="3" spans="1:7" x14ac:dyDescent="0.2">
      <c r="A3" s="137" t="s">
        <v>40</v>
      </c>
      <c r="B3" s="134"/>
      <c r="C3" s="134"/>
      <c r="D3" s="42"/>
      <c r="E3" s="42"/>
      <c r="F3" s="43"/>
      <c r="G3" s="44"/>
    </row>
    <row r="4" spans="1:7" x14ac:dyDescent="0.2">
      <c r="A4" s="45"/>
      <c r="B4" s="133" t="s">
        <v>1089</v>
      </c>
      <c r="C4" s="134"/>
      <c r="D4" s="42" t="s">
        <v>1089</v>
      </c>
      <c r="E4" s="42">
        <v>2984</v>
      </c>
      <c r="F4" s="43">
        <f>+F5</f>
        <v>87841.32</v>
      </c>
      <c r="G4" s="44">
        <f>+G5</f>
        <v>99.97</v>
      </c>
    </row>
    <row r="5" spans="1:7" ht="13.5" thickBot="1" x14ac:dyDescent="0.25">
      <c r="A5" s="45"/>
      <c r="B5" s="42"/>
      <c r="C5" s="42"/>
      <c r="D5" s="37" t="s">
        <v>16</v>
      </c>
      <c r="E5" s="42"/>
      <c r="F5" s="47">
        <v>87841.32</v>
      </c>
      <c r="G5" s="48">
        <v>99.97</v>
      </c>
    </row>
    <row r="6" spans="1:7" ht="13.5" thickTop="1" x14ac:dyDescent="0.2">
      <c r="A6" s="45"/>
      <c r="B6" s="42"/>
      <c r="C6" s="42"/>
      <c r="D6" s="42"/>
      <c r="E6" s="42"/>
      <c r="F6" s="43"/>
      <c r="G6" s="44"/>
    </row>
    <row r="7" spans="1:7" x14ac:dyDescent="0.2">
      <c r="A7" s="49" t="s">
        <v>30</v>
      </c>
      <c r="B7" s="42"/>
      <c r="C7" s="42"/>
      <c r="D7" s="42"/>
      <c r="E7" s="42"/>
      <c r="F7" s="50">
        <v>25.59</v>
      </c>
      <c r="G7" s="51">
        <v>0.03</v>
      </c>
    </row>
    <row r="8" spans="1:7" x14ac:dyDescent="0.2">
      <c r="A8" s="45"/>
      <c r="B8" s="42"/>
      <c r="C8" s="42"/>
      <c r="D8" s="42"/>
      <c r="E8" s="42"/>
      <c r="F8" s="43"/>
      <c r="G8" s="44"/>
    </row>
    <row r="9" spans="1:7" ht="13.5" thickBot="1" x14ac:dyDescent="0.25">
      <c r="A9" s="45"/>
      <c r="B9" s="42"/>
      <c r="C9" s="42"/>
      <c r="D9" s="37" t="s">
        <v>31</v>
      </c>
      <c r="E9" s="42"/>
      <c r="F9" s="47">
        <v>87866.91</v>
      </c>
      <c r="G9" s="48">
        <v>100</v>
      </c>
    </row>
    <row r="10" spans="1:7" ht="13.5" thickTop="1" x14ac:dyDescent="0.2">
      <c r="A10" s="45"/>
      <c r="B10" s="42"/>
      <c r="C10" s="42"/>
      <c r="D10" s="42"/>
      <c r="E10" s="42"/>
      <c r="F10" s="43"/>
      <c r="G10" s="44"/>
    </row>
    <row r="11" spans="1:7" x14ac:dyDescent="0.2">
      <c r="A11" s="52" t="s">
        <v>32</v>
      </c>
      <c r="B11" s="42"/>
      <c r="C11" s="42"/>
      <c r="D11" s="42"/>
      <c r="E11" s="42"/>
      <c r="F11" s="43"/>
      <c r="G11" s="44"/>
    </row>
    <row r="12" spans="1:7" x14ac:dyDescent="0.2">
      <c r="A12" s="45"/>
      <c r="B12" s="42"/>
      <c r="C12" s="42"/>
      <c r="D12" s="42"/>
      <c r="E12" s="42"/>
      <c r="F12" s="43"/>
      <c r="G12" s="44"/>
    </row>
    <row r="13" spans="1:7" x14ac:dyDescent="0.2">
      <c r="A13" s="45">
        <v>1</v>
      </c>
      <c r="B13" s="42" t="s">
        <v>34</v>
      </c>
      <c r="C13" s="42"/>
      <c r="D13" s="42"/>
      <c r="E13" s="42"/>
      <c r="F13" s="43"/>
      <c r="G13" s="44"/>
    </row>
    <row r="14" spans="1:7" x14ac:dyDescent="0.2">
      <c r="A14" s="53"/>
      <c r="B14" s="54"/>
      <c r="C14" s="54"/>
      <c r="D14" s="54"/>
      <c r="E14" s="54"/>
      <c r="F14" s="55"/>
      <c r="G14" s="56"/>
    </row>
  </sheetData>
  <mergeCells count="3">
    <mergeCell ref="A2:C2"/>
    <mergeCell ref="A3:C3"/>
    <mergeCell ref="B4:C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SEF</vt:lpstr>
      <vt:lpstr>NTF</vt:lpstr>
      <vt:lpstr>MID</vt:lpstr>
      <vt:lpstr>MAA</vt:lpstr>
      <vt:lpstr>KOP</vt:lpstr>
      <vt:lpstr>KIP</vt:lpstr>
      <vt:lpstr>K30</vt:lpstr>
      <vt:lpstr>H01</vt:lpstr>
      <vt:lpstr>GTF</vt:lpstr>
      <vt:lpstr>GOF</vt:lpstr>
      <vt:lpstr>FOF</vt:lpstr>
      <vt:lpstr>EME</vt:lpstr>
      <vt:lpstr>ELS</vt:lpstr>
      <vt:lpstr>CPL</vt:lpstr>
      <vt:lpstr>CON</vt:lpstr>
      <vt:lpstr>BTF</vt:lpstr>
      <vt:lpstr>BAL</vt:lpstr>
      <vt:lpstr>T24</vt:lpstr>
      <vt:lpstr>T22</vt:lpstr>
      <vt:lpstr>T20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T04</vt:lpstr>
      <vt:lpstr>T03</vt:lpstr>
      <vt:lpstr>T02</vt:lpstr>
      <vt:lpstr>T01</vt:lpstr>
      <vt:lpstr>SD1</vt:lpstr>
      <vt:lpstr>S99</vt:lpstr>
      <vt:lpstr>S98</vt:lpstr>
      <vt:lpstr>S97</vt:lpstr>
      <vt:lpstr>S96</vt:lpstr>
      <vt:lpstr>S95</vt:lpstr>
      <vt:lpstr>S94</vt:lpstr>
      <vt:lpstr>S93</vt:lpstr>
      <vt:lpstr>S85</vt:lpstr>
      <vt:lpstr>S63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LIQ</vt:lpstr>
      <vt:lpstr>KGS</vt:lpstr>
      <vt:lpstr>KGI</vt:lpstr>
      <vt:lpstr>I3A</vt:lpstr>
      <vt:lpstr>FLX</vt:lpstr>
      <vt:lpstr>FLT</vt:lpstr>
      <vt:lpstr>FLR</vt:lpstr>
      <vt:lpstr>CRO</vt:lpstr>
      <vt:lpstr>BST</vt:lpstr>
      <vt:lpstr>BON</vt:lpstr>
      <vt:lpstr>STF</vt:lpstr>
      <vt:lpstr>NAV Details</vt:lpstr>
      <vt:lpstr>Dividend Details</vt:lpstr>
      <vt:lpstr>Common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sura0676</dc:creator>
  <cp:lastModifiedBy>Praful Shukla (Optimum Financial KMAMC)</cp:lastModifiedBy>
  <dcterms:created xsi:type="dcterms:W3CDTF">2013-11-09T06:58:40Z</dcterms:created>
  <dcterms:modified xsi:type="dcterms:W3CDTF">2018-12-03T12:21:14Z</dcterms:modified>
</cp:coreProperties>
</file>