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BON" sheetId="95" r:id="rId1"/>
    <sheet name="BTF" sheetId="94" r:id="rId2"/>
    <sheet name="EME" sheetId="93" r:id="rId3"/>
    <sheet name="FOF" sheetId="92" r:id="rId4"/>
    <sheet name="GEM" sheetId="91" r:id="rId5"/>
    <sheet name="GOF" sheetId="90" r:id="rId6"/>
    <sheet name="GTF" sheetId="89" r:id="rId7"/>
    <sheet name="H02" sheetId="88" r:id="rId8"/>
    <sheet name="K30" sheetId="87" r:id="rId9"/>
    <sheet name="KIP" sheetId="86" r:id="rId10"/>
    <sheet name="NTF" sheetId="85" r:id="rId11"/>
    <sheet name="STF" sheetId="84" r:id="rId12"/>
    <sheet name="KOP" sheetId="83" r:id="rId13"/>
    <sheet name="MID" sheetId="82" r:id="rId14"/>
    <sheet name="SEF" sheetId="81" r:id="rId15"/>
    <sheet name="MAA" sheetId="80" r:id="rId16"/>
    <sheet name="BAL" sheetId="79" r:id="rId17"/>
    <sheet name="CONTRA" sheetId="78" r:id="rId18"/>
    <sheet name="CPL" sheetId="77" r:id="rId19"/>
    <sheet name="ELS" sheetId="76" r:id="rId20"/>
    <sheet name="T40" sheetId="75" r:id="rId21"/>
    <sheet name="T18" sheetId="74" r:id="rId22"/>
    <sheet name="T17" sheetId="73" r:id="rId23"/>
    <sheet name="T14" sheetId="72" r:id="rId24"/>
    <sheet name="T11" sheetId="71" r:id="rId25"/>
    <sheet name="T08" sheetId="70" r:id="rId26"/>
    <sheet name="T05" sheetId="69" r:id="rId27"/>
    <sheet name="P3J" sheetId="68" r:id="rId28"/>
    <sheet name="MDF" sheetId="67" r:id="rId29"/>
    <sheet name="T49" sheetId="66" r:id="rId30"/>
    <sheet name="T48" sheetId="65" r:id="rId31"/>
    <sheet name="T46" sheetId="64" r:id="rId32"/>
    <sheet name="T45" sheetId="63" r:id="rId33"/>
    <sheet name="T43" sheetId="62" r:id="rId34"/>
    <sheet name="T42" sheetId="61" r:id="rId35"/>
    <sheet name="P3G" sheetId="60" r:id="rId36"/>
    <sheet name="P3D" sheetId="59" r:id="rId37"/>
    <sheet name="KGI" sheetId="58" r:id="rId38"/>
    <sheet name="FLX" sheetId="57" r:id="rId39"/>
    <sheet name="T47" sheetId="56" r:id="rId40"/>
    <sheet name="T44" sheetId="55" r:id="rId41"/>
    <sheet name="T55" sheetId="54" r:id="rId42"/>
    <sheet name="T54" sheetId="53" r:id="rId43"/>
    <sheet name="T53" sheetId="52" r:id="rId44"/>
    <sheet name="T52" sheetId="51" r:id="rId45"/>
    <sheet name="T51" sheetId="50" r:id="rId46"/>
    <sheet name="T50" sheetId="49" r:id="rId47"/>
    <sheet name="T62" sheetId="48" r:id="rId48"/>
    <sheet name="T61" sheetId="47" r:id="rId49"/>
    <sheet name="T60" sheetId="46" r:id="rId50"/>
    <sheet name="T59" sheetId="45" r:id="rId51"/>
    <sheet name="T58" sheetId="44" r:id="rId52"/>
    <sheet name="T57" sheetId="43" r:id="rId53"/>
    <sheet name="T56" sheetId="42" r:id="rId54"/>
    <sheet name="T41" sheetId="41" r:id="rId55"/>
    <sheet name="T19" sheetId="40" r:id="rId56"/>
    <sheet name="T16" sheetId="39" r:id="rId57"/>
    <sheet name="T15" sheetId="38" r:id="rId58"/>
    <sheet name="T13" sheetId="37" r:id="rId59"/>
    <sheet name="T39" sheetId="36" r:id="rId60"/>
    <sheet name="T38" sheetId="35" r:id="rId61"/>
    <sheet name="T37" sheetId="34" r:id="rId62"/>
    <sheet name="T36" sheetId="33" r:id="rId63"/>
    <sheet name="CRO" sheetId="32" r:id="rId64"/>
    <sheet name="T12" sheetId="31" r:id="rId65"/>
    <sheet name="T10" sheetId="30" r:id="rId66"/>
    <sheet name="T07" sheetId="29" r:id="rId67"/>
    <sheet name="T09" sheetId="28" r:id="rId68"/>
    <sheet name="S99" sheetId="27" r:id="rId69"/>
    <sheet name="P3I" sheetId="26" r:id="rId70"/>
    <sheet name="P3F" sheetId="25" r:id="rId71"/>
    <sheet name="T06" sheetId="24" r:id="rId72"/>
    <sheet name="P3C" sheetId="23" r:id="rId73"/>
    <sheet name="I3A" sheetId="22" r:id="rId74"/>
    <sheet name="T33" sheetId="21" r:id="rId75"/>
    <sheet name="T32" sheetId="20" r:id="rId76"/>
    <sheet name="T31" sheetId="19" r:id="rId77"/>
    <sheet name="T35" sheetId="18" r:id="rId78"/>
    <sheet name="S85" sheetId="17" r:id="rId79"/>
    <sheet name="LIQ" sheetId="16" r:id="rId80"/>
    <sheet name="P3H" sheetId="15" r:id="rId81"/>
    <sheet name="P3E" sheetId="14" r:id="rId82"/>
    <sheet name="P3B" sheetId="13" r:id="rId83"/>
    <sheet name="KGS" sheetId="12" r:id="rId84"/>
    <sheet name="FLR" sheetId="11" r:id="rId85"/>
    <sheet name="FLT" sheetId="10" r:id="rId86"/>
    <sheet name="BST" sheetId="9" r:id="rId87"/>
    <sheet name="T29" sheetId="8" r:id="rId88"/>
    <sheet name="T27" sheetId="7" r:id="rId89"/>
    <sheet name="T24" sheetId="6" r:id="rId90"/>
    <sheet name="T22" sheetId="5" r:id="rId91"/>
    <sheet name="T28" sheetId="4" r:id="rId92"/>
    <sheet name="NAV details" sheetId="96" r:id="rId93"/>
    <sheet name="Dividend details" sheetId="97" r:id="rId94"/>
    <sheet name="Common Notes" sheetId="98" r:id="rId95"/>
  </sheets>
  <calcPr calcId="145621"/>
</workbook>
</file>

<file path=xl/calcChain.xml><?xml version="1.0" encoding="utf-8"?>
<calcChain xmlns="http://schemas.openxmlformats.org/spreadsheetml/2006/main">
  <c r="H76" i="77"/>
  <c r="G76"/>
  <c r="G17" i="69"/>
  <c r="H17"/>
  <c r="H14"/>
  <c r="H11"/>
  <c r="H9"/>
  <c r="H8"/>
  <c r="H7"/>
  <c r="G6"/>
  <c r="H6"/>
  <c r="F6"/>
  <c r="H5"/>
  <c r="H13" i="58"/>
  <c r="G13"/>
  <c r="G15" i="44"/>
  <c r="G15" i="39"/>
  <c r="G15" i="24"/>
  <c r="G9"/>
  <c r="G34" i="16"/>
  <c r="G56"/>
  <c r="G10" i="24"/>
  <c r="G17"/>
  <c r="H10"/>
  <c r="H8"/>
  <c r="H6"/>
  <c r="H7"/>
  <c r="H5"/>
  <c r="H12"/>
  <c r="H9"/>
  <c r="H15"/>
</calcChain>
</file>

<file path=xl/sharedStrings.xml><?xml version="1.0" encoding="utf-8"?>
<sst xmlns="http://schemas.openxmlformats.org/spreadsheetml/2006/main" count="8523" uniqueCount="1741">
  <si>
    <t>Portfolio of Kotak FMP Series 128 as on 31-Jul-2014</t>
  </si>
  <si>
    <t>Name of Instrument</t>
  </si>
  <si>
    <t>ISIN Code</t>
  </si>
  <si>
    <t>Rating</t>
  </si>
  <si>
    <t>Quantity</t>
  </si>
  <si>
    <t>Market Value (Rs.in Lacs)</t>
  </si>
  <si>
    <t>% to Net Assets</t>
  </si>
  <si>
    <t>Money Market Instruments</t>
  </si>
  <si>
    <t>Commercial Paper (CP)/Certificate of Deposits (CD)**</t>
  </si>
  <si>
    <t>CD</t>
  </si>
  <si>
    <t>State Bank of Patiala</t>
  </si>
  <si>
    <t>INE652A16IK0</t>
  </si>
  <si>
    <t>CRISIL A1+</t>
  </si>
  <si>
    <t>Central Bank Of India</t>
  </si>
  <si>
    <t>INE483A16GV1</t>
  </si>
  <si>
    <t>AXIS Bank Ltd.</t>
  </si>
  <si>
    <t>INE238A16UR8</t>
  </si>
  <si>
    <t>CP</t>
  </si>
  <si>
    <t>HDFC Ltd.</t>
  </si>
  <si>
    <t>INE001A14JM9</t>
  </si>
  <si>
    <t>ICRA A1+</t>
  </si>
  <si>
    <t>Total</t>
  </si>
  <si>
    <t>Net Current Assets/(Liabilities)</t>
  </si>
  <si>
    <t>Grand Total</t>
  </si>
  <si>
    <t>Notes :</t>
  </si>
  <si>
    <t>Average Maturity of the portfolio : 0.35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</si>
  <si>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</si>
  <si>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</si>
  <si>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</si>
  <si>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</si>
  <si>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FMP Series 122 as on 31-Jul-2014</t>
  </si>
  <si>
    <t>ING Vysya Bank Ltd</t>
  </si>
  <si>
    <t>INE166A16KD2</t>
  </si>
  <si>
    <t>Karur Vysya  Bank Ltd.</t>
  </si>
  <si>
    <t>INE036D16EL7</t>
  </si>
  <si>
    <t>IL &amp; FS Financial Services Ltd.</t>
  </si>
  <si>
    <t>INE121H14CE2</t>
  </si>
  <si>
    <t>Cholamandalam Investment and Finance Company Ltd</t>
  </si>
  <si>
    <t>INE121A14JU8</t>
  </si>
  <si>
    <t>IndusInd Bank Ltd.</t>
  </si>
  <si>
    <t>INE095A16IF2</t>
  </si>
  <si>
    <t>Syndicate Bank</t>
  </si>
  <si>
    <t>INE667A16CE4</t>
  </si>
  <si>
    <t>Average Maturity of the portfolio : 0.17 Years</t>
  </si>
  <si>
    <t>Portfolio of Kotak FMP Series 124 as on 31-Jul-2014</t>
  </si>
  <si>
    <t>Debt Instruments</t>
  </si>
  <si>
    <t>Debentures and Bonds**</t>
  </si>
  <si>
    <t>Listed/Awaiting listing on Stock Exchange</t>
  </si>
  <si>
    <t>LIC Housing Finance Ltd.</t>
  </si>
  <si>
    <t>INE115A07EK6</t>
  </si>
  <si>
    <t>CARE AAA</t>
  </si>
  <si>
    <t>IDFC Limited</t>
  </si>
  <si>
    <t>INE043D07CJ0</t>
  </si>
  <si>
    <t>ICRA AAA</t>
  </si>
  <si>
    <t>Oriental Bank of Commerce</t>
  </si>
  <si>
    <t>INE141A16MR1</t>
  </si>
  <si>
    <t>INE141A16MS9</t>
  </si>
  <si>
    <t>Average Maturity of the portfolio : 0.18 Years</t>
  </si>
  <si>
    <t>Portfolio of Kotak FMP Series 127 as on 31-Jul-2014</t>
  </si>
  <si>
    <t>ZCB</t>
  </si>
  <si>
    <t>Edelweiss Housing Finanance Limited</t>
  </si>
  <si>
    <t>INE530L07020</t>
  </si>
  <si>
    <t>CARE AA(SO)</t>
  </si>
  <si>
    <t>JM Financial Products Limited</t>
  </si>
  <si>
    <t>INE523H07189</t>
  </si>
  <si>
    <t>CRISIL AA-</t>
  </si>
  <si>
    <t>Bharat Alluminum Co. Ltd.</t>
  </si>
  <si>
    <t>INE738C07028</t>
  </si>
  <si>
    <t>Raymond Ltd.</t>
  </si>
  <si>
    <t>INE301A08365</t>
  </si>
  <si>
    <t>CARE AA-</t>
  </si>
  <si>
    <t>Shriram City Union Finance Ltd.</t>
  </si>
  <si>
    <t>INE722A07414</t>
  </si>
  <si>
    <t>Jyothy Laboratories Limited</t>
  </si>
  <si>
    <t>INE668F07012</t>
  </si>
  <si>
    <t>INE301A08332</t>
  </si>
  <si>
    <t>CARE CARE AA-</t>
  </si>
  <si>
    <t>Indostar Capital Finance Private Limited</t>
  </si>
  <si>
    <t>INE896L07090</t>
  </si>
  <si>
    <t>Privately placed / Unlisted</t>
  </si>
  <si>
    <t>Hero Realty Ltd</t>
  </si>
  <si>
    <t>INE829Q07017</t>
  </si>
  <si>
    <t>ICRA A+</t>
  </si>
  <si>
    <t>Gerah Enterprises Private Limited</t>
  </si>
  <si>
    <t>INE798Q08012</t>
  </si>
  <si>
    <t>Canara Bank</t>
  </si>
  <si>
    <t>INE476A16MF6</t>
  </si>
  <si>
    <t xml:space="preserve"> </t>
  </si>
  <si>
    <t>Collateral Borrowing &amp; Lending obligation</t>
  </si>
  <si>
    <t>Average Maturity of the portfolio : 1.24 Years</t>
  </si>
  <si>
    <t>Portfolio of Kotak FMP Series 129 as on 31-Jul-2014</t>
  </si>
  <si>
    <t>Vijaya Bank</t>
  </si>
  <si>
    <t>INE705A16II0</t>
  </si>
  <si>
    <t>INE483A16GX7</t>
  </si>
  <si>
    <t>Indian Bank</t>
  </si>
  <si>
    <t>INE562A16EN4</t>
  </si>
  <si>
    <t>State Bank of Travancore</t>
  </si>
  <si>
    <t>INE654A16DS0</t>
  </si>
  <si>
    <t>Average Maturity of the portfolio : 0.36 Years</t>
  </si>
  <si>
    <t>Portfolio of Kotak Mahindra Bond Short Term Plan as on 31-Jul-2014</t>
  </si>
  <si>
    <t>Shriram Transport Finance Co Ltd.</t>
  </si>
  <si>
    <t>INE721A07HH0</t>
  </si>
  <si>
    <t>CRISIL AA</t>
  </si>
  <si>
    <t>Power Finance Corporation Ltd.</t>
  </si>
  <si>
    <t>INE134E08FY5</t>
  </si>
  <si>
    <t>CRISIL AAA</t>
  </si>
  <si>
    <t>HDB Financial Services Ltd.</t>
  </si>
  <si>
    <t>INE756I07225</t>
  </si>
  <si>
    <t>Lands End Properties Private Limited</t>
  </si>
  <si>
    <t>INE776K07021</t>
  </si>
  <si>
    <t>CARE AA+(SO)</t>
  </si>
  <si>
    <t>Talwandi Sabo Power Limited</t>
  </si>
  <si>
    <t>INE694L07016</t>
  </si>
  <si>
    <t>CRISIL AA+(so)</t>
  </si>
  <si>
    <t>INE756I07266</t>
  </si>
  <si>
    <t>INE115A07FG1</t>
  </si>
  <si>
    <t>INE756I07241</t>
  </si>
  <si>
    <t>Food Corporation of India</t>
  </si>
  <si>
    <t>INE861G08035</t>
  </si>
  <si>
    <t>CRISIL AAA(so)</t>
  </si>
  <si>
    <t>GE Capital Services India.</t>
  </si>
  <si>
    <t>INE587B07TP1</t>
  </si>
  <si>
    <t>INE001A07JH3</t>
  </si>
  <si>
    <t>Rural Electrification Corporation Ltd.</t>
  </si>
  <si>
    <t>INE020B07II1</t>
  </si>
  <si>
    <t>INE043D07EI8</t>
  </si>
  <si>
    <t>IOT Utkal Energy Services Ltd.</t>
  </si>
  <si>
    <t>INE310L07043</t>
  </si>
  <si>
    <t>INE310L07035</t>
  </si>
  <si>
    <t>INE115A07EG4</t>
  </si>
  <si>
    <t>INE310L07084</t>
  </si>
  <si>
    <t>INE310L07183</t>
  </si>
  <si>
    <t>INE310L07175</t>
  </si>
  <si>
    <t>INE310L07167</t>
  </si>
  <si>
    <t>INE310L07159</t>
  </si>
  <si>
    <t>INE310L07142</t>
  </si>
  <si>
    <t>INE310L07092</t>
  </si>
  <si>
    <t>INE310L07233</t>
  </si>
  <si>
    <t>INE310L07225</t>
  </si>
  <si>
    <t>INE310L07217</t>
  </si>
  <si>
    <t>INE310L07209</t>
  </si>
  <si>
    <t>INE310L07191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</si>
  <si>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</si>
  <si>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</si>
  <si>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</si>
  <si>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</si>
  <si>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</si>
  <si>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</si>
  <si>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</si>
  <si>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</si>
  <si>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</si>
  <si>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</si>
  <si>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</si>
  <si>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</si>
  <si>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</si>
  <si>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</si>
  <si>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INE721A07DM9</t>
  </si>
  <si>
    <t>INE310L07399</t>
  </si>
  <si>
    <t>INE310L07381</t>
  </si>
  <si>
    <t>INE310L07506</t>
  </si>
  <si>
    <t>INE310L07407</t>
  </si>
  <si>
    <t>INE310L07498</t>
  </si>
  <si>
    <t>INE310L07480</t>
  </si>
  <si>
    <t>INE310L07472</t>
  </si>
  <si>
    <t>INE134E08EY8</t>
  </si>
  <si>
    <t>Export-Import Bank of India.</t>
  </si>
  <si>
    <t>INE514E08738</t>
  </si>
  <si>
    <t>INE721A07AP8</t>
  </si>
  <si>
    <t>INE043D07BQ7</t>
  </si>
  <si>
    <t>INE134E08FU3</t>
  </si>
  <si>
    <t>INE043D07EV1</t>
  </si>
  <si>
    <t>INE020B07BX5</t>
  </si>
  <si>
    <t>INE721A08729</t>
  </si>
  <si>
    <t>FITCH AA(ind)</t>
  </si>
  <si>
    <t>INE134E08FK4</t>
  </si>
  <si>
    <t>INE134E08DY0</t>
  </si>
  <si>
    <t>HPCL Mittal Energy Ltd.</t>
  </si>
  <si>
    <t>INE137K08016</t>
  </si>
  <si>
    <t>ICRA AA-</t>
  </si>
  <si>
    <t>Larsen &amp; Toubro Shipbuilding Ltd.</t>
  </si>
  <si>
    <t>INE054O08049</t>
  </si>
  <si>
    <t>Government Dated Securities</t>
  </si>
  <si>
    <t>Government Stock - 2028</t>
  </si>
  <si>
    <t>IN0020140011</t>
  </si>
  <si>
    <t>SOV</t>
  </si>
  <si>
    <t>Government Stock - 2023</t>
  </si>
  <si>
    <t>IN0020130046</t>
  </si>
  <si>
    <t>Government Stock - 2016</t>
  </si>
  <si>
    <t>IN1920120020</t>
  </si>
  <si>
    <t>INE095A16OQ7</t>
  </si>
  <si>
    <t>Sesa Sterlite Ltd.</t>
  </si>
  <si>
    <t>INE205A14333</t>
  </si>
  <si>
    <t>ICICI Bank Ltd.</t>
  </si>
  <si>
    <t>INE090A16M00</t>
  </si>
  <si>
    <t>Andhra Bank</t>
  </si>
  <si>
    <t>INE434A16IH9</t>
  </si>
  <si>
    <t>YES Bank Ltd.</t>
  </si>
  <si>
    <t>INE528G16XT9</t>
  </si>
  <si>
    <t>INE238A16VU0</t>
  </si>
  <si>
    <t>INE434A16HY6</t>
  </si>
  <si>
    <t>INE238A16TA6</t>
  </si>
  <si>
    <t>Bank Of Baroda</t>
  </si>
  <si>
    <t>INE028A16AD5</t>
  </si>
  <si>
    <t>INE090A16E34</t>
  </si>
  <si>
    <t>INE476A16NR9</t>
  </si>
  <si>
    <t>Bajaj Finance Limited</t>
  </si>
  <si>
    <t>INE296A14FV4</t>
  </si>
  <si>
    <t>INE238A16TJ7</t>
  </si>
  <si>
    <t>Treasury Bills**</t>
  </si>
  <si>
    <t>TB</t>
  </si>
  <si>
    <t>91 Days Treasury Bill 01/08/2014</t>
  </si>
  <si>
    <t>IN002014X053</t>
  </si>
  <si>
    <t>Average Maturity of the portfolio : 2.38 Years</t>
  </si>
  <si>
    <t>Portfolio of Kotak Floater Long Term Scheme as on 31-Jul-2014</t>
  </si>
  <si>
    <t>Kotak Mahindra Prime Ltd.</t>
  </si>
  <si>
    <t>INE916DA7CL7</t>
  </si>
  <si>
    <t>CRISIL AA+</t>
  </si>
  <si>
    <t>INE310L07027</t>
  </si>
  <si>
    <t>INE121A07GR4</t>
  </si>
  <si>
    <t>ICRA AA</t>
  </si>
  <si>
    <t>INE121A07GM5</t>
  </si>
  <si>
    <t>INE121A07GT0</t>
  </si>
  <si>
    <t>India  Infoline Finance Limited</t>
  </si>
  <si>
    <t>INE866I07305</t>
  </si>
  <si>
    <t xml:space="preserve">ICRA </t>
  </si>
  <si>
    <t>INE866I07214</t>
  </si>
  <si>
    <t>INE301A08340</t>
  </si>
  <si>
    <t>INE722A07257</t>
  </si>
  <si>
    <t>INE866I07347</t>
  </si>
  <si>
    <t>INE043D08DG2</t>
  </si>
  <si>
    <t>Tata Capital Housing Finance Ltd;</t>
  </si>
  <si>
    <t>INE033L07744</t>
  </si>
  <si>
    <t>Mandava Holdings Private Limited</t>
  </si>
  <si>
    <t>INE689L07024</t>
  </si>
  <si>
    <t>BRICKWORK BWR AA+(SO)</t>
  </si>
  <si>
    <t>Bahadur Chand Investments Private Limited</t>
  </si>
  <si>
    <t>INE087M07045</t>
  </si>
  <si>
    <t>INE689L07032</t>
  </si>
  <si>
    <t>L &amp; T Seawood Pvt Ltd.</t>
  </si>
  <si>
    <t>INE968N08059</t>
  </si>
  <si>
    <t>INE968N08018</t>
  </si>
  <si>
    <t>INE968N08075</t>
  </si>
  <si>
    <t>Inox Air Products Ltd.</t>
  </si>
  <si>
    <t>INE321A07076</t>
  </si>
  <si>
    <t>INE968N08026</t>
  </si>
  <si>
    <t>INE115A14185</t>
  </si>
  <si>
    <t>Shapoorji Pallonji &amp; Co.Limited</t>
  </si>
  <si>
    <t>INE404K14653</t>
  </si>
  <si>
    <t>INE404K14802</t>
  </si>
  <si>
    <t>INE036D16GA5</t>
  </si>
  <si>
    <t>INE001A14JO5</t>
  </si>
  <si>
    <t>INE205A14788</t>
  </si>
  <si>
    <t>Essel Mining &amp; Industries Ltd.</t>
  </si>
  <si>
    <t>INE077E14692</t>
  </si>
  <si>
    <t>INE404K14752</t>
  </si>
  <si>
    <t>INE134E14592</t>
  </si>
  <si>
    <t>INE001A14KM7</t>
  </si>
  <si>
    <t>Corporation Bank</t>
  </si>
  <si>
    <t>INE112A16FA2</t>
  </si>
  <si>
    <t>Punjab National Bank</t>
  </si>
  <si>
    <t>INE160A16JT3</t>
  </si>
  <si>
    <t>Bank of India</t>
  </si>
  <si>
    <t>INE084A16AP2</t>
  </si>
  <si>
    <t>INE141A16OL0</t>
  </si>
  <si>
    <t>INE095A16OL8</t>
  </si>
  <si>
    <t>INE112A16FE4</t>
  </si>
  <si>
    <t>State Bank of Bikaner &amp; Jaipur</t>
  </si>
  <si>
    <t>INE648A16GI6</t>
  </si>
  <si>
    <t>INE112A16FO3</t>
  </si>
  <si>
    <t>364 Days Treasury Bill  18/09/2014</t>
  </si>
  <si>
    <t>IN002013Z134</t>
  </si>
  <si>
    <t>Average Maturity of the portfolio : 0.54 Years</t>
  </si>
  <si>
    <t>Portfolio of Kotak Floater Short Term Scheme as on 31-Jul-2014</t>
  </si>
  <si>
    <t>Magma Fincorp Limited</t>
  </si>
  <si>
    <t>INE511C07276</t>
  </si>
  <si>
    <t>CARE AA+</t>
  </si>
  <si>
    <t>INE001A14KT2</t>
  </si>
  <si>
    <t>National Bank for Agriculture and Rural Development</t>
  </si>
  <si>
    <t>INE261F14558</t>
  </si>
  <si>
    <t>INE434A16IE6</t>
  </si>
  <si>
    <t>Union Bank of India</t>
  </si>
  <si>
    <t>INE692A16DF7</t>
  </si>
  <si>
    <t>Ultratech Cement Ltd.</t>
  </si>
  <si>
    <t>INE481G14139</t>
  </si>
  <si>
    <t>Aditya Birla Finance Ltd.</t>
  </si>
  <si>
    <t>INE860H14PW9</t>
  </si>
  <si>
    <t>ECL Finance Limited</t>
  </si>
  <si>
    <t>INE804I14HN1</t>
  </si>
  <si>
    <t>Religare Finvest Ltd.</t>
  </si>
  <si>
    <t>INE958G14NA4</t>
  </si>
  <si>
    <t>Gruh Finance Ltd</t>
  </si>
  <si>
    <t>INE580B14BP0</t>
  </si>
  <si>
    <t>INE134E14600</t>
  </si>
  <si>
    <t>INE483A16JA9</t>
  </si>
  <si>
    <t>INE483A16JB7</t>
  </si>
  <si>
    <t>Aditya Birla Money Ltd</t>
  </si>
  <si>
    <t>INE865C14389</t>
  </si>
  <si>
    <t>182 Days Treasury Bill 14/08/2014</t>
  </si>
  <si>
    <t>IN002013Y244</t>
  </si>
  <si>
    <t>91 Day Treasury Bill 07/08/2014</t>
  </si>
  <si>
    <t>IN002014X061</t>
  </si>
  <si>
    <t>364 Days Treasury Bill 07/08/2014</t>
  </si>
  <si>
    <t>IN002013Z100</t>
  </si>
  <si>
    <t>91 Days TBill 16/10/2014</t>
  </si>
  <si>
    <t>IN002014X160</t>
  </si>
  <si>
    <t>182 Days Traesurty Bill 29/08/2014</t>
  </si>
  <si>
    <t>IN002013Y251</t>
  </si>
  <si>
    <t>91 Days TBill 18/09/2014</t>
  </si>
  <si>
    <t>IN002014X129</t>
  </si>
  <si>
    <t>91 Days TBill 21/08/2014</t>
  </si>
  <si>
    <t>IN002014X087</t>
  </si>
  <si>
    <t>91 Days TBill 14/08/2014</t>
  </si>
  <si>
    <t>IN002014X079</t>
  </si>
  <si>
    <t>91 Days Treasury Bill 28/08/2014</t>
  </si>
  <si>
    <t>IN002014X095</t>
  </si>
  <si>
    <t>Term Deposits</t>
  </si>
  <si>
    <t>Bank</t>
  </si>
  <si>
    <t>Duration</t>
  </si>
  <si>
    <t>91 Days</t>
  </si>
  <si>
    <t>The South Indian Bank Limited</t>
  </si>
  <si>
    <t>Union Bank Of India</t>
  </si>
  <si>
    <t>Average Maturity of the portfolio : 0.10 Years</t>
  </si>
  <si>
    <t>Portfolio of Kotak Banking and PSU Debt Fund as on 31-Jul-2014</t>
  </si>
  <si>
    <t>INE020B14235</t>
  </si>
  <si>
    <t>CARE A1+</t>
  </si>
  <si>
    <t>Jammu &amp; Kashmir Bank</t>
  </si>
  <si>
    <t>INE168A16KH9</t>
  </si>
  <si>
    <t>INE261F14525</t>
  </si>
  <si>
    <t>The South Indian Bank Ltd.</t>
  </si>
  <si>
    <t>INE683A16DH2</t>
  </si>
  <si>
    <t>INE141A16QQ4</t>
  </si>
  <si>
    <t>91 Days TBill 25/09/2014</t>
  </si>
  <si>
    <t>IN002014X137</t>
  </si>
  <si>
    <t>Average Maturity of the portfolio : 0.24 Years</t>
  </si>
  <si>
    <t>Portfolio of Kotak Quarterly Interval Plan - Series 2 as on 31-Jul-2014</t>
  </si>
  <si>
    <t>Average Maturity of the portfolio : 0.06 Years</t>
  </si>
  <si>
    <t>Portfolio of Kotak Quarterly Interval Plan - Series 5 as on 31-Jul-2014</t>
  </si>
  <si>
    <t>Average Maturity of the portfolio : 0 Years</t>
  </si>
  <si>
    <t>Portfolio of Kotak Quarterly Interval Plan - Series 8 as on 31-Jul-2014</t>
  </si>
  <si>
    <t>Portfolio of Kotak Mahindra Liquid Scheme as on 31-Jul-2014</t>
  </si>
  <si>
    <t>INE866I07206</t>
  </si>
  <si>
    <t>INE084A16BA2</t>
  </si>
  <si>
    <t>Axis Bank Ltd</t>
  </si>
  <si>
    <t>INE238A16SK7</t>
  </si>
  <si>
    <t>Indiabulls Housing Finance Limited</t>
  </si>
  <si>
    <t>INE148I14EA7</t>
  </si>
  <si>
    <t>INE514E14GI7</t>
  </si>
  <si>
    <t>INE514E14GN7</t>
  </si>
  <si>
    <t>INE148I14EB5</t>
  </si>
  <si>
    <t>Edelweiss Commodities Services Ltd.</t>
  </si>
  <si>
    <t>INE657N14551</t>
  </si>
  <si>
    <t>INE001A14KO3</t>
  </si>
  <si>
    <t>Century Textiles &amp; Industries Ltd.</t>
  </si>
  <si>
    <t>INE055A14BJ8</t>
  </si>
  <si>
    <t>Reliance Capital Ltd.</t>
  </si>
  <si>
    <t>INE013A14RQ8</t>
  </si>
  <si>
    <t>INE013A14RO3</t>
  </si>
  <si>
    <t>INE404K14695</t>
  </si>
  <si>
    <t>INE077E14676</t>
  </si>
  <si>
    <t>Allahabad Bank</t>
  </si>
  <si>
    <t>INE428A16NN9</t>
  </si>
  <si>
    <t>INE001A14KH7</t>
  </si>
  <si>
    <t>INE055A14BD1</t>
  </si>
  <si>
    <t>INE112A16ED9</t>
  </si>
  <si>
    <t>182 Days Treasury Bill 25/09/2014</t>
  </si>
  <si>
    <t>IN002013Y277</t>
  </si>
  <si>
    <t>Karur Vysya Bank Ltd</t>
  </si>
  <si>
    <t>Ratnakar Bank Ltd</t>
  </si>
  <si>
    <t>Average Maturity of the portfolio : 0.08 Years</t>
  </si>
  <si>
    <t>Portfolio of Kotak FMP Series 85 (36 Months) as on 31-Jul-2014</t>
  </si>
  <si>
    <t>Tata Motors Finance Ltd</t>
  </si>
  <si>
    <t>INE909H07701</t>
  </si>
  <si>
    <t>INE860H07193</t>
  </si>
  <si>
    <t>Reliance Media Works Limited</t>
  </si>
  <si>
    <t>INE540B07020</t>
  </si>
  <si>
    <t>CARE AAA(SO)</t>
  </si>
  <si>
    <t>INE001A07HW6</t>
  </si>
  <si>
    <t>INE020B07BG0</t>
  </si>
  <si>
    <t>INE134E08CQ8</t>
  </si>
  <si>
    <t>Power Grid Corporation of India Ltd.</t>
  </si>
  <si>
    <t>INE752E07GR8</t>
  </si>
  <si>
    <t>INE752E07EL6</t>
  </si>
  <si>
    <t>INE134E08CT2</t>
  </si>
  <si>
    <t>Tata Sons Ltd.</t>
  </si>
  <si>
    <t>INE895D08386</t>
  </si>
  <si>
    <t>Average Maturity of the portfolio : 0.57 Years</t>
  </si>
  <si>
    <t>Portfolio of Kotak FMP Series 135 as on 31-Jul-2014</t>
  </si>
  <si>
    <t>Manappuram Finance Ltd</t>
  </si>
  <si>
    <t>INE522D07677</t>
  </si>
  <si>
    <t>CRISIL A+</t>
  </si>
  <si>
    <t>INE523H07239</t>
  </si>
  <si>
    <t>Tube Investments Of India Ltd.</t>
  </si>
  <si>
    <t>INE149A07188</t>
  </si>
  <si>
    <t>INE043D07BV7</t>
  </si>
  <si>
    <t>L &amp; T Infrastructure Development Project Ltd.</t>
  </si>
  <si>
    <t>INE981F07035</t>
  </si>
  <si>
    <t>India Infoline Housing Finance Ltd.</t>
  </si>
  <si>
    <t>INE477L07073</t>
  </si>
  <si>
    <t>INE028A09040</t>
  </si>
  <si>
    <t>INE476A09124</t>
  </si>
  <si>
    <t>IDBI Bank Ltd.</t>
  </si>
  <si>
    <t>INE008A16QO0</t>
  </si>
  <si>
    <t>Average Maturity of the portfolio : 0.62 Years</t>
  </si>
  <si>
    <t>Portfolio of Kotak FMP Series 131 as on 31-Jul-2014</t>
  </si>
  <si>
    <t>Edelweiss Financial Services Limited</t>
  </si>
  <si>
    <t>INE532F07AN3</t>
  </si>
  <si>
    <t>CARE AA</t>
  </si>
  <si>
    <t>INE530L07038</t>
  </si>
  <si>
    <t>INE301A08373</t>
  </si>
  <si>
    <t>INE866I07610</t>
  </si>
  <si>
    <t>INE668F07038</t>
  </si>
  <si>
    <t>INE866I07578</t>
  </si>
  <si>
    <t>INE829Q07025</t>
  </si>
  <si>
    <t>Sahyadri Agencies Ltd</t>
  </si>
  <si>
    <t>INE811P07033</t>
  </si>
  <si>
    <t>BRICKWORK BWR A(SO)</t>
  </si>
  <si>
    <t>Average Maturity of the portfolio : 2.09 Years</t>
  </si>
  <si>
    <t>Portfolio of Kotak FMP Series 132 as on 31-Jul-2014</t>
  </si>
  <si>
    <t>Tata Capital Financial Services Limited</t>
  </si>
  <si>
    <t>INE306N07AF2</t>
  </si>
  <si>
    <t>INE261F09HB5</t>
  </si>
  <si>
    <t>INE752E07HD6</t>
  </si>
  <si>
    <t>INE916DA7AC0</t>
  </si>
  <si>
    <t>INE001A07IL7</t>
  </si>
  <si>
    <t>INE587B07TJ4</t>
  </si>
  <si>
    <t>INE084A09084</t>
  </si>
  <si>
    <t>INE090A08EM5</t>
  </si>
  <si>
    <t>Average Maturity of the portfolio : 0.68 Years</t>
  </si>
  <si>
    <t>Portfolio of Kotak FMP Series 133 as on 31-Jul-2014</t>
  </si>
  <si>
    <t>INE001A07MA2</t>
  </si>
  <si>
    <t>INE306N07AP1</t>
  </si>
  <si>
    <t>INE261F09HL4</t>
  </si>
  <si>
    <t>INE261F09HP5</t>
  </si>
  <si>
    <t>State Bank Of India.</t>
  </si>
  <si>
    <t>INE062A09049</t>
  </si>
  <si>
    <t>INE028A16821</t>
  </si>
  <si>
    <t>Average Maturity of the portfolio : 0.75 Years</t>
  </si>
  <si>
    <t>Portfolio of Kotak Quarterly Interval Plan - Series I as on 31-Jul-2014</t>
  </si>
  <si>
    <t>Portfolio of Kotak Quarterly Interval Plan - Series 3 as on 31-Jul-2014</t>
  </si>
  <si>
    <t>Portfolio of Kotak FMP Series 106 (370 Days) as on 31-Jul-2014</t>
  </si>
  <si>
    <t>INE652A16GZ2</t>
  </si>
  <si>
    <t>State Bank of Hyderabad</t>
  </si>
  <si>
    <t>INE649A16EB4</t>
  </si>
  <si>
    <t>Axis Bank</t>
  </si>
  <si>
    <t>Average Maturity of the portfolio : 0.01 Years</t>
  </si>
  <si>
    <t>Portfolio of Kotak Quarterly Interval Plan - Series 6 as on 31-Jul-2014</t>
  </si>
  <si>
    <t>Portfolio of Kotak Quarterly Interval Plan - Series 9 as on 31-Jul-2014</t>
  </si>
  <si>
    <t>Portfolio of Kotak FMP Series 99 (18 Months) as on 31-Jul-2014</t>
  </si>
  <si>
    <t>INE434A16HJ7</t>
  </si>
  <si>
    <t>UCO Bank</t>
  </si>
  <si>
    <t>INE691A16IH4</t>
  </si>
  <si>
    <t>Portfolio of Kotak FMP Series 109 (370 Days) as on 31-Jul-2014</t>
  </si>
  <si>
    <t>INE008A16RP5</t>
  </si>
  <si>
    <t>INE238A16SR2</t>
  </si>
  <si>
    <t>INE095A16IL0</t>
  </si>
  <si>
    <t>INE090A16B94</t>
  </si>
  <si>
    <t>Average Maturity of the portfolio : 0.04 Years</t>
  </si>
  <si>
    <t>Portfolio of Kotak FMP Series 107 (370 Days) as on 31-Jul-2014</t>
  </si>
  <si>
    <t>INE090A16E42</t>
  </si>
  <si>
    <t>Portfolio of Kotak FMP Series 110 (370 Days) as on 31-Jul-2014</t>
  </si>
  <si>
    <t>INE238A16SW2</t>
  </si>
  <si>
    <t>INE483A16FW1</t>
  </si>
  <si>
    <t>INE095A16IQ9</t>
  </si>
  <si>
    <t>INE008A16RA7</t>
  </si>
  <si>
    <t>Average Maturity of the portfolio : 0.05 Years</t>
  </si>
  <si>
    <t>Portfolio of Kotak FMP Series 112 (370 Days) as on 31-Jul-2014</t>
  </si>
  <si>
    <t>INE090A16C51</t>
  </si>
  <si>
    <t>INE095A16IV9</t>
  </si>
  <si>
    <t>United Bank Of India</t>
  </si>
  <si>
    <t>INE695A16IE2</t>
  </si>
  <si>
    <t>ICRA A2+</t>
  </si>
  <si>
    <t>Bank of Maharashtra</t>
  </si>
  <si>
    <t>INE457A16DE8</t>
  </si>
  <si>
    <t>INE008A16RC3</t>
  </si>
  <si>
    <t>Average Maturity of the portfolio : 0.07 Years</t>
  </si>
  <si>
    <t>Portfolio of Kotak Income Opportunities Fund as on 31-Jul-2014</t>
  </si>
  <si>
    <t>DLF Emporio Ltd</t>
  </si>
  <si>
    <t>INE866N07016</t>
  </si>
  <si>
    <t>INE896L07108</t>
  </si>
  <si>
    <t>Tamil Nadu Generation &amp; Distribution Corporation Ltd.</t>
  </si>
  <si>
    <t>INE340M08129</t>
  </si>
  <si>
    <t>ICRA A-(SO)</t>
  </si>
  <si>
    <t>INE896L07041</t>
  </si>
  <si>
    <t>Kotak Mahindra Investments Ltd.</t>
  </si>
  <si>
    <t>INE975F07DC1</t>
  </si>
  <si>
    <t>HPCL Mittal Pipelines Ltd.</t>
  </si>
  <si>
    <t>INE803N07043</t>
  </si>
  <si>
    <t>INE896L07033</t>
  </si>
  <si>
    <t>INE909H07461</t>
  </si>
  <si>
    <t>INE721A07BM3</t>
  </si>
  <si>
    <t>INE115A07EL4</t>
  </si>
  <si>
    <t>Infrastructure Leasing &amp; Financial Services Limited</t>
  </si>
  <si>
    <t>INE871D07MY2</t>
  </si>
  <si>
    <t>INE062A08033</t>
  </si>
  <si>
    <t>INE721A07AR4</t>
  </si>
  <si>
    <t>Suraksha Reality Ltd</t>
  </si>
  <si>
    <t>INE959P07014</t>
  </si>
  <si>
    <t>INE054O08056</t>
  </si>
  <si>
    <t>INE829Q07033</t>
  </si>
  <si>
    <t>Adani Port and Special Economic Zone Limited</t>
  </si>
  <si>
    <t>INE742F14326</t>
  </si>
  <si>
    <t>INE866I14KG8</t>
  </si>
  <si>
    <t>INE804I14GW4</t>
  </si>
  <si>
    <t>INE036D16GC1</t>
  </si>
  <si>
    <t>Vodafone India Limited</t>
  </si>
  <si>
    <t>INE705L14503</t>
  </si>
  <si>
    <t>Average Maturity of the portfolio : 2.19 Years</t>
  </si>
  <si>
    <t>Portfolio of Kotak FMP Series 136 as on 31-Jul-2014</t>
  </si>
  <si>
    <t>INE008A16UF0</t>
  </si>
  <si>
    <t>INE008A16UL8</t>
  </si>
  <si>
    <t>INE095A16LU5</t>
  </si>
  <si>
    <t>INE090A16L92</t>
  </si>
  <si>
    <t>Average Maturity of the portfolio : 0.55 Years</t>
  </si>
  <si>
    <t>Portfolio of Kotak FMP Series 137 as on 31-Jul-2014</t>
  </si>
  <si>
    <t>INE141A16OO4</t>
  </si>
  <si>
    <t>INE008A16UN4</t>
  </si>
  <si>
    <t>INE095A16LX9</t>
  </si>
  <si>
    <t>Portfolio of Kotak FMP Series 138 as on 31-Jul-2014</t>
  </si>
  <si>
    <t>INE476A16MI0</t>
  </si>
  <si>
    <t>Average Maturity of the portfolio : 0.56 Years</t>
  </si>
  <si>
    <t>Portfolio of Kotak FMP Series 139 as on 31-Jul-2014</t>
  </si>
  <si>
    <t>INE095A16MF4</t>
  </si>
  <si>
    <t>INE166A16KV4</t>
  </si>
  <si>
    <t>INE705A16IZ4</t>
  </si>
  <si>
    <t>INE705A16IY7</t>
  </si>
  <si>
    <t>Portfolio of Kotak FMP Series 113 (1094 Days) as on 31-Jul-2014</t>
  </si>
  <si>
    <t>INE909H07AP4</t>
  </si>
  <si>
    <t>INE020B08609</t>
  </si>
  <si>
    <t>INE134E08FV1</t>
  </si>
  <si>
    <t>National Housing Bank</t>
  </si>
  <si>
    <t>INE557F08ER1</t>
  </si>
  <si>
    <t>INE514E08CN8</t>
  </si>
  <si>
    <t>INE261F09HN0</t>
  </si>
  <si>
    <t>INE062A09130</t>
  </si>
  <si>
    <t>INE752E07JP6</t>
  </si>
  <si>
    <t>INE261F09GL6</t>
  </si>
  <si>
    <t>Average Maturity of the portfolio : 1.81 Years</t>
  </si>
  <si>
    <t>Portfolio of Kotak FMP Series 115 (370 Days) as on 31-Jul-2014</t>
  </si>
  <si>
    <t>INE562A16DU1</t>
  </si>
  <si>
    <t>INE095A16JK0</t>
  </si>
  <si>
    <t>INE121H14CA0</t>
  </si>
  <si>
    <t>INE652A16HM8</t>
  </si>
  <si>
    <t>INE112A16EB3</t>
  </si>
  <si>
    <t>Portfolio of Kotak FMP Series 116 (370 Days) as on 31-Jul-2014</t>
  </si>
  <si>
    <t>INE695A16II3</t>
  </si>
  <si>
    <t>INE654A16DX0</t>
  </si>
  <si>
    <t>INE008A16RZ4</t>
  </si>
  <si>
    <t>Average Maturity of the portfolio : 0.11 Years</t>
  </si>
  <si>
    <t>Portfolio of Kotak FMP Series 119 (370 Days) as on 31-Jul-2014</t>
  </si>
  <si>
    <t>INE238A16TX8</t>
  </si>
  <si>
    <t>INE434A16EH8</t>
  </si>
  <si>
    <t>Average Maturity of the portfolio : 0.13 Years</t>
  </si>
  <si>
    <t>Portfolio of Kotak FMP Series 141 (454 Days) as on 31-Jul-2014</t>
  </si>
  <si>
    <t>INE134E08CW6</t>
  </si>
  <si>
    <t>INE001A07FL3</t>
  </si>
  <si>
    <t>INE306N07BB9</t>
  </si>
  <si>
    <t>INE033L07793</t>
  </si>
  <si>
    <t>Reliance Utilities And Power Private Limited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</si>
  <si>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</si>
  <si>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</si>
  <si>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</si>
  <si>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</si>
  <si>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</si>
  <si>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</si>
  <si>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INE476A16MX9</t>
  </si>
  <si>
    <t>Average Maturity of the portfolio : 0.66 Years</t>
  </si>
  <si>
    <t>Portfolio of Kotak FMP Series 156 (370 Days) as on 31-Jul-2014</t>
  </si>
  <si>
    <t>INE001A07KE8</t>
  </si>
  <si>
    <t>INE090A16O81</t>
  </si>
  <si>
    <t>INE476A16NS7</t>
  </si>
  <si>
    <t>INE562A16GQ2</t>
  </si>
  <si>
    <t>INE562A16GJ7</t>
  </si>
  <si>
    <t>Portfolio of Kotak FMP Series 157 (370 Days) as on 31-Jul-2014</t>
  </si>
  <si>
    <t>INE090A16P64</t>
  </si>
  <si>
    <t>INE476A16NT5</t>
  </si>
  <si>
    <t>INE121H14CQ6</t>
  </si>
  <si>
    <t>INE654A16ES8</t>
  </si>
  <si>
    <t>Average Maturity of the portfolio : 0.72 Years</t>
  </si>
  <si>
    <t>Portfolio of Kotak FMP Series 158 (370 Days) as on 31-Jul-2014</t>
  </si>
  <si>
    <t>INE090A16P49</t>
  </si>
  <si>
    <t>INE705A16KO4</t>
  </si>
  <si>
    <t>L &amp; T Finance Limited</t>
  </si>
  <si>
    <t>INE523E14LR9</t>
  </si>
  <si>
    <t>INE434A16IA4</t>
  </si>
  <si>
    <t>Average Maturity of the portfolio : 0.74 Years</t>
  </si>
  <si>
    <t>Portfolio of Kotak FMP Series 159 (370 Days) as on 31-Jul-2014</t>
  </si>
  <si>
    <t>Portfolio of Kotak FMP Series 160 as on 31-Jul-2014</t>
  </si>
  <si>
    <t>INE134E08ED2</t>
  </si>
  <si>
    <t>Sundaram Finance Ltd.</t>
  </si>
  <si>
    <t>INE660A07KQ5</t>
  </si>
  <si>
    <t>INE261F09HE9</t>
  </si>
  <si>
    <t>INE752E07FK5</t>
  </si>
  <si>
    <t>INE001A07HU0</t>
  </si>
  <si>
    <t>INE020B08658</t>
  </si>
  <si>
    <t>INE020B07IB6</t>
  </si>
  <si>
    <t>INE756I07373</t>
  </si>
  <si>
    <t>INE514E08357</t>
  </si>
  <si>
    <t>INE752E07GH9</t>
  </si>
  <si>
    <t>INE895D07420</t>
  </si>
  <si>
    <t>Average Maturity of the portfolio : 2.50 Years</t>
  </si>
  <si>
    <t>Portfolio of Kotak FMP Series 161 as on 31-Jul-2014</t>
  </si>
  <si>
    <t>INE528G16XY9</t>
  </si>
  <si>
    <t>INE112A16GB8</t>
  </si>
  <si>
    <t>Average Maturity of the portfolio : 0.77 Years</t>
  </si>
  <si>
    <t>Portfolio of Kotak FMP Series 162 as on 31-Jul-2014</t>
  </si>
  <si>
    <t>Portfolio of Kotak FMP Series 150 (1109 Days) as on 31-Jul-2014</t>
  </si>
  <si>
    <t>INE134E08DZ7</t>
  </si>
  <si>
    <t>INE001A07HN5</t>
  </si>
  <si>
    <t>INE043D07FL9</t>
  </si>
  <si>
    <t>INE752E07KB4</t>
  </si>
  <si>
    <t>INE261F09CW2</t>
  </si>
  <si>
    <t>IN1920120038</t>
  </si>
  <si>
    <t>Average Maturity of the portfolio : 2.34 Years</t>
  </si>
  <si>
    <t>Portfolio of Kotak FMP Series 151 (388 Days) as on 31-Jul-2014</t>
  </si>
  <si>
    <t>INE112A16GJ1</t>
  </si>
  <si>
    <t>INE160A16KO2</t>
  </si>
  <si>
    <t>INE523E14LT5</t>
  </si>
  <si>
    <t>Average Maturity of the portfolio : 0.71 Years</t>
  </si>
  <si>
    <t>Portfolio of Kotak FMP Series 152 (368 Days) as on 31-Jul-2014</t>
  </si>
  <si>
    <t>INE476A16MY7</t>
  </si>
  <si>
    <t>INE112A16FP0</t>
  </si>
  <si>
    <t>INE084A16AV0</t>
  </si>
  <si>
    <t>INE476A16MD1</t>
  </si>
  <si>
    <t>Average Maturity of the portfolio : 0.60 Years</t>
  </si>
  <si>
    <t>Portfolio of Kotak FMP Series 153 (790 Days) as on 31-Jul-2014</t>
  </si>
  <si>
    <t>Tata Motors Ltd.</t>
  </si>
  <si>
    <t>INE155A08167</t>
  </si>
  <si>
    <t>INE804I07UX7</t>
  </si>
  <si>
    <t>INE540B07038</t>
  </si>
  <si>
    <t>INE001A07KY6</t>
  </si>
  <si>
    <t>INE134E08FR9</t>
  </si>
  <si>
    <t>FRD</t>
  </si>
  <si>
    <t>INE310L07134</t>
  </si>
  <si>
    <t>INE310L07126</t>
  </si>
  <si>
    <t>INE310L07100</t>
  </si>
  <si>
    <t>INE310L07118</t>
  </si>
  <si>
    <t>GSPC Distribution Networks Ltd.</t>
  </si>
  <si>
    <t>INE844O08019</t>
  </si>
  <si>
    <t>Average Maturity of the portfolio : 1.63 Years</t>
  </si>
  <si>
    <t>Portfolio of Kotak FMP Series 154 (390 Days) as on 31-Jul-2014</t>
  </si>
  <si>
    <t>INE705L14495</t>
  </si>
  <si>
    <t>INE522D14CK7</t>
  </si>
  <si>
    <t>S D Corporation Private Limited</t>
  </si>
  <si>
    <t>INE660N14175</t>
  </si>
  <si>
    <t>Average Maturity of the portfolio : 0.61 Years</t>
  </si>
  <si>
    <t>Portfolio of Kotak FMP Series 155 (370 Days) as on 31-Jul-2014</t>
  </si>
  <si>
    <t>INE654A16ER0</t>
  </si>
  <si>
    <t>INE476A16NU3</t>
  </si>
  <si>
    <t>INE090A16R47</t>
  </si>
  <si>
    <t>INE121H14CP8</t>
  </si>
  <si>
    <t>Average Maturity of the portfolio : 0.69 Years</t>
  </si>
  <si>
    <t>Portfolio of Kotak FMP Series 144 (371 Days) as on 31-Jul-2014</t>
  </si>
  <si>
    <t>INE528G16WZ8</t>
  </si>
  <si>
    <t>INE705A16JD9</t>
  </si>
  <si>
    <t>Average Maturity of the portfolio : 0.59 Years</t>
  </si>
  <si>
    <t>Portfolio of Kotak FMP Series 147 (384 Days) as on 31-Jul-2014</t>
  </si>
  <si>
    <t>INE306N07BT1</t>
  </si>
  <si>
    <t>INE112A16GK9</t>
  </si>
  <si>
    <t>INE160A16KN4</t>
  </si>
  <si>
    <t>INE562A16GR0</t>
  </si>
  <si>
    <t>INE084A16AR8</t>
  </si>
  <si>
    <t>INE084A16AQ0</t>
  </si>
  <si>
    <t>Portfolio of Kotak Flexi Debt Scheme as on 31-Jul-2014</t>
  </si>
  <si>
    <t>INE722A07224</t>
  </si>
  <si>
    <t>Hero FinCorp Ltd.</t>
  </si>
  <si>
    <t>INE957N07013</t>
  </si>
  <si>
    <t>INE916D073I2</t>
  </si>
  <si>
    <t>INE721A07952</t>
  </si>
  <si>
    <t>INE261F09HF6</t>
  </si>
  <si>
    <t>INE054O08031</t>
  </si>
  <si>
    <t>Government Stock - 2024</t>
  </si>
  <si>
    <t>IN0020140045</t>
  </si>
  <si>
    <t>INE428A16NP4</t>
  </si>
  <si>
    <t>Average Maturity of the portfolio : 2.45 Years</t>
  </si>
  <si>
    <t>Portfolio of Kotak Mahindra Gilt Investment Plan as on 31-Jul-2014</t>
  </si>
  <si>
    <t>Government Stock - 2032</t>
  </si>
  <si>
    <t>IN0020070044</t>
  </si>
  <si>
    <t>Government Stock - 2030</t>
  </si>
  <si>
    <t>IN0020130053</t>
  </si>
  <si>
    <t>Government Stock - 2043</t>
  </si>
  <si>
    <t>IN0020130079</t>
  </si>
  <si>
    <t>Average Maturity of the portfolio : 10.22 Years</t>
  </si>
  <si>
    <t>Portfolio of Kotak Quarterly Interval Plan - Series 4 as on 31-Jul-2014</t>
  </si>
  <si>
    <t>Portfolio of Kotak Quarterly Interval Plan - Series 7 as on 31-Jul-2014</t>
  </si>
  <si>
    <t>Portfolio of Kotak FMP Series 142 (420 Days) as on 31-Jul-2014</t>
  </si>
  <si>
    <t>INE043D07FW6</t>
  </si>
  <si>
    <t>INE306N07BJ2</t>
  </si>
  <si>
    <t>INE033L07819</t>
  </si>
  <si>
    <t>INE115A07CE3</t>
  </si>
  <si>
    <t>INE001A07IB8</t>
  </si>
  <si>
    <t>INE134E08EC4</t>
  </si>
  <si>
    <t>INE261F09HA7</t>
  </si>
  <si>
    <t>INE895D08410</t>
  </si>
  <si>
    <t>Portfolio of Kotak FMP Series 143 (370 Days) as on 31-Jul-2014</t>
  </si>
  <si>
    <t>INE166A16KX0</t>
  </si>
  <si>
    <t>INE238A16WL7</t>
  </si>
  <si>
    <t>Portfolio of Kotak FMP Series 145 (390 Days) as on 31-Jul-2014</t>
  </si>
  <si>
    <t>INE306N07BQ7</t>
  </si>
  <si>
    <t>INE033L14AS5</t>
  </si>
  <si>
    <t>Average Maturity of the portfolio : 0.67 Years</t>
  </si>
  <si>
    <t>Portfolio of Kotak FMP Series 146 (388 Days) as on 31-Jul-2014</t>
  </si>
  <si>
    <t>Portfolio of Kotak FMP Series 148 (388 Days) as on 31-Jul-2014</t>
  </si>
  <si>
    <t>INE523E07988</t>
  </si>
  <si>
    <t>ICRA AA+</t>
  </si>
  <si>
    <t>INE090A16R54</t>
  </si>
  <si>
    <t>INE306N14CA5</t>
  </si>
  <si>
    <t>Portfolio of Kotak FMP Series 149 (386 Days) as on 31-Jul-2014</t>
  </si>
  <si>
    <t>INE090A16O65</t>
  </si>
  <si>
    <t>Average Maturity of the portfolio : 0.70 Years</t>
  </si>
  <si>
    <t>Portfolio of Kotak Medium Term Fund as on 31-Jul-2014</t>
  </si>
  <si>
    <t>INE310L07AA9</t>
  </si>
  <si>
    <t>Citicorp Finance (India) Ltd.</t>
  </si>
  <si>
    <t>INE136E07NX8</t>
  </si>
  <si>
    <t>INE020B07EQ3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</si>
  <si>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</si>
  <si>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</si>
  <si>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</si>
  <si>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</si>
  <si>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</si>
  <si>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</si>
  <si>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</si>
  <si>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Average Maturity of the portfolio : 2.37 Years</t>
  </si>
  <si>
    <t>Portfolio of Kotak Quarterly Interval Plan - Series 10 as on 31-Jul-2014</t>
  </si>
  <si>
    <t>Portfolio of Kotak FMP Series 105 (370 Days) as on 31-Jul-2014</t>
  </si>
  <si>
    <t>Portfolio of Kotak FMP Series 108 (733 Days) as on 31-Jul-2014</t>
  </si>
  <si>
    <t>INE909H07AQ2</t>
  </si>
  <si>
    <t>INE721A07DL1</t>
  </si>
  <si>
    <t>Average Maturity of the portfolio : 0.85 Years</t>
  </si>
  <si>
    <t>Portfolio of Kotak FMP Series 111 (370 Days) as on 31-Jul-2014</t>
  </si>
  <si>
    <t>Portfolio of Kotak FMP Series 114 (370 Days) as on 31-Jul-2014</t>
  </si>
  <si>
    <t>INE705A16HN2</t>
  </si>
  <si>
    <t>INE095A16IX5</t>
  </si>
  <si>
    <t>INE166A16JX2</t>
  </si>
  <si>
    <t>INE008A16RK6</t>
  </si>
  <si>
    <t>INE008A16QZ6</t>
  </si>
  <si>
    <t>Portfolio of Kotak FMP Series 117 (370 Days) as on 31-Jul-2014</t>
  </si>
  <si>
    <t>INE909H07883</t>
  </si>
  <si>
    <t>INE095A16JX3</t>
  </si>
  <si>
    <t>INE121A14IU0</t>
  </si>
  <si>
    <t>INE033L14898</t>
  </si>
  <si>
    <t>INE008A16SD9</t>
  </si>
  <si>
    <t>INE238A16TK5</t>
  </si>
  <si>
    <t>Portfolio of Kotak FMP Series 118 (370 Days) as on 31-Jul-2014</t>
  </si>
  <si>
    <t>INE141A16ML4</t>
  </si>
  <si>
    <t>INE695A16IM5</t>
  </si>
  <si>
    <t>Average Maturity of the portfolio : 0.12 Years</t>
  </si>
  <si>
    <t>Portfolio of Kotak FMP Series 140 (1095 Days) as on 31-Jul-2014</t>
  </si>
  <si>
    <t>Vizag General Cargo Berth Private Limited</t>
  </si>
  <si>
    <t>INE905O07010</t>
  </si>
  <si>
    <t>INE804I07SG6</t>
  </si>
  <si>
    <t>INE321A07092</t>
  </si>
  <si>
    <t>Average Maturity of the portfolio : 1.90 Years</t>
  </si>
  <si>
    <t>Portfolio of Kotak Tax Saver Scheme as on 31-Jul-2014</t>
  </si>
  <si>
    <t>Industry</t>
  </si>
  <si>
    <t>Equity &amp; Equity related</t>
  </si>
  <si>
    <t>INE090A01013</t>
  </si>
  <si>
    <t>Banks</t>
  </si>
  <si>
    <t>HDFC Bank Ltd.</t>
  </si>
  <si>
    <t>INE040A01026</t>
  </si>
  <si>
    <t>Larsen and Toubro Ltd.</t>
  </si>
  <si>
    <t>INE018A01030</t>
  </si>
  <si>
    <t>Construction Project</t>
  </si>
  <si>
    <t>Infosys Ltd.</t>
  </si>
  <si>
    <t>INE009A01021</t>
  </si>
  <si>
    <t>Software</t>
  </si>
  <si>
    <t>Tata Consultancy Services Ltd.</t>
  </si>
  <si>
    <t>INE467B01029</t>
  </si>
  <si>
    <t>Tech Mahindra Ltd.</t>
  </si>
  <si>
    <t>INE669C01028</t>
  </si>
  <si>
    <t>INE062A01012</t>
  </si>
  <si>
    <t>Whirlpool of India Ltd.</t>
  </si>
  <si>
    <t>INE716A01013</t>
  </si>
  <si>
    <t>Consumer Durables</t>
  </si>
  <si>
    <t>Mahindra &amp; Mahindra Ltd.</t>
  </si>
  <si>
    <t>INE101A01026</t>
  </si>
  <si>
    <t>Auto</t>
  </si>
  <si>
    <t>INE238A01034</t>
  </si>
  <si>
    <t>Reliance Industries Ltd.</t>
  </si>
  <si>
    <t>INE002A01018</t>
  </si>
  <si>
    <t>Petroleum Products</t>
  </si>
  <si>
    <t>Maruti Suzuki India Limited</t>
  </si>
  <si>
    <t>INE585B01010</t>
  </si>
  <si>
    <t>ITC Ltd.</t>
  </si>
  <si>
    <t>INE154A01025</t>
  </si>
  <si>
    <t>Consumer Non Durables</t>
  </si>
  <si>
    <t>Shree Cement Ltd.</t>
  </si>
  <si>
    <t>INE070A01015</t>
  </si>
  <si>
    <t>Cement</t>
  </si>
  <si>
    <t>SKF India Ltd</t>
  </si>
  <si>
    <t>INE640A01023</t>
  </si>
  <si>
    <t>Industrial Products</t>
  </si>
  <si>
    <t>INE155A01022</t>
  </si>
  <si>
    <t>Federal Bank Ltd.</t>
  </si>
  <si>
    <t>INE171A01029</t>
  </si>
  <si>
    <t>INE095A01012</t>
  </si>
  <si>
    <t>Hero MotoCorp Ltd.</t>
  </si>
  <si>
    <t>INE158A01026</t>
  </si>
  <si>
    <t>INE481G01011</t>
  </si>
  <si>
    <t>Bharat Petroleum Corporation  Ltd.</t>
  </si>
  <si>
    <t>INE029A01011</t>
  </si>
  <si>
    <t>Lupin Ltd.</t>
  </si>
  <si>
    <t>INE326A01037</t>
  </si>
  <si>
    <t>Pharmaceuticals</t>
  </si>
  <si>
    <t>Hawkins Cooker Ltd</t>
  </si>
  <si>
    <t>INE979B01015</t>
  </si>
  <si>
    <t>Household Appliances</t>
  </si>
  <si>
    <t>INE296A01016</t>
  </si>
  <si>
    <t>Finance</t>
  </si>
  <si>
    <t>INE028A01013</t>
  </si>
  <si>
    <t>Britannia Industries Ltd.</t>
  </si>
  <si>
    <t>INE216A01022</t>
  </si>
  <si>
    <t>Kewal Kiran Clothing Limited</t>
  </si>
  <si>
    <t>INE401H01017</t>
  </si>
  <si>
    <t>Textile Products</t>
  </si>
  <si>
    <t>Multi Commodity Exchange of India Limited</t>
  </si>
  <si>
    <t>INE745G01035</t>
  </si>
  <si>
    <t>Hindustan Petroleum Corporation Ltd.</t>
  </si>
  <si>
    <t>INE094A01015</t>
  </si>
  <si>
    <t>Sun Pharmaceutical Industries Ltd.</t>
  </si>
  <si>
    <t>INE044A01036</t>
  </si>
  <si>
    <t>MRF Ltd.</t>
  </si>
  <si>
    <t>INE883A01011</t>
  </si>
  <si>
    <t>Auto Ancillaries</t>
  </si>
  <si>
    <t>Solar Industries India Limited</t>
  </si>
  <si>
    <t>INE343H01011</t>
  </si>
  <si>
    <t>Chemicals</t>
  </si>
  <si>
    <t>Navneet Education Ltd</t>
  </si>
  <si>
    <t>INE060A01024</t>
  </si>
  <si>
    <t>Media and Entertainment</t>
  </si>
  <si>
    <t>Berger Paints India Ltd.</t>
  </si>
  <si>
    <t>INE463A01020</t>
  </si>
  <si>
    <t>Cadila Healthcare Ltd.</t>
  </si>
  <si>
    <t>INE010B01019</t>
  </si>
  <si>
    <t>Rallis India Ltd</t>
  </si>
  <si>
    <t>INE613A01020</t>
  </si>
  <si>
    <t>Pesticides</t>
  </si>
  <si>
    <t>AIA Engineering Limited</t>
  </si>
  <si>
    <t>INE212H01026</t>
  </si>
  <si>
    <t>Industrial Capital Goods</t>
  </si>
  <si>
    <t>Finolex Industries Ltd.</t>
  </si>
  <si>
    <t>INE183A01016</t>
  </si>
  <si>
    <t>UPL Ltd</t>
  </si>
  <si>
    <t>INE628A01036</t>
  </si>
  <si>
    <t>Oil And Natural Gas Corporation Ltd.</t>
  </si>
  <si>
    <t>INE213A01029</t>
  </si>
  <si>
    <t>Oil</t>
  </si>
  <si>
    <t>Apollo Tyres Ltd.</t>
  </si>
  <si>
    <t>INE438A01022</t>
  </si>
  <si>
    <t>IPCA Laboratories Ltd.</t>
  </si>
  <si>
    <t>INE571A01020</t>
  </si>
  <si>
    <t>Cummins India Ltd.</t>
  </si>
  <si>
    <t>INE298A01020</t>
  </si>
  <si>
    <t>Hathway Cable &amp; Datacom limited</t>
  </si>
  <si>
    <t>INE982F01028</t>
  </si>
  <si>
    <t>Texmaco Rail &amp; Engineering Ltd.</t>
  </si>
  <si>
    <t>INE621L01012</t>
  </si>
  <si>
    <t>The Ramco Cements Ltd</t>
  </si>
  <si>
    <t>INE331A01037</t>
  </si>
  <si>
    <t>The Indian Hotels Company Ltd.</t>
  </si>
  <si>
    <t>INE053A01029</t>
  </si>
  <si>
    <t>Hotels</t>
  </si>
  <si>
    <t>Ashok Leyland Ltd.</t>
  </si>
  <si>
    <t>INE208A01029</t>
  </si>
  <si>
    <t>Hindustan Media Ventures Ltd.</t>
  </si>
  <si>
    <t>INE871K01015</t>
  </si>
  <si>
    <t>The Great Eastern Shipping Company Ltd.</t>
  </si>
  <si>
    <t>INE017A01032</t>
  </si>
  <si>
    <t>Transportation</t>
  </si>
  <si>
    <t>Blue Dart Express Ltd</t>
  </si>
  <si>
    <t>INE233B01017</t>
  </si>
  <si>
    <t>Titan Company Ltd.</t>
  </si>
  <si>
    <t>INE280A01028</t>
  </si>
  <si>
    <t>Preference Shares</t>
  </si>
  <si>
    <t>Zee Entertainment Enterprises Ltd</t>
  </si>
  <si>
    <t>INE256A04014</t>
  </si>
  <si>
    <t>The Indian Hotels Company Ltd.**</t>
  </si>
  <si>
    <t>IHORTS</t>
  </si>
  <si>
    <t>Total value of illiquid equity shares and percentage to Net Assets : Nil</t>
  </si>
  <si>
    <t>Portfolio Turnover Ratio  : 72.88%</t>
  </si>
  <si>
    <t>Portfolio of Kotak Equity Arbitrage Fund as on 31-Jul-2014</t>
  </si>
  <si>
    <t>Industry / Rating</t>
  </si>
  <si>
    <t>INE043D01016</t>
  </si>
  <si>
    <t>INE160A01014</t>
  </si>
  <si>
    <t>Grasim Industries Ltd.</t>
  </si>
  <si>
    <t>INE047A01013</t>
  </si>
  <si>
    <t>Cairn India Limited</t>
  </si>
  <si>
    <t>INE910H01017</t>
  </si>
  <si>
    <t>Tata Chemicals Ltd.</t>
  </si>
  <si>
    <t>INE092A01019</t>
  </si>
  <si>
    <t>Tata Global Beverages Limited</t>
  </si>
  <si>
    <t>INE192A01025</t>
  </si>
  <si>
    <t>HCL Technologies Ltd.</t>
  </si>
  <si>
    <t>INE860A01027</t>
  </si>
  <si>
    <t>National Thermal Power Corporation Ltd.</t>
  </si>
  <si>
    <t>INE733E01010</t>
  </si>
  <si>
    <t>Power</t>
  </si>
  <si>
    <t>Tata Steel Limited</t>
  </si>
  <si>
    <t>INE081A01012</t>
  </si>
  <si>
    <t>Ferrous Metals</t>
  </si>
  <si>
    <t>INE428A01015</t>
  </si>
  <si>
    <t>Ambuja Cements Ltd.</t>
  </si>
  <si>
    <t>INE079A01024</t>
  </si>
  <si>
    <t>Jaiprakash Power Ventures Ltd.</t>
  </si>
  <si>
    <t>INE351F01018</t>
  </si>
  <si>
    <t>United Spirits Ltd</t>
  </si>
  <si>
    <t>INE854D01016</t>
  </si>
  <si>
    <t>Arvind Ltd</t>
  </si>
  <si>
    <t>INE034A01011</t>
  </si>
  <si>
    <t>Hindustan Zinc Ltd</t>
  </si>
  <si>
    <t>INE267A01025</t>
  </si>
  <si>
    <t>Non - Ferrous Metals</t>
  </si>
  <si>
    <t>INE742F01042</t>
  </si>
  <si>
    <t>Mahindra &amp; Mahindra Financial Services Ltd.</t>
  </si>
  <si>
    <t>INE774D01024</t>
  </si>
  <si>
    <t>Voltas Ltd.</t>
  </si>
  <si>
    <t>INE226A01021</t>
  </si>
  <si>
    <t>Jindal Steel &amp; Power Ltd</t>
  </si>
  <si>
    <t>INE749A01030</t>
  </si>
  <si>
    <t>Aurobindo Pharma Ltd.</t>
  </si>
  <si>
    <t>INE406A01037</t>
  </si>
  <si>
    <t>INE476A01014</t>
  </si>
  <si>
    <t>INE691A01018</t>
  </si>
  <si>
    <t>Reliance Power Ltd.</t>
  </si>
  <si>
    <t>INE614G01033</t>
  </si>
  <si>
    <t>INE134E01011</t>
  </si>
  <si>
    <t>Biocon Ltd.</t>
  </si>
  <si>
    <t>INE376G01013</t>
  </si>
  <si>
    <t>INE115A01026</t>
  </si>
  <si>
    <t>L&amp;T Finance Holdings Ltd</t>
  </si>
  <si>
    <t>INE498L01015</t>
  </si>
  <si>
    <t>India Cements Ltd.</t>
  </si>
  <si>
    <t>INE383A01012</t>
  </si>
  <si>
    <t>Apollo Hospitals Enterprise Ltd.</t>
  </si>
  <si>
    <t>INE437A01024</t>
  </si>
  <si>
    <t>Healthcare Services</t>
  </si>
  <si>
    <t>Bharat Forge Ltd.</t>
  </si>
  <si>
    <t>INE465A01025</t>
  </si>
  <si>
    <t>INE055A01016</t>
  </si>
  <si>
    <t>IN9155A01020</t>
  </si>
  <si>
    <t>(PTC India Limited)</t>
  </si>
  <si>
    <t>INE877F01012</t>
  </si>
  <si>
    <t>GAIL (India) Ltd.</t>
  </si>
  <si>
    <t>INE129A01019</t>
  </si>
  <si>
    <t>Gas</t>
  </si>
  <si>
    <t>NMDC Ltd.</t>
  </si>
  <si>
    <t>INE584A01023</t>
  </si>
  <si>
    <t>Minerals/Mining</t>
  </si>
  <si>
    <t>Ranbaxy Laboratories Ltd.</t>
  </si>
  <si>
    <t>INE015A01028</t>
  </si>
  <si>
    <t>Indian Oil Corporation Ltd.</t>
  </si>
  <si>
    <t>INE242A01010</t>
  </si>
  <si>
    <t>Aditya Birla Nuvo Limited</t>
  </si>
  <si>
    <t>INE069A01017</t>
  </si>
  <si>
    <t>Services</t>
  </si>
  <si>
    <t>Divis Laboratories Ltd.</t>
  </si>
  <si>
    <t>INE361B01024</t>
  </si>
  <si>
    <t>INE752E01010</t>
  </si>
  <si>
    <t>Indian Overseas Bank</t>
  </si>
  <si>
    <t>INE565A01014</t>
  </si>
  <si>
    <t>INE256A01028</t>
  </si>
  <si>
    <t>IDBI Bank Ltd</t>
  </si>
  <si>
    <t>INE008A01015</t>
  </si>
  <si>
    <t>Glenmark Pharmaceuticals Ltd</t>
  </si>
  <si>
    <t>INE935A01035</t>
  </si>
  <si>
    <t>INE434A01013</t>
  </si>
  <si>
    <t>INE667A01018</t>
  </si>
  <si>
    <t>Adani Enterprises Ltd</t>
  </si>
  <si>
    <t>INE423A01024</t>
  </si>
  <si>
    <t>Trading</t>
  </si>
  <si>
    <t>Exide Industries Ltd.</t>
  </si>
  <si>
    <t>INE302A01020</t>
  </si>
  <si>
    <t>Indiabulls Real Estate Ltd</t>
  </si>
  <si>
    <t>INE069I01010</t>
  </si>
  <si>
    <t>Construction</t>
  </si>
  <si>
    <t>United Breweries Ltd.</t>
  </si>
  <si>
    <t>INE686F01025</t>
  </si>
  <si>
    <t>Hedging Positions through Futures</t>
  </si>
  <si>
    <t>INE476A16LK8</t>
  </si>
  <si>
    <t>Term Deposits (Placed as margin)</t>
  </si>
  <si>
    <t>Kotak Mahindra Bank Ltd.</t>
  </si>
  <si>
    <t>369 Days</t>
  </si>
  <si>
    <t>371 Days</t>
  </si>
  <si>
    <t>375 Days</t>
  </si>
  <si>
    <t>378 Days</t>
  </si>
  <si>
    <t>377 Days</t>
  </si>
  <si>
    <t>367 Days</t>
  </si>
  <si>
    <t>372 Days</t>
  </si>
  <si>
    <t>275 Days</t>
  </si>
  <si>
    <t>370 Days</t>
  </si>
  <si>
    <t>373 Days</t>
  </si>
  <si>
    <t>374 Days</t>
  </si>
  <si>
    <t>350 Days</t>
  </si>
  <si>
    <t>390 Days</t>
  </si>
  <si>
    <t>368 Days</t>
  </si>
  <si>
    <t>380 Days</t>
  </si>
  <si>
    <t>385 Days</t>
  </si>
  <si>
    <t>Portfolio Turnover Ratio  : 360.89%</t>
  </si>
  <si>
    <t>Hedging Positions through Futures as on 31st July,2014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</si>
  <si>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</si>
  <si>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</si>
  <si>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</si>
  <si>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</si>
  <si>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</si>
  <si>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Short</t>
  </si>
  <si>
    <t>Larsen And Toubro Ltd.</t>
  </si>
  <si>
    <t>National Thermal Power Corporation Limited</t>
  </si>
  <si>
    <t>Tata Steel Limited.</t>
  </si>
  <si>
    <t>Allahabad Bank.</t>
  </si>
  <si>
    <t>Ambuja Cements Ltd</t>
  </si>
  <si>
    <t>United Spirits Ltd.</t>
  </si>
  <si>
    <t>Hindustan Zinc Ltd.</t>
  </si>
  <si>
    <t>Jindal Steel &amp; Power Ltd.</t>
  </si>
  <si>
    <t>Oil &amp; Natural Gas Corporation Ltd.</t>
  </si>
  <si>
    <t>Reliance Power Ltd</t>
  </si>
  <si>
    <t>Apollo Hospitals Enterprises Ltd.</t>
  </si>
  <si>
    <t>Tata Motors Ltd - DVR</t>
  </si>
  <si>
    <t>PTC India Ltd.</t>
  </si>
  <si>
    <t>Indian Oil Corporation Ltd</t>
  </si>
  <si>
    <t>State Bank Of India</t>
  </si>
  <si>
    <t>Divi s Laboratories Limited</t>
  </si>
  <si>
    <t>Power Grid Corporation Of India Ltd</t>
  </si>
  <si>
    <t>Industrial Development Bank of India Ltd.</t>
  </si>
  <si>
    <t>Exide Industries Ltd</t>
  </si>
  <si>
    <t>Total %age of existing assets hedged through futures</t>
  </si>
  <si>
    <t>For the month ended 31st July,2014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</si>
  <si>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</si>
  <si>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</si>
  <si>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</si>
  <si>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</si>
  <si>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</si>
  <si>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</si>
  <si>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Classic Equity Scheme as on 31-Jul-2014</t>
  </si>
  <si>
    <t>Amara Raja Batteries Ltd.</t>
  </si>
  <si>
    <t>INE885A01032</t>
  </si>
  <si>
    <t>Indraprastha Gas Ltd.</t>
  </si>
  <si>
    <t>INE203G01019</t>
  </si>
  <si>
    <t>INE001A01036</t>
  </si>
  <si>
    <t>Dabur India Ltd.</t>
  </si>
  <si>
    <t>INE016A01026</t>
  </si>
  <si>
    <t>Bharat Heavy Electricals Ltd.</t>
  </si>
  <si>
    <t>INE257A01026</t>
  </si>
  <si>
    <t>Steel Authority of India Ltd.</t>
  </si>
  <si>
    <t>INE114A01011</t>
  </si>
  <si>
    <t>INE528G01019</t>
  </si>
  <si>
    <t>CESC Ltd.</t>
  </si>
  <si>
    <t>INE486A01013</t>
  </si>
  <si>
    <t>Dish TV India Ltd.</t>
  </si>
  <si>
    <t>INE836F01026</t>
  </si>
  <si>
    <t>Cipla Ltd.</t>
  </si>
  <si>
    <t>INE059A01026</t>
  </si>
  <si>
    <t>NHPC Limited</t>
  </si>
  <si>
    <t>INE848E01016</t>
  </si>
  <si>
    <t>Gujarat Mineral Development Corporation Ltd.</t>
  </si>
  <si>
    <t>INE131A01031</t>
  </si>
  <si>
    <t>Polaris Financial Technology Limited</t>
  </si>
  <si>
    <t>INE763A01023</t>
  </si>
  <si>
    <t>Bharti Airtel Ltd.</t>
  </si>
  <si>
    <t>INE397D01024</t>
  </si>
  <si>
    <t>Telecom - Services</t>
  </si>
  <si>
    <t>NCC Limited</t>
  </si>
  <si>
    <t>INE868B01028</t>
  </si>
  <si>
    <t>Nava Bharat Ventures Ltd</t>
  </si>
  <si>
    <t>INE725A01022</t>
  </si>
  <si>
    <t>Sintex Industries Ltd.</t>
  </si>
  <si>
    <t>INE429C01035</t>
  </si>
  <si>
    <t>INE020B01018</t>
  </si>
  <si>
    <t>Gujarat Narmada Valley Fertilisers Company Ltd.</t>
  </si>
  <si>
    <t>INE113A01013</t>
  </si>
  <si>
    <t>Fertilisers</t>
  </si>
  <si>
    <t>Chennai Petroleum Corporation Ltd.</t>
  </si>
  <si>
    <t>INE178A01016</t>
  </si>
  <si>
    <t>INE692A01016</t>
  </si>
  <si>
    <t>Jaiprakash Associates Ltd</t>
  </si>
  <si>
    <t>INE455F01025</t>
  </si>
  <si>
    <t>93 Days</t>
  </si>
  <si>
    <t>Portfolio Turnover Ratio  : 181.15%</t>
  </si>
  <si>
    <t>For the month ended 31st July,2014 other than hedging transactions through futures which have been squared off/expired are as follows;</t>
  </si>
  <si>
    <t>Portfolio of Kotak Mahindra Balance Unit Scheme 99 as on 31-Jul-2014</t>
  </si>
  <si>
    <t>MOIL Limited</t>
  </si>
  <si>
    <t>INE490G01020</t>
  </si>
  <si>
    <t>Wipro Ltd.</t>
  </si>
  <si>
    <t>INE075A01022</t>
  </si>
  <si>
    <t>INE477L07040</t>
  </si>
  <si>
    <t>INE936D07067</t>
  </si>
  <si>
    <t>INE895D08535</t>
  </si>
  <si>
    <t>94 Days</t>
  </si>
  <si>
    <t>Portfolio Turnover Ratio  : 199.05%</t>
  </si>
  <si>
    <t>Portfolio of Kotak Multi Asset Allocation Fund as on 31-Jul-2014</t>
  </si>
  <si>
    <t>Motherson Sumi Systems Ltd.</t>
  </si>
  <si>
    <t>INE775A01035</t>
  </si>
  <si>
    <t>INE205A01025</t>
  </si>
  <si>
    <t>Asian Paints(India) Ltd.</t>
  </si>
  <si>
    <t>INE021A01026</t>
  </si>
  <si>
    <t>Hindalco Industries Ltd.</t>
  </si>
  <si>
    <t>INE038A01020</t>
  </si>
  <si>
    <t>Dr.Reddy's  Laboratories Ltd.</t>
  </si>
  <si>
    <t>INE089A01023</t>
  </si>
  <si>
    <t>Havells India Ltd.</t>
  </si>
  <si>
    <t>INE176B01026</t>
  </si>
  <si>
    <t>JSW Steel Ltd.</t>
  </si>
  <si>
    <t>INE019A01020</t>
  </si>
  <si>
    <t>Siemens Ltd.</t>
  </si>
  <si>
    <t>INE003A01024</t>
  </si>
  <si>
    <t>INE141A01014</t>
  </si>
  <si>
    <t>Hindustan Unilever Ltd.</t>
  </si>
  <si>
    <t>INE030A01027</t>
  </si>
  <si>
    <t>Reliance Infrastructure Ltd</t>
  </si>
  <si>
    <t>INE036A01016</t>
  </si>
  <si>
    <t>INE084A01016</t>
  </si>
  <si>
    <t>Adani Power Ltd</t>
  </si>
  <si>
    <t>INE814H01011</t>
  </si>
  <si>
    <t>DLF Limited</t>
  </si>
  <si>
    <t>INE271C01023</t>
  </si>
  <si>
    <t>ACC Ltd.</t>
  </si>
  <si>
    <t>INE012A01025</t>
  </si>
  <si>
    <t>Other Than Hedging Positions through Futures</t>
  </si>
  <si>
    <t>Mutual Fund Units</t>
  </si>
  <si>
    <t>Exchange Traded Funds</t>
  </si>
  <si>
    <t>Kotak Mahindra Mutual Fund</t>
  </si>
  <si>
    <t>INF373I01015</t>
  </si>
  <si>
    <t>INE033L07660</t>
  </si>
  <si>
    <t>Average Maturity of the portfolio : 3.95 Years</t>
  </si>
  <si>
    <t>Other than Hedging Positions through Futures as on 31st July,2014</t>
  </si>
  <si>
    <t>NIFTY</t>
  </si>
  <si>
    <t>Total %age of existing assets non hedged through futures</t>
  </si>
  <si>
    <t>Portfolio of Kotak Select Focus Fund as on 31-Jul-2014</t>
  </si>
  <si>
    <t>Petronet LNG Ltd.</t>
  </si>
  <si>
    <t>INE347G01014</t>
  </si>
  <si>
    <t>Kec International Ltd.</t>
  </si>
  <si>
    <t>INE389H01022</t>
  </si>
  <si>
    <t>Prestige Estates Projects Limited</t>
  </si>
  <si>
    <t>INE811K01011</t>
  </si>
  <si>
    <t>Supreme Industries Limited</t>
  </si>
  <si>
    <t>INE195A01028</t>
  </si>
  <si>
    <t>Sobha Developers Ltd.</t>
  </si>
  <si>
    <t>INE671H01015</t>
  </si>
  <si>
    <t>Bosch Limited</t>
  </si>
  <si>
    <t>INE323A01026</t>
  </si>
  <si>
    <t>Jk Lakshmi Cement Ltd.</t>
  </si>
  <si>
    <t>INE786A01032</t>
  </si>
  <si>
    <t>Other Than Hedging Positions through Options</t>
  </si>
  <si>
    <t>Portfolio Turnover Ratio  : 101.19%</t>
  </si>
  <si>
    <t>Other than Hedging Positions through Options as on 31st July,2014</t>
  </si>
  <si>
    <t>NIFT01NSUAUG14OPT-P 7700.00</t>
  </si>
  <si>
    <t>NIFT01 - Long</t>
  </si>
  <si>
    <t>Total %age of existing assets non hedged through Options</t>
  </si>
  <si>
    <t>For the month ended 31st July,2014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</si>
  <si>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</si>
  <si>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</si>
  <si>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</si>
  <si>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Midcap Scheme as on 31-Jul-2014</t>
  </si>
  <si>
    <t>Crompton Greaves Ltd.</t>
  </si>
  <si>
    <t>INE067A01029</t>
  </si>
  <si>
    <t>INE721A01013</t>
  </si>
  <si>
    <t>Bata India Ltd.</t>
  </si>
  <si>
    <t>INE176A01010</t>
  </si>
  <si>
    <t>Oracle Financial Services Software Ltd</t>
  </si>
  <si>
    <t>INE881D01027</t>
  </si>
  <si>
    <t>D.B. Corp Limited</t>
  </si>
  <si>
    <t>INE950I01011</t>
  </si>
  <si>
    <t>JK Cement Ltd.</t>
  </si>
  <si>
    <t>INE823G01014</t>
  </si>
  <si>
    <t>INE562A01011</t>
  </si>
  <si>
    <t>Jain Irrigation Systems Ltd.</t>
  </si>
  <si>
    <t>INE175A01038</t>
  </si>
  <si>
    <t>Jubilant Foodworks Limited</t>
  </si>
  <si>
    <t>INE797F01012</t>
  </si>
  <si>
    <t>Finolex Cables Ltd.</t>
  </si>
  <si>
    <t>INE235A01022</t>
  </si>
  <si>
    <t>Zuari Agro Chemicals Ltd</t>
  </si>
  <si>
    <t>INE840M01016</t>
  </si>
  <si>
    <t>Graphite India Limited.</t>
  </si>
  <si>
    <t>INE371A01025</t>
  </si>
  <si>
    <t>INE149A01025</t>
  </si>
  <si>
    <t>Oil India Limited</t>
  </si>
  <si>
    <t>INE274J01014</t>
  </si>
  <si>
    <t>Torrent Pharmaceuticals Ltd.</t>
  </si>
  <si>
    <t>INE685A01028</t>
  </si>
  <si>
    <t>Persistent Systems Limited</t>
  </si>
  <si>
    <t>INE262H01013</t>
  </si>
  <si>
    <t>Kansai Nerolac Paints Ltd</t>
  </si>
  <si>
    <t>INE531A01016</t>
  </si>
  <si>
    <t>Jet Airways (India) Ltd.</t>
  </si>
  <si>
    <t>INE802G01018</t>
  </si>
  <si>
    <t>Torrent Power Ltd</t>
  </si>
  <si>
    <t>INE813H01021</t>
  </si>
  <si>
    <t>NIIT Technologies Ltd.</t>
  </si>
  <si>
    <t>INE591G01017</t>
  </si>
  <si>
    <t>Atul Ltd.</t>
  </si>
  <si>
    <t>INE100A01010</t>
  </si>
  <si>
    <t>IL &amp; FS Transportation Networks Limited</t>
  </si>
  <si>
    <t>INE975G01012</t>
  </si>
  <si>
    <t>Portfolio Turnover Ratio  : 96.1%</t>
  </si>
  <si>
    <t>Portfolio of Kotak Opportunities as on 31-Jul-2014</t>
  </si>
  <si>
    <t>SRM Radiant Infotech Ltd.</t>
  </si>
  <si>
    <t>INE624B01017</t>
  </si>
  <si>
    <t>Virtual Dynamics Software Ltd.</t>
  </si>
  <si>
    <t>INE406B01019</t>
  </si>
  <si>
    <t>Portfolio Turnover Ratio  : 71.37%</t>
  </si>
  <si>
    <t>Other than Hedging Positions through Futures &amp; Options as on 31st July,2014</t>
  </si>
  <si>
    <t>Long</t>
  </si>
  <si>
    <t>Total %age of existing assets non hedged through futures and Options</t>
  </si>
  <si>
    <t>Portfolio of Kotak Sensex ETF as on 31-Jul-2014</t>
  </si>
  <si>
    <t>Coal India Limited</t>
  </si>
  <si>
    <t>INE522F01014</t>
  </si>
  <si>
    <t>Bajaj Auto Ltd.</t>
  </si>
  <si>
    <t>INE917I01010</t>
  </si>
  <si>
    <t>Tata Power Company Ltd.</t>
  </si>
  <si>
    <t>INE245A01021</t>
  </si>
  <si>
    <t>Portfolio of Kotak Nifty ETF as on 31-Jul-2014</t>
  </si>
  <si>
    <t>INE237A01028</t>
  </si>
  <si>
    <t>Portfolio of Kotak Monthly Income Plan as on 31-Jul-2014</t>
  </si>
  <si>
    <t>Bharat Electronics Ltd.</t>
  </si>
  <si>
    <t>INE263A01016</t>
  </si>
  <si>
    <t>Maharashtra Seamless Ltd.</t>
  </si>
  <si>
    <t>INE271B01025</t>
  </si>
  <si>
    <t>INE752E07116</t>
  </si>
  <si>
    <t>Average Maturity of the portfolio : 4.40 Years</t>
  </si>
  <si>
    <t>Portfolio of Kotak Mahindra 50 Unit Scheme as on 31-Jul-2014</t>
  </si>
  <si>
    <t>Portfolio Turnover Ratio  : 117.79%</t>
  </si>
  <si>
    <t>Portfolio of Kotak Hybrid Fixed Term Plan-Series 2 as on 31-Jul-2014</t>
  </si>
  <si>
    <t>INE909H07AY6</t>
  </si>
  <si>
    <t>INE001A07ME4</t>
  </si>
  <si>
    <t>INE752E07JC4</t>
  </si>
  <si>
    <t>INE916DA7BS4</t>
  </si>
  <si>
    <t>INE020B07CQ7</t>
  </si>
  <si>
    <t>Average Maturity of the portfolio : 1.80 Years</t>
  </si>
  <si>
    <t>Portfolio of Kotak Gold ETF as on 31-Jul-2014</t>
  </si>
  <si>
    <t>Gold Fineness99.5</t>
  </si>
  <si>
    <t>Gold</t>
  </si>
  <si>
    <t>Portfolio of Kotak Gold Fund as on 31-Jul-2014</t>
  </si>
  <si>
    <t>Kotak Gold ETF</t>
  </si>
  <si>
    <t>Portfolio of Kotak Global Emerging Market Fund as on 31-Jul-2014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</si>
  <si>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</si>
  <si>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</si>
  <si>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</si>
  <si>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</si>
  <si>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</si>
  <si>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</si>
  <si>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Portfolio Turnover Ratio  : 0%</t>
  </si>
  <si>
    <t>Portfolio of Kotak Equity FOF as on 31-Jul-2014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</si>
  <si>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</si>
  <si>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</si>
  <si>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</si>
  <si>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</si>
  <si>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</si>
  <si>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</si>
  <si>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</si>
  <si>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</si>
  <si>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</si>
  <si>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Growth</t>
  </si>
  <si>
    <t>INF109K01BL4</t>
  </si>
  <si>
    <t>Portfolio of Kotak Emerging Equity Scheme as on 31-Jul-2014</t>
  </si>
  <si>
    <t>V-Guard Industries Ltd.</t>
  </si>
  <si>
    <t>INE951I01019</t>
  </si>
  <si>
    <t>Max India Ltd.</t>
  </si>
  <si>
    <t>INE180A01020</t>
  </si>
  <si>
    <t>Fag Bearings India Ltd.</t>
  </si>
  <si>
    <t>INE513A01014</t>
  </si>
  <si>
    <t>INE722A01011</t>
  </si>
  <si>
    <t>Bayer Crop Science Ltd</t>
  </si>
  <si>
    <t>INE462A01022</t>
  </si>
  <si>
    <t>WABCO India Ltd.</t>
  </si>
  <si>
    <t>INE342J01019</t>
  </si>
  <si>
    <t>Godfrey Phillips India Ltd.</t>
  </si>
  <si>
    <t>INE260B01010</t>
  </si>
  <si>
    <t>Eveready Industries India Ltd.</t>
  </si>
  <si>
    <t>INE128A01029</t>
  </si>
  <si>
    <t>CMC Ltd.</t>
  </si>
  <si>
    <t>INE314A01017</t>
  </si>
  <si>
    <t>Shasun Pharmaceuticals Ltd.</t>
  </si>
  <si>
    <t>INE317A01028</t>
  </si>
  <si>
    <t>Coromandel International Limited</t>
  </si>
  <si>
    <t>INE169A01031</t>
  </si>
  <si>
    <t>Kennametal India Ltd.</t>
  </si>
  <si>
    <t>INE717A01029</t>
  </si>
  <si>
    <t>KPIT Technologies LImited</t>
  </si>
  <si>
    <t>INE836A01035</t>
  </si>
  <si>
    <t>Va Tech Wabag Limited</t>
  </si>
  <si>
    <t>INE956G01038</t>
  </si>
  <si>
    <t>Engineering Services</t>
  </si>
  <si>
    <t>INE683A01023</t>
  </si>
  <si>
    <t>Grindwell Norton Ltd.</t>
  </si>
  <si>
    <t>INE536A01023</t>
  </si>
  <si>
    <t>Usha Martin Ltd.</t>
  </si>
  <si>
    <t>INE228A01035</t>
  </si>
  <si>
    <t>Vardhman Textiles Ltd.</t>
  </si>
  <si>
    <t>INE825A01012</t>
  </si>
  <si>
    <t>Textiles - Cotton</t>
  </si>
  <si>
    <t>Carborundum Universal Ltd.</t>
  </si>
  <si>
    <t>INE120A01034</t>
  </si>
  <si>
    <t>KSK Energy Ventures Ltd.</t>
  </si>
  <si>
    <t>INE143H01015</t>
  </si>
  <si>
    <t>Bharat Bijlee Ltd</t>
  </si>
  <si>
    <t>INE464A01028</t>
  </si>
  <si>
    <t>INE166A01011</t>
  </si>
  <si>
    <t>Portfolio Turnover Ratio  : 122.42%</t>
  </si>
  <si>
    <t>Portfolio of Kotak PSU Bank ETF as on 31-Jul-2014</t>
  </si>
  <si>
    <t>Portfolio of Kotak Mahindra Bond Unit Scheme 99 as on 31-Jul-2014</t>
  </si>
  <si>
    <t>INE803N07035</t>
  </si>
  <si>
    <t>INE245A08042</t>
  </si>
  <si>
    <t>INE803N07027</t>
  </si>
  <si>
    <t>INE310L07993</t>
  </si>
  <si>
    <t>INE310L07AC5</t>
  </si>
  <si>
    <t>INE528G09079</t>
  </si>
  <si>
    <t>INE310L07AB7</t>
  </si>
  <si>
    <t>INE245A07093</t>
  </si>
  <si>
    <t>PNB Housing Finance Ltd.</t>
  </si>
  <si>
    <t>INE572E09031</t>
  </si>
  <si>
    <t>INE310L07514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</si>
  <si>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</si>
  <si>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</si>
  <si>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</si>
  <si>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</si>
  <si>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</si>
  <si>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</si>
  <si>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</si>
  <si>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</si>
  <si>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</si>
  <si>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INE115A07DD3</t>
  </si>
  <si>
    <t>INE114A07703</t>
  </si>
  <si>
    <t>INE001A07FW0</t>
  </si>
  <si>
    <t>INE115A07AO6</t>
  </si>
  <si>
    <t>INE115A07BV9</t>
  </si>
  <si>
    <t>INE001A07FR0</t>
  </si>
  <si>
    <t>INE137K07034</t>
  </si>
  <si>
    <t>INE137K07026</t>
  </si>
  <si>
    <t>INE137K07018</t>
  </si>
  <si>
    <t>INE895D08527</t>
  </si>
  <si>
    <t>Government Stock - 2042</t>
  </si>
  <si>
    <t>IN0020120062</t>
  </si>
  <si>
    <t>Government Stock - 2014</t>
  </si>
  <si>
    <t>IN0019990137</t>
  </si>
  <si>
    <t>Average Maturity of the portfolio : 12.96 Years</t>
  </si>
  <si>
    <t xml:space="preserve"> Sensex ETF </t>
  </si>
  <si>
    <t xml:space="preserve"> Select Focus Fund-Direct Growth</t>
  </si>
  <si>
    <t xml:space="preserve"> Select Focus Fund-Direct Dividend</t>
  </si>
  <si>
    <t xml:space="preserve"> Select Focus Fund Growth</t>
  </si>
  <si>
    <t xml:space="preserve"> Select Focus Fund Dividend</t>
  </si>
  <si>
    <t xml:space="preserve"> Nifty ETF </t>
  </si>
  <si>
    <t>Kotak MIDCAP-Direct Growth</t>
  </si>
  <si>
    <t>Kotak MIDCAP-Direct Dividend</t>
  </si>
  <si>
    <t>Kotak MIDCAP Growth</t>
  </si>
  <si>
    <t>Kotak MIDCAP Dividend</t>
  </si>
  <si>
    <t>Kotak-Opportunities-Direct Growth</t>
  </si>
  <si>
    <t>Kotak-Opportunities-Direct Dividend</t>
  </si>
  <si>
    <t>Kotak-Opportunities Growth</t>
  </si>
  <si>
    <t>Kotak-Opportunities Dividend</t>
  </si>
  <si>
    <t>Kotak-50-Direct Growth</t>
  </si>
  <si>
    <t>Kotak-50-Direct Dividend</t>
  </si>
  <si>
    <t>Kotak-50 Growth</t>
  </si>
  <si>
    <t>Kotak-50 Dividend</t>
  </si>
  <si>
    <t xml:space="preserve"> Gold ETF </t>
  </si>
  <si>
    <t xml:space="preserve"> Global Emerging Market Fund-Direct Grow</t>
  </si>
  <si>
    <t xml:space="preserve"> Global Emerging Market Fund-Direct Divi</t>
  </si>
  <si>
    <t xml:space="preserve"> Global Emerging Market Fund Growth</t>
  </si>
  <si>
    <t xml:space="preserve"> Global Emerging Market Fund Dividend</t>
  </si>
  <si>
    <t>Kotak-Equity FOF-Direct Growth</t>
  </si>
  <si>
    <t>Kotak-Equity FOF-Direct Dividend</t>
  </si>
  <si>
    <t>Kotak-Equity FOF Growth</t>
  </si>
  <si>
    <t>Kotak-Equity FOF Dividend</t>
  </si>
  <si>
    <t xml:space="preserve"> Emerging Equity Scheme-Direct Growth</t>
  </si>
  <si>
    <t xml:space="preserve"> Emerging Equity Scheme-Direct Dividend</t>
  </si>
  <si>
    <t xml:space="preserve"> Emerging Equity Scheme Growth</t>
  </si>
  <si>
    <t xml:space="preserve"> Emerging Equity Scheme Dividend</t>
  </si>
  <si>
    <t>Kotak- Kotak Tax Saver-Direct Growth</t>
  </si>
  <si>
    <t>Kotak- Kotak Tax Saver-Direct Dividend</t>
  </si>
  <si>
    <t>Kotak- Kotak Tax Saver Growth</t>
  </si>
  <si>
    <t>Kotak- Kotak Tax Saver Dividend</t>
  </si>
  <si>
    <t>Kotak Equity Arbitrage Fund-Direct Growt</t>
  </si>
  <si>
    <t>Kotak Equity Arbitrage Fund-Direct Divid</t>
  </si>
  <si>
    <t>Kotak Equity Arbitrage Fund Growth</t>
  </si>
  <si>
    <t>Kotak Equity Arbitrage Fund Dividend</t>
  </si>
  <si>
    <t>Kotak- Classic Equity-Direct Growth</t>
  </si>
  <si>
    <t>Kotak- Classic Equity-Direct Dividend</t>
  </si>
  <si>
    <t>Kotak- Classic Equity Growth</t>
  </si>
  <si>
    <t>Kotak- Classic Equity Dividend</t>
  </si>
  <si>
    <t xml:space="preserve"> PSU Bank ETF </t>
  </si>
  <si>
    <t>Kotak-Balance-Direct Dividend</t>
  </si>
  <si>
    <t>Kotak-Balance Dividend</t>
  </si>
  <si>
    <t xml:space="preserve"> Gold Fund-Direct Growth</t>
  </si>
  <si>
    <t xml:space="preserve"> Gold Fund-Direct Dividend</t>
  </si>
  <si>
    <t xml:space="preserve"> Gold Fund Growth</t>
  </si>
  <si>
    <t xml:space="preserve"> Gold Fund Dividend</t>
  </si>
  <si>
    <t xml:space="preserve"> FMP Series 162 Growth</t>
  </si>
  <si>
    <t xml:space="preserve"> FMP Series 162 Dividend</t>
  </si>
  <si>
    <t xml:space="preserve"> FMP Series 162 Direct Growth</t>
  </si>
  <si>
    <t xml:space="preserve"> FMP Series 162 Direct Dividend</t>
  </si>
  <si>
    <t xml:space="preserve"> FMP Series 161 Growth</t>
  </si>
  <si>
    <t xml:space="preserve"> FMP Series 161 Dividend</t>
  </si>
  <si>
    <t xml:space="preserve"> FMP Series 161 Direct Growth</t>
  </si>
  <si>
    <t xml:space="preserve"> FMP Series 161 Direct Dividend</t>
  </si>
  <si>
    <t xml:space="preserve"> FMP Series 160 Growth</t>
  </si>
  <si>
    <t xml:space="preserve"> FMP Series 160 Dividend</t>
  </si>
  <si>
    <t xml:space="preserve"> FMP Series 160 Direct Growth</t>
  </si>
  <si>
    <t xml:space="preserve"> FMP Series 160 Direct Dividend</t>
  </si>
  <si>
    <t xml:space="preserve"> FMP Series 159 Growth</t>
  </si>
  <si>
    <t xml:space="preserve"> FMP Series 159 Dividend</t>
  </si>
  <si>
    <t xml:space="preserve"> FMP Series 159 Direct Growth</t>
  </si>
  <si>
    <t xml:space="preserve"> FMP Series 158 Growth</t>
  </si>
  <si>
    <t xml:space="preserve"> FMP Series 158 Dividend</t>
  </si>
  <si>
    <t xml:space="preserve"> FMP Series 158 Direct Growth</t>
  </si>
  <si>
    <t xml:space="preserve"> FMP Series 158 Direct Dividend</t>
  </si>
  <si>
    <t xml:space="preserve"> FMP Series 157 Growth</t>
  </si>
  <si>
    <t xml:space="preserve"> FMP Series 157 Dividend</t>
  </si>
  <si>
    <t xml:space="preserve"> FMP Series 157 Direct Growth</t>
  </si>
  <si>
    <t xml:space="preserve"> FMP Series 156 Growth</t>
  </si>
  <si>
    <t xml:space="preserve"> FMP Series 156 Dividend</t>
  </si>
  <si>
    <t xml:space="preserve"> FMP Series 156 Direct Growth</t>
  </si>
  <si>
    <t xml:space="preserve"> FMP Series 156 Direct Dividend</t>
  </si>
  <si>
    <t xml:space="preserve"> FMP Series 155 Growth</t>
  </si>
  <si>
    <t xml:space="preserve"> FMP Series 155 Dividend</t>
  </si>
  <si>
    <t xml:space="preserve"> FMP Series 155 Direct Growth</t>
  </si>
  <si>
    <t xml:space="preserve"> FMP Series 154 Growth</t>
  </si>
  <si>
    <t xml:space="preserve"> FMP Series 154 Dividend</t>
  </si>
  <si>
    <t xml:space="preserve"> FMP Series 154 Direct Growth</t>
  </si>
  <si>
    <t xml:space="preserve"> FMP Series 154 Direct Dividend</t>
  </si>
  <si>
    <t xml:space="preserve"> FMP Series 153 Growth</t>
  </si>
  <si>
    <t xml:space="preserve"> FMP Series 153 Dividend</t>
  </si>
  <si>
    <t xml:space="preserve"> FMP Series 153 Direct Growth</t>
  </si>
  <si>
    <t xml:space="preserve"> FMP Series 152 Growth</t>
  </si>
  <si>
    <t xml:space="preserve"> FMP Series 152 Direct Growth</t>
  </si>
  <si>
    <t xml:space="preserve"> FMP Series 151 Growth</t>
  </si>
  <si>
    <t xml:space="preserve"> FMP Series 151 Dividend</t>
  </si>
  <si>
    <t xml:space="preserve"> FMP Series 151 Direct Growth</t>
  </si>
  <si>
    <t xml:space="preserve"> FMP Series 150 Growth</t>
  </si>
  <si>
    <t xml:space="preserve"> FMP Series 150 Dividend</t>
  </si>
  <si>
    <t xml:space="preserve"> FMP Series 150 Direct Growth</t>
  </si>
  <si>
    <t xml:space="preserve"> FMP Series 150 Direct Dividend</t>
  </si>
  <si>
    <t xml:space="preserve"> FMP Series 149 Growth</t>
  </si>
  <si>
    <t xml:space="preserve"> FMP Series 149 Dividend</t>
  </si>
  <si>
    <t xml:space="preserve"> FMP Series 149 Direct Growth</t>
  </si>
  <si>
    <t xml:space="preserve"> FMP Series 148 Growth</t>
  </si>
  <si>
    <t xml:space="preserve"> FMP Series 148 Dividend</t>
  </si>
  <si>
    <t xml:space="preserve"> FMP Series 148 Direct Growth</t>
  </si>
  <si>
    <t xml:space="preserve"> FMP Series 147 Growth</t>
  </si>
  <si>
    <t xml:space="preserve"> FMP Series 147 Dividend</t>
  </si>
  <si>
    <t xml:space="preserve"> FMP Series 147 Direct Growth</t>
  </si>
  <si>
    <t xml:space="preserve"> FMP Series 146 Growth</t>
  </si>
  <si>
    <t xml:space="preserve"> FMP Series 146 Dividend</t>
  </si>
  <si>
    <t xml:space="preserve"> FMP Series 146 Direct Growth</t>
  </si>
  <si>
    <t xml:space="preserve"> FMP Series 145 Growth</t>
  </si>
  <si>
    <t xml:space="preserve"> FMP Series 145 Dividend</t>
  </si>
  <si>
    <t xml:space="preserve"> FMP Series 145 Direct Growth</t>
  </si>
  <si>
    <t xml:space="preserve"> FMP Series 145 Direct Dividend</t>
  </si>
  <si>
    <t xml:space="preserve"> FMP Series 144 Growth</t>
  </si>
  <si>
    <t xml:space="preserve"> FMP Series 144 Dividend</t>
  </si>
  <si>
    <t xml:space="preserve"> FMP Series 144 Direct Growth</t>
  </si>
  <si>
    <t xml:space="preserve"> FMP Series 143 Growth</t>
  </si>
  <si>
    <t xml:space="preserve"> FMP Series 143 Dividend</t>
  </si>
  <si>
    <t xml:space="preserve"> FMP Series 143 Direct Growth</t>
  </si>
  <si>
    <t xml:space="preserve"> FMP Series 142 Growth</t>
  </si>
  <si>
    <t xml:space="preserve"> FMP Series 142 Dividend</t>
  </si>
  <si>
    <t xml:space="preserve"> FMP Series 142 Direct Growth</t>
  </si>
  <si>
    <t xml:space="preserve"> FMP Series 141 Growth</t>
  </si>
  <si>
    <t xml:space="preserve"> FMP Series 141 Dividend</t>
  </si>
  <si>
    <t xml:space="preserve"> FMP Series 141 Direct Growth</t>
  </si>
  <si>
    <t xml:space="preserve"> FMP Series 141 Direct Dividend</t>
  </si>
  <si>
    <t xml:space="preserve"> FMP Series 140 Growth</t>
  </si>
  <si>
    <t xml:space="preserve"> FMP Series 140 Dividend</t>
  </si>
  <si>
    <t xml:space="preserve"> FMP Series 140 Direct Growth</t>
  </si>
  <si>
    <t xml:space="preserve"> FMP Series 140 Direct Dividend</t>
  </si>
  <si>
    <t xml:space="preserve"> FMP Series 139 Growth</t>
  </si>
  <si>
    <t xml:space="preserve"> FMP Series 139 Dividend</t>
  </si>
  <si>
    <t xml:space="preserve"> FMP Series 139 Direct Growth</t>
  </si>
  <si>
    <t xml:space="preserve"> FMP Series 138 Growth</t>
  </si>
  <si>
    <t xml:space="preserve"> FMP Series 138 Direct Growth</t>
  </si>
  <si>
    <t xml:space="preserve"> FMP Series 138 Direct Dividend</t>
  </si>
  <si>
    <t xml:space="preserve"> FMP Series 137 Growth</t>
  </si>
  <si>
    <t xml:space="preserve"> FMP Series 137 Dividend</t>
  </si>
  <si>
    <t xml:space="preserve"> FMP Series 137 Direct Growth</t>
  </si>
  <si>
    <t xml:space="preserve"> FMP Series 137 Direct Dividend</t>
  </si>
  <si>
    <t xml:space="preserve"> FMP Series 136 Growth</t>
  </si>
  <si>
    <t xml:space="preserve"> FMP Series 136 Dividend</t>
  </si>
  <si>
    <t xml:space="preserve"> FMP Series 136 Direct Growth</t>
  </si>
  <si>
    <t xml:space="preserve"> FMP Series 135 Growth</t>
  </si>
  <si>
    <t xml:space="preserve"> FMP Series 135 Direct Growth</t>
  </si>
  <si>
    <t xml:space="preserve"> FMP Series 133 Growth</t>
  </si>
  <si>
    <t xml:space="preserve"> FMP Series 133 Direct Growth</t>
  </si>
  <si>
    <t xml:space="preserve"> FMP Series 132 Growth</t>
  </si>
  <si>
    <t xml:space="preserve"> FMP Series 132 Dividend</t>
  </si>
  <si>
    <t xml:space="preserve"> FMP Series 132 Direct Growth</t>
  </si>
  <si>
    <t xml:space="preserve"> FMP Series 132 Direct Dividend</t>
  </si>
  <si>
    <t xml:space="preserve"> FMP Series 131 Growth</t>
  </si>
  <si>
    <t xml:space="preserve"> FMP Series 131 Dividend</t>
  </si>
  <si>
    <t xml:space="preserve"> FMP Series 131 Direct Growth</t>
  </si>
  <si>
    <t xml:space="preserve"> FMP Series 129 Growth</t>
  </si>
  <si>
    <t xml:space="preserve"> FMP Series 129 Dividend</t>
  </si>
  <si>
    <t xml:space="preserve"> FMP Series 129 Direct Growth</t>
  </si>
  <si>
    <t xml:space="preserve"> FMP Series 128 Growth</t>
  </si>
  <si>
    <t xml:space="preserve"> FMP Series 128 Dividend</t>
  </si>
  <si>
    <t xml:space="preserve"> FMP Series 128 Direct Growth</t>
  </si>
  <si>
    <t xml:space="preserve"> FMP Series 127 Growth</t>
  </si>
  <si>
    <t xml:space="preserve"> FMP Series 127 Dividend</t>
  </si>
  <si>
    <t xml:space="preserve"> FMP Series 127 Direct Growth</t>
  </si>
  <si>
    <t xml:space="preserve"> FMP Series 127 Direct Dividend</t>
  </si>
  <si>
    <t xml:space="preserve"> FMP Series 124 Growth</t>
  </si>
  <si>
    <t xml:space="preserve"> FMP Series 124 Dividend</t>
  </si>
  <si>
    <t xml:space="preserve"> FMP Series 124 Direct Growth</t>
  </si>
  <si>
    <t xml:space="preserve"> FMP Series 122 Growth</t>
  </si>
  <si>
    <t xml:space="preserve"> FMP Series 122 Dividend</t>
  </si>
  <si>
    <t xml:space="preserve"> FMP Series 122 Direct Growth</t>
  </si>
  <si>
    <t xml:space="preserve"> FMP Series 122 Direct Dividend</t>
  </si>
  <si>
    <t xml:space="preserve"> FMP Series 119 Growth</t>
  </si>
  <si>
    <t xml:space="preserve"> FMP Series 119 Dividend</t>
  </si>
  <si>
    <t xml:space="preserve"> FMP Series 119 Direct Growth</t>
  </si>
  <si>
    <t xml:space="preserve"> FMP Series 119 Direct Dividend</t>
  </si>
  <si>
    <t xml:space="preserve"> FMP Series 118 Growth</t>
  </si>
  <si>
    <t xml:space="preserve"> FMP Series 118 Dividend</t>
  </si>
  <si>
    <t xml:space="preserve"> FMP Series 118 Direct Growth</t>
  </si>
  <si>
    <t xml:space="preserve"> FMP Series 118 Direct Dividend</t>
  </si>
  <si>
    <t xml:space="preserve"> FMP Series 117 Growth</t>
  </si>
  <si>
    <t xml:space="preserve"> FMP Series 117 Dividend</t>
  </si>
  <si>
    <t xml:space="preserve"> FMP Series 117 Direct Growth</t>
  </si>
  <si>
    <t xml:space="preserve"> FMP Series 117 Direct Dividend</t>
  </si>
  <si>
    <t xml:space="preserve"> FMP Series 116 Growth</t>
  </si>
  <si>
    <t xml:space="preserve"> FMP Series 116 Dividend</t>
  </si>
  <si>
    <t xml:space="preserve"> FMP Series 116 Direct Growth</t>
  </si>
  <si>
    <t xml:space="preserve"> FMP Series 116 Direct Dividend</t>
  </si>
  <si>
    <t xml:space="preserve"> FMP Series 115 Growth</t>
  </si>
  <si>
    <t xml:space="preserve"> FMP Series 115 Dividend</t>
  </si>
  <si>
    <t xml:space="preserve"> FMP Series 115 Direct Growth</t>
  </si>
  <si>
    <t xml:space="preserve"> FMP Series 115 Direct Dividend</t>
  </si>
  <si>
    <t xml:space="preserve"> FMP Series 114 Growth</t>
  </si>
  <si>
    <t xml:space="preserve"> FMP Series 114 Dividend</t>
  </si>
  <si>
    <t xml:space="preserve"> FMP Series 114 Direct Growth</t>
  </si>
  <si>
    <t xml:space="preserve"> FMP Series 114 Direct Dividend</t>
  </si>
  <si>
    <t xml:space="preserve"> FMP Series 113 Growth</t>
  </si>
  <si>
    <t xml:space="preserve"> FMP Series 113 Dividend</t>
  </si>
  <si>
    <t xml:space="preserve"> FMP Series 113 Direct Growth</t>
  </si>
  <si>
    <t xml:space="preserve"> FMP Series 113 Direct Dividend</t>
  </si>
  <si>
    <t xml:space="preserve"> FMP Series 112 Dividend</t>
  </si>
  <si>
    <t xml:space="preserve"> FMP Series 112 Direct Growth</t>
  </si>
  <si>
    <t xml:space="preserve"> FMP Series 111 Growth</t>
  </si>
  <si>
    <t xml:space="preserve"> FMP Series 111 Dividend</t>
  </si>
  <si>
    <t xml:space="preserve"> FMP Series 111 Direct Growth</t>
  </si>
  <si>
    <t xml:space="preserve"> FMP Series 110 Growth</t>
  </si>
  <si>
    <t xml:space="preserve"> FMP Series 110 Dividend</t>
  </si>
  <si>
    <t xml:space="preserve"> FMP Series 110 Direct Growth</t>
  </si>
  <si>
    <t xml:space="preserve"> FMP Series 110 Direct Dividend</t>
  </si>
  <si>
    <t xml:space="preserve"> FMP Series 109 Growth</t>
  </si>
  <si>
    <t xml:space="preserve"> FMP Series 109 Direct Growth</t>
  </si>
  <si>
    <t xml:space="preserve"> FMP Series 109 Direct Dividend</t>
  </si>
  <si>
    <t xml:space="preserve"> FMP Series 108 Growth</t>
  </si>
  <si>
    <t xml:space="preserve"> FMP Series 108 Dividend</t>
  </si>
  <si>
    <t xml:space="preserve"> FMP Series 108 Direct Growth</t>
  </si>
  <si>
    <t xml:space="preserve"> FMP Series 107 Growth</t>
  </si>
  <si>
    <t xml:space="preserve"> FMP Series 107 Dividend</t>
  </si>
  <si>
    <t xml:space="preserve"> FMP Series 107 Direct Growth</t>
  </si>
  <si>
    <t xml:space="preserve"> FMP Series 107 Direct Dividend</t>
  </si>
  <si>
    <t xml:space="preserve"> FMP Series 106 Growth</t>
  </si>
  <si>
    <t xml:space="preserve"> FMP Series 106 Dividend</t>
  </si>
  <si>
    <t xml:space="preserve"> FMP Series 106 Direct Growth</t>
  </si>
  <si>
    <t xml:space="preserve"> FMP Series 106 Direct Dividend</t>
  </si>
  <si>
    <t xml:space="preserve"> FMP Series 105 Growth</t>
  </si>
  <si>
    <t xml:space="preserve"> FMP Series 105 Dividend</t>
  </si>
  <si>
    <t xml:space="preserve"> FMP Series 105 Direct Growth</t>
  </si>
  <si>
    <t xml:space="preserve"> FMP Series 105 Direct Dividend</t>
  </si>
  <si>
    <t xml:space="preserve"> FMP Series 99 Growth</t>
  </si>
  <si>
    <t xml:space="preserve"> FMP Series 99 Dividend</t>
  </si>
  <si>
    <t xml:space="preserve"> FMP Series 99 Direct Growth</t>
  </si>
  <si>
    <t xml:space="preserve"> FMP Series 99 Direct Dividend</t>
  </si>
  <si>
    <t xml:space="preserve"> FMP Series 85 Growth</t>
  </si>
  <si>
    <t xml:space="preserve"> FMP Series 85 Dividend</t>
  </si>
  <si>
    <t xml:space="preserve"> Quarterly Interval Plan Series 10 Growt</t>
  </si>
  <si>
    <t xml:space="preserve"> Quarterly Interval Plan Series 10 Divid</t>
  </si>
  <si>
    <t xml:space="preserve"> Quarterly Interval Plan Series 9 Growth</t>
  </si>
  <si>
    <t xml:space="preserve"> Quarterly Interval Plan Series 9 Divide</t>
  </si>
  <si>
    <t xml:space="preserve"> Quarterly Interval Plan Series 8 Growth</t>
  </si>
  <si>
    <t xml:space="preserve"> Quarterly Interval Plan Series 8 Divide</t>
  </si>
  <si>
    <t xml:space="preserve"> Quarterly Interval Plan Series 7-Direct</t>
  </si>
  <si>
    <t xml:space="preserve"> Quarterly Interval Plan Series 7 Growth</t>
  </si>
  <si>
    <t xml:space="preserve"> Quarterly Interval Plan Series 7 Divide</t>
  </si>
  <si>
    <t xml:space="preserve"> Quarterly Interval Plan-Series 6-Direct</t>
  </si>
  <si>
    <t xml:space="preserve"> Quarterly Interval Plan-Series 6 Growth</t>
  </si>
  <si>
    <t xml:space="preserve"> Quarterly Interval Plan-Series 6 DIVIDE</t>
  </si>
  <si>
    <t xml:space="preserve"> Quarterly Interval Plan-Series 5 Growth</t>
  </si>
  <si>
    <t xml:space="preserve"> Quarterly Interval Plan-Series 5 DIVIDE</t>
  </si>
  <si>
    <t xml:space="preserve"> Quarterly Interval Plan-Series IV-Direc</t>
  </si>
  <si>
    <t xml:space="preserve"> Quarterly Interval Plan-Series IV Growt</t>
  </si>
  <si>
    <t xml:space="preserve"> Quarterly Interval Plan-Series IV Divid</t>
  </si>
  <si>
    <t xml:space="preserve"> Quarterly Interval Plan-Series III-Dire</t>
  </si>
  <si>
    <t xml:space="preserve"> Quarterly Interval Plan-Series III Grow</t>
  </si>
  <si>
    <t xml:space="preserve"> Quarterly Interval Plan-Series III Divi</t>
  </si>
  <si>
    <t xml:space="preserve"> Quarterly Interval Plan-Series II-Direc</t>
  </si>
  <si>
    <t xml:space="preserve"> Quarterly Interval Plan-Series II Growt</t>
  </si>
  <si>
    <t xml:space="preserve"> Quarterly Interval Plan-Series II Divid</t>
  </si>
  <si>
    <t xml:space="preserve"> Medium Term Fund Quarterly Dividend</t>
  </si>
  <si>
    <t xml:space="preserve"> Medium Term Fund Growth</t>
  </si>
  <si>
    <t xml:space="preserve"> Medium Term Fund Direct Quarterly Divid</t>
  </si>
  <si>
    <t xml:space="preserve"> Medium Term Fund Direct Growth</t>
  </si>
  <si>
    <t xml:space="preserve"> Medium Term Fund Direct Annual Dividend</t>
  </si>
  <si>
    <t xml:space="preserve"> Medium Term Fund Annual Dividend</t>
  </si>
  <si>
    <t xml:space="preserve"> Multi Asset Allocation Fund-Direct Quar</t>
  </si>
  <si>
    <t xml:space="preserve"> Multi Asset Allocation Fund-Direct Mont</t>
  </si>
  <si>
    <t xml:space="preserve"> Multi Asset Allocation Fund-Direct Grow</t>
  </si>
  <si>
    <t xml:space="preserve"> Multi Asset Allocation Fund-Direct Annu</t>
  </si>
  <si>
    <t xml:space="preserve"> Multi Asset Allocation Fund Quarterly D</t>
  </si>
  <si>
    <t xml:space="preserve"> Multi Asset Allocation Fund Monthly Div</t>
  </si>
  <si>
    <t xml:space="preserve"> Multi Asset Allocation Fund Growth</t>
  </si>
  <si>
    <t xml:space="preserve"> Multi Asset Allocation Fund Annual Divi</t>
  </si>
  <si>
    <t>Kotak-Monthly Income Plan-Direct Quarter</t>
  </si>
  <si>
    <t>Kotak-Monthly Income Plan-Direct Monthly</t>
  </si>
  <si>
    <t>Kotak-Monthly Income Plan-Direct Growth</t>
  </si>
  <si>
    <t>Kotak-Monthly Income Plan Quarterly Divi</t>
  </si>
  <si>
    <t>Kotak-Monthly Income Plan Monthly Divide</t>
  </si>
  <si>
    <t>Kotak-Monthly Income Plan Growth</t>
  </si>
  <si>
    <t>Kotak-Banking and PSU Debt Fund-Direct M</t>
  </si>
  <si>
    <t>Kotak-Banking and PSU Debt Fund-Direct G</t>
  </si>
  <si>
    <t>Kotak-Banking and PSU Debt Fund-Direct D</t>
  </si>
  <si>
    <t>Kotak-Banking and PSU Debt Fund-Direct A</t>
  </si>
  <si>
    <t xml:space="preserve">Kotak-Banking and PSU Debt Fund Monthly </t>
  </si>
  <si>
    <t>Kotak-Banking and PSU Debt Fund Growth</t>
  </si>
  <si>
    <t>Kotak-Banking and PSU Debt Fund Daily Di</t>
  </si>
  <si>
    <t>Kotak-Banking and PSU Debt Fund Annual D</t>
  </si>
  <si>
    <t>Kotak-Gilt Investment Regular Plan-Direc</t>
  </si>
  <si>
    <t>Kotak-Gilt Investment Regular Plan Growt</t>
  </si>
  <si>
    <t>Kotak-Gilt Investment Provident Fund and</t>
  </si>
  <si>
    <t>Kotak-Gilt Investment  Regular Plan-Dire</t>
  </si>
  <si>
    <t>Kotak-Gilt Investment  Regular Plan Divi</t>
  </si>
  <si>
    <t xml:space="preserve"> Quarterly Interval Plan-Series I Growth</t>
  </si>
  <si>
    <t xml:space="preserve"> Quarterly Interval Plan-Series I Divide</t>
  </si>
  <si>
    <t xml:space="preserve"> Hybrid FTP Series 2 Growth</t>
  </si>
  <si>
    <t xml:space="preserve"> Hybrid FTP Series 2 Dividend</t>
  </si>
  <si>
    <t xml:space="preserve"> Hybrid FTP Series 2 Direct Growth</t>
  </si>
  <si>
    <t xml:space="preserve"> Hybrid FTP Series 2 Direct Dividend</t>
  </si>
  <si>
    <t xml:space="preserve">Kotak-Flexi Debt Regular Plan Quarterly </t>
  </si>
  <si>
    <t>Kotak-Flexi Debt Regular Plan Growth</t>
  </si>
  <si>
    <t>Kotak-Flexi Debt Regular Plan Daily Divi</t>
  </si>
  <si>
    <t>Kotak Flexi Debt Regular Plan Weekly Div</t>
  </si>
  <si>
    <t>Kotak Flexi Debt Plan A-Direct Weekly Di</t>
  </si>
  <si>
    <t>Kotak Flexi Debt Plan A-Direct Quarterly</t>
  </si>
  <si>
    <t>Kotak Flexi Debt Plan A-Direct Growth</t>
  </si>
  <si>
    <t>Kotak Flexi Debt Plan A-Direct Daily Div</t>
  </si>
  <si>
    <t>Kotak Flexi Debt Plan A Weekly Dividend</t>
  </si>
  <si>
    <t>Kotak Flexi Debt Plan A Quarterly Divide</t>
  </si>
  <si>
    <t>Kotak Flexi Debt Plan A Growth</t>
  </si>
  <si>
    <t>Kotak Flexi Debt Plan A Daily Dividend</t>
  </si>
  <si>
    <t>Kotak-Floater Long Term-Direct Weekly Di</t>
  </si>
  <si>
    <t>Kotak-Floater Long Term-Direct Monthly D</t>
  </si>
  <si>
    <t>Kotak-Floater Long Term-Direct Growth</t>
  </si>
  <si>
    <t>Kotak-Floater Long Term-Direct Daily Div</t>
  </si>
  <si>
    <t>Kotak-Floater Long Term Weekly Dividend</t>
  </si>
  <si>
    <t>Kotak-Floater Long Term Monthly Dividend</t>
  </si>
  <si>
    <t>Kotak-Floater Long Term Growth</t>
  </si>
  <si>
    <t>Kotak-Floater Long Term Daily Dividend</t>
  </si>
  <si>
    <t xml:space="preserve"> Income Opportunities Fund-Direct Weekly</t>
  </si>
  <si>
    <t xml:space="preserve"> Income Opportunities Fund-Direct Monthl</t>
  </si>
  <si>
    <t xml:space="preserve"> Income Opportunities Fund-Direct Growth</t>
  </si>
  <si>
    <t xml:space="preserve"> Income Opportunities Fund-Direct Annual</t>
  </si>
  <si>
    <t xml:space="preserve"> Income Opportunities Fund Weekly Divide</t>
  </si>
  <si>
    <t xml:space="preserve"> Income Opportunities Fund Quarterly Div</t>
  </si>
  <si>
    <t xml:space="preserve"> Income Opportunities Fund Monthly Divid</t>
  </si>
  <si>
    <t xml:space="preserve"> Income Opportunities Fund Growth</t>
  </si>
  <si>
    <t xml:space="preserve"> Income Opportunities Fund Annual Divide</t>
  </si>
  <si>
    <t>Kotak-Bond Short Term-Direct Half Yearly</t>
  </si>
  <si>
    <t>Kotak-Bond Short Term-Direct Growth</t>
  </si>
  <si>
    <t>Kotak-Bond Short Term-Direct Dividend</t>
  </si>
  <si>
    <t>Kotak-Bond Short Term Growth</t>
  </si>
  <si>
    <t>Kotak-Bond Short Term Dividend</t>
  </si>
  <si>
    <t>Kotak-Bond Plan A-Direct Quarterly  Divi</t>
  </si>
  <si>
    <t>Kotak-Bond Plan A-Direct Growth</t>
  </si>
  <si>
    <t>Kotak-Bond Plan A-Direct Annual Dividend</t>
  </si>
  <si>
    <t>Kotak-Bond Plan A Quarterly Dividend</t>
  </si>
  <si>
    <t>Kotak-Bond Plan A Growth</t>
  </si>
  <si>
    <t>Kotak-Bond Plan A Bonus</t>
  </si>
  <si>
    <t>Kotak-Bond Plan A Annual Dividend</t>
  </si>
  <si>
    <t>Kotak-Bond Deposit Deposit Growth</t>
  </si>
  <si>
    <t>Kotak-Bond Deposit Deposit Dividend</t>
  </si>
  <si>
    <t>Kotak-Liquid Regular Growth</t>
  </si>
  <si>
    <t>Kotak-Liquid Regular Dividend</t>
  </si>
  <si>
    <t>Kotak-Liquid Plan A-Direct Weekly Divide</t>
  </si>
  <si>
    <t>Kotak-Liquid Plan A-Direct Growth</t>
  </si>
  <si>
    <t>Kotak-Liquid Plan A-Direct Daily Dividen</t>
  </si>
  <si>
    <t>Kotak-Liquid Plan A Weekly Dividend</t>
  </si>
  <si>
    <t>Kotak-Liquid Plan A Growth</t>
  </si>
  <si>
    <t>Kotak-Liquid Plan A Daily Dividend</t>
  </si>
  <si>
    <t>Kotak-Liquid Institutional Growth</t>
  </si>
  <si>
    <t>Kotak-Floater Short Term-Direct Weekly D</t>
  </si>
  <si>
    <t xml:space="preserve">Kotak-Floater Short Term-Direct Monthly </t>
  </si>
  <si>
    <t>Kotak-Floater Short Term-Direct Growth</t>
  </si>
  <si>
    <t>Kotak-Floater Short Term-Direct Daily Di</t>
  </si>
  <si>
    <t>Kotak-Floater Short Term Weekly Dividend</t>
  </si>
  <si>
    <t>Kotak-Floater Short Term Monthly Dividen</t>
  </si>
  <si>
    <t>Kotak-Floater Short Term Growth</t>
  </si>
  <si>
    <t>Kotak-Floater Short Term Daily Dividend</t>
  </si>
  <si>
    <t xml:space="preserve">SCHEME </t>
  </si>
  <si>
    <t>Dividend</t>
  </si>
  <si>
    <t>Direct-Dividend</t>
  </si>
  <si>
    <t>Multi Asset Allocation Fund</t>
  </si>
  <si>
    <t>Direct-Monthly Dividend</t>
  </si>
  <si>
    <t>Monthly Dividend</t>
  </si>
  <si>
    <t>Direct-Weekly Dividend</t>
  </si>
  <si>
    <t>Kotak-Liquid Plan A</t>
  </si>
  <si>
    <t>Weekly Dividend</t>
  </si>
  <si>
    <t>Direct-Daily Dividend</t>
  </si>
  <si>
    <t>Daily Dividend</t>
  </si>
  <si>
    <t>Kotak-Liquid Regular</t>
  </si>
  <si>
    <t>Kotak-Monthly Income Plan</t>
  </si>
  <si>
    <t>Direct-Daily Direct Div Reinvestment</t>
  </si>
  <si>
    <t>Kotak-Banking and PSU Debt Fund</t>
  </si>
  <si>
    <t>Daily Dividend Reinvestment</t>
  </si>
  <si>
    <t>Kotak Flexi Debt Plan A</t>
  </si>
  <si>
    <t>Kotak Flexi Debt Regular Plan</t>
  </si>
  <si>
    <t>Kotak-Floater Long Term</t>
  </si>
  <si>
    <t>Kotak-Floater Short Term</t>
  </si>
  <si>
    <t>Income Opportunities Fund</t>
  </si>
  <si>
    <t>Kotak Equity Arbitrage Fund</t>
  </si>
  <si>
    <t>Kotak-Bond Short Term</t>
  </si>
  <si>
    <t>Cum
Dividend 
 NAV (Rs.)</t>
  </si>
  <si>
    <t>Others</t>
  </si>
  <si>
    <t>Individual/HUF</t>
  </si>
  <si>
    <t>Record_Date</t>
  </si>
  <si>
    <t>Option Name</t>
  </si>
  <si>
    <t>Scheme Name</t>
  </si>
  <si>
    <t>Dividend Rate (Rs per Unit)</t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</si>
  <si>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</si>
  <si>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</si>
  <si>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t xml:space="preserve">    date of floating rate instrument.</t>
  </si>
  <si>
    <t xml:space="preserve">7) Average Maturity of the portfolio is based on the total maturity of fixed rate and immediate reset </t>
  </si>
  <si>
    <t>6) # indicates % to net assets less than 0.01%</t>
  </si>
  <si>
    <t>5) Total NPAs provided for and percentage to NAV : NIL</t>
  </si>
  <si>
    <t xml:space="preserve">    of the dividend and distribution taxes.</t>
  </si>
  <si>
    <t xml:space="preserve">    and adequacy of distributuable surplus. After dividend is distributed, the NAV falls to the extent </t>
  </si>
  <si>
    <t xml:space="preserve">    Dividend is declared on the face value of the units. Dividend distribution is subject to the availability </t>
  </si>
  <si>
    <t>4) Dividend/ Bonus declared during the half year, where applicable ,is as stated in the respective scheme portfolios.</t>
  </si>
  <si>
    <t>in the respective scheme portfolios.</t>
  </si>
  <si>
    <t xml:space="preserve">3) Total investments in foreign securities/ ADRs/ GDRs at the end of the half year, where applicable, is as stated </t>
  </si>
  <si>
    <t xml:space="preserve">2) Total outstanding exposure in Derivatives &amp; Repo in Corporate Debt Securities for the month, where applicable, is as stated </t>
  </si>
  <si>
    <t xml:space="preserve">1) Face Value per unit: Rs. 10 (For Kotak Gold ETF: Rs. 100, Kotak Liquid and Kotak Floater Short Term: Rs.1000). </t>
  </si>
  <si>
    <t>Common Notes to Portfolio:</t>
  </si>
  <si>
    <t>NAV From 30/06/2014</t>
  </si>
  <si>
    <t>NAV To 31/07/2014</t>
  </si>
  <si>
    <t xml:space="preserve"> Quarterly Interval Plan-Series 5-Direct</t>
  </si>
  <si>
    <t xml:space="preserve"> Quarterly Interval Plan Series 9-Direct</t>
  </si>
  <si>
    <t xml:space="preserve"> FMP Series 112 Growth</t>
  </si>
  <si>
    <t>Kotak- Classic Equity</t>
  </si>
  <si>
    <t>Quarterly Interval Plan-Series 5</t>
  </si>
  <si>
    <t>DIVIDEND</t>
  </si>
  <si>
    <t>Quarterly Interval Plan Series 9</t>
  </si>
  <si>
    <t>Quarterly Interval Plan Series 10</t>
  </si>
</sst>
</file>

<file path=xl/styles.xml><?xml version="1.0" encoding="utf-8"?>
<styleSheet xmlns="http://schemas.openxmlformats.org/spreadsheetml/2006/main">
  <numFmts count="4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0.000%"/>
    <numFmt numFmtId="173" formatCode="0.0000%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0"/>
      <color indexed="56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4" applyFont="1" applyBorder="1"/>
    <xf numFmtId="0" fontId="2" fillId="0" borderId="2" xfId="4" applyFont="1" applyBorder="1"/>
    <xf numFmtId="0" fontId="3" fillId="0" borderId="2" xfId="4" applyFont="1" applyBorder="1"/>
    <xf numFmtId="4" fontId="2" fillId="0" borderId="2" xfId="4" applyNumberFormat="1" applyFont="1" applyBorder="1"/>
    <xf numFmtId="2" fontId="2" fillId="0" borderId="3" xfId="4" applyNumberFormat="1" applyFont="1" applyBorder="1"/>
    <xf numFmtId="0" fontId="2" fillId="0" borderId="0" xfId="4" applyFont="1"/>
    <xf numFmtId="0" fontId="3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 wrapText="1"/>
    </xf>
    <xf numFmtId="4" fontId="3" fillId="0" borderId="0" xfId="4" applyNumberFormat="1" applyFont="1" applyBorder="1" applyAlignment="1">
      <alignment horizontal="center" wrapText="1"/>
    </xf>
    <xf numFmtId="2" fontId="3" fillId="0" borderId="5" xfId="4" applyNumberFormat="1" applyFont="1" applyBorder="1" applyAlignment="1">
      <alignment horizontal="center" wrapText="1"/>
    </xf>
    <xf numFmtId="0" fontId="2" fillId="0" borderId="0" xfId="4" applyFont="1" applyBorder="1"/>
    <xf numFmtId="4" fontId="2" fillId="0" borderId="0" xfId="4" applyNumberFormat="1" applyFont="1" applyBorder="1"/>
    <xf numFmtId="2" fontId="2" fillId="0" borderId="5" xfId="4" applyNumberFormat="1" applyFont="1" applyBorder="1"/>
    <xf numFmtId="0" fontId="2" fillId="0" borderId="4" xfId="4" applyFont="1" applyBorder="1"/>
    <xf numFmtId="0" fontId="2" fillId="0" borderId="0" xfId="4" applyFont="1" applyBorder="1" applyAlignment="1">
      <alignment horizontal="right"/>
    </xf>
    <xf numFmtId="0" fontId="3" fillId="0" borderId="0" xfId="4" applyFont="1" applyBorder="1"/>
    <xf numFmtId="4" fontId="3" fillId="0" borderId="6" xfId="4" applyNumberFormat="1" applyFont="1" applyBorder="1"/>
    <xf numFmtId="2" fontId="3" fillId="0" borderId="7" xfId="4" applyNumberFormat="1" applyFont="1" applyBorder="1"/>
    <xf numFmtId="0" fontId="4" fillId="0" borderId="4" xfId="4" applyFont="1" applyBorder="1"/>
    <xf numFmtId="4" fontId="3" fillId="0" borderId="0" xfId="4" applyNumberFormat="1" applyFont="1" applyBorder="1"/>
    <xf numFmtId="2" fontId="3" fillId="0" borderId="5" xfId="4" applyNumberFormat="1" applyFont="1" applyBorder="1"/>
    <xf numFmtId="0" fontId="3" fillId="0" borderId="4" xfId="4" applyFont="1" applyBorder="1"/>
    <xf numFmtId="0" fontId="2" fillId="0" borderId="8" xfId="4" applyFont="1" applyBorder="1"/>
    <xf numFmtId="0" fontId="2" fillId="0" borderId="9" xfId="4" applyFont="1" applyBorder="1"/>
    <xf numFmtId="4" fontId="2" fillId="0" borderId="9" xfId="4" applyNumberFormat="1" applyFont="1" applyBorder="1"/>
    <xf numFmtId="2" fontId="2" fillId="0" borderId="10" xfId="4" applyNumberFormat="1" applyFont="1" applyBorder="1"/>
    <xf numFmtId="4" fontId="2" fillId="0" borderId="0" xfId="4" applyNumberFormat="1" applyFont="1"/>
    <xf numFmtId="2" fontId="2" fillId="0" borderId="0" xfId="4" applyNumberFormat="1" applyFont="1"/>
    <xf numFmtId="0" fontId="3" fillId="0" borderId="0" xfId="4" applyFont="1" applyBorder="1" applyAlignment="1">
      <alignment wrapText="1"/>
    </xf>
    <xf numFmtId="0" fontId="3" fillId="0" borderId="0" xfId="4" applyFont="1" applyBorder="1" applyAlignment="1">
      <alignment horizontal="right" wrapText="1"/>
    </xf>
    <xf numFmtId="4" fontId="3" fillId="0" borderId="0" xfId="4" applyNumberFormat="1" applyFont="1" applyBorder="1" applyAlignment="1">
      <alignment horizontal="right" wrapText="1"/>
    </xf>
    <xf numFmtId="2" fontId="3" fillId="0" borderId="5" xfId="4" applyNumberFormat="1" applyFont="1" applyBorder="1" applyAlignment="1">
      <alignment horizontal="right" wrapText="1"/>
    </xf>
    <xf numFmtId="10" fontId="2" fillId="0" borderId="0" xfId="4" applyNumberFormat="1" applyFont="1" applyBorder="1" applyAlignment="1">
      <alignment horizontal="right"/>
    </xf>
    <xf numFmtId="0" fontId="1" fillId="0" borderId="0" xfId="4"/>
    <xf numFmtId="172" fontId="2" fillId="0" borderId="0" xfId="4" applyNumberFormat="1" applyFont="1" applyBorder="1" applyAlignment="1">
      <alignment horizontal="right"/>
    </xf>
    <xf numFmtId="4" fontId="3" fillId="0" borderId="6" xfId="4" applyNumberFormat="1" applyFont="1" applyBorder="1" applyAlignment="1">
      <alignment horizontal="right"/>
    </xf>
    <xf numFmtId="2" fontId="3" fillId="0" borderId="7" xfId="4" applyNumberFormat="1" applyFont="1" applyBorder="1" applyAlignment="1">
      <alignment horizontal="right"/>
    </xf>
    <xf numFmtId="173" fontId="2" fillId="0" borderId="0" xfId="4" applyNumberFormat="1" applyFont="1" applyBorder="1" applyAlignment="1">
      <alignment horizontal="right"/>
    </xf>
    <xf numFmtId="4" fontId="3" fillId="0" borderId="7" xfId="4" applyNumberFormat="1" applyFont="1" applyBorder="1"/>
    <xf numFmtId="10" fontId="2" fillId="0" borderId="0" xfId="11" applyNumberFormat="1" applyFont="1"/>
    <xf numFmtId="0" fontId="2" fillId="0" borderId="11" xfId="4" applyFont="1" applyBorder="1"/>
    <xf numFmtId="4" fontId="3" fillId="0" borderId="5" xfId="4" applyNumberFormat="1" applyFont="1" applyBorder="1"/>
    <xf numFmtId="0" fontId="5" fillId="0" borderId="1" xfId="4" applyFont="1" applyBorder="1"/>
    <xf numFmtId="0" fontId="5" fillId="0" borderId="2" xfId="4" applyFont="1" applyBorder="1"/>
    <xf numFmtId="0" fontId="6" fillId="0" borderId="2" xfId="4" applyFont="1" applyBorder="1"/>
    <xf numFmtId="4" fontId="5" fillId="0" borderId="2" xfId="4" applyNumberFormat="1" applyFont="1" applyBorder="1"/>
    <xf numFmtId="2" fontId="5" fillId="0" borderId="3" xfId="4" applyNumberFormat="1" applyFont="1" applyBorder="1"/>
    <xf numFmtId="0" fontId="1" fillId="0" borderId="0" xfId="4" applyFont="1"/>
    <xf numFmtId="0" fontId="6" fillId="0" borderId="4" xfId="4" applyFont="1" applyBorder="1" applyAlignment="1">
      <alignment wrapText="1"/>
    </xf>
    <xf numFmtId="0" fontId="1" fillId="0" borderId="0" xfId="4" applyFont="1" applyBorder="1" applyAlignment="1">
      <alignment wrapText="1"/>
    </xf>
    <xf numFmtId="0" fontId="6" fillId="0" borderId="0" xfId="4" applyFont="1" applyBorder="1"/>
    <xf numFmtId="0" fontId="6" fillId="0" borderId="0" xfId="4" applyFont="1" applyBorder="1" applyAlignment="1">
      <alignment wrapText="1"/>
    </xf>
    <xf numFmtId="0" fontId="6" fillId="0" borderId="0" xfId="4" applyFont="1" applyBorder="1" applyAlignment="1">
      <alignment horizontal="right" wrapText="1"/>
    </xf>
    <xf numFmtId="4" fontId="6" fillId="0" borderId="0" xfId="4" applyNumberFormat="1" applyFont="1" applyBorder="1" applyAlignment="1">
      <alignment horizontal="right" wrapText="1"/>
    </xf>
    <xf numFmtId="2" fontId="6" fillId="0" borderId="5" xfId="4" applyNumberFormat="1" applyFont="1" applyBorder="1" applyAlignment="1">
      <alignment horizontal="right" wrapText="1"/>
    </xf>
    <xf numFmtId="0" fontId="5" fillId="0" borderId="0" xfId="4" applyFont="1" applyBorder="1"/>
    <xf numFmtId="4" fontId="5" fillId="0" borderId="0" xfId="4" applyNumberFormat="1" applyFont="1" applyBorder="1"/>
    <xf numFmtId="2" fontId="5" fillId="0" borderId="5" xfId="4" applyNumberFormat="1" applyFont="1" applyBorder="1"/>
    <xf numFmtId="0" fontId="5" fillId="0" borderId="4" xfId="4" applyFont="1" applyBorder="1"/>
    <xf numFmtId="0" fontId="5" fillId="0" borderId="0" xfId="4" applyFont="1" applyBorder="1" applyAlignment="1">
      <alignment horizontal="right"/>
    </xf>
    <xf numFmtId="4" fontId="6" fillId="0" borderId="6" xfId="4" applyNumberFormat="1" applyFont="1" applyBorder="1"/>
    <xf numFmtId="2" fontId="6" fillId="0" borderId="7" xfId="4" applyNumberFormat="1" applyFont="1" applyBorder="1"/>
    <xf numFmtId="0" fontId="7" fillId="0" borderId="4" xfId="4" applyFont="1" applyBorder="1"/>
    <xf numFmtId="4" fontId="6" fillId="0" borderId="0" xfId="4" applyNumberFormat="1" applyFont="1" applyBorder="1"/>
    <xf numFmtId="2" fontId="6" fillId="0" borderId="5" xfId="4" applyNumberFormat="1" applyFont="1" applyBorder="1"/>
    <xf numFmtId="0" fontId="6" fillId="0" borderId="4" xfId="4" applyFont="1" applyBorder="1"/>
    <xf numFmtId="0" fontId="5" fillId="0" borderId="8" xfId="4" applyFont="1" applyBorder="1"/>
    <xf numFmtId="0" fontId="5" fillId="0" borderId="9" xfId="4" applyFont="1" applyBorder="1"/>
    <xf numFmtId="4" fontId="5" fillId="0" borderId="9" xfId="4" applyNumberFormat="1" applyFont="1" applyBorder="1"/>
    <xf numFmtId="2" fontId="5" fillId="0" borderId="10" xfId="4" applyNumberFormat="1" applyFont="1" applyBorder="1"/>
    <xf numFmtId="0" fontId="5" fillId="0" borderId="0" xfId="4" applyFont="1"/>
    <xf numFmtId="4" fontId="5" fillId="0" borderId="0" xfId="4" applyNumberFormat="1" applyFont="1"/>
    <xf numFmtId="2" fontId="5" fillId="0" borderId="0" xfId="4" applyNumberFormat="1" applyFont="1"/>
    <xf numFmtId="4" fontId="6" fillId="0" borderId="6" xfId="4" applyNumberFormat="1" applyFont="1" applyBorder="1" applyAlignment="1">
      <alignment horizontal="right"/>
    </xf>
    <xf numFmtId="2" fontId="6" fillId="0" borderId="7" xfId="4" applyNumberFormat="1" applyFont="1" applyBorder="1" applyAlignment="1">
      <alignment horizontal="right"/>
    </xf>
    <xf numFmtId="4" fontId="6" fillId="0" borderId="0" xfId="4" applyNumberFormat="1" applyFont="1" applyBorder="1" applyAlignment="1">
      <alignment horizontal="right"/>
    </xf>
    <xf numFmtId="2" fontId="6" fillId="0" borderId="5" xfId="4" applyNumberFormat="1" applyFont="1" applyBorder="1" applyAlignment="1">
      <alignment horizontal="right"/>
    </xf>
    <xf numFmtId="0" fontId="5" fillId="0" borderId="0" xfId="4" applyFont="1" applyBorder="1" applyAlignment="1">
      <alignment horizontal="left"/>
    </xf>
    <xf numFmtId="171" fontId="5" fillId="0" borderId="0" xfId="1" applyFont="1" applyBorder="1"/>
    <xf numFmtId="10" fontId="5" fillId="0" borderId="0" xfId="4" applyNumberFormat="1" applyFont="1" applyBorder="1" applyAlignment="1">
      <alignment horizontal="right"/>
    </xf>
    <xf numFmtId="2" fontId="6" fillId="0" borderId="0" xfId="4" applyNumberFormat="1" applyFont="1" applyBorder="1"/>
    <xf numFmtId="0" fontId="5" fillId="0" borderId="0" xfId="10" applyFont="1" applyBorder="1"/>
    <xf numFmtId="10" fontId="5" fillId="0" borderId="0" xfId="4" applyNumberFormat="1" applyFont="1" applyBorder="1" applyAlignment="1">
      <alignment horizontal="left"/>
    </xf>
    <xf numFmtId="10" fontId="5" fillId="0" borderId="0" xfId="11" applyNumberFormat="1" applyFont="1" applyBorder="1"/>
    <xf numFmtId="0" fontId="6" fillId="0" borderId="0" xfId="9" applyFont="1" applyBorder="1"/>
    <xf numFmtId="0" fontId="5" fillId="0" borderId="0" xfId="9" applyFont="1" applyBorder="1"/>
    <xf numFmtId="0" fontId="5" fillId="0" borderId="0" xfId="8" applyFont="1" applyBorder="1"/>
    <xf numFmtId="0" fontId="5" fillId="0" borderId="0" xfId="7" applyFont="1" applyBorder="1"/>
    <xf numFmtId="0" fontId="5" fillId="0" borderId="0" xfId="0" applyFont="1"/>
    <xf numFmtId="0" fontId="8" fillId="0" borderId="11" xfId="0" applyFont="1" applyBorder="1"/>
    <xf numFmtId="0" fontId="0" fillId="0" borderId="0" xfId="0" applyNumberFormat="1"/>
    <xf numFmtId="0" fontId="0" fillId="0" borderId="11" xfId="0" applyNumberFormat="1" applyBorder="1"/>
    <xf numFmtId="14" fontId="0" fillId="0" borderId="11" xfId="0" applyNumberFormat="1" applyBorder="1"/>
    <xf numFmtId="0" fontId="0" fillId="0" borderId="11" xfId="0" applyBorder="1"/>
    <xf numFmtId="0" fontId="6" fillId="0" borderId="0" xfId="6" applyFont="1"/>
    <xf numFmtId="0" fontId="5" fillId="0" borderId="0" xfId="6" applyFont="1" applyFill="1" applyAlignment="1">
      <alignment wrapText="1"/>
    </xf>
    <xf numFmtId="0" fontId="5" fillId="0" borderId="0" xfId="6" applyFont="1" applyFill="1"/>
    <xf numFmtId="0" fontId="5" fillId="0" borderId="0" xfId="6" applyFont="1"/>
    <xf numFmtId="0" fontId="5" fillId="0" borderId="0" xfId="6" applyFont="1" applyAlignment="1">
      <alignment wrapText="1"/>
    </xf>
    <xf numFmtId="0" fontId="10" fillId="0" borderId="0" xfId="6" applyFont="1" applyFill="1"/>
    <xf numFmtId="0" fontId="12" fillId="0" borderId="11" xfId="0" applyFont="1" applyBorder="1"/>
    <xf numFmtId="0" fontId="11" fillId="0" borderId="11" xfId="0" applyFont="1" applyBorder="1"/>
    <xf numFmtId="0" fontId="11" fillId="0" borderId="11" xfId="0" applyNumberFormat="1" applyFont="1" applyBorder="1"/>
    <xf numFmtId="0" fontId="11" fillId="0" borderId="11" xfId="0" applyNumberFormat="1" applyFont="1" applyBorder="1" applyAlignment="1">
      <alignment wrapText="1"/>
    </xf>
    <xf numFmtId="0" fontId="4" fillId="0" borderId="0" xfId="4" applyFont="1" applyBorder="1" applyAlignment="1"/>
    <xf numFmtId="0" fontId="1" fillId="0" borderId="0" xfId="4" applyBorder="1" applyAlignment="1"/>
    <xf numFmtId="0" fontId="4" fillId="0" borderId="4" xfId="4" applyFont="1" applyBorder="1" applyAlignment="1"/>
    <xf numFmtId="0" fontId="2" fillId="0" borderId="0" xfId="4" applyFont="1" applyBorder="1" applyAlignment="1"/>
    <xf numFmtId="0" fontId="3" fillId="0" borderId="0" xfId="4" applyFont="1" applyBorder="1" applyAlignment="1"/>
    <xf numFmtId="0" fontId="3" fillId="0" borderId="4" xfId="4" applyFont="1" applyBorder="1" applyAlignment="1">
      <alignment wrapText="1"/>
    </xf>
    <xf numFmtId="0" fontId="1" fillId="0" borderId="0" xfId="4" applyBorder="1" applyAlignment="1">
      <alignment wrapText="1"/>
    </xf>
    <xf numFmtId="0" fontId="6" fillId="0" borderId="4" xfId="4" applyFont="1" applyBorder="1" applyAlignment="1">
      <alignment wrapText="1"/>
    </xf>
    <xf numFmtId="0" fontId="1" fillId="0" borderId="0" xfId="4" applyFont="1" applyBorder="1" applyAlignment="1">
      <alignment wrapText="1"/>
    </xf>
    <xf numFmtId="0" fontId="7" fillId="0" borderId="4" xfId="4" applyFont="1" applyBorder="1" applyAlignment="1"/>
    <xf numFmtId="0" fontId="1" fillId="0" borderId="0" xfId="4" applyFont="1" applyBorder="1" applyAlignment="1"/>
    <xf numFmtId="0" fontId="7" fillId="0" borderId="0" xfId="4" applyFont="1" applyBorder="1" applyAlignment="1"/>
    <xf numFmtId="0" fontId="6" fillId="0" borderId="0" xfId="4" applyFont="1" applyBorder="1" applyAlignment="1"/>
    <xf numFmtId="170" fontId="7" fillId="0" borderId="0" xfId="3" applyFont="1" applyBorder="1" applyAlignment="1"/>
    <xf numFmtId="170" fontId="1" fillId="0" borderId="0" xfId="3" applyFont="1" applyBorder="1" applyAlignment="1"/>
    <xf numFmtId="0" fontId="5" fillId="0" borderId="0" xfId="4" applyFont="1" applyBorder="1" applyAlignment="1"/>
    <xf numFmtId="0" fontId="11" fillId="0" borderId="11" xfId="0" applyFont="1" applyBorder="1"/>
    <xf numFmtId="0" fontId="0" fillId="0" borderId="11" xfId="0" applyBorder="1"/>
  </cellXfs>
  <cellStyles count="12">
    <cellStyle name="Comma 2" xfId="1"/>
    <cellStyle name="Comma 3" xfId="2"/>
    <cellStyle name="Currency 2" xfId="3"/>
    <cellStyle name="Normal" xfId="0" builtinId="0"/>
    <cellStyle name="Normal 2" xfId="4"/>
    <cellStyle name="Normal 2 2" xfId="5"/>
    <cellStyle name="Normal_Common Notes to Portfolios" xfId="6"/>
    <cellStyle name="Normal_GEM" xfId="7"/>
    <cellStyle name="Normal_GOF" xfId="8"/>
    <cellStyle name="Normal_GTF" xfId="9"/>
    <cellStyle name="Normal_MAA" xfId="10"/>
    <cellStyle name="Percent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85"/>
  <sheetViews>
    <sheetView tabSelected="1"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1298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8.9499999999999996E-2</v>
      </c>
      <c r="C6" s="11" t="s">
        <v>557</v>
      </c>
      <c r="D6" s="11" t="s">
        <v>1083</v>
      </c>
      <c r="E6" s="11" t="s">
        <v>105</v>
      </c>
      <c r="F6" s="11">
        <v>1442</v>
      </c>
      <c r="G6" s="12">
        <v>13749.14</v>
      </c>
      <c r="H6" s="13">
        <v>4.43</v>
      </c>
    </row>
    <row r="7" spans="1:8">
      <c r="A7" s="14"/>
      <c r="B7" s="33">
        <v>0.04</v>
      </c>
      <c r="C7" s="11" t="s">
        <v>485</v>
      </c>
      <c r="D7" s="11" t="s">
        <v>486</v>
      </c>
      <c r="E7" s="11" t="s">
        <v>178</v>
      </c>
      <c r="F7" s="11">
        <v>850</v>
      </c>
      <c r="G7" s="12">
        <v>9840.99</v>
      </c>
      <c r="H7" s="13">
        <v>3.17</v>
      </c>
    </row>
    <row r="8" spans="1:8">
      <c r="A8" s="14"/>
      <c r="B8" s="33">
        <v>9.7199999999999995E-2</v>
      </c>
      <c r="C8" s="11" t="s">
        <v>479</v>
      </c>
      <c r="D8" s="11" t="s">
        <v>480</v>
      </c>
      <c r="E8" s="11" t="s">
        <v>481</v>
      </c>
      <c r="F8" s="11">
        <v>650</v>
      </c>
      <c r="G8" s="12">
        <v>6545.46</v>
      </c>
      <c r="H8" s="13">
        <v>2.11</v>
      </c>
    </row>
    <row r="9" spans="1:8">
      <c r="A9" s="14"/>
      <c r="B9" s="33">
        <v>0.04</v>
      </c>
      <c r="C9" s="11" t="s">
        <v>485</v>
      </c>
      <c r="D9" s="11" t="s">
        <v>1299</v>
      </c>
      <c r="E9" s="11" t="s">
        <v>178</v>
      </c>
      <c r="F9" s="11">
        <v>550</v>
      </c>
      <c r="G9" s="12">
        <v>6355.23</v>
      </c>
      <c r="H9" s="13">
        <v>2.0499999999999998</v>
      </c>
    </row>
    <row r="10" spans="1:8">
      <c r="A10" s="14"/>
      <c r="B10" s="33">
        <v>0.1075</v>
      </c>
      <c r="C10" s="11" t="s">
        <v>1207</v>
      </c>
      <c r="D10" s="11" t="s">
        <v>1300</v>
      </c>
      <c r="E10" s="11" t="s">
        <v>65</v>
      </c>
      <c r="F10" s="11">
        <v>486</v>
      </c>
      <c r="G10" s="12">
        <v>4874.5</v>
      </c>
      <c r="H10" s="13">
        <v>1.57</v>
      </c>
    </row>
    <row r="11" spans="1:8">
      <c r="A11" s="14"/>
      <c r="B11" s="33">
        <v>0.04</v>
      </c>
      <c r="C11" s="11" t="s">
        <v>485</v>
      </c>
      <c r="D11" s="11" t="s">
        <v>1301</v>
      </c>
      <c r="E11" s="11" t="s">
        <v>178</v>
      </c>
      <c r="F11" s="11">
        <v>300</v>
      </c>
      <c r="G11" s="12">
        <v>3459.48</v>
      </c>
      <c r="H11" s="13">
        <v>1.1100000000000001</v>
      </c>
    </row>
    <row r="12" spans="1:8">
      <c r="A12" s="14"/>
      <c r="B12" s="33">
        <v>0.10630000000000001</v>
      </c>
      <c r="C12" s="11" t="s">
        <v>126</v>
      </c>
      <c r="D12" s="11" t="s">
        <v>1302</v>
      </c>
      <c r="E12" s="11" t="s">
        <v>105</v>
      </c>
      <c r="F12" s="11">
        <v>3083.5530280338598</v>
      </c>
      <c r="G12" s="12">
        <v>3126.78</v>
      </c>
      <c r="H12" s="13">
        <v>1.01</v>
      </c>
    </row>
    <row r="13" spans="1:8">
      <c r="A13" s="14"/>
      <c r="B13" s="33">
        <v>9.8000000000000004E-2</v>
      </c>
      <c r="C13" s="11" t="s">
        <v>111</v>
      </c>
      <c r="D13" s="11" t="s">
        <v>112</v>
      </c>
      <c r="E13" s="11" t="s">
        <v>113</v>
      </c>
      <c r="F13" s="11">
        <v>250</v>
      </c>
      <c r="G13" s="12">
        <v>2495.27</v>
      </c>
      <c r="H13" s="13">
        <v>0.8</v>
      </c>
    </row>
    <row r="14" spans="1:8">
      <c r="A14" s="14"/>
      <c r="B14" s="33">
        <v>0.10630000000000001</v>
      </c>
      <c r="C14" s="11" t="s">
        <v>126</v>
      </c>
      <c r="D14" s="11" t="s">
        <v>1303</v>
      </c>
      <c r="E14" s="11" t="s">
        <v>105</v>
      </c>
      <c r="F14" s="11">
        <v>1850</v>
      </c>
      <c r="G14" s="12">
        <v>1930.65</v>
      </c>
      <c r="H14" s="13">
        <v>0.62</v>
      </c>
    </row>
    <row r="15" spans="1:8">
      <c r="A15" s="14"/>
      <c r="B15" s="33">
        <v>9.9000000000000005E-2</v>
      </c>
      <c r="C15" s="11" t="s">
        <v>196</v>
      </c>
      <c r="D15" s="11" t="s">
        <v>1304</v>
      </c>
      <c r="E15" s="11" t="s">
        <v>178</v>
      </c>
      <c r="F15" s="11">
        <v>190</v>
      </c>
      <c r="G15" s="12">
        <v>1864.53</v>
      </c>
      <c r="H15" s="13">
        <v>0.6</v>
      </c>
    </row>
    <row r="16" spans="1:8">
      <c r="A16" s="14"/>
      <c r="B16" s="33">
        <v>0.10249999999999999</v>
      </c>
      <c r="C16" s="11" t="s">
        <v>100</v>
      </c>
      <c r="D16" s="11" t="s">
        <v>726</v>
      </c>
      <c r="E16" s="11" t="s">
        <v>173</v>
      </c>
      <c r="F16" s="11">
        <v>170003</v>
      </c>
      <c r="G16" s="12">
        <v>1707.27</v>
      </c>
      <c r="H16" s="13">
        <v>0.55000000000000004</v>
      </c>
    </row>
    <row r="17" spans="1:8">
      <c r="A17" s="14"/>
      <c r="B17" s="33">
        <v>0.10630000000000001</v>
      </c>
      <c r="C17" s="11" t="s">
        <v>126</v>
      </c>
      <c r="D17" s="11" t="s">
        <v>1305</v>
      </c>
      <c r="E17" s="11" t="s">
        <v>105</v>
      </c>
      <c r="F17" s="11">
        <v>1190</v>
      </c>
      <c r="G17" s="12">
        <v>1224.76</v>
      </c>
      <c r="H17" s="13">
        <v>0.39</v>
      </c>
    </row>
    <row r="18" spans="1:8">
      <c r="A18" s="14"/>
      <c r="B18" s="33">
        <v>9.6000000000000002E-2</v>
      </c>
      <c r="C18" s="11" t="s">
        <v>370</v>
      </c>
      <c r="D18" s="11" t="s">
        <v>526</v>
      </c>
      <c r="E18" s="11" t="s">
        <v>102</v>
      </c>
      <c r="F18" s="11">
        <v>120</v>
      </c>
      <c r="G18" s="12">
        <v>1200</v>
      </c>
      <c r="H18" s="13">
        <v>0.39</v>
      </c>
    </row>
    <row r="19" spans="1:8">
      <c r="A19" s="14"/>
      <c r="B19" s="33">
        <v>0.106</v>
      </c>
      <c r="C19" s="11" t="s">
        <v>71</v>
      </c>
      <c r="D19" s="11" t="s">
        <v>72</v>
      </c>
      <c r="E19" s="11" t="s">
        <v>65</v>
      </c>
      <c r="F19" s="11">
        <v>100000</v>
      </c>
      <c r="G19" s="12">
        <v>1005.59</v>
      </c>
      <c r="H19" s="13">
        <v>0.32</v>
      </c>
    </row>
    <row r="20" spans="1:8">
      <c r="A20" s="14"/>
      <c r="B20" s="33">
        <v>0.06</v>
      </c>
      <c r="C20" s="11" t="s">
        <v>1207</v>
      </c>
      <c r="D20" s="11" t="s">
        <v>1306</v>
      </c>
      <c r="E20" s="11" t="s">
        <v>65</v>
      </c>
      <c r="F20" s="11">
        <v>71</v>
      </c>
      <c r="G20" s="12">
        <v>591.14</v>
      </c>
      <c r="H20" s="13">
        <v>0.19</v>
      </c>
    </row>
    <row r="21" spans="1:8">
      <c r="A21" s="14"/>
      <c r="B21" s="33">
        <v>9.2499999999999999E-2</v>
      </c>
      <c r="C21" s="11" t="s">
        <v>1307</v>
      </c>
      <c r="D21" s="11" t="s">
        <v>1308</v>
      </c>
      <c r="E21" s="11" t="s">
        <v>216</v>
      </c>
      <c r="F21" s="11">
        <v>50</v>
      </c>
      <c r="G21" s="12">
        <v>501.04</v>
      </c>
      <c r="H21" s="13">
        <v>0.16</v>
      </c>
    </row>
    <row r="22" spans="1:8">
      <c r="A22" s="14"/>
      <c r="B22" s="33">
        <v>9.4E-2</v>
      </c>
      <c r="C22" s="11" t="s">
        <v>277</v>
      </c>
      <c r="D22" s="11" t="s">
        <v>668</v>
      </c>
      <c r="E22" s="11" t="s">
        <v>105</v>
      </c>
      <c r="F22" s="11">
        <v>19</v>
      </c>
      <c r="G22" s="12">
        <v>190.89</v>
      </c>
      <c r="H22" s="13">
        <v>0.06</v>
      </c>
    </row>
    <row r="23" spans="1:8">
      <c r="A23" s="14"/>
      <c r="B23" s="15" t="s">
        <v>631</v>
      </c>
      <c r="C23" s="11" t="s">
        <v>126</v>
      </c>
      <c r="D23" s="11" t="s">
        <v>1309</v>
      </c>
      <c r="E23" s="11" t="s">
        <v>119</v>
      </c>
      <c r="F23" s="11">
        <v>170</v>
      </c>
      <c r="G23" s="12">
        <v>174.6</v>
      </c>
      <c r="H23" s="13">
        <v>0.06</v>
      </c>
    </row>
    <row r="24" spans="1:8">
      <c r="A24" s="14"/>
      <c r="B24" s="15" t="s">
        <v>631</v>
      </c>
      <c r="C24" s="11" t="s">
        <v>126</v>
      </c>
      <c r="D24" s="11" t="s">
        <v>1310</v>
      </c>
      <c r="E24" s="11" t="s">
        <v>119</v>
      </c>
      <c r="F24" s="11">
        <v>153</v>
      </c>
      <c r="G24" s="12">
        <v>158.26</v>
      </c>
      <c r="H24" s="13">
        <v>0.05</v>
      </c>
    </row>
    <row r="25" spans="1:8">
      <c r="A25" s="14"/>
      <c r="B25" s="15" t="s">
        <v>631</v>
      </c>
      <c r="C25" s="11" t="s">
        <v>126</v>
      </c>
      <c r="D25" s="11" t="s">
        <v>1311</v>
      </c>
      <c r="E25" s="11" t="s">
        <v>119</v>
      </c>
      <c r="F25" s="11">
        <v>153</v>
      </c>
      <c r="G25" s="12">
        <v>157.84</v>
      </c>
      <c r="H25" s="13">
        <v>0.05</v>
      </c>
    </row>
    <row r="26" spans="1:8">
      <c r="A26" s="14"/>
      <c r="B26" s="15" t="s">
        <v>631</v>
      </c>
      <c r="C26" s="11" t="s">
        <v>126</v>
      </c>
      <c r="D26" s="11" t="s">
        <v>1312</v>
      </c>
      <c r="E26" s="11" t="s">
        <v>119</v>
      </c>
      <c r="F26" s="11">
        <v>153</v>
      </c>
      <c r="G26" s="12">
        <v>157.65</v>
      </c>
      <c r="H26" s="13">
        <v>0.05</v>
      </c>
    </row>
    <row r="27" spans="1:8">
      <c r="A27" s="14"/>
      <c r="B27" s="15" t="s">
        <v>631</v>
      </c>
      <c r="C27" s="11" t="s">
        <v>126</v>
      </c>
      <c r="D27" s="11" t="s">
        <v>1313</v>
      </c>
      <c r="E27" s="11" t="s">
        <v>119</v>
      </c>
      <c r="F27" s="11">
        <v>153</v>
      </c>
      <c r="G27" s="12">
        <v>157.58000000000001</v>
      </c>
      <c r="H27" s="13">
        <v>0.05</v>
      </c>
    </row>
    <row r="28" spans="1:8">
      <c r="A28" s="14"/>
      <c r="B28" s="15" t="s">
        <v>631</v>
      </c>
      <c r="C28" s="11" t="s">
        <v>126</v>
      </c>
      <c r="D28" s="11" t="s">
        <v>1314</v>
      </c>
      <c r="E28" s="11" t="s">
        <v>119</v>
      </c>
      <c r="F28" s="11">
        <v>153</v>
      </c>
      <c r="G28" s="12">
        <v>157.5</v>
      </c>
      <c r="H28" s="13">
        <v>0.05</v>
      </c>
    </row>
    <row r="29" spans="1:8">
      <c r="A29" s="14"/>
      <c r="B29" s="15" t="s">
        <v>631</v>
      </c>
      <c r="C29" s="11" t="s">
        <v>126</v>
      </c>
      <c r="D29" s="11" t="s">
        <v>1315</v>
      </c>
      <c r="E29" s="11" t="s">
        <v>119</v>
      </c>
      <c r="F29" s="11">
        <v>153</v>
      </c>
      <c r="G29" s="12">
        <v>157.43</v>
      </c>
      <c r="H29" s="13">
        <v>0.05</v>
      </c>
    </row>
    <row r="30" spans="1:8">
      <c r="A30" s="14"/>
      <c r="B30" s="15" t="s">
        <v>631</v>
      </c>
      <c r="C30" s="11" t="s">
        <v>126</v>
      </c>
      <c r="D30" s="11" t="s">
        <v>1316</v>
      </c>
      <c r="E30" s="11" t="s">
        <v>119</v>
      </c>
      <c r="F30" s="11">
        <v>153</v>
      </c>
      <c r="G30" s="12">
        <v>157.36000000000001</v>
      </c>
      <c r="H30" s="13">
        <v>0.05</v>
      </c>
    </row>
    <row r="31" spans="1:8">
      <c r="A31" s="14"/>
      <c r="B31" s="15" t="s">
        <v>631</v>
      </c>
      <c r="C31" s="11" t="s">
        <v>126</v>
      </c>
      <c r="D31" s="11" t="s">
        <v>1317</v>
      </c>
      <c r="E31" s="11" t="s">
        <v>119</v>
      </c>
      <c r="F31" s="11">
        <v>153</v>
      </c>
      <c r="G31" s="12">
        <v>157.28</v>
      </c>
      <c r="H31" s="13">
        <v>0.05</v>
      </c>
    </row>
    <row r="32" spans="1:8">
      <c r="A32" s="14"/>
      <c r="B32" s="15" t="s">
        <v>631</v>
      </c>
      <c r="C32" s="11" t="s">
        <v>126</v>
      </c>
      <c r="D32" s="11" t="s">
        <v>1318</v>
      </c>
      <c r="E32" s="11" t="s">
        <v>119</v>
      </c>
      <c r="F32" s="11">
        <v>136</v>
      </c>
      <c r="G32" s="12">
        <v>140.37</v>
      </c>
      <c r="H32" s="13">
        <v>0.05</v>
      </c>
    </row>
    <row r="33" spans="1:8">
      <c r="A33" s="14"/>
      <c r="B33" s="33">
        <v>9.2499999999999999E-2</v>
      </c>
      <c r="C33" s="11" t="s">
        <v>48</v>
      </c>
      <c r="D33" s="11" t="s">
        <v>1319</v>
      </c>
      <c r="E33" s="11" t="s">
        <v>105</v>
      </c>
      <c r="F33" s="11">
        <v>8</v>
      </c>
      <c r="G33" s="12">
        <v>79.150000000000006</v>
      </c>
      <c r="H33" s="13">
        <v>0.03</v>
      </c>
    </row>
    <row r="34" spans="1:8">
      <c r="A34" s="14"/>
      <c r="B34" s="33">
        <v>8.72E-2</v>
      </c>
      <c r="C34" s="11" t="s">
        <v>1041</v>
      </c>
      <c r="D34" s="11" t="s">
        <v>1320</v>
      </c>
      <c r="E34" s="11" t="s">
        <v>50</v>
      </c>
      <c r="F34" s="11">
        <v>8</v>
      </c>
      <c r="G34" s="12">
        <v>78.319999999999993</v>
      </c>
      <c r="H34" s="13">
        <v>0.03</v>
      </c>
    </row>
    <row r="35" spans="1:8">
      <c r="A35" s="14"/>
      <c r="B35" s="33">
        <v>8.9800000000000005E-2</v>
      </c>
      <c r="C35" s="11" t="s">
        <v>18</v>
      </c>
      <c r="D35" s="11" t="s">
        <v>1321</v>
      </c>
      <c r="E35" s="11" t="s">
        <v>105</v>
      </c>
      <c r="F35" s="11">
        <v>7</v>
      </c>
      <c r="G35" s="12">
        <v>68.5</v>
      </c>
      <c r="H35" s="13">
        <v>0.02</v>
      </c>
    </row>
    <row r="36" spans="1:8">
      <c r="A36" s="14"/>
      <c r="B36" s="15" t="s">
        <v>59</v>
      </c>
      <c r="C36" s="11" t="s">
        <v>18</v>
      </c>
      <c r="D36" s="11" t="s">
        <v>592</v>
      </c>
      <c r="E36" s="11" t="s">
        <v>105</v>
      </c>
      <c r="F36" s="11">
        <v>5</v>
      </c>
      <c r="G36" s="12">
        <v>63.44</v>
      </c>
      <c r="H36" s="13">
        <v>0.02</v>
      </c>
    </row>
    <row r="37" spans="1:8">
      <c r="A37" s="14"/>
      <c r="B37" s="33">
        <v>9.5000000000000001E-2</v>
      </c>
      <c r="C37" s="11" t="s">
        <v>48</v>
      </c>
      <c r="D37" s="11" t="s">
        <v>1322</v>
      </c>
      <c r="E37" s="11" t="s">
        <v>105</v>
      </c>
      <c r="F37" s="11">
        <v>6</v>
      </c>
      <c r="G37" s="12">
        <v>60.06</v>
      </c>
      <c r="H37" s="13">
        <v>0.02</v>
      </c>
    </row>
    <row r="38" spans="1:8">
      <c r="A38" s="14"/>
      <c r="B38" s="33">
        <v>9.4E-2</v>
      </c>
      <c r="C38" s="11" t="s">
        <v>277</v>
      </c>
      <c r="D38" s="11" t="s">
        <v>532</v>
      </c>
      <c r="E38" s="11" t="s">
        <v>105</v>
      </c>
      <c r="F38" s="11">
        <v>5</v>
      </c>
      <c r="G38" s="12">
        <v>50.31</v>
      </c>
      <c r="H38" s="13">
        <v>0.02</v>
      </c>
    </row>
    <row r="39" spans="1:8">
      <c r="A39" s="14"/>
      <c r="B39" s="33">
        <v>9.5600000000000004E-2</v>
      </c>
      <c r="C39" s="11" t="s">
        <v>48</v>
      </c>
      <c r="D39" s="11" t="s">
        <v>1323</v>
      </c>
      <c r="E39" s="11" t="s">
        <v>105</v>
      </c>
      <c r="F39" s="11">
        <v>5</v>
      </c>
      <c r="G39" s="12">
        <v>50.14</v>
      </c>
      <c r="H39" s="13">
        <v>0.02</v>
      </c>
    </row>
    <row r="40" spans="1:8">
      <c r="A40" s="14"/>
      <c r="B40" s="33">
        <v>0.10630000000000001</v>
      </c>
      <c r="C40" s="11" t="s">
        <v>126</v>
      </c>
      <c r="D40" s="11" t="s">
        <v>710</v>
      </c>
      <c r="E40" s="11" t="s">
        <v>105</v>
      </c>
      <c r="F40" s="11">
        <v>40</v>
      </c>
      <c r="G40" s="12">
        <v>41.15</v>
      </c>
      <c r="H40" s="13">
        <v>0.01</v>
      </c>
    </row>
    <row r="41" spans="1:8">
      <c r="A41" s="14"/>
      <c r="B41" s="33">
        <v>9.64E-2</v>
      </c>
      <c r="C41" s="11" t="s">
        <v>103</v>
      </c>
      <c r="D41" s="11" t="s">
        <v>606</v>
      </c>
      <c r="E41" s="11" t="s">
        <v>105</v>
      </c>
      <c r="F41" s="11">
        <v>4</v>
      </c>
      <c r="G41" s="12">
        <v>40.32</v>
      </c>
      <c r="H41" s="13">
        <v>0.01</v>
      </c>
    </row>
    <row r="42" spans="1:8">
      <c r="A42" s="14"/>
      <c r="B42" s="33">
        <v>8.7900000000000006E-2</v>
      </c>
      <c r="C42" s="11" t="s">
        <v>18</v>
      </c>
      <c r="D42" s="11" t="s">
        <v>1324</v>
      </c>
      <c r="E42" s="11" t="s">
        <v>105</v>
      </c>
      <c r="F42" s="11">
        <v>4</v>
      </c>
      <c r="G42" s="12">
        <v>38.869999999999997</v>
      </c>
      <c r="H42" s="13">
        <v>0.01</v>
      </c>
    </row>
    <row r="43" spans="1:8">
      <c r="A43" s="14"/>
      <c r="B43" s="33">
        <v>0.11700000000000001</v>
      </c>
      <c r="C43" s="11" t="s">
        <v>222</v>
      </c>
      <c r="D43" s="11" t="s">
        <v>340</v>
      </c>
      <c r="E43" s="11" t="s">
        <v>178</v>
      </c>
      <c r="F43" s="11">
        <v>383</v>
      </c>
      <c r="G43" s="12">
        <v>3.83</v>
      </c>
      <c r="H43" s="13">
        <v>0</v>
      </c>
    </row>
    <row r="44" spans="1:8">
      <c r="A44" s="14"/>
      <c r="B44" s="33">
        <v>0.105</v>
      </c>
      <c r="C44" s="11" t="s">
        <v>100</v>
      </c>
      <c r="D44" s="11" t="s">
        <v>494</v>
      </c>
      <c r="E44" s="11" t="s">
        <v>173</v>
      </c>
      <c r="F44" s="11">
        <v>655</v>
      </c>
      <c r="G44" s="12">
        <v>1.31</v>
      </c>
      <c r="H44" s="13">
        <v>0</v>
      </c>
    </row>
    <row r="45" spans="1:8">
      <c r="A45" s="14"/>
      <c r="B45" s="33">
        <v>0.11</v>
      </c>
      <c r="C45" s="11" t="s">
        <v>100</v>
      </c>
      <c r="D45" s="11" t="s">
        <v>667</v>
      </c>
      <c r="E45" s="11" t="s">
        <v>173</v>
      </c>
      <c r="F45" s="11">
        <v>1033.3333333333301</v>
      </c>
      <c r="G45" s="12">
        <v>1.24</v>
      </c>
      <c r="H45" s="13">
        <v>0</v>
      </c>
    </row>
    <row r="46" spans="1:8" ht="13.5" thickBot="1">
      <c r="A46" s="14"/>
      <c r="B46" s="11"/>
      <c r="C46" s="11"/>
      <c r="D46" s="11"/>
      <c r="E46" s="16" t="s">
        <v>21</v>
      </c>
      <c r="F46" s="11"/>
      <c r="G46" s="17">
        <v>62815.23</v>
      </c>
      <c r="H46" s="18">
        <v>20.23</v>
      </c>
    </row>
    <row r="47" spans="1:8" ht="13.5" thickTop="1">
      <c r="A47" s="14"/>
      <c r="B47" s="105" t="s">
        <v>79</v>
      </c>
      <c r="C47" s="106"/>
      <c r="D47" s="11"/>
      <c r="E47" s="11"/>
      <c r="F47" s="11"/>
      <c r="G47" s="12"/>
      <c r="H47" s="13"/>
    </row>
    <row r="48" spans="1:8">
      <c r="A48" s="14"/>
      <c r="B48" s="33">
        <v>0.04</v>
      </c>
      <c r="C48" s="11" t="s">
        <v>176</v>
      </c>
      <c r="D48" s="11" t="s">
        <v>1325</v>
      </c>
      <c r="E48" s="11" t="s">
        <v>178</v>
      </c>
      <c r="F48" s="11">
        <v>600</v>
      </c>
      <c r="G48" s="12">
        <v>6958.64</v>
      </c>
      <c r="H48" s="13">
        <v>2.2400000000000002</v>
      </c>
    </row>
    <row r="49" spans="1:8">
      <c r="A49" s="14"/>
      <c r="B49" s="33">
        <v>0.04</v>
      </c>
      <c r="C49" s="11" t="s">
        <v>176</v>
      </c>
      <c r="D49" s="11" t="s">
        <v>1326</v>
      </c>
      <c r="E49" s="11" t="s">
        <v>178</v>
      </c>
      <c r="F49" s="11">
        <v>350</v>
      </c>
      <c r="G49" s="12">
        <v>4050.64</v>
      </c>
      <c r="H49" s="13">
        <v>1.31</v>
      </c>
    </row>
    <row r="50" spans="1:8">
      <c r="A50" s="14"/>
      <c r="B50" s="33">
        <v>0.04</v>
      </c>
      <c r="C50" s="11" t="s">
        <v>176</v>
      </c>
      <c r="D50" s="11" t="s">
        <v>1327</v>
      </c>
      <c r="E50" s="11" t="s">
        <v>178</v>
      </c>
      <c r="F50" s="11">
        <v>250</v>
      </c>
      <c r="G50" s="12">
        <v>2887.03</v>
      </c>
      <c r="H50" s="13">
        <v>0.93</v>
      </c>
    </row>
    <row r="51" spans="1:8">
      <c r="A51" s="14"/>
      <c r="B51" s="33">
        <v>9.6699999999999994E-2</v>
      </c>
      <c r="C51" s="11" t="s">
        <v>383</v>
      </c>
      <c r="D51" s="11" t="s">
        <v>1328</v>
      </c>
      <c r="E51" s="11" t="s">
        <v>105</v>
      </c>
      <c r="F51" s="11">
        <v>50</v>
      </c>
      <c r="G51" s="12">
        <v>501.67</v>
      </c>
      <c r="H51" s="13">
        <v>0.16</v>
      </c>
    </row>
    <row r="52" spans="1:8" ht="13.5" thickBot="1">
      <c r="A52" s="14"/>
      <c r="B52" s="11"/>
      <c r="C52" s="11"/>
      <c r="D52" s="11"/>
      <c r="E52" s="16" t="s">
        <v>21</v>
      </c>
      <c r="F52" s="11"/>
      <c r="G52" s="17">
        <v>14397.98</v>
      </c>
      <c r="H52" s="18">
        <v>4.6399999999999997</v>
      </c>
    </row>
    <row r="53" spans="1:8" ht="13.5" thickTop="1">
      <c r="A53" s="14"/>
      <c r="B53" s="109" t="s">
        <v>181</v>
      </c>
      <c r="C53" s="106"/>
      <c r="D53" s="11"/>
      <c r="E53" s="11"/>
      <c r="F53" s="11"/>
      <c r="G53" s="12"/>
      <c r="H53" s="13"/>
    </row>
    <row r="54" spans="1:8">
      <c r="A54" s="14"/>
      <c r="B54" s="105" t="s">
        <v>47</v>
      </c>
      <c r="C54" s="106"/>
      <c r="D54" s="11"/>
      <c r="E54" s="11"/>
      <c r="F54" s="11"/>
      <c r="G54" s="12"/>
      <c r="H54" s="13"/>
    </row>
    <row r="55" spans="1:8">
      <c r="A55" s="14"/>
      <c r="B55" s="33">
        <v>9.1999999999999998E-2</v>
      </c>
      <c r="C55" s="11" t="s">
        <v>677</v>
      </c>
      <c r="D55" s="11" t="s">
        <v>678</v>
      </c>
      <c r="E55" s="11" t="s">
        <v>184</v>
      </c>
      <c r="F55" s="11">
        <v>76000000</v>
      </c>
      <c r="G55" s="12">
        <v>78964</v>
      </c>
      <c r="H55" s="13">
        <v>25.45</v>
      </c>
    </row>
    <row r="56" spans="1:8">
      <c r="A56" s="14"/>
      <c r="B56" s="33">
        <v>8.3199999999999996E-2</v>
      </c>
      <c r="C56" s="11" t="s">
        <v>675</v>
      </c>
      <c r="D56" s="11" t="s">
        <v>676</v>
      </c>
      <c r="E56" s="11" t="s">
        <v>184</v>
      </c>
      <c r="F56" s="11">
        <v>44650000</v>
      </c>
      <c r="G56" s="12">
        <v>43033.67</v>
      </c>
      <c r="H56" s="13">
        <v>13.87</v>
      </c>
    </row>
    <row r="57" spans="1:8">
      <c r="A57" s="14"/>
      <c r="B57" s="33">
        <v>8.3000000000000004E-2</v>
      </c>
      <c r="C57" s="11" t="s">
        <v>1329</v>
      </c>
      <c r="D57" s="11" t="s">
        <v>1330</v>
      </c>
      <c r="E57" s="11" t="s">
        <v>184</v>
      </c>
      <c r="F57" s="11">
        <v>23500000</v>
      </c>
      <c r="G57" s="12">
        <v>22477.75</v>
      </c>
      <c r="H57" s="13">
        <v>7.24</v>
      </c>
    </row>
    <row r="58" spans="1:8">
      <c r="A58" s="14"/>
      <c r="B58" s="33">
        <v>0.1183</v>
      </c>
      <c r="C58" s="11" t="s">
        <v>1331</v>
      </c>
      <c r="D58" s="11" t="s">
        <v>1332</v>
      </c>
      <c r="E58" s="11" t="s">
        <v>184</v>
      </c>
      <c r="F58" s="11">
        <v>14000</v>
      </c>
      <c r="G58" s="12">
        <v>14.11</v>
      </c>
      <c r="H58" s="13">
        <v>0</v>
      </c>
    </row>
    <row r="59" spans="1:8" ht="13.5" thickBot="1">
      <c r="A59" s="14"/>
      <c r="B59" s="11"/>
      <c r="C59" s="11"/>
      <c r="D59" s="11"/>
      <c r="E59" s="16" t="s">
        <v>21</v>
      </c>
      <c r="F59" s="11"/>
      <c r="G59" s="17">
        <v>144489.53</v>
      </c>
      <c r="H59" s="18">
        <v>46.56</v>
      </c>
    </row>
    <row r="60" spans="1:8" ht="13.5" thickTop="1">
      <c r="A60" s="14"/>
      <c r="B60" s="105" t="s">
        <v>79</v>
      </c>
      <c r="C60" s="106"/>
      <c r="D60" s="11"/>
      <c r="E60" s="11"/>
      <c r="F60" s="11"/>
      <c r="G60" s="12"/>
      <c r="H60" s="13"/>
    </row>
    <row r="61" spans="1:8">
      <c r="A61" s="14"/>
      <c r="B61" s="33">
        <v>9.2299999999999993E-2</v>
      </c>
      <c r="C61" s="11" t="s">
        <v>679</v>
      </c>
      <c r="D61" s="11" t="s">
        <v>680</v>
      </c>
      <c r="E61" s="11" t="s">
        <v>184</v>
      </c>
      <c r="F61" s="11">
        <v>22900000</v>
      </c>
      <c r="G61" s="12">
        <v>24113.7</v>
      </c>
      <c r="H61" s="13">
        <v>7.77</v>
      </c>
    </row>
    <row r="62" spans="1:8">
      <c r="A62" s="14"/>
      <c r="B62" s="33">
        <v>1.44E-2</v>
      </c>
      <c r="C62" s="11" t="s">
        <v>185</v>
      </c>
      <c r="D62" s="11" t="s">
        <v>186</v>
      </c>
      <c r="E62" s="11" t="s">
        <v>184</v>
      </c>
      <c r="F62" s="11">
        <v>22500000</v>
      </c>
      <c r="G62" s="12">
        <v>19306.349999999999</v>
      </c>
      <c r="H62" s="13">
        <v>6.22</v>
      </c>
    </row>
    <row r="63" spans="1:8">
      <c r="A63" s="14"/>
      <c r="B63" s="33">
        <v>8.4000000000000005E-2</v>
      </c>
      <c r="C63" s="11" t="s">
        <v>670</v>
      </c>
      <c r="D63" s="11" t="s">
        <v>671</v>
      </c>
      <c r="E63" s="11" t="s">
        <v>184</v>
      </c>
      <c r="F63" s="11">
        <v>7000000</v>
      </c>
      <c r="G63" s="12">
        <v>6954.5</v>
      </c>
      <c r="H63" s="13">
        <v>2.2400000000000002</v>
      </c>
    </row>
    <row r="64" spans="1:8" ht="13.5" thickBot="1">
      <c r="A64" s="14"/>
      <c r="B64" s="11"/>
      <c r="C64" s="11"/>
      <c r="D64" s="11"/>
      <c r="E64" s="16" t="s">
        <v>21</v>
      </c>
      <c r="F64" s="11"/>
      <c r="G64" s="17">
        <v>50374.55</v>
      </c>
      <c r="H64" s="18">
        <v>16.23</v>
      </c>
    </row>
    <row r="65" spans="1:8" ht="13.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07" t="s">
        <v>7</v>
      </c>
      <c r="B66" s="108"/>
      <c r="C66" s="108"/>
      <c r="D66" s="11"/>
      <c r="E66" s="11"/>
      <c r="F66" s="11"/>
      <c r="G66" s="12"/>
      <c r="H66" s="13"/>
    </row>
    <row r="67" spans="1:8">
      <c r="A67" s="14"/>
      <c r="B67" s="109" t="s">
        <v>208</v>
      </c>
      <c r="C67" s="106"/>
      <c r="D67" s="11"/>
      <c r="E67" s="11"/>
      <c r="F67" s="11"/>
      <c r="G67" s="12"/>
      <c r="H67" s="13"/>
    </row>
    <row r="68" spans="1:8">
      <c r="A68" s="14"/>
      <c r="B68" s="15" t="s">
        <v>209</v>
      </c>
      <c r="C68" s="11" t="s">
        <v>210</v>
      </c>
      <c r="D68" s="11" t="s">
        <v>211</v>
      </c>
      <c r="E68" s="11" t="s">
        <v>184</v>
      </c>
      <c r="F68" s="11">
        <v>18000000</v>
      </c>
      <c r="G68" s="12">
        <v>18000</v>
      </c>
      <c r="H68" s="13">
        <v>5.8</v>
      </c>
    </row>
    <row r="69" spans="1:8" ht="13.5" thickBot="1">
      <c r="A69" s="14"/>
      <c r="B69" s="11"/>
      <c r="C69" s="11"/>
      <c r="D69" s="11"/>
      <c r="E69" s="16" t="s">
        <v>21</v>
      </c>
      <c r="F69" s="11"/>
      <c r="G69" s="17">
        <v>18000</v>
      </c>
      <c r="H69" s="18">
        <v>5.8</v>
      </c>
    </row>
    <row r="70" spans="1:8" ht="13.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14"/>
      <c r="B71" s="15" t="s">
        <v>87</v>
      </c>
      <c r="C71" s="11" t="s">
        <v>88</v>
      </c>
      <c r="D71" s="11"/>
      <c r="E71" s="11" t="s">
        <v>87</v>
      </c>
      <c r="F71" s="11"/>
      <c r="G71" s="12">
        <v>1700</v>
      </c>
      <c r="H71" s="13">
        <v>0.55000000000000004</v>
      </c>
    </row>
    <row r="72" spans="1:8">
      <c r="A72" s="14"/>
      <c r="B72" s="11"/>
      <c r="C72" s="11"/>
      <c r="D72" s="11"/>
      <c r="E72" s="11"/>
      <c r="F72" s="11"/>
      <c r="G72" s="12"/>
      <c r="H72" s="13"/>
    </row>
    <row r="73" spans="1:8">
      <c r="A73" s="19" t="s">
        <v>22</v>
      </c>
      <c r="B73" s="11"/>
      <c r="C73" s="11"/>
      <c r="D73" s="11"/>
      <c r="E73" s="11"/>
      <c r="F73" s="11"/>
      <c r="G73" s="20">
        <v>18550.990000000002</v>
      </c>
      <c r="H73" s="21">
        <v>5.99</v>
      </c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 ht="13.5" thickBot="1">
      <c r="A75" s="14"/>
      <c r="B75" s="11"/>
      <c r="C75" s="11"/>
      <c r="D75" s="11"/>
      <c r="E75" s="16" t="s">
        <v>23</v>
      </c>
      <c r="F75" s="11"/>
      <c r="G75" s="17">
        <v>310328.28000000003</v>
      </c>
      <c r="H75" s="18">
        <v>100</v>
      </c>
    </row>
    <row r="76" spans="1:8" ht="13.5" thickTop="1">
      <c r="A76" s="14"/>
      <c r="B76" s="11"/>
      <c r="C76" s="11"/>
      <c r="D76" s="11"/>
      <c r="E76" s="11"/>
      <c r="F76" s="11"/>
      <c r="G76" s="12"/>
      <c r="H76" s="13"/>
    </row>
    <row r="77" spans="1:8">
      <c r="A77" s="22" t="s">
        <v>24</v>
      </c>
      <c r="B77" s="11"/>
      <c r="C77" s="11"/>
      <c r="D77" s="11"/>
      <c r="E77" s="11"/>
      <c r="F77" s="11"/>
      <c r="G77" s="12"/>
      <c r="H77" s="13"/>
    </row>
    <row r="78" spans="1:8">
      <c r="A78" s="14">
        <v>1</v>
      </c>
      <c r="B78" s="11" t="s">
        <v>1333</v>
      </c>
      <c r="C78" s="11"/>
      <c r="D78" s="11"/>
      <c r="E78" s="11"/>
      <c r="F78" s="11"/>
      <c r="G78" s="12"/>
      <c r="H78" s="13"/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>
      <c r="A80" s="14">
        <v>2</v>
      </c>
      <c r="B80" s="11" t="s">
        <v>26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3</v>
      </c>
      <c r="B82" s="11" t="s">
        <v>27</v>
      </c>
      <c r="C82" s="11"/>
      <c r="D82" s="11"/>
      <c r="E82" s="11"/>
      <c r="F82" s="11"/>
      <c r="G82" s="12"/>
      <c r="H82" s="13"/>
    </row>
    <row r="83" spans="1:8">
      <c r="A83" s="14"/>
      <c r="B83" s="11" t="s">
        <v>28</v>
      </c>
      <c r="C83" s="11"/>
      <c r="D83" s="11"/>
      <c r="E83" s="11"/>
      <c r="F83" s="11"/>
      <c r="G83" s="12"/>
      <c r="H83" s="13"/>
    </row>
    <row r="84" spans="1:8">
      <c r="A84" s="14"/>
      <c r="B84" s="11" t="s">
        <v>29</v>
      </c>
      <c r="C84" s="11"/>
      <c r="D84" s="11"/>
      <c r="E84" s="11"/>
      <c r="F84" s="11"/>
      <c r="G84" s="12"/>
      <c r="H84" s="13"/>
    </row>
    <row r="85" spans="1:8">
      <c r="A85" s="23"/>
      <c r="B85" s="24"/>
      <c r="C85" s="24"/>
      <c r="D85" s="24"/>
      <c r="E85" s="24"/>
      <c r="F85" s="24"/>
      <c r="G85" s="25"/>
      <c r="H85" s="26"/>
    </row>
  </sheetData>
  <mergeCells count="10">
    <mergeCell ref="B54:C54"/>
    <mergeCell ref="B60:C60"/>
    <mergeCell ref="A66:C66"/>
    <mergeCell ref="B67:C67"/>
    <mergeCell ref="A2:C2"/>
    <mergeCell ref="A3:C3"/>
    <mergeCell ref="B4:C4"/>
    <mergeCell ref="B5:C5"/>
    <mergeCell ref="B47:C47"/>
    <mergeCell ref="B53:C53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/>
  <dimension ref="A1:H86"/>
  <sheetViews>
    <sheetView topLeftCell="A61" workbookViewId="0">
      <selection activeCell="E81" sqref="E81"/>
    </sheetView>
  </sheetViews>
  <sheetFormatPr defaultRowHeight="12.75"/>
  <cols>
    <col min="1" max="1" width="2.7109375" style="71" customWidth="1"/>
    <col min="2" max="2" width="9" style="71" customWidth="1"/>
    <col min="3" max="3" width="40.7109375" style="71" customWidth="1"/>
    <col min="4" max="4" width="13.5703125" style="71" bestFit="1" customWidth="1"/>
    <col min="5" max="5" width="20" style="71" bestFit="1" customWidth="1"/>
    <col min="6" max="6" width="8.7109375" style="71" customWidth="1"/>
    <col min="7" max="7" width="12.140625" style="72" customWidth="1"/>
    <col min="8" max="8" width="12.140625" style="73" customWidth="1"/>
    <col min="9" max="16384" width="9.140625" style="71"/>
  </cols>
  <sheetData>
    <row r="1" spans="1:8">
      <c r="A1" s="43"/>
      <c r="B1" s="44"/>
      <c r="C1" s="45" t="s">
        <v>1211</v>
      </c>
      <c r="D1" s="44"/>
      <c r="E1" s="44"/>
      <c r="F1" s="44"/>
      <c r="G1" s="46"/>
      <c r="H1" s="47"/>
    </row>
    <row r="2" spans="1:8" ht="33.75" customHeight="1">
      <c r="A2" s="112" t="s">
        <v>1</v>
      </c>
      <c r="B2" s="113"/>
      <c r="C2" s="113"/>
      <c r="D2" s="51" t="s">
        <v>2</v>
      </c>
      <c r="E2" s="52" t="s">
        <v>880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782</v>
      </c>
      <c r="D5" s="56" t="s">
        <v>783</v>
      </c>
      <c r="E5" s="56" t="s">
        <v>784</v>
      </c>
      <c r="F5" s="56">
        <v>47250</v>
      </c>
      <c r="G5" s="57">
        <v>168.23</v>
      </c>
      <c r="H5" s="58">
        <v>1.42</v>
      </c>
    </row>
    <row r="6" spans="1:8">
      <c r="A6" s="59"/>
      <c r="B6" s="60" t="s">
        <v>87</v>
      </c>
      <c r="C6" s="56" t="s">
        <v>192</v>
      </c>
      <c r="D6" s="56" t="s">
        <v>755</v>
      </c>
      <c r="E6" s="56" t="s">
        <v>756</v>
      </c>
      <c r="F6" s="56">
        <v>10050</v>
      </c>
      <c r="G6" s="57">
        <v>147.86000000000001</v>
      </c>
      <c r="H6" s="58">
        <v>1.24</v>
      </c>
    </row>
    <row r="7" spans="1:8">
      <c r="A7" s="59"/>
      <c r="B7" s="60" t="s">
        <v>87</v>
      </c>
      <c r="C7" s="56" t="s">
        <v>762</v>
      </c>
      <c r="D7" s="56" t="s">
        <v>763</v>
      </c>
      <c r="E7" s="56" t="s">
        <v>764</v>
      </c>
      <c r="F7" s="56">
        <v>4075</v>
      </c>
      <c r="G7" s="57">
        <v>137.22999999999999</v>
      </c>
      <c r="H7" s="58">
        <v>1.1499999999999999</v>
      </c>
    </row>
    <row r="8" spans="1:8">
      <c r="A8" s="59"/>
      <c r="B8" s="60" t="s">
        <v>87</v>
      </c>
      <c r="C8" s="56" t="s">
        <v>757</v>
      </c>
      <c r="D8" s="56" t="s">
        <v>758</v>
      </c>
      <c r="E8" s="56" t="s">
        <v>756</v>
      </c>
      <c r="F8" s="56">
        <v>12613</v>
      </c>
      <c r="G8" s="57">
        <v>105.19</v>
      </c>
      <c r="H8" s="58">
        <v>0.88</v>
      </c>
    </row>
    <row r="9" spans="1:8">
      <c r="A9" s="59"/>
      <c r="B9" s="60" t="s">
        <v>87</v>
      </c>
      <c r="C9" s="56" t="s">
        <v>765</v>
      </c>
      <c r="D9" s="56" t="s">
        <v>766</v>
      </c>
      <c r="E9" s="56" t="s">
        <v>764</v>
      </c>
      <c r="F9" s="56">
        <v>3800</v>
      </c>
      <c r="G9" s="57">
        <v>98.04</v>
      </c>
      <c r="H9" s="58">
        <v>0.82</v>
      </c>
    </row>
    <row r="10" spans="1:8">
      <c r="A10" s="59"/>
      <c r="B10" s="60" t="s">
        <v>87</v>
      </c>
      <c r="C10" s="56" t="s">
        <v>777</v>
      </c>
      <c r="D10" s="56" t="s">
        <v>778</v>
      </c>
      <c r="E10" s="56" t="s">
        <v>779</v>
      </c>
      <c r="F10" s="56">
        <v>9140</v>
      </c>
      <c r="G10" s="57">
        <v>91.99</v>
      </c>
      <c r="H10" s="58">
        <v>0.77</v>
      </c>
    </row>
    <row r="11" spans="1:8">
      <c r="A11" s="59"/>
      <c r="B11" s="60" t="s">
        <v>87</v>
      </c>
      <c r="C11" s="56" t="s">
        <v>780</v>
      </c>
      <c r="D11" s="56" t="s">
        <v>781</v>
      </c>
      <c r="E11" s="56" t="s">
        <v>775</v>
      </c>
      <c r="F11" s="56">
        <v>3300</v>
      </c>
      <c r="G11" s="57">
        <v>83.29</v>
      </c>
      <c r="H11" s="58">
        <v>0.7</v>
      </c>
    </row>
    <row r="12" spans="1:8">
      <c r="A12" s="59"/>
      <c r="B12" s="60" t="s">
        <v>87</v>
      </c>
      <c r="C12" s="56" t="s">
        <v>433</v>
      </c>
      <c r="D12" s="56" t="s">
        <v>769</v>
      </c>
      <c r="E12" s="56" t="s">
        <v>756</v>
      </c>
      <c r="F12" s="56">
        <v>3280</v>
      </c>
      <c r="G12" s="57">
        <v>80.010000000000005</v>
      </c>
      <c r="H12" s="58">
        <v>0.67</v>
      </c>
    </row>
    <row r="13" spans="1:8">
      <c r="A13" s="59"/>
      <c r="B13" s="60" t="s">
        <v>87</v>
      </c>
      <c r="C13" s="56" t="s">
        <v>759</v>
      </c>
      <c r="D13" s="56" t="s">
        <v>760</v>
      </c>
      <c r="E13" s="56" t="s">
        <v>761</v>
      </c>
      <c r="F13" s="56">
        <v>5000</v>
      </c>
      <c r="G13" s="57">
        <v>75.150000000000006</v>
      </c>
      <c r="H13" s="58">
        <v>0.63</v>
      </c>
    </row>
    <row r="14" spans="1:8">
      <c r="A14" s="59"/>
      <c r="B14" s="60" t="s">
        <v>87</v>
      </c>
      <c r="C14" s="56" t="s">
        <v>785</v>
      </c>
      <c r="D14" s="56" t="s">
        <v>786</v>
      </c>
      <c r="E14" s="56" t="s">
        <v>787</v>
      </c>
      <c r="F14" s="56">
        <v>966</v>
      </c>
      <c r="G14" s="57">
        <v>71.430000000000007</v>
      </c>
      <c r="H14" s="58">
        <v>0.6</v>
      </c>
    </row>
    <row r="15" spans="1:8">
      <c r="A15" s="59"/>
      <c r="B15" s="60" t="s">
        <v>87</v>
      </c>
      <c r="C15" s="56" t="s">
        <v>803</v>
      </c>
      <c r="D15" s="56" t="s">
        <v>804</v>
      </c>
      <c r="E15" s="56" t="s">
        <v>805</v>
      </c>
      <c r="F15" s="56">
        <v>2074</v>
      </c>
      <c r="G15" s="57">
        <v>64.209999999999994</v>
      </c>
      <c r="H15" s="58">
        <v>0.54</v>
      </c>
    </row>
    <row r="16" spans="1:8">
      <c r="A16" s="59"/>
      <c r="B16" s="60" t="s">
        <v>87</v>
      </c>
      <c r="C16" s="56" t="s">
        <v>39</v>
      </c>
      <c r="D16" s="56" t="s">
        <v>794</v>
      </c>
      <c r="E16" s="56" t="s">
        <v>756</v>
      </c>
      <c r="F16" s="56">
        <v>11354</v>
      </c>
      <c r="G16" s="57">
        <v>63.53</v>
      </c>
      <c r="H16" s="58">
        <v>0.53</v>
      </c>
    </row>
    <row r="17" spans="1:8">
      <c r="A17" s="59"/>
      <c r="B17" s="60" t="s">
        <v>87</v>
      </c>
      <c r="C17" s="56" t="s">
        <v>800</v>
      </c>
      <c r="D17" s="56" t="s">
        <v>801</v>
      </c>
      <c r="E17" s="56" t="s">
        <v>802</v>
      </c>
      <c r="F17" s="56">
        <v>5200</v>
      </c>
      <c r="G17" s="57">
        <v>61.45</v>
      </c>
      <c r="H17" s="58">
        <v>0.52</v>
      </c>
    </row>
    <row r="18" spans="1:8">
      <c r="A18" s="59"/>
      <c r="B18" s="60" t="s">
        <v>87</v>
      </c>
      <c r="C18" s="56" t="s">
        <v>15</v>
      </c>
      <c r="D18" s="56" t="s">
        <v>776</v>
      </c>
      <c r="E18" s="56" t="s">
        <v>756</v>
      </c>
      <c r="F18" s="56">
        <v>15350</v>
      </c>
      <c r="G18" s="57">
        <v>60.12</v>
      </c>
      <c r="H18" s="58">
        <v>0.51</v>
      </c>
    </row>
    <row r="19" spans="1:8">
      <c r="A19" s="59"/>
      <c r="B19" s="60" t="s">
        <v>87</v>
      </c>
      <c r="C19" s="56" t="s">
        <v>1080</v>
      </c>
      <c r="D19" s="56" t="s">
        <v>1081</v>
      </c>
      <c r="E19" s="56" t="s">
        <v>764</v>
      </c>
      <c r="F19" s="56">
        <v>10436</v>
      </c>
      <c r="G19" s="57">
        <v>56.81</v>
      </c>
      <c r="H19" s="58">
        <v>0.48</v>
      </c>
    </row>
    <row r="20" spans="1:8">
      <c r="A20" s="59"/>
      <c r="B20" s="60" t="s">
        <v>87</v>
      </c>
      <c r="C20" s="56" t="s">
        <v>282</v>
      </c>
      <c r="D20" s="56" t="s">
        <v>797</v>
      </c>
      <c r="E20" s="56" t="s">
        <v>787</v>
      </c>
      <c r="F20" s="56">
        <v>2063</v>
      </c>
      <c r="G20" s="57">
        <v>49.94</v>
      </c>
      <c r="H20" s="58">
        <v>0.42</v>
      </c>
    </row>
    <row r="21" spans="1:8">
      <c r="A21" s="59"/>
      <c r="B21" s="60" t="s">
        <v>87</v>
      </c>
      <c r="C21" s="56" t="s">
        <v>773</v>
      </c>
      <c r="D21" s="56" t="s">
        <v>774</v>
      </c>
      <c r="E21" s="56" t="s">
        <v>775</v>
      </c>
      <c r="F21" s="56">
        <v>4100</v>
      </c>
      <c r="G21" s="57">
        <v>49.27</v>
      </c>
      <c r="H21" s="58">
        <v>0.41</v>
      </c>
    </row>
    <row r="22" spans="1:8">
      <c r="A22" s="59"/>
      <c r="B22" s="60" t="s">
        <v>87</v>
      </c>
      <c r="C22" s="56" t="s">
        <v>190</v>
      </c>
      <c r="D22" s="56" t="s">
        <v>1090</v>
      </c>
      <c r="E22" s="56" t="s">
        <v>946</v>
      </c>
      <c r="F22" s="56">
        <v>16670</v>
      </c>
      <c r="G22" s="57">
        <v>48.38</v>
      </c>
      <c r="H22" s="58">
        <v>0.41</v>
      </c>
    </row>
    <row r="23" spans="1:8">
      <c r="A23" s="59"/>
      <c r="B23" s="60" t="s">
        <v>87</v>
      </c>
      <c r="C23" s="56" t="s">
        <v>896</v>
      </c>
      <c r="D23" s="56" t="s">
        <v>897</v>
      </c>
      <c r="E23" s="56" t="s">
        <v>898</v>
      </c>
      <c r="F23" s="56">
        <v>8600</v>
      </c>
      <c r="G23" s="57">
        <v>47.59</v>
      </c>
      <c r="H23" s="58">
        <v>0.4</v>
      </c>
    </row>
    <row r="24" spans="1:8">
      <c r="A24" s="59"/>
      <c r="B24" s="60" t="s">
        <v>87</v>
      </c>
      <c r="C24" s="56" t="s">
        <v>816</v>
      </c>
      <c r="D24" s="56" t="s">
        <v>817</v>
      </c>
      <c r="E24" s="56" t="s">
        <v>779</v>
      </c>
      <c r="F24" s="56">
        <v>11900</v>
      </c>
      <c r="G24" s="57">
        <v>47.52</v>
      </c>
      <c r="H24" s="58">
        <v>0.4</v>
      </c>
    </row>
    <row r="25" spans="1:8">
      <c r="A25" s="59"/>
      <c r="B25" s="60" t="s">
        <v>87</v>
      </c>
      <c r="C25" s="56" t="s">
        <v>196</v>
      </c>
      <c r="D25" s="56" t="s">
        <v>1043</v>
      </c>
      <c r="E25" s="56" t="s">
        <v>756</v>
      </c>
      <c r="F25" s="56">
        <v>8700</v>
      </c>
      <c r="G25" s="57">
        <v>47.08</v>
      </c>
      <c r="H25" s="58">
        <v>0.4</v>
      </c>
    </row>
    <row r="26" spans="1:8">
      <c r="A26" s="59"/>
      <c r="B26" s="60" t="s">
        <v>87</v>
      </c>
      <c r="C26" s="56" t="s">
        <v>625</v>
      </c>
      <c r="D26" s="56" t="s">
        <v>791</v>
      </c>
      <c r="E26" s="56" t="s">
        <v>775</v>
      </c>
      <c r="F26" s="56">
        <v>10100</v>
      </c>
      <c r="G26" s="57">
        <v>45.12</v>
      </c>
      <c r="H26" s="58">
        <v>0.38</v>
      </c>
    </row>
    <row r="27" spans="1:8">
      <c r="A27" s="59"/>
      <c r="B27" s="60" t="s">
        <v>87</v>
      </c>
      <c r="C27" s="56" t="s">
        <v>1151</v>
      </c>
      <c r="D27" s="56" t="s">
        <v>1152</v>
      </c>
      <c r="E27" s="56" t="s">
        <v>838</v>
      </c>
      <c r="F27" s="56">
        <v>21800</v>
      </c>
      <c r="G27" s="57">
        <v>42.39</v>
      </c>
      <c r="H27" s="58">
        <v>0.36</v>
      </c>
    </row>
    <row r="28" spans="1:8">
      <c r="A28" s="59"/>
      <c r="B28" s="60" t="s">
        <v>87</v>
      </c>
      <c r="C28" s="56" t="s">
        <v>391</v>
      </c>
      <c r="D28" s="56" t="s">
        <v>1173</v>
      </c>
      <c r="E28" s="56" t="s">
        <v>772</v>
      </c>
      <c r="F28" s="56">
        <v>14206</v>
      </c>
      <c r="G28" s="57">
        <v>42.07</v>
      </c>
      <c r="H28" s="58">
        <v>0.35</v>
      </c>
    </row>
    <row r="29" spans="1:8">
      <c r="A29" s="59"/>
      <c r="B29" s="60" t="s">
        <v>87</v>
      </c>
      <c r="C29" s="56" t="s">
        <v>843</v>
      </c>
      <c r="D29" s="56" t="s">
        <v>844</v>
      </c>
      <c r="E29" s="56" t="s">
        <v>845</v>
      </c>
      <c r="F29" s="56">
        <v>10580</v>
      </c>
      <c r="G29" s="57">
        <v>41.83</v>
      </c>
      <c r="H29" s="58">
        <v>0.35</v>
      </c>
    </row>
    <row r="30" spans="1:8">
      <c r="A30" s="59"/>
      <c r="B30" s="60" t="s">
        <v>87</v>
      </c>
      <c r="C30" s="56" t="s">
        <v>792</v>
      </c>
      <c r="D30" s="56" t="s">
        <v>793</v>
      </c>
      <c r="E30" s="56" t="s">
        <v>756</v>
      </c>
      <c r="F30" s="56">
        <v>33887</v>
      </c>
      <c r="G30" s="57">
        <v>40.65</v>
      </c>
      <c r="H30" s="58">
        <v>0.34</v>
      </c>
    </row>
    <row r="31" spans="1:8">
      <c r="A31" s="59"/>
      <c r="B31" s="60" t="s">
        <v>87</v>
      </c>
      <c r="C31" s="56" t="s">
        <v>85</v>
      </c>
      <c r="D31" s="56" t="s">
        <v>920</v>
      </c>
      <c r="E31" s="56" t="s">
        <v>756</v>
      </c>
      <c r="F31" s="56">
        <v>10000</v>
      </c>
      <c r="G31" s="57">
        <v>39.97</v>
      </c>
      <c r="H31" s="58">
        <v>0.34</v>
      </c>
    </row>
    <row r="32" spans="1:8">
      <c r="A32" s="59"/>
      <c r="B32" s="60" t="s">
        <v>87</v>
      </c>
      <c r="C32" s="56" t="s">
        <v>891</v>
      </c>
      <c r="D32" s="56" t="s">
        <v>892</v>
      </c>
      <c r="E32" s="56" t="s">
        <v>764</v>
      </c>
      <c r="F32" s="56">
        <v>2570</v>
      </c>
      <c r="G32" s="57">
        <v>39.97</v>
      </c>
      <c r="H32" s="58">
        <v>0.34</v>
      </c>
    </row>
    <row r="33" spans="1:8">
      <c r="A33" s="59"/>
      <c r="B33" s="60" t="s">
        <v>87</v>
      </c>
      <c r="C33" s="56" t="s">
        <v>1088</v>
      </c>
      <c r="D33" s="56" t="s">
        <v>1089</v>
      </c>
      <c r="E33" s="56" t="s">
        <v>822</v>
      </c>
      <c r="F33" s="56">
        <v>9800</v>
      </c>
      <c r="G33" s="57">
        <v>35.770000000000003</v>
      </c>
      <c r="H33" s="58">
        <v>0.3</v>
      </c>
    </row>
    <row r="34" spans="1:8">
      <c r="A34" s="59"/>
      <c r="B34" s="60" t="s">
        <v>87</v>
      </c>
      <c r="C34" s="56" t="s">
        <v>811</v>
      </c>
      <c r="D34" s="56" t="s">
        <v>812</v>
      </c>
      <c r="E34" s="56" t="s">
        <v>813</v>
      </c>
      <c r="F34" s="56">
        <v>1965</v>
      </c>
      <c r="G34" s="57">
        <v>34.78</v>
      </c>
      <c r="H34" s="58">
        <v>0.28999999999999998</v>
      </c>
    </row>
    <row r="35" spans="1:8">
      <c r="A35" s="59"/>
      <c r="B35" s="60" t="s">
        <v>87</v>
      </c>
      <c r="C35" s="56" t="s">
        <v>770</v>
      </c>
      <c r="D35" s="56" t="s">
        <v>771</v>
      </c>
      <c r="E35" s="56" t="s">
        <v>772</v>
      </c>
      <c r="F35" s="56">
        <v>9860</v>
      </c>
      <c r="G35" s="57">
        <v>33.56</v>
      </c>
      <c r="H35" s="58">
        <v>0.28000000000000003</v>
      </c>
    </row>
    <row r="36" spans="1:8">
      <c r="A36" s="59"/>
      <c r="B36" s="60" t="s">
        <v>87</v>
      </c>
      <c r="C36" s="56" t="s">
        <v>1113</v>
      </c>
      <c r="D36" s="56" t="s">
        <v>1114</v>
      </c>
      <c r="E36" s="56" t="s">
        <v>787</v>
      </c>
      <c r="F36" s="56">
        <v>2400</v>
      </c>
      <c r="G36" s="57">
        <v>33.5</v>
      </c>
      <c r="H36" s="58">
        <v>0.28000000000000003</v>
      </c>
    </row>
    <row r="37" spans="1:8">
      <c r="A37" s="59"/>
      <c r="B37" s="60" t="s">
        <v>87</v>
      </c>
      <c r="C37" s="56" t="s">
        <v>1132</v>
      </c>
      <c r="D37" s="56" t="s">
        <v>1133</v>
      </c>
      <c r="E37" s="56" t="s">
        <v>790</v>
      </c>
      <c r="F37" s="56">
        <v>4812</v>
      </c>
      <c r="G37" s="57">
        <v>29.14</v>
      </c>
      <c r="H37" s="58">
        <v>0.25</v>
      </c>
    </row>
    <row r="38" spans="1:8">
      <c r="A38" s="59"/>
      <c r="B38" s="60" t="s">
        <v>87</v>
      </c>
      <c r="C38" s="56" t="s">
        <v>1044</v>
      </c>
      <c r="D38" s="56" t="s">
        <v>1045</v>
      </c>
      <c r="E38" s="56" t="s">
        <v>895</v>
      </c>
      <c r="F38" s="56">
        <v>4500</v>
      </c>
      <c r="G38" s="57">
        <v>29.05</v>
      </c>
      <c r="H38" s="58">
        <v>0.24</v>
      </c>
    </row>
    <row r="39" spans="1:8">
      <c r="A39" s="59"/>
      <c r="B39" s="60" t="s">
        <v>87</v>
      </c>
      <c r="C39" s="56" t="s">
        <v>1056</v>
      </c>
      <c r="D39" s="56" t="s">
        <v>1057</v>
      </c>
      <c r="E39" s="56" t="s">
        <v>1058</v>
      </c>
      <c r="F39" s="56">
        <v>7571</v>
      </c>
      <c r="G39" s="57">
        <v>28.23</v>
      </c>
      <c r="H39" s="58">
        <v>0.24</v>
      </c>
    </row>
    <row r="40" spans="1:8">
      <c r="A40" s="59"/>
      <c r="B40" s="60" t="s">
        <v>87</v>
      </c>
      <c r="C40" s="56" t="s">
        <v>48</v>
      </c>
      <c r="D40" s="56" t="s">
        <v>927</v>
      </c>
      <c r="E40" s="56" t="s">
        <v>807</v>
      </c>
      <c r="F40" s="56">
        <v>9690</v>
      </c>
      <c r="G40" s="57">
        <v>28.07</v>
      </c>
      <c r="H40" s="58">
        <v>0.24</v>
      </c>
    </row>
    <row r="41" spans="1:8">
      <c r="A41" s="59"/>
      <c r="B41" s="60" t="s">
        <v>87</v>
      </c>
      <c r="C41" s="56" t="s">
        <v>954</v>
      </c>
      <c r="D41" s="56" t="s">
        <v>955</v>
      </c>
      <c r="E41" s="56" t="s">
        <v>802</v>
      </c>
      <c r="F41" s="56">
        <v>1830</v>
      </c>
      <c r="G41" s="57">
        <v>27.01</v>
      </c>
      <c r="H41" s="58">
        <v>0.23</v>
      </c>
    </row>
    <row r="42" spans="1:8">
      <c r="A42" s="59"/>
      <c r="B42" s="60" t="s">
        <v>87</v>
      </c>
      <c r="C42" s="56" t="s">
        <v>1212</v>
      </c>
      <c r="D42" s="56" t="s">
        <v>1213</v>
      </c>
      <c r="E42" s="56" t="s">
        <v>838</v>
      </c>
      <c r="F42" s="56">
        <v>1500</v>
      </c>
      <c r="G42" s="57">
        <v>26.43</v>
      </c>
      <c r="H42" s="58">
        <v>0.22</v>
      </c>
    </row>
    <row r="43" spans="1:8">
      <c r="A43" s="59"/>
      <c r="B43" s="60" t="s">
        <v>87</v>
      </c>
      <c r="C43" s="56" t="s">
        <v>900</v>
      </c>
      <c r="D43" s="56" t="s">
        <v>901</v>
      </c>
      <c r="E43" s="56" t="s">
        <v>787</v>
      </c>
      <c r="F43" s="56">
        <v>12600</v>
      </c>
      <c r="G43" s="57">
        <v>26.01</v>
      </c>
      <c r="H43" s="58">
        <v>0.22</v>
      </c>
    </row>
    <row r="44" spans="1:8">
      <c r="A44" s="59"/>
      <c r="B44" s="60" t="s">
        <v>87</v>
      </c>
      <c r="C44" s="56" t="s">
        <v>870</v>
      </c>
      <c r="D44" s="56" t="s">
        <v>871</v>
      </c>
      <c r="E44" s="56" t="s">
        <v>772</v>
      </c>
      <c r="F44" s="56">
        <v>7000</v>
      </c>
      <c r="G44" s="57">
        <v>23.87</v>
      </c>
      <c r="H44" s="58">
        <v>0.2</v>
      </c>
    </row>
    <row r="45" spans="1:8">
      <c r="A45" s="59"/>
      <c r="B45" s="60" t="s">
        <v>87</v>
      </c>
      <c r="C45" s="56" t="s">
        <v>1165</v>
      </c>
      <c r="D45" s="56" t="s">
        <v>1166</v>
      </c>
      <c r="E45" s="56" t="s">
        <v>784</v>
      </c>
      <c r="F45" s="56">
        <v>1800</v>
      </c>
      <c r="G45" s="57">
        <v>22.65</v>
      </c>
      <c r="H45" s="58">
        <v>0.19</v>
      </c>
    </row>
    <row r="46" spans="1:8">
      <c r="A46" s="59"/>
      <c r="B46" s="60" t="s">
        <v>87</v>
      </c>
      <c r="C46" s="56" t="s">
        <v>1163</v>
      </c>
      <c r="D46" s="56" t="s">
        <v>1164</v>
      </c>
      <c r="E46" s="56" t="s">
        <v>790</v>
      </c>
      <c r="F46" s="56">
        <v>20000</v>
      </c>
      <c r="G46" s="57">
        <v>20.48</v>
      </c>
      <c r="H46" s="58">
        <v>0.17</v>
      </c>
    </row>
    <row r="47" spans="1:8">
      <c r="A47" s="59"/>
      <c r="B47" s="60" t="s">
        <v>87</v>
      </c>
      <c r="C47" s="56" t="s">
        <v>201</v>
      </c>
      <c r="D47" s="56" t="s">
        <v>808</v>
      </c>
      <c r="E47" s="56" t="s">
        <v>756</v>
      </c>
      <c r="F47" s="56">
        <v>2150</v>
      </c>
      <c r="G47" s="57">
        <v>18.739999999999998</v>
      </c>
      <c r="H47" s="58">
        <v>0.16</v>
      </c>
    </row>
    <row r="48" spans="1:8">
      <c r="A48" s="59"/>
      <c r="B48" s="60" t="s">
        <v>87</v>
      </c>
      <c r="C48" s="56" t="s">
        <v>1214</v>
      </c>
      <c r="D48" s="56" t="s">
        <v>1215</v>
      </c>
      <c r="E48" s="56" t="s">
        <v>898</v>
      </c>
      <c r="F48" s="56">
        <v>2700</v>
      </c>
      <c r="G48" s="57">
        <v>8.23</v>
      </c>
      <c r="H48" s="58">
        <v>7.0000000000000007E-2</v>
      </c>
    </row>
    <row r="49" spans="1:8" ht="13.5" thickBot="1">
      <c r="A49" s="59"/>
      <c r="B49" s="56"/>
      <c r="C49" s="56"/>
      <c r="D49" s="56"/>
      <c r="E49" s="51" t="s">
        <v>21</v>
      </c>
      <c r="F49" s="56"/>
      <c r="G49" s="61">
        <v>2371.84</v>
      </c>
      <c r="H49" s="62">
        <v>19.940000000000001</v>
      </c>
    </row>
    <row r="50" spans="1:8" ht="13.5" thickTop="1">
      <c r="A50" s="59"/>
      <c r="B50" s="56"/>
      <c r="C50" s="56"/>
      <c r="D50" s="56"/>
      <c r="E50" s="56"/>
      <c r="F50" s="56"/>
      <c r="G50" s="57"/>
      <c r="H50" s="58"/>
    </row>
    <row r="51" spans="1:8">
      <c r="A51" s="114" t="s">
        <v>45</v>
      </c>
      <c r="B51" s="115"/>
      <c r="C51" s="115"/>
      <c r="D51" s="56"/>
      <c r="E51" s="56"/>
      <c r="F51" s="56"/>
      <c r="G51" s="57"/>
      <c r="H51" s="58"/>
    </row>
    <row r="52" spans="1:8">
      <c r="A52" s="59"/>
      <c r="B52" s="117" t="s">
        <v>46</v>
      </c>
      <c r="C52" s="115"/>
      <c r="D52" s="56"/>
      <c r="E52" s="56"/>
      <c r="F52" s="56"/>
      <c r="G52" s="57"/>
      <c r="H52" s="58"/>
    </row>
    <row r="53" spans="1:8">
      <c r="A53" s="59"/>
      <c r="B53" s="116" t="s">
        <v>47</v>
      </c>
      <c r="C53" s="115"/>
      <c r="D53" s="56"/>
      <c r="E53" s="56"/>
      <c r="F53" s="56"/>
      <c r="G53" s="57"/>
      <c r="H53" s="58"/>
    </row>
    <row r="54" spans="1:8">
      <c r="A54" s="59"/>
      <c r="B54" s="80">
        <v>0.107</v>
      </c>
      <c r="C54" s="56" t="s">
        <v>230</v>
      </c>
      <c r="D54" s="56" t="s">
        <v>1120</v>
      </c>
      <c r="E54" s="56" t="s">
        <v>216</v>
      </c>
      <c r="F54" s="56">
        <v>150</v>
      </c>
      <c r="G54" s="57">
        <v>1531.43</v>
      </c>
      <c r="H54" s="58">
        <v>12.88</v>
      </c>
    </row>
    <row r="55" spans="1:8">
      <c r="A55" s="59"/>
      <c r="B55" s="80">
        <v>9.9500000000000005E-2</v>
      </c>
      <c r="C55" s="56" t="s">
        <v>117</v>
      </c>
      <c r="D55" s="56" t="s">
        <v>118</v>
      </c>
      <c r="E55" s="56" t="s">
        <v>119</v>
      </c>
      <c r="F55" s="56">
        <v>140</v>
      </c>
      <c r="G55" s="57">
        <v>1442.29</v>
      </c>
      <c r="H55" s="58">
        <v>12.13</v>
      </c>
    </row>
    <row r="56" spans="1:8">
      <c r="A56" s="59"/>
      <c r="B56" s="80">
        <v>0.1152</v>
      </c>
      <c r="C56" s="56" t="s">
        <v>396</v>
      </c>
      <c r="D56" s="56" t="s">
        <v>1082</v>
      </c>
      <c r="E56" s="56" t="s">
        <v>65</v>
      </c>
      <c r="F56" s="56">
        <v>50000</v>
      </c>
      <c r="G56" s="57">
        <v>511.58</v>
      </c>
      <c r="H56" s="58">
        <v>4.3</v>
      </c>
    </row>
    <row r="57" spans="1:8">
      <c r="A57" s="59"/>
      <c r="B57" s="80">
        <v>0.1009</v>
      </c>
      <c r="C57" s="56" t="s">
        <v>214</v>
      </c>
      <c r="D57" s="56" t="s">
        <v>422</v>
      </c>
      <c r="E57" s="56" t="s">
        <v>216</v>
      </c>
      <c r="F57" s="56">
        <v>50</v>
      </c>
      <c r="G57" s="57">
        <v>501.89</v>
      </c>
      <c r="H57" s="58">
        <v>4.22</v>
      </c>
    </row>
    <row r="58" spans="1:8">
      <c r="A58" s="59"/>
      <c r="B58" s="80">
        <v>0.11600000000000001</v>
      </c>
      <c r="C58" s="56" t="s">
        <v>286</v>
      </c>
      <c r="D58" s="56" t="s">
        <v>749</v>
      </c>
      <c r="E58" s="56" t="s">
        <v>406</v>
      </c>
      <c r="F58" s="56">
        <v>25000</v>
      </c>
      <c r="G58" s="57">
        <v>255.67</v>
      </c>
      <c r="H58" s="58">
        <v>2.15</v>
      </c>
    </row>
    <row r="59" spans="1:8">
      <c r="A59" s="59"/>
      <c r="B59" s="60" t="s">
        <v>59</v>
      </c>
      <c r="C59" s="56" t="s">
        <v>711</v>
      </c>
      <c r="D59" s="56" t="s">
        <v>712</v>
      </c>
      <c r="E59" s="56" t="s">
        <v>703</v>
      </c>
      <c r="F59" s="56">
        <v>200</v>
      </c>
      <c r="G59" s="57">
        <v>242.76</v>
      </c>
      <c r="H59" s="58">
        <v>2.04</v>
      </c>
    </row>
    <row r="60" spans="1:8">
      <c r="A60" s="59"/>
      <c r="B60" s="80">
        <v>0.115</v>
      </c>
      <c r="C60" s="56" t="s">
        <v>100</v>
      </c>
      <c r="D60" s="56" t="s">
        <v>172</v>
      </c>
      <c r="E60" s="56" t="s">
        <v>173</v>
      </c>
      <c r="F60" s="56">
        <v>100</v>
      </c>
      <c r="G60" s="57">
        <v>100.29</v>
      </c>
      <c r="H60" s="58">
        <v>0.84</v>
      </c>
    </row>
    <row r="61" spans="1:8">
      <c r="A61" s="59"/>
      <c r="B61" s="80">
        <v>0.11</v>
      </c>
      <c r="C61" s="56" t="s">
        <v>100</v>
      </c>
      <c r="D61" s="56" t="s">
        <v>667</v>
      </c>
      <c r="E61" s="56" t="s">
        <v>173</v>
      </c>
      <c r="F61" s="56">
        <v>54973.333333333299</v>
      </c>
      <c r="G61" s="57">
        <v>66.040000000000006</v>
      </c>
      <c r="H61" s="58">
        <v>0.56000000000000005</v>
      </c>
    </row>
    <row r="62" spans="1:8">
      <c r="A62" s="59"/>
      <c r="B62" s="80">
        <v>0.109</v>
      </c>
      <c r="C62" s="56" t="s">
        <v>379</v>
      </c>
      <c r="D62" s="56" t="s">
        <v>1216</v>
      </c>
      <c r="E62" s="56" t="s">
        <v>105</v>
      </c>
      <c r="F62" s="56">
        <v>18</v>
      </c>
      <c r="G62" s="57">
        <v>3.05</v>
      </c>
      <c r="H62" s="58">
        <v>0.03</v>
      </c>
    </row>
    <row r="63" spans="1:8" ht="13.5" thickBot="1">
      <c r="A63" s="59"/>
      <c r="B63" s="56"/>
      <c r="C63" s="56"/>
      <c r="D63" s="56"/>
      <c r="E63" s="51" t="s">
        <v>21</v>
      </c>
      <c r="F63" s="56"/>
      <c r="G63" s="61">
        <v>4655</v>
      </c>
      <c r="H63" s="62">
        <v>39.15</v>
      </c>
    </row>
    <row r="64" spans="1:8" ht="13.5" thickTop="1">
      <c r="A64" s="59"/>
      <c r="B64" s="116" t="s">
        <v>79</v>
      </c>
      <c r="C64" s="115"/>
      <c r="D64" s="56"/>
      <c r="E64" s="56"/>
      <c r="F64" s="56"/>
      <c r="G64" s="57"/>
      <c r="H64" s="58"/>
    </row>
    <row r="65" spans="1:8">
      <c r="A65" s="59"/>
      <c r="B65" s="80">
        <v>0.1085</v>
      </c>
      <c r="C65" s="56" t="s">
        <v>242</v>
      </c>
      <c r="D65" s="56" t="s">
        <v>750</v>
      </c>
      <c r="E65" s="56" t="s">
        <v>102</v>
      </c>
      <c r="F65" s="56">
        <v>10</v>
      </c>
      <c r="G65" s="57">
        <v>101.91</v>
      </c>
      <c r="H65" s="58">
        <v>0.86</v>
      </c>
    </row>
    <row r="66" spans="1:8" ht="13.5" thickBot="1">
      <c r="A66" s="59"/>
      <c r="B66" s="56"/>
      <c r="C66" s="56"/>
      <c r="D66" s="56"/>
      <c r="E66" s="51" t="s">
        <v>21</v>
      </c>
      <c r="F66" s="56"/>
      <c r="G66" s="61">
        <v>101.91</v>
      </c>
      <c r="H66" s="62">
        <v>0.86</v>
      </c>
    </row>
    <row r="67" spans="1:8" ht="13.5" thickTop="1">
      <c r="A67" s="59"/>
      <c r="B67" s="117" t="s">
        <v>181</v>
      </c>
      <c r="C67" s="115"/>
      <c r="D67" s="56"/>
      <c r="E67" s="56"/>
      <c r="F67" s="56"/>
      <c r="G67" s="57"/>
      <c r="H67" s="58"/>
    </row>
    <row r="68" spans="1:8">
      <c r="A68" s="59"/>
      <c r="B68" s="116" t="s">
        <v>79</v>
      </c>
      <c r="C68" s="115"/>
      <c r="D68" s="56"/>
      <c r="E68" s="56"/>
      <c r="F68" s="56"/>
      <c r="G68" s="57"/>
      <c r="H68" s="58"/>
    </row>
    <row r="69" spans="1:8">
      <c r="A69" s="59"/>
      <c r="B69" s="80">
        <v>8.5999999999999993E-2</v>
      </c>
      <c r="C69" s="56" t="s">
        <v>182</v>
      </c>
      <c r="D69" s="56" t="s">
        <v>183</v>
      </c>
      <c r="E69" s="56" t="s">
        <v>184</v>
      </c>
      <c r="F69" s="56">
        <v>2500000</v>
      </c>
      <c r="G69" s="57">
        <v>2492.13</v>
      </c>
      <c r="H69" s="58">
        <v>20.96</v>
      </c>
    </row>
    <row r="70" spans="1:8" ht="13.5" thickBot="1">
      <c r="A70" s="59"/>
      <c r="B70" s="56"/>
      <c r="C70" s="56"/>
      <c r="D70" s="56"/>
      <c r="E70" s="51" t="s">
        <v>21</v>
      </c>
      <c r="F70" s="56"/>
      <c r="G70" s="61">
        <v>2492.13</v>
      </c>
      <c r="H70" s="62">
        <v>20.96</v>
      </c>
    </row>
    <row r="71" spans="1:8" ht="13.5" thickTop="1">
      <c r="A71" s="59"/>
      <c r="B71" s="56"/>
      <c r="C71" s="56"/>
      <c r="D71" s="56"/>
      <c r="E71" s="56"/>
      <c r="F71" s="56"/>
      <c r="G71" s="57"/>
      <c r="H71" s="58"/>
    </row>
    <row r="72" spans="1:8">
      <c r="A72" s="59"/>
      <c r="B72" s="60" t="s">
        <v>87</v>
      </c>
      <c r="C72" s="56" t="s">
        <v>88</v>
      </c>
      <c r="D72" s="56"/>
      <c r="E72" s="56" t="s">
        <v>87</v>
      </c>
      <c r="F72" s="56"/>
      <c r="G72" s="57">
        <v>1400</v>
      </c>
      <c r="H72" s="58">
        <v>11.78</v>
      </c>
    </row>
    <row r="73" spans="1:8">
      <c r="A73" s="59"/>
      <c r="B73" s="56"/>
      <c r="C73" s="56"/>
      <c r="D73" s="56"/>
      <c r="E73" s="56"/>
      <c r="F73" s="56"/>
      <c r="G73" s="57"/>
      <c r="H73" s="58"/>
    </row>
    <row r="74" spans="1:8">
      <c r="A74" s="63" t="s">
        <v>22</v>
      </c>
      <c r="B74" s="56"/>
      <c r="C74" s="56"/>
      <c r="D74" s="56"/>
      <c r="E74" s="56"/>
      <c r="F74" s="56"/>
      <c r="G74" s="64">
        <v>868.02</v>
      </c>
      <c r="H74" s="65">
        <v>7.31</v>
      </c>
    </row>
    <row r="75" spans="1:8">
      <c r="A75" s="59"/>
      <c r="B75" s="56"/>
      <c r="C75" s="56"/>
      <c r="D75" s="56"/>
      <c r="E75" s="56"/>
      <c r="F75" s="56"/>
      <c r="G75" s="57"/>
      <c r="H75" s="58"/>
    </row>
    <row r="76" spans="1:8" ht="13.5" thickBot="1">
      <c r="A76" s="59"/>
      <c r="B76" s="56"/>
      <c r="C76" s="56"/>
      <c r="D76" s="56"/>
      <c r="E76" s="51" t="s">
        <v>23</v>
      </c>
      <c r="F76" s="56"/>
      <c r="G76" s="61">
        <v>11888.9</v>
      </c>
      <c r="H76" s="62">
        <v>100</v>
      </c>
    </row>
    <row r="77" spans="1:8" ht="13.5" thickTop="1">
      <c r="A77" s="59"/>
      <c r="B77" s="56"/>
      <c r="C77" s="56"/>
      <c r="D77" s="56"/>
      <c r="E77" s="56"/>
      <c r="F77" s="56"/>
      <c r="G77" s="57"/>
      <c r="H77" s="58"/>
    </row>
    <row r="78" spans="1:8">
      <c r="A78" s="66" t="s">
        <v>24</v>
      </c>
      <c r="B78" s="56"/>
      <c r="C78" s="56"/>
      <c r="D78" s="56"/>
      <c r="E78" s="56"/>
      <c r="F78" s="56"/>
      <c r="G78" s="57"/>
      <c r="H78" s="58"/>
    </row>
    <row r="79" spans="1:8">
      <c r="A79" s="59">
        <v>1</v>
      </c>
      <c r="B79" s="56" t="s">
        <v>1217</v>
      </c>
      <c r="C79" s="56"/>
      <c r="D79" s="56"/>
      <c r="E79" s="56"/>
      <c r="F79" s="56"/>
      <c r="G79" s="57"/>
      <c r="H79" s="58"/>
    </row>
    <row r="80" spans="1:8">
      <c r="A80" s="59"/>
      <c r="B80" s="56"/>
      <c r="C80" s="56"/>
      <c r="D80" s="56"/>
      <c r="E80" s="56"/>
      <c r="F80" s="56"/>
      <c r="G80" s="57"/>
      <c r="H80" s="58"/>
    </row>
    <row r="81" spans="1:8">
      <c r="A81" s="59">
        <v>2</v>
      </c>
      <c r="B81" s="56" t="s">
        <v>26</v>
      </c>
      <c r="C81" s="56"/>
      <c r="D81" s="56"/>
      <c r="E81" s="56"/>
      <c r="F81" s="56"/>
      <c r="G81" s="57"/>
      <c r="H81" s="58"/>
    </row>
    <row r="82" spans="1:8">
      <c r="A82" s="59"/>
      <c r="B82" s="56"/>
      <c r="C82" s="56"/>
      <c r="D82" s="56"/>
      <c r="E82" s="56"/>
      <c r="F82" s="56"/>
      <c r="G82" s="57"/>
      <c r="H82" s="58"/>
    </row>
    <row r="83" spans="1:8">
      <c r="A83" s="59">
        <v>3</v>
      </c>
      <c r="B83" s="56" t="s">
        <v>27</v>
      </c>
      <c r="C83" s="56"/>
      <c r="D83" s="56"/>
      <c r="E83" s="56"/>
      <c r="F83" s="56"/>
      <c r="G83" s="57"/>
      <c r="H83" s="58"/>
    </row>
    <row r="84" spans="1:8">
      <c r="A84" s="59"/>
      <c r="B84" s="56" t="s">
        <v>28</v>
      </c>
      <c r="C84" s="56"/>
      <c r="D84" s="56"/>
      <c r="E84" s="56"/>
      <c r="F84" s="56"/>
      <c r="G84" s="57"/>
      <c r="H84" s="58"/>
    </row>
    <row r="85" spans="1:8">
      <c r="A85" s="59"/>
      <c r="B85" s="56" t="s">
        <v>29</v>
      </c>
      <c r="C85" s="56"/>
      <c r="D85" s="56"/>
      <c r="E85" s="56"/>
      <c r="F85" s="56"/>
      <c r="G85" s="57"/>
      <c r="H85" s="58"/>
    </row>
    <row r="86" spans="1:8">
      <c r="A86" s="67"/>
      <c r="B86" s="68"/>
      <c r="C86" s="68"/>
      <c r="D86" s="68"/>
      <c r="E86" s="68"/>
      <c r="F86" s="68"/>
      <c r="G86" s="69"/>
      <c r="H86" s="70"/>
    </row>
  </sheetData>
  <mergeCells count="9">
    <mergeCell ref="B64:C64"/>
    <mergeCell ref="B67:C67"/>
    <mergeCell ref="B68:C68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3"/>
  <dimension ref="A1:I65"/>
  <sheetViews>
    <sheetView workbookViewId="0">
      <selection activeCell="E58" sqref="E58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140625" style="71" bestFit="1" customWidth="1"/>
    <col min="5" max="5" width="20" style="71" bestFit="1" customWidth="1"/>
    <col min="6" max="6" width="8.7109375" style="71" customWidth="1"/>
    <col min="7" max="7" width="13" style="72" customWidth="1"/>
    <col min="8" max="8" width="9.57031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1209</v>
      </c>
      <c r="D1" s="44"/>
      <c r="E1" s="44"/>
      <c r="F1" s="44"/>
      <c r="G1" s="46"/>
      <c r="H1" s="47"/>
    </row>
    <row r="2" spans="1:8" ht="25.5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782</v>
      </c>
      <c r="D5" s="56" t="s">
        <v>783</v>
      </c>
      <c r="E5" s="56" t="s">
        <v>784</v>
      </c>
      <c r="F5" s="56">
        <v>162412</v>
      </c>
      <c r="G5" s="57">
        <v>578.27</v>
      </c>
      <c r="H5" s="58">
        <v>7.57</v>
      </c>
    </row>
    <row r="6" spans="1:8">
      <c r="A6" s="59"/>
      <c r="B6" s="60" t="s">
        <v>87</v>
      </c>
      <c r="C6" s="56" t="s">
        <v>192</v>
      </c>
      <c r="D6" s="56" t="s">
        <v>755</v>
      </c>
      <c r="E6" s="56" t="s">
        <v>756</v>
      </c>
      <c r="F6" s="56">
        <v>33882</v>
      </c>
      <c r="G6" s="57">
        <v>498.49</v>
      </c>
      <c r="H6" s="58">
        <v>6.52</v>
      </c>
    </row>
    <row r="7" spans="1:8">
      <c r="A7" s="59"/>
      <c r="B7" s="60" t="s">
        <v>87</v>
      </c>
      <c r="C7" s="56" t="s">
        <v>18</v>
      </c>
      <c r="D7" s="56" t="s">
        <v>1036</v>
      </c>
      <c r="E7" s="56" t="s">
        <v>807</v>
      </c>
      <c r="F7" s="56">
        <v>45927</v>
      </c>
      <c r="G7" s="57">
        <v>490.68</v>
      </c>
      <c r="H7" s="58">
        <v>6.42</v>
      </c>
    </row>
    <row r="8" spans="1:8">
      <c r="A8" s="59"/>
      <c r="B8" s="60" t="s">
        <v>87</v>
      </c>
      <c r="C8" s="56" t="s">
        <v>777</v>
      </c>
      <c r="D8" s="56" t="s">
        <v>778</v>
      </c>
      <c r="E8" s="56" t="s">
        <v>779</v>
      </c>
      <c r="F8" s="56">
        <v>48212</v>
      </c>
      <c r="G8" s="57">
        <v>485.23</v>
      </c>
      <c r="H8" s="58">
        <v>6.35</v>
      </c>
    </row>
    <row r="9" spans="1:8">
      <c r="A9" s="59"/>
      <c r="B9" s="60" t="s">
        <v>87</v>
      </c>
      <c r="C9" s="56" t="s">
        <v>762</v>
      </c>
      <c r="D9" s="56" t="s">
        <v>763</v>
      </c>
      <c r="E9" s="56" t="s">
        <v>764</v>
      </c>
      <c r="F9" s="56">
        <v>14148</v>
      </c>
      <c r="G9" s="57">
        <v>476.46</v>
      </c>
      <c r="H9" s="58">
        <v>6.23</v>
      </c>
    </row>
    <row r="10" spans="1:8">
      <c r="A10" s="59"/>
      <c r="B10" s="60" t="s">
        <v>87</v>
      </c>
      <c r="C10" s="56" t="s">
        <v>757</v>
      </c>
      <c r="D10" s="56" t="s">
        <v>758</v>
      </c>
      <c r="E10" s="56" t="s">
        <v>756</v>
      </c>
      <c r="F10" s="56">
        <v>54588</v>
      </c>
      <c r="G10" s="57">
        <v>455.26</v>
      </c>
      <c r="H10" s="58">
        <v>5.96</v>
      </c>
    </row>
    <row r="11" spans="1:8">
      <c r="A11" s="59"/>
      <c r="B11" s="60" t="s">
        <v>87</v>
      </c>
      <c r="C11" s="56" t="s">
        <v>765</v>
      </c>
      <c r="D11" s="56" t="s">
        <v>766</v>
      </c>
      <c r="E11" s="56" t="s">
        <v>764</v>
      </c>
      <c r="F11" s="56">
        <v>14987</v>
      </c>
      <c r="G11" s="57">
        <v>386.67</v>
      </c>
      <c r="H11" s="58">
        <v>5.0599999999999996</v>
      </c>
    </row>
    <row r="12" spans="1:8">
      <c r="A12" s="59"/>
      <c r="B12" s="60" t="s">
        <v>87</v>
      </c>
      <c r="C12" s="56" t="s">
        <v>759</v>
      </c>
      <c r="D12" s="56" t="s">
        <v>760</v>
      </c>
      <c r="E12" s="56" t="s">
        <v>761</v>
      </c>
      <c r="F12" s="56">
        <v>23912</v>
      </c>
      <c r="G12" s="57">
        <v>359.37</v>
      </c>
      <c r="H12" s="58">
        <v>4.7</v>
      </c>
    </row>
    <row r="13" spans="1:8">
      <c r="A13" s="59"/>
      <c r="B13" s="60" t="s">
        <v>87</v>
      </c>
      <c r="C13" s="56" t="s">
        <v>625</v>
      </c>
      <c r="D13" s="56" t="s">
        <v>791</v>
      </c>
      <c r="E13" s="56" t="s">
        <v>775</v>
      </c>
      <c r="F13" s="56">
        <v>52673</v>
      </c>
      <c r="G13" s="57">
        <v>235.32</v>
      </c>
      <c r="H13" s="58">
        <v>3.08</v>
      </c>
    </row>
    <row r="14" spans="1:8">
      <c r="A14" s="59"/>
      <c r="B14" s="60" t="s">
        <v>87</v>
      </c>
      <c r="C14" s="56" t="s">
        <v>433</v>
      </c>
      <c r="D14" s="56" t="s">
        <v>769</v>
      </c>
      <c r="E14" s="56" t="s">
        <v>756</v>
      </c>
      <c r="F14" s="56">
        <v>9059</v>
      </c>
      <c r="G14" s="57">
        <v>220.97</v>
      </c>
      <c r="H14" s="58">
        <v>2.89</v>
      </c>
    </row>
    <row r="15" spans="1:8">
      <c r="A15" s="59"/>
      <c r="B15" s="60" t="s">
        <v>87</v>
      </c>
      <c r="C15" s="56" t="s">
        <v>843</v>
      </c>
      <c r="D15" s="56" t="s">
        <v>844</v>
      </c>
      <c r="E15" s="56" t="s">
        <v>845</v>
      </c>
      <c r="F15" s="56">
        <v>52586</v>
      </c>
      <c r="G15" s="57">
        <v>207.9</v>
      </c>
      <c r="H15" s="58">
        <v>2.72</v>
      </c>
    </row>
    <row r="16" spans="1:8">
      <c r="A16" s="59"/>
      <c r="B16" s="60" t="s">
        <v>87</v>
      </c>
      <c r="C16" s="56" t="s">
        <v>15</v>
      </c>
      <c r="D16" s="56" t="s">
        <v>776</v>
      </c>
      <c r="E16" s="56" t="s">
        <v>756</v>
      </c>
      <c r="F16" s="56">
        <v>48674</v>
      </c>
      <c r="G16" s="57">
        <v>190.63</v>
      </c>
      <c r="H16" s="58">
        <v>2.4900000000000002</v>
      </c>
    </row>
    <row r="17" spans="1:8">
      <c r="A17" s="59"/>
      <c r="B17" s="60" t="s">
        <v>87</v>
      </c>
      <c r="C17" s="56" t="s">
        <v>818</v>
      </c>
      <c r="D17" s="56" t="s">
        <v>819</v>
      </c>
      <c r="E17" s="56" t="s">
        <v>802</v>
      </c>
      <c r="F17" s="56">
        <v>22064</v>
      </c>
      <c r="G17" s="57">
        <v>174.52</v>
      </c>
      <c r="H17" s="58">
        <v>2.2799999999999998</v>
      </c>
    </row>
    <row r="18" spans="1:8">
      <c r="A18" s="59"/>
      <c r="B18" s="60" t="s">
        <v>87</v>
      </c>
      <c r="C18" s="56" t="s">
        <v>773</v>
      </c>
      <c r="D18" s="56" t="s">
        <v>774</v>
      </c>
      <c r="E18" s="56" t="s">
        <v>775</v>
      </c>
      <c r="F18" s="56">
        <v>13487</v>
      </c>
      <c r="G18" s="57">
        <v>162.07</v>
      </c>
      <c r="H18" s="58">
        <v>2.12</v>
      </c>
    </row>
    <row r="19" spans="1:8">
      <c r="A19" s="59"/>
      <c r="B19" s="60" t="s">
        <v>87</v>
      </c>
      <c r="C19" s="56" t="s">
        <v>1104</v>
      </c>
      <c r="D19" s="56" t="s">
        <v>1105</v>
      </c>
      <c r="E19" s="56" t="s">
        <v>784</v>
      </c>
      <c r="F19" s="56">
        <v>20747</v>
      </c>
      <c r="G19" s="57">
        <v>142.44999999999999</v>
      </c>
      <c r="H19" s="58">
        <v>1.86</v>
      </c>
    </row>
    <row r="20" spans="1:8">
      <c r="A20" s="59"/>
      <c r="B20" s="60" t="s">
        <v>87</v>
      </c>
      <c r="C20" s="56" t="s">
        <v>1056</v>
      </c>
      <c r="D20" s="56" t="s">
        <v>1057</v>
      </c>
      <c r="E20" s="56" t="s">
        <v>1058</v>
      </c>
      <c r="F20" s="56">
        <v>34769</v>
      </c>
      <c r="G20" s="57">
        <v>129.65</v>
      </c>
      <c r="H20" s="58">
        <v>1.7</v>
      </c>
    </row>
    <row r="21" spans="1:8">
      <c r="A21" s="59"/>
      <c r="B21" s="60" t="s">
        <v>87</v>
      </c>
      <c r="C21" s="56" t="s">
        <v>891</v>
      </c>
      <c r="D21" s="56" t="s">
        <v>892</v>
      </c>
      <c r="E21" s="56" t="s">
        <v>764</v>
      </c>
      <c r="F21" s="56">
        <v>7858</v>
      </c>
      <c r="G21" s="57">
        <v>122.2</v>
      </c>
      <c r="H21" s="58">
        <v>1.6</v>
      </c>
    </row>
    <row r="22" spans="1:8">
      <c r="A22" s="59"/>
      <c r="B22" s="60" t="s">
        <v>87</v>
      </c>
      <c r="C22" s="56" t="s">
        <v>896</v>
      </c>
      <c r="D22" s="56" t="s">
        <v>897</v>
      </c>
      <c r="E22" s="56" t="s">
        <v>898</v>
      </c>
      <c r="F22" s="56">
        <v>19541</v>
      </c>
      <c r="G22" s="57">
        <v>108.14</v>
      </c>
      <c r="H22" s="58">
        <v>1.42</v>
      </c>
    </row>
    <row r="23" spans="1:8">
      <c r="A23" s="59"/>
      <c r="B23" s="60" t="s">
        <v>87</v>
      </c>
      <c r="C23" s="56" t="s">
        <v>979</v>
      </c>
      <c r="D23" s="56" t="s">
        <v>1210</v>
      </c>
      <c r="E23" s="56" t="s">
        <v>756</v>
      </c>
      <c r="F23" s="56">
        <v>11193</v>
      </c>
      <c r="G23" s="57">
        <v>106.75</v>
      </c>
      <c r="H23" s="58">
        <v>1.4</v>
      </c>
    </row>
    <row r="24" spans="1:8">
      <c r="A24" s="59"/>
      <c r="B24" s="60" t="s">
        <v>87</v>
      </c>
      <c r="C24" s="56" t="s">
        <v>190</v>
      </c>
      <c r="D24" s="56" t="s">
        <v>1090</v>
      </c>
      <c r="E24" s="56" t="s">
        <v>946</v>
      </c>
      <c r="F24" s="56">
        <v>36226</v>
      </c>
      <c r="G24" s="57">
        <v>105.15</v>
      </c>
      <c r="H24" s="58">
        <v>1.38</v>
      </c>
    </row>
    <row r="25" spans="1:8">
      <c r="A25" s="59"/>
      <c r="B25" s="60" t="s">
        <v>87</v>
      </c>
      <c r="C25" s="56" t="s">
        <v>1080</v>
      </c>
      <c r="D25" s="56" t="s">
        <v>1081</v>
      </c>
      <c r="E25" s="56" t="s">
        <v>764</v>
      </c>
      <c r="F25" s="56">
        <v>19184</v>
      </c>
      <c r="G25" s="57">
        <v>104.44</v>
      </c>
      <c r="H25" s="58">
        <v>1.37</v>
      </c>
    </row>
    <row r="26" spans="1:8">
      <c r="A26" s="59"/>
      <c r="B26" s="60" t="s">
        <v>87</v>
      </c>
      <c r="C26" s="56" t="s">
        <v>1095</v>
      </c>
      <c r="D26" s="56" t="s">
        <v>1096</v>
      </c>
      <c r="E26" s="56" t="s">
        <v>802</v>
      </c>
      <c r="F26" s="56">
        <v>3717</v>
      </c>
      <c r="G26" s="57">
        <v>104.4</v>
      </c>
      <c r="H26" s="58">
        <v>1.37</v>
      </c>
    </row>
    <row r="27" spans="1:8">
      <c r="A27" s="59"/>
      <c r="B27" s="60" t="s">
        <v>87</v>
      </c>
      <c r="C27" s="56" t="s">
        <v>780</v>
      </c>
      <c r="D27" s="56" t="s">
        <v>781</v>
      </c>
      <c r="E27" s="56" t="s">
        <v>775</v>
      </c>
      <c r="F27" s="56">
        <v>3876</v>
      </c>
      <c r="G27" s="57">
        <v>97.83</v>
      </c>
      <c r="H27" s="58">
        <v>1.28</v>
      </c>
    </row>
    <row r="28" spans="1:8">
      <c r="A28" s="59"/>
      <c r="B28" s="60" t="s">
        <v>87</v>
      </c>
      <c r="C28" s="56" t="s">
        <v>767</v>
      </c>
      <c r="D28" s="56" t="s">
        <v>768</v>
      </c>
      <c r="E28" s="56" t="s">
        <v>764</v>
      </c>
      <c r="F28" s="56">
        <v>4377</v>
      </c>
      <c r="G28" s="57">
        <v>94.13</v>
      </c>
      <c r="H28" s="58">
        <v>1.23</v>
      </c>
    </row>
    <row r="29" spans="1:8">
      <c r="A29" s="59"/>
      <c r="B29" s="60" t="s">
        <v>87</v>
      </c>
      <c r="C29" s="56" t="s">
        <v>795</v>
      </c>
      <c r="D29" s="56" t="s">
        <v>796</v>
      </c>
      <c r="E29" s="56" t="s">
        <v>775</v>
      </c>
      <c r="F29" s="56">
        <v>3516</v>
      </c>
      <c r="G29" s="57">
        <v>91.32</v>
      </c>
      <c r="H29" s="58">
        <v>1.19</v>
      </c>
    </row>
    <row r="30" spans="1:8">
      <c r="A30" s="59"/>
      <c r="B30" s="60" t="s">
        <v>87</v>
      </c>
      <c r="C30" s="56" t="s">
        <v>893</v>
      </c>
      <c r="D30" s="56" t="s">
        <v>894</v>
      </c>
      <c r="E30" s="56" t="s">
        <v>895</v>
      </c>
      <c r="F30" s="56">
        <v>60416</v>
      </c>
      <c r="G30" s="57">
        <v>87.63</v>
      </c>
      <c r="H30" s="58">
        <v>1.1499999999999999</v>
      </c>
    </row>
    <row r="31" spans="1:8">
      <c r="A31" s="59"/>
      <c r="B31" s="60" t="s">
        <v>87</v>
      </c>
      <c r="C31" s="56" t="s">
        <v>379</v>
      </c>
      <c r="D31" s="56" t="s">
        <v>956</v>
      </c>
      <c r="E31" s="56" t="s">
        <v>895</v>
      </c>
      <c r="F31" s="56">
        <v>64561</v>
      </c>
      <c r="G31" s="57">
        <v>85.93</v>
      </c>
      <c r="H31" s="58">
        <v>1.1200000000000001</v>
      </c>
    </row>
    <row r="32" spans="1:8">
      <c r="A32" s="59"/>
      <c r="B32" s="60" t="s">
        <v>87</v>
      </c>
      <c r="C32" s="56" t="s">
        <v>1091</v>
      </c>
      <c r="D32" s="56" t="s">
        <v>1092</v>
      </c>
      <c r="E32" s="56" t="s">
        <v>784</v>
      </c>
      <c r="F32" s="56">
        <v>13272</v>
      </c>
      <c r="G32" s="57">
        <v>83.43</v>
      </c>
      <c r="H32" s="58">
        <v>1.0900000000000001</v>
      </c>
    </row>
    <row r="33" spans="1:8">
      <c r="A33" s="59"/>
      <c r="B33" s="60" t="s">
        <v>87</v>
      </c>
      <c r="C33" s="56" t="s">
        <v>800</v>
      </c>
      <c r="D33" s="56" t="s">
        <v>801</v>
      </c>
      <c r="E33" s="56" t="s">
        <v>802</v>
      </c>
      <c r="F33" s="56">
        <v>7000</v>
      </c>
      <c r="G33" s="57">
        <v>82.72</v>
      </c>
      <c r="H33" s="58">
        <v>1.08</v>
      </c>
    </row>
    <row r="34" spans="1:8">
      <c r="A34" s="59"/>
      <c r="B34" s="60" t="s">
        <v>87</v>
      </c>
      <c r="C34" s="56" t="s">
        <v>1205</v>
      </c>
      <c r="D34" s="56" t="s">
        <v>1206</v>
      </c>
      <c r="E34" s="56" t="s">
        <v>775</v>
      </c>
      <c r="F34" s="56">
        <v>3932</v>
      </c>
      <c r="G34" s="57">
        <v>81.62</v>
      </c>
      <c r="H34" s="58">
        <v>1.07</v>
      </c>
    </row>
    <row r="35" spans="1:8">
      <c r="A35" s="59"/>
      <c r="B35" s="60" t="s">
        <v>87</v>
      </c>
      <c r="C35" s="56" t="s">
        <v>282</v>
      </c>
      <c r="D35" s="56" t="s">
        <v>797</v>
      </c>
      <c r="E35" s="56" t="s">
        <v>787</v>
      </c>
      <c r="F35" s="56">
        <v>2998</v>
      </c>
      <c r="G35" s="57">
        <v>72.58</v>
      </c>
      <c r="H35" s="58">
        <v>0.95</v>
      </c>
    </row>
    <row r="36" spans="1:8">
      <c r="A36" s="59"/>
      <c r="B36" s="60" t="s">
        <v>87</v>
      </c>
      <c r="C36" s="56" t="s">
        <v>1093</v>
      </c>
      <c r="D36" s="56" t="s">
        <v>1094</v>
      </c>
      <c r="E36" s="56" t="s">
        <v>910</v>
      </c>
      <c r="F36" s="56">
        <v>37700</v>
      </c>
      <c r="G36" s="57">
        <v>72.27</v>
      </c>
      <c r="H36" s="58">
        <v>0.95</v>
      </c>
    </row>
    <row r="37" spans="1:8">
      <c r="A37" s="59"/>
      <c r="B37" s="60" t="s">
        <v>87</v>
      </c>
      <c r="C37" s="56" t="s">
        <v>39</v>
      </c>
      <c r="D37" s="56" t="s">
        <v>794</v>
      </c>
      <c r="E37" s="56" t="s">
        <v>756</v>
      </c>
      <c r="F37" s="56">
        <v>12817</v>
      </c>
      <c r="G37" s="57">
        <v>71.709999999999994</v>
      </c>
      <c r="H37" s="58">
        <v>0.94</v>
      </c>
    </row>
    <row r="38" spans="1:8">
      <c r="A38" s="59"/>
      <c r="B38" s="60" t="s">
        <v>87</v>
      </c>
      <c r="C38" s="56" t="s">
        <v>1203</v>
      </c>
      <c r="D38" s="56" t="s">
        <v>1204</v>
      </c>
      <c r="E38" s="56" t="s">
        <v>946</v>
      </c>
      <c r="F38" s="56">
        <v>19157</v>
      </c>
      <c r="G38" s="57">
        <v>70.44</v>
      </c>
      <c r="H38" s="58">
        <v>0.92</v>
      </c>
    </row>
    <row r="39" spans="1:8">
      <c r="A39" s="59"/>
      <c r="B39" s="60" t="s">
        <v>87</v>
      </c>
      <c r="C39" s="56" t="s">
        <v>1048</v>
      </c>
      <c r="D39" s="56" t="s">
        <v>1049</v>
      </c>
      <c r="E39" s="56" t="s">
        <v>802</v>
      </c>
      <c r="F39" s="56">
        <v>14873</v>
      </c>
      <c r="G39" s="57">
        <v>67.900000000000006</v>
      </c>
      <c r="H39" s="58">
        <v>0.89</v>
      </c>
    </row>
    <row r="40" spans="1:8">
      <c r="A40" s="59"/>
      <c r="B40" s="60" t="s">
        <v>87</v>
      </c>
      <c r="C40" s="56" t="s">
        <v>1039</v>
      </c>
      <c r="D40" s="56" t="s">
        <v>1040</v>
      </c>
      <c r="E40" s="56" t="s">
        <v>838</v>
      </c>
      <c r="F40" s="56">
        <v>26500</v>
      </c>
      <c r="G40" s="57">
        <v>60.51</v>
      </c>
      <c r="H40" s="58">
        <v>0.79</v>
      </c>
    </row>
    <row r="41" spans="1:8">
      <c r="A41" s="59"/>
      <c r="B41" s="60" t="s">
        <v>87</v>
      </c>
      <c r="C41" s="56" t="s">
        <v>883</v>
      </c>
      <c r="D41" s="56" t="s">
        <v>884</v>
      </c>
      <c r="E41" s="56" t="s">
        <v>787</v>
      </c>
      <c r="F41" s="56">
        <v>1865</v>
      </c>
      <c r="G41" s="57">
        <v>59.96</v>
      </c>
      <c r="H41" s="58">
        <v>0.78</v>
      </c>
    </row>
    <row r="42" spans="1:8">
      <c r="A42" s="59"/>
      <c r="B42" s="60" t="s">
        <v>87</v>
      </c>
      <c r="C42" s="56" t="s">
        <v>941</v>
      </c>
      <c r="D42" s="56" t="s">
        <v>942</v>
      </c>
      <c r="E42" s="56" t="s">
        <v>943</v>
      </c>
      <c r="F42" s="56">
        <v>13624</v>
      </c>
      <c r="G42" s="57">
        <v>59.39</v>
      </c>
      <c r="H42" s="58">
        <v>0.78</v>
      </c>
    </row>
    <row r="43" spans="1:8">
      <c r="A43" s="59"/>
      <c r="B43" s="60" t="s">
        <v>87</v>
      </c>
      <c r="C43" s="56" t="s">
        <v>51</v>
      </c>
      <c r="D43" s="56" t="s">
        <v>881</v>
      </c>
      <c r="E43" s="56" t="s">
        <v>807</v>
      </c>
      <c r="F43" s="56">
        <v>36793</v>
      </c>
      <c r="G43" s="57">
        <v>56.02</v>
      </c>
      <c r="H43" s="58">
        <v>0.73</v>
      </c>
    </row>
    <row r="44" spans="1:8">
      <c r="A44" s="59"/>
      <c r="B44" s="60" t="s">
        <v>87</v>
      </c>
      <c r="C44" s="56" t="s">
        <v>885</v>
      </c>
      <c r="D44" s="56" t="s">
        <v>886</v>
      </c>
      <c r="E44" s="56" t="s">
        <v>845</v>
      </c>
      <c r="F44" s="56">
        <v>17299</v>
      </c>
      <c r="G44" s="57">
        <v>54.54</v>
      </c>
      <c r="H44" s="58">
        <v>0.71</v>
      </c>
    </row>
    <row r="45" spans="1:8">
      <c r="A45" s="59"/>
      <c r="B45" s="60" t="s">
        <v>87</v>
      </c>
      <c r="C45" s="56" t="s">
        <v>904</v>
      </c>
      <c r="D45" s="56" t="s">
        <v>905</v>
      </c>
      <c r="E45" s="56" t="s">
        <v>784</v>
      </c>
      <c r="F45" s="56">
        <v>2262</v>
      </c>
      <c r="G45" s="57">
        <v>53.29</v>
      </c>
      <c r="H45" s="58">
        <v>0.7</v>
      </c>
    </row>
    <row r="46" spans="1:8">
      <c r="A46" s="59"/>
      <c r="B46" s="60" t="s">
        <v>87</v>
      </c>
      <c r="C46" s="56" t="s">
        <v>1207</v>
      </c>
      <c r="D46" s="56" t="s">
        <v>1208</v>
      </c>
      <c r="E46" s="56" t="s">
        <v>895</v>
      </c>
      <c r="F46" s="56">
        <v>53081</v>
      </c>
      <c r="G46" s="57">
        <v>51.89</v>
      </c>
      <c r="H46" s="58">
        <v>0.68</v>
      </c>
    </row>
    <row r="47" spans="1:8">
      <c r="A47" s="59"/>
      <c r="B47" s="60" t="s">
        <v>87</v>
      </c>
      <c r="C47" s="56" t="s">
        <v>201</v>
      </c>
      <c r="D47" s="56" t="s">
        <v>808</v>
      </c>
      <c r="E47" s="56" t="s">
        <v>756</v>
      </c>
      <c r="F47" s="56">
        <v>5505</v>
      </c>
      <c r="G47" s="57">
        <v>48</v>
      </c>
      <c r="H47" s="58">
        <v>0.63</v>
      </c>
    </row>
    <row r="48" spans="1:8">
      <c r="A48" s="59"/>
      <c r="B48" s="60" t="s">
        <v>87</v>
      </c>
      <c r="C48" s="56" t="s">
        <v>900</v>
      </c>
      <c r="D48" s="56" t="s">
        <v>901</v>
      </c>
      <c r="E48" s="56" t="s">
        <v>787</v>
      </c>
      <c r="F48" s="56">
        <v>22464</v>
      </c>
      <c r="G48" s="57">
        <v>46.37</v>
      </c>
      <c r="H48" s="58">
        <v>0.61</v>
      </c>
    </row>
    <row r="49" spans="1:8">
      <c r="A49" s="59"/>
      <c r="B49" s="60" t="s">
        <v>87</v>
      </c>
      <c r="C49" s="56" t="s">
        <v>798</v>
      </c>
      <c r="D49" s="56" t="s">
        <v>799</v>
      </c>
      <c r="E49" s="56" t="s">
        <v>779</v>
      </c>
      <c r="F49" s="56">
        <v>7575</v>
      </c>
      <c r="G49" s="57">
        <v>43.95</v>
      </c>
      <c r="H49" s="58">
        <v>0.57999999999999996</v>
      </c>
    </row>
    <row r="50" spans="1:8">
      <c r="A50" s="59"/>
      <c r="B50" s="60" t="s">
        <v>87</v>
      </c>
      <c r="C50" s="56" t="s">
        <v>259</v>
      </c>
      <c r="D50" s="56" t="s">
        <v>882</v>
      </c>
      <c r="E50" s="56" t="s">
        <v>756</v>
      </c>
      <c r="F50" s="56">
        <v>4365</v>
      </c>
      <c r="G50" s="57">
        <v>41.76</v>
      </c>
      <c r="H50" s="58">
        <v>0.55000000000000004</v>
      </c>
    </row>
    <row r="51" spans="1:8">
      <c r="A51" s="59"/>
      <c r="B51" s="60" t="s">
        <v>87</v>
      </c>
      <c r="C51" s="56" t="s">
        <v>944</v>
      </c>
      <c r="D51" s="56" t="s">
        <v>945</v>
      </c>
      <c r="E51" s="56" t="s">
        <v>946</v>
      </c>
      <c r="F51" s="56">
        <v>23236</v>
      </c>
      <c r="G51" s="57">
        <v>39.51</v>
      </c>
      <c r="H51" s="58">
        <v>0.52</v>
      </c>
    </row>
    <row r="52" spans="1:8">
      <c r="A52" s="59"/>
      <c r="B52" s="60" t="s">
        <v>87</v>
      </c>
      <c r="C52" s="56" t="s">
        <v>1113</v>
      </c>
      <c r="D52" s="56" t="s">
        <v>1114</v>
      </c>
      <c r="E52" s="56" t="s">
        <v>787</v>
      </c>
      <c r="F52" s="56">
        <v>2741</v>
      </c>
      <c r="G52" s="57">
        <v>38.26</v>
      </c>
      <c r="H52" s="58">
        <v>0.5</v>
      </c>
    </row>
    <row r="53" spans="1:8">
      <c r="A53" s="59"/>
      <c r="B53" s="60" t="s">
        <v>87</v>
      </c>
      <c r="C53" s="56" t="s">
        <v>916</v>
      </c>
      <c r="D53" s="56" t="s">
        <v>917</v>
      </c>
      <c r="E53" s="56" t="s">
        <v>898</v>
      </c>
      <c r="F53" s="56">
        <v>10615</v>
      </c>
      <c r="G53" s="57">
        <v>29.17</v>
      </c>
      <c r="H53" s="58">
        <v>0.38</v>
      </c>
    </row>
    <row r="54" spans="1:8">
      <c r="A54" s="59"/>
      <c r="B54" s="60" t="s">
        <v>87</v>
      </c>
      <c r="C54" s="56" t="s">
        <v>1111</v>
      </c>
      <c r="D54" s="56" t="s">
        <v>1112</v>
      </c>
      <c r="E54" s="56" t="s">
        <v>973</v>
      </c>
      <c r="F54" s="56">
        <v>13093</v>
      </c>
      <c r="G54" s="57">
        <v>25.96</v>
      </c>
      <c r="H54" s="58">
        <v>0.34</v>
      </c>
    </row>
    <row r="55" spans="1:8" ht="13.5" thickBot="1">
      <c r="A55" s="59"/>
      <c r="B55" s="56"/>
      <c r="C55" s="56"/>
      <c r="D55" s="56"/>
      <c r="E55" s="51" t="s">
        <v>21</v>
      </c>
      <c r="F55" s="56"/>
      <c r="G55" s="61">
        <v>7613.11</v>
      </c>
      <c r="H55" s="62">
        <v>99.63</v>
      </c>
    </row>
    <row r="56" spans="1:8" ht="13.5" thickTop="1">
      <c r="A56" s="59"/>
      <c r="B56" s="56"/>
      <c r="C56" s="56"/>
      <c r="D56" s="56"/>
      <c r="E56" s="56"/>
      <c r="F56" s="56"/>
      <c r="G56" s="57"/>
      <c r="H56" s="58"/>
    </row>
    <row r="57" spans="1:8">
      <c r="A57" s="63" t="s">
        <v>22</v>
      </c>
      <c r="B57" s="56"/>
      <c r="C57" s="56"/>
      <c r="D57" s="56"/>
      <c r="E57" s="56"/>
      <c r="F57" s="56"/>
      <c r="G57" s="64">
        <v>28.59</v>
      </c>
      <c r="H57" s="65">
        <v>0.37</v>
      </c>
    </row>
    <row r="58" spans="1:8">
      <c r="A58" s="59"/>
      <c r="B58" s="56"/>
      <c r="C58" s="56"/>
      <c r="D58" s="56"/>
      <c r="E58" s="56"/>
      <c r="F58" s="56"/>
      <c r="G58" s="57"/>
      <c r="H58" s="58"/>
    </row>
    <row r="59" spans="1:8" ht="13.5" thickBot="1">
      <c r="A59" s="59"/>
      <c r="B59" s="56"/>
      <c r="C59" s="56"/>
      <c r="D59" s="56"/>
      <c r="E59" s="51" t="s">
        <v>23</v>
      </c>
      <c r="F59" s="56"/>
      <c r="G59" s="61">
        <v>7641.7</v>
      </c>
      <c r="H59" s="62">
        <v>100</v>
      </c>
    </row>
    <row r="60" spans="1:8" ht="13.5" thickTop="1">
      <c r="A60" s="59"/>
      <c r="B60" s="56"/>
      <c r="C60" s="56"/>
      <c r="D60" s="56"/>
      <c r="E60" s="56"/>
      <c r="F60" s="56"/>
      <c r="G60" s="57"/>
      <c r="H60" s="58"/>
    </row>
    <row r="61" spans="1:8">
      <c r="A61" s="66" t="s">
        <v>24</v>
      </c>
      <c r="B61" s="56"/>
      <c r="C61" s="56"/>
      <c r="D61" s="56"/>
      <c r="E61" s="56"/>
      <c r="F61" s="56"/>
      <c r="G61" s="57"/>
      <c r="H61" s="58"/>
    </row>
    <row r="62" spans="1:8">
      <c r="A62" s="59">
        <v>1</v>
      </c>
      <c r="B62" s="56" t="s">
        <v>337</v>
      </c>
      <c r="C62" s="56"/>
      <c r="D62" s="56"/>
      <c r="E62" s="56"/>
      <c r="F62" s="56"/>
      <c r="G62" s="57"/>
      <c r="H62" s="58"/>
    </row>
    <row r="63" spans="1:8">
      <c r="A63" s="59"/>
      <c r="B63" s="56"/>
      <c r="C63" s="56"/>
      <c r="D63" s="56"/>
      <c r="E63" s="56"/>
      <c r="F63" s="56"/>
      <c r="G63" s="57"/>
      <c r="H63" s="58"/>
    </row>
    <row r="64" spans="1:8">
      <c r="A64" s="59">
        <v>2</v>
      </c>
      <c r="B64" s="56" t="s">
        <v>26</v>
      </c>
      <c r="C64" s="56"/>
      <c r="D64" s="56"/>
      <c r="E64" s="56"/>
      <c r="F64" s="56"/>
      <c r="G64" s="57"/>
      <c r="H64" s="58"/>
    </row>
    <row r="65" spans="1:8">
      <c r="A65" s="67"/>
      <c r="B65" s="68"/>
      <c r="C65" s="68"/>
      <c r="D65" s="68"/>
      <c r="E65" s="68"/>
      <c r="F65" s="68"/>
      <c r="G65" s="69"/>
      <c r="H65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I45"/>
  <sheetViews>
    <sheetView workbookViewId="0">
      <selection activeCell="F35" sqref="F35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140625" style="71" bestFit="1" customWidth="1"/>
    <col min="5" max="5" width="20" style="71" bestFit="1" customWidth="1"/>
    <col min="6" max="6" width="8.7109375" style="71" customWidth="1"/>
    <col min="7" max="7" width="12.28515625" style="72" customWidth="1"/>
    <col min="8" max="8" width="12.285156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1202</v>
      </c>
      <c r="D1" s="44"/>
      <c r="E1" s="44"/>
      <c r="F1" s="44"/>
      <c r="G1" s="46"/>
      <c r="H1" s="47"/>
    </row>
    <row r="2" spans="1:8" ht="39.75" customHeight="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782</v>
      </c>
      <c r="D5" s="56" t="s">
        <v>783</v>
      </c>
      <c r="E5" s="56" t="s">
        <v>784</v>
      </c>
      <c r="F5" s="56">
        <v>16889</v>
      </c>
      <c r="G5" s="57">
        <v>60.16</v>
      </c>
      <c r="H5" s="58">
        <v>8.66</v>
      </c>
    </row>
    <row r="6" spans="1:8">
      <c r="A6" s="59"/>
      <c r="B6" s="60" t="s">
        <v>87</v>
      </c>
      <c r="C6" s="56" t="s">
        <v>777</v>
      </c>
      <c r="D6" s="56" t="s">
        <v>778</v>
      </c>
      <c r="E6" s="56" t="s">
        <v>779</v>
      </c>
      <c r="F6" s="56">
        <v>5392</v>
      </c>
      <c r="G6" s="57">
        <v>54.24</v>
      </c>
      <c r="H6" s="58">
        <v>7.8</v>
      </c>
    </row>
    <row r="7" spans="1:8">
      <c r="A7" s="59"/>
      <c r="B7" s="60" t="s">
        <v>87</v>
      </c>
      <c r="C7" s="56" t="s">
        <v>192</v>
      </c>
      <c r="D7" s="56" t="s">
        <v>755</v>
      </c>
      <c r="E7" s="56" t="s">
        <v>756</v>
      </c>
      <c r="F7" s="56">
        <v>3507</v>
      </c>
      <c r="G7" s="57">
        <v>51.66</v>
      </c>
      <c r="H7" s="58">
        <v>7.43</v>
      </c>
    </row>
    <row r="8" spans="1:8">
      <c r="A8" s="59"/>
      <c r="B8" s="60" t="s">
        <v>87</v>
      </c>
      <c r="C8" s="56" t="s">
        <v>18</v>
      </c>
      <c r="D8" s="56" t="s">
        <v>1036</v>
      </c>
      <c r="E8" s="56" t="s">
        <v>807</v>
      </c>
      <c r="F8" s="56">
        <v>4752</v>
      </c>
      <c r="G8" s="57">
        <v>50.72</v>
      </c>
      <c r="H8" s="58">
        <v>7.3</v>
      </c>
    </row>
    <row r="9" spans="1:8">
      <c r="A9" s="59"/>
      <c r="B9" s="60" t="s">
        <v>87</v>
      </c>
      <c r="C9" s="56" t="s">
        <v>762</v>
      </c>
      <c r="D9" s="56" t="s">
        <v>763</v>
      </c>
      <c r="E9" s="56" t="s">
        <v>764</v>
      </c>
      <c r="F9" s="56">
        <v>1481</v>
      </c>
      <c r="G9" s="57">
        <v>49.85</v>
      </c>
      <c r="H9" s="58">
        <v>7.17</v>
      </c>
    </row>
    <row r="10" spans="1:8">
      <c r="A10" s="59"/>
      <c r="B10" s="60" t="s">
        <v>87</v>
      </c>
      <c r="C10" s="56" t="s">
        <v>757</v>
      </c>
      <c r="D10" s="56" t="s">
        <v>758</v>
      </c>
      <c r="E10" s="56" t="s">
        <v>756</v>
      </c>
      <c r="F10" s="56">
        <v>5842</v>
      </c>
      <c r="G10" s="57">
        <v>48.7</v>
      </c>
      <c r="H10" s="58">
        <v>7.01</v>
      </c>
    </row>
    <row r="11" spans="1:8">
      <c r="A11" s="59"/>
      <c r="B11" s="60" t="s">
        <v>87</v>
      </c>
      <c r="C11" s="56" t="s">
        <v>765</v>
      </c>
      <c r="D11" s="56" t="s">
        <v>766</v>
      </c>
      <c r="E11" s="56" t="s">
        <v>764</v>
      </c>
      <c r="F11" s="56">
        <v>1782</v>
      </c>
      <c r="G11" s="57">
        <v>45.93</v>
      </c>
      <c r="H11" s="58">
        <v>6.61</v>
      </c>
    </row>
    <row r="12" spans="1:8">
      <c r="A12" s="59"/>
      <c r="B12" s="60" t="s">
        <v>87</v>
      </c>
      <c r="C12" s="56" t="s">
        <v>759</v>
      </c>
      <c r="D12" s="56" t="s">
        <v>760</v>
      </c>
      <c r="E12" s="56" t="s">
        <v>761</v>
      </c>
      <c r="F12" s="56">
        <v>2533</v>
      </c>
      <c r="G12" s="57">
        <v>38.1</v>
      </c>
      <c r="H12" s="58">
        <v>5.48</v>
      </c>
    </row>
    <row r="13" spans="1:8">
      <c r="A13" s="59"/>
      <c r="B13" s="60" t="s">
        <v>87</v>
      </c>
      <c r="C13" s="56" t="s">
        <v>843</v>
      </c>
      <c r="D13" s="56" t="s">
        <v>844</v>
      </c>
      <c r="E13" s="56" t="s">
        <v>845</v>
      </c>
      <c r="F13" s="56">
        <v>6488</v>
      </c>
      <c r="G13" s="57">
        <v>25.65</v>
      </c>
      <c r="H13" s="58">
        <v>3.69</v>
      </c>
    </row>
    <row r="14" spans="1:8">
      <c r="A14" s="59"/>
      <c r="B14" s="60" t="s">
        <v>87</v>
      </c>
      <c r="C14" s="56" t="s">
        <v>625</v>
      </c>
      <c r="D14" s="56" t="s">
        <v>791</v>
      </c>
      <c r="E14" s="56" t="s">
        <v>775</v>
      </c>
      <c r="F14" s="56">
        <v>5720</v>
      </c>
      <c r="G14" s="57">
        <v>25.56</v>
      </c>
      <c r="H14" s="58">
        <v>3.68</v>
      </c>
    </row>
    <row r="15" spans="1:8">
      <c r="A15" s="59"/>
      <c r="B15" s="60" t="s">
        <v>87</v>
      </c>
      <c r="C15" s="56" t="s">
        <v>433</v>
      </c>
      <c r="D15" s="56" t="s">
        <v>769</v>
      </c>
      <c r="E15" s="56" t="s">
        <v>756</v>
      </c>
      <c r="F15" s="56">
        <v>1019</v>
      </c>
      <c r="G15" s="57">
        <v>24.86</v>
      </c>
      <c r="H15" s="58">
        <v>3.58</v>
      </c>
    </row>
    <row r="16" spans="1:8">
      <c r="A16" s="59"/>
      <c r="B16" s="60" t="s">
        <v>87</v>
      </c>
      <c r="C16" s="56" t="s">
        <v>15</v>
      </c>
      <c r="D16" s="56" t="s">
        <v>776</v>
      </c>
      <c r="E16" s="56" t="s">
        <v>756</v>
      </c>
      <c r="F16" s="56">
        <v>5360</v>
      </c>
      <c r="G16" s="57">
        <v>21</v>
      </c>
      <c r="H16" s="58">
        <v>3.02</v>
      </c>
    </row>
    <row r="17" spans="1:8">
      <c r="A17" s="59"/>
      <c r="B17" s="60" t="s">
        <v>87</v>
      </c>
      <c r="C17" s="56" t="s">
        <v>818</v>
      </c>
      <c r="D17" s="56" t="s">
        <v>819</v>
      </c>
      <c r="E17" s="56" t="s">
        <v>802</v>
      </c>
      <c r="F17" s="56">
        <v>2512</v>
      </c>
      <c r="G17" s="57">
        <v>19.86</v>
      </c>
      <c r="H17" s="58">
        <v>2.86</v>
      </c>
    </row>
    <row r="18" spans="1:8">
      <c r="A18" s="59"/>
      <c r="B18" s="60" t="s">
        <v>87</v>
      </c>
      <c r="C18" s="56" t="s">
        <v>773</v>
      </c>
      <c r="D18" s="56" t="s">
        <v>774</v>
      </c>
      <c r="E18" s="56" t="s">
        <v>775</v>
      </c>
      <c r="F18" s="56">
        <v>1401</v>
      </c>
      <c r="G18" s="57">
        <v>16.87</v>
      </c>
      <c r="H18" s="58">
        <v>2.4300000000000002</v>
      </c>
    </row>
    <row r="19" spans="1:8">
      <c r="A19" s="59"/>
      <c r="B19" s="60" t="s">
        <v>87</v>
      </c>
      <c r="C19" s="56" t="s">
        <v>1104</v>
      </c>
      <c r="D19" s="56" t="s">
        <v>1105</v>
      </c>
      <c r="E19" s="56" t="s">
        <v>784</v>
      </c>
      <c r="F19" s="56">
        <v>2296</v>
      </c>
      <c r="G19" s="57">
        <v>15.74</v>
      </c>
      <c r="H19" s="58">
        <v>2.2599999999999998</v>
      </c>
    </row>
    <row r="20" spans="1:8">
      <c r="A20" s="59"/>
      <c r="B20" s="60" t="s">
        <v>87</v>
      </c>
      <c r="C20" s="56" t="s">
        <v>1056</v>
      </c>
      <c r="D20" s="56" t="s">
        <v>1057</v>
      </c>
      <c r="E20" s="56" t="s">
        <v>1058</v>
      </c>
      <c r="F20" s="56">
        <v>3637</v>
      </c>
      <c r="G20" s="57">
        <v>13.55</v>
      </c>
      <c r="H20" s="58">
        <v>1.95</v>
      </c>
    </row>
    <row r="21" spans="1:8">
      <c r="A21" s="59"/>
      <c r="B21" s="60" t="s">
        <v>87</v>
      </c>
      <c r="C21" s="56" t="s">
        <v>1080</v>
      </c>
      <c r="D21" s="56" t="s">
        <v>1081</v>
      </c>
      <c r="E21" s="56" t="s">
        <v>764</v>
      </c>
      <c r="F21" s="56">
        <v>2245</v>
      </c>
      <c r="G21" s="57">
        <v>12.2</v>
      </c>
      <c r="H21" s="58">
        <v>1.76</v>
      </c>
    </row>
    <row r="22" spans="1:8">
      <c r="A22" s="59"/>
      <c r="B22" s="60" t="s">
        <v>87</v>
      </c>
      <c r="C22" s="56" t="s">
        <v>190</v>
      </c>
      <c r="D22" s="56" t="s">
        <v>1090</v>
      </c>
      <c r="E22" s="56" t="s">
        <v>946</v>
      </c>
      <c r="F22" s="56">
        <v>4047</v>
      </c>
      <c r="G22" s="57">
        <v>11.75</v>
      </c>
      <c r="H22" s="58">
        <v>1.69</v>
      </c>
    </row>
    <row r="23" spans="1:8">
      <c r="A23" s="59"/>
      <c r="B23" s="60" t="s">
        <v>87</v>
      </c>
      <c r="C23" s="56" t="s">
        <v>896</v>
      </c>
      <c r="D23" s="56" t="s">
        <v>897</v>
      </c>
      <c r="E23" s="56" t="s">
        <v>898</v>
      </c>
      <c r="F23" s="56">
        <v>2062</v>
      </c>
      <c r="G23" s="57">
        <v>11.41</v>
      </c>
      <c r="H23" s="58">
        <v>1.64</v>
      </c>
    </row>
    <row r="24" spans="1:8">
      <c r="A24" s="59"/>
      <c r="B24" s="60" t="s">
        <v>87</v>
      </c>
      <c r="C24" s="56" t="s">
        <v>1095</v>
      </c>
      <c r="D24" s="56" t="s">
        <v>1096</v>
      </c>
      <c r="E24" s="56" t="s">
        <v>802</v>
      </c>
      <c r="F24" s="56">
        <v>388</v>
      </c>
      <c r="G24" s="57">
        <v>10.89</v>
      </c>
      <c r="H24" s="58">
        <v>1.57</v>
      </c>
    </row>
    <row r="25" spans="1:8">
      <c r="A25" s="59"/>
      <c r="B25" s="60" t="s">
        <v>87</v>
      </c>
      <c r="C25" s="56" t="s">
        <v>1203</v>
      </c>
      <c r="D25" s="56" t="s">
        <v>1204</v>
      </c>
      <c r="E25" s="56" t="s">
        <v>946</v>
      </c>
      <c r="F25" s="56">
        <v>2874</v>
      </c>
      <c r="G25" s="57">
        <v>10.6</v>
      </c>
      <c r="H25" s="58">
        <v>1.53</v>
      </c>
    </row>
    <row r="26" spans="1:8">
      <c r="A26" s="59"/>
      <c r="B26" s="60" t="s">
        <v>87</v>
      </c>
      <c r="C26" s="56" t="s">
        <v>780</v>
      </c>
      <c r="D26" s="56" t="s">
        <v>781</v>
      </c>
      <c r="E26" s="56" t="s">
        <v>775</v>
      </c>
      <c r="F26" s="56">
        <v>412</v>
      </c>
      <c r="G26" s="57">
        <v>10.4</v>
      </c>
      <c r="H26" s="58">
        <v>1.5</v>
      </c>
    </row>
    <row r="27" spans="1:8">
      <c r="A27" s="59"/>
      <c r="B27" s="60" t="s">
        <v>87</v>
      </c>
      <c r="C27" s="56" t="s">
        <v>795</v>
      </c>
      <c r="D27" s="56" t="s">
        <v>796</v>
      </c>
      <c r="E27" s="56" t="s">
        <v>775</v>
      </c>
      <c r="F27" s="56">
        <v>394</v>
      </c>
      <c r="G27" s="57">
        <v>10.23</v>
      </c>
      <c r="H27" s="58">
        <v>1.47</v>
      </c>
    </row>
    <row r="28" spans="1:8">
      <c r="A28" s="59"/>
      <c r="B28" s="60" t="s">
        <v>87</v>
      </c>
      <c r="C28" s="56" t="s">
        <v>1205</v>
      </c>
      <c r="D28" s="56" t="s">
        <v>1206</v>
      </c>
      <c r="E28" s="56" t="s">
        <v>775</v>
      </c>
      <c r="F28" s="56">
        <v>439</v>
      </c>
      <c r="G28" s="57">
        <v>9.1199999999999992</v>
      </c>
      <c r="H28" s="58">
        <v>1.31</v>
      </c>
    </row>
    <row r="29" spans="1:8">
      <c r="A29" s="59"/>
      <c r="B29" s="60" t="s">
        <v>87</v>
      </c>
      <c r="C29" s="56" t="s">
        <v>893</v>
      </c>
      <c r="D29" s="56" t="s">
        <v>894</v>
      </c>
      <c r="E29" s="56" t="s">
        <v>895</v>
      </c>
      <c r="F29" s="56">
        <v>6252</v>
      </c>
      <c r="G29" s="57">
        <v>9.07</v>
      </c>
      <c r="H29" s="58">
        <v>1.3</v>
      </c>
    </row>
    <row r="30" spans="1:8">
      <c r="A30" s="59"/>
      <c r="B30" s="60" t="s">
        <v>87</v>
      </c>
      <c r="C30" s="56" t="s">
        <v>1093</v>
      </c>
      <c r="D30" s="56" t="s">
        <v>1094</v>
      </c>
      <c r="E30" s="56" t="s">
        <v>910</v>
      </c>
      <c r="F30" s="56">
        <v>4070</v>
      </c>
      <c r="G30" s="57">
        <v>7.8</v>
      </c>
      <c r="H30" s="58">
        <v>1.1200000000000001</v>
      </c>
    </row>
    <row r="31" spans="1:8">
      <c r="A31" s="59"/>
      <c r="B31" s="60" t="s">
        <v>87</v>
      </c>
      <c r="C31" s="56" t="s">
        <v>1048</v>
      </c>
      <c r="D31" s="56" t="s">
        <v>1049</v>
      </c>
      <c r="E31" s="56" t="s">
        <v>802</v>
      </c>
      <c r="F31" s="56">
        <v>1583</v>
      </c>
      <c r="G31" s="57">
        <v>7.22</v>
      </c>
      <c r="H31" s="58">
        <v>1.04</v>
      </c>
    </row>
    <row r="32" spans="1:8">
      <c r="A32" s="59"/>
      <c r="B32" s="60" t="s">
        <v>87</v>
      </c>
      <c r="C32" s="56" t="s">
        <v>1039</v>
      </c>
      <c r="D32" s="56" t="s">
        <v>1040</v>
      </c>
      <c r="E32" s="56" t="s">
        <v>838</v>
      </c>
      <c r="F32" s="56">
        <v>2969</v>
      </c>
      <c r="G32" s="57">
        <v>6.78</v>
      </c>
      <c r="H32" s="58">
        <v>0.98</v>
      </c>
    </row>
    <row r="33" spans="1:8">
      <c r="A33" s="59"/>
      <c r="B33" s="60" t="s">
        <v>87</v>
      </c>
      <c r="C33" s="56" t="s">
        <v>941</v>
      </c>
      <c r="D33" s="56" t="s">
        <v>942</v>
      </c>
      <c r="E33" s="56" t="s">
        <v>943</v>
      </c>
      <c r="F33" s="56">
        <v>1539</v>
      </c>
      <c r="G33" s="57">
        <v>6.72</v>
      </c>
      <c r="H33" s="58">
        <v>0.97</v>
      </c>
    </row>
    <row r="34" spans="1:8">
      <c r="A34" s="59"/>
      <c r="B34" s="60" t="s">
        <v>87</v>
      </c>
      <c r="C34" s="56" t="s">
        <v>1207</v>
      </c>
      <c r="D34" s="56" t="s">
        <v>1208</v>
      </c>
      <c r="E34" s="56" t="s">
        <v>895</v>
      </c>
      <c r="F34" s="56">
        <v>5744</v>
      </c>
      <c r="G34" s="57">
        <v>5.63</v>
      </c>
      <c r="H34" s="58">
        <v>0.81</v>
      </c>
    </row>
    <row r="35" spans="1:8" ht="13.5" thickBot="1">
      <c r="A35" s="59"/>
      <c r="B35" s="56"/>
      <c r="C35" s="56"/>
      <c r="D35" s="56"/>
      <c r="E35" s="51" t="s">
        <v>21</v>
      </c>
      <c r="F35" s="56"/>
      <c r="G35" s="61">
        <v>692.27</v>
      </c>
      <c r="H35" s="62">
        <v>99.62</v>
      </c>
    </row>
    <row r="36" spans="1:8" ht="13.5" thickTop="1">
      <c r="A36" s="59"/>
      <c r="B36" s="56"/>
      <c r="C36" s="56"/>
      <c r="D36" s="56"/>
      <c r="E36" s="56"/>
      <c r="F36" s="56"/>
      <c r="G36" s="57"/>
      <c r="H36" s="58"/>
    </row>
    <row r="37" spans="1:8">
      <c r="A37" s="63" t="s">
        <v>22</v>
      </c>
      <c r="B37" s="56"/>
      <c r="C37" s="56"/>
      <c r="D37" s="56"/>
      <c r="E37" s="56"/>
      <c r="F37" s="56"/>
      <c r="G37" s="64">
        <v>2.77</v>
      </c>
      <c r="H37" s="65">
        <v>0.38</v>
      </c>
    </row>
    <row r="38" spans="1:8">
      <c r="A38" s="59"/>
      <c r="B38" s="56"/>
      <c r="C38" s="56"/>
      <c r="D38" s="56"/>
      <c r="E38" s="56"/>
      <c r="F38" s="56"/>
      <c r="G38" s="57"/>
      <c r="H38" s="58"/>
    </row>
    <row r="39" spans="1:8" ht="13.5" thickBot="1">
      <c r="A39" s="59"/>
      <c r="B39" s="56"/>
      <c r="C39" s="56"/>
      <c r="D39" s="56"/>
      <c r="E39" s="51" t="s">
        <v>23</v>
      </c>
      <c r="F39" s="56"/>
      <c r="G39" s="61">
        <v>695.04</v>
      </c>
      <c r="H39" s="62">
        <v>100</v>
      </c>
    </row>
    <row r="40" spans="1:8" ht="13.5" thickTop="1">
      <c r="A40" s="59"/>
      <c r="B40" s="56"/>
      <c r="C40" s="56"/>
      <c r="D40" s="56"/>
      <c r="E40" s="56"/>
      <c r="F40" s="56"/>
      <c r="G40" s="57"/>
      <c r="H40" s="58"/>
    </row>
    <row r="41" spans="1:8">
      <c r="A41" s="66" t="s">
        <v>24</v>
      </c>
      <c r="B41" s="56"/>
      <c r="C41" s="56"/>
      <c r="D41" s="56"/>
      <c r="E41" s="56"/>
      <c r="F41" s="56"/>
      <c r="G41" s="57"/>
      <c r="H41" s="58"/>
    </row>
    <row r="42" spans="1:8">
      <c r="A42" s="59">
        <v>1</v>
      </c>
      <c r="B42" s="56" t="s">
        <v>337</v>
      </c>
      <c r="C42" s="56"/>
      <c r="D42" s="56"/>
      <c r="E42" s="56"/>
      <c r="F42" s="56"/>
      <c r="G42" s="57"/>
      <c r="H42" s="58"/>
    </row>
    <row r="43" spans="1:8">
      <c r="A43" s="59"/>
      <c r="B43" s="56"/>
      <c r="C43" s="56"/>
      <c r="D43" s="56"/>
      <c r="E43" s="56"/>
      <c r="F43" s="56"/>
      <c r="G43" s="57"/>
      <c r="H43" s="58"/>
    </row>
    <row r="44" spans="1:8">
      <c r="A44" s="59">
        <v>2</v>
      </c>
      <c r="B44" s="56" t="s">
        <v>26</v>
      </c>
      <c r="C44" s="56"/>
      <c r="D44" s="56"/>
      <c r="E44" s="56"/>
      <c r="F44" s="56"/>
      <c r="G44" s="57"/>
      <c r="H44" s="58"/>
    </row>
    <row r="45" spans="1:8">
      <c r="A45" s="67"/>
      <c r="B45" s="68"/>
      <c r="C45" s="68"/>
      <c r="D45" s="68"/>
      <c r="E45" s="68"/>
      <c r="F45" s="68"/>
      <c r="G45" s="69"/>
      <c r="H45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/>
  <dimension ref="A1:I106"/>
  <sheetViews>
    <sheetView topLeftCell="A76" workbookViewId="0">
      <selection activeCell="C104" sqref="C104"/>
    </sheetView>
  </sheetViews>
  <sheetFormatPr defaultRowHeight="12.75"/>
  <cols>
    <col min="1" max="1" width="2.7109375" style="71" customWidth="1"/>
    <col min="2" max="2" width="34.28515625" style="71" customWidth="1"/>
    <col min="3" max="3" width="21" style="71" customWidth="1"/>
    <col min="4" max="4" width="12.140625" style="71" bestFit="1" customWidth="1"/>
    <col min="5" max="5" width="20.42578125" style="71" bestFit="1" customWidth="1"/>
    <col min="6" max="6" width="8.7109375" style="71" customWidth="1"/>
    <col min="7" max="7" width="12.42578125" style="72" customWidth="1"/>
    <col min="8" max="8" width="9.285156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1193</v>
      </c>
      <c r="D1" s="44"/>
      <c r="E1" s="44"/>
      <c r="F1" s="44"/>
      <c r="G1" s="46"/>
      <c r="H1" s="47"/>
    </row>
    <row r="2" spans="1:8" ht="25.5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56" t="s">
        <v>192</v>
      </c>
      <c r="D5" s="56" t="s">
        <v>755</v>
      </c>
      <c r="E5" s="56" t="s">
        <v>756</v>
      </c>
      <c r="F5" s="56">
        <v>295000</v>
      </c>
      <c r="G5" s="57">
        <v>4340.1899999999996</v>
      </c>
      <c r="H5" s="58">
        <v>6.85</v>
      </c>
    </row>
    <row r="6" spans="1:8">
      <c r="A6" s="59"/>
      <c r="B6" s="56" t="s">
        <v>757</v>
      </c>
      <c r="D6" s="56" t="s">
        <v>758</v>
      </c>
      <c r="E6" s="56" t="s">
        <v>756</v>
      </c>
      <c r="F6" s="56">
        <v>370000</v>
      </c>
      <c r="G6" s="57">
        <v>3085.8</v>
      </c>
      <c r="H6" s="58">
        <v>4.87</v>
      </c>
    </row>
    <row r="7" spans="1:8">
      <c r="A7" s="59"/>
      <c r="B7" s="56" t="s">
        <v>759</v>
      </c>
      <c r="D7" s="56" t="s">
        <v>760</v>
      </c>
      <c r="E7" s="56" t="s">
        <v>761</v>
      </c>
      <c r="F7" s="56">
        <v>205000</v>
      </c>
      <c r="G7" s="57">
        <v>3080.95</v>
      </c>
      <c r="H7" s="58">
        <v>4.8600000000000003</v>
      </c>
    </row>
    <row r="8" spans="1:8">
      <c r="A8" s="59"/>
      <c r="B8" s="56" t="s">
        <v>765</v>
      </c>
      <c r="D8" s="56" t="s">
        <v>766</v>
      </c>
      <c r="E8" s="56" t="s">
        <v>764</v>
      </c>
      <c r="F8" s="56">
        <v>110000</v>
      </c>
      <c r="G8" s="57">
        <v>2838.06</v>
      </c>
      <c r="H8" s="58">
        <v>4.4800000000000004</v>
      </c>
    </row>
    <row r="9" spans="1:8">
      <c r="A9" s="59"/>
      <c r="B9" s="56" t="s">
        <v>762</v>
      </c>
      <c r="D9" s="56" t="s">
        <v>763</v>
      </c>
      <c r="E9" s="56" t="s">
        <v>764</v>
      </c>
      <c r="F9" s="56">
        <v>80000</v>
      </c>
      <c r="G9" s="57">
        <v>2694.12</v>
      </c>
      <c r="H9" s="58">
        <v>4.25</v>
      </c>
    </row>
    <row r="10" spans="1:8">
      <c r="A10" s="59"/>
      <c r="B10" s="56" t="s">
        <v>767</v>
      </c>
      <c r="D10" s="56" t="s">
        <v>768</v>
      </c>
      <c r="E10" s="56" t="s">
        <v>764</v>
      </c>
      <c r="F10" s="56">
        <v>120000</v>
      </c>
      <c r="G10" s="57">
        <v>2580.7199999999998</v>
      </c>
      <c r="H10" s="58">
        <v>4.07</v>
      </c>
    </row>
    <row r="11" spans="1:8">
      <c r="A11" s="59"/>
      <c r="B11" s="56" t="s">
        <v>433</v>
      </c>
      <c r="D11" s="56" t="s">
        <v>769</v>
      </c>
      <c r="E11" s="56" t="s">
        <v>756</v>
      </c>
      <c r="F11" s="56">
        <v>100000</v>
      </c>
      <c r="G11" s="57">
        <v>2439.25</v>
      </c>
      <c r="H11" s="58">
        <v>3.85</v>
      </c>
    </row>
    <row r="12" spans="1:8">
      <c r="A12" s="59"/>
      <c r="B12" s="56" t="s">
        <v>777</v>
      </c>
      <c r="D12" s="56" t="s">
        <v>778</v>
      </c>
      <c r="E12" s="56" t="s">
        <v>779</v>
      </c>
      <c r="F12" s="56">
        <v>230000</v>
      </c>
      <c r="G12" s="57">
        <v>2314.84</v>
      </c>
      <c r="H12" s="58">
        <v>3.65</v>
      </c>
    </row>
    <row r="13" spans="1:8">
      <c r="A13" s="59"/>
      <c r="B13" s="56" t="s">
        <v>1088</v>
      </c>
      <c r="D13" s="56" t="s">
        <v>1089</v>
      </c>
      <c r="E13" s="56" t="s">
        <v>822</v>
      </c>
      <c r="F13" s="56">
        <v>600000</v>
      </c>
      <c r="G13" s="57">
        <v>2189.6999999999998</v>
      </c>
      <c r="H13" s="58">
        <v>3.45</v>
      </c>
    </row>
    <row r="14" spans="1:8">
      <c r="A14" s="59"/>
      <c r="B14" s="56" t="s">
        <v>780</v>
      </c>
      <c r="D14" s="56" t="s">
        <v>781</v>
      </c>
      <c r="E14" s="56" t="s">
        <v>775</v>
      </c>
      <c r="F14" s="56">
        <v>80000</v>
      </c>
      <c r="G14" s="57">
        <v>2019.24</v>
      </c>
      <c r="H14" s="58">
        <v>3.19</v>
      </c>
    </row>
    <row r="15" spans="1:8">
      <c r="A15" s="59"/>
      <c r="B15" s="56" t="s">
        <v>15</v>
      </c>
      <c r="D15" s="56" t="s">
        <v>776</v>
      </c>
      <c r="E15" s="56" t="s">
        <v>756</v>
      </c>
      <c r="F15" s="56">
        <v>500000</v>
      </c>
      <c r="G15" s="57">
        <v>1958.25</v>
      </c>
      <c r="H15" s="58">
        <v>3.09</v>
      </c>
    </row>
    <row r="16" spans="1:8">
      <c r="A16" s="59"/>
      <c r="B16" s="56" t="s">
        <v>809</v>
      </c>
      <c r="D16" s="56" t="s">
        <v>810</v>
      </c>
      <c r="E16" s="56" t="s">
        <v>784</v>
      </c>
      <c r="F16" s="56">
        <v>155000</v>
      </c>
      <c r="G16" s="57">
        <v>1780.02</v>
      </c>
      <c r="H16" s="58">
        <v>2.81</v>
      </c>
    </row>
    <row r="17" spans="1:8">
      <c r="A17" s="59"/>
      <c r="B17" s="56" t="s">
        <v>782</v>
      </c>
      <c r="D17" s="56" t="s">
        <v>783</v>
      </c>
      <c r="E17" s="56" t="s">
        <v>784</v>
      </c>
      <c r="F17" s="56">
        <v>475000</v>
      </c>
      <c r="G17" s="57">
        <v>1691.24</v>
      </c>
      <c r="H17" s="58">
        <v>2.67</v>
      </c>
    </row>
    <row r="18" spans="1:8">
      <c r="A18" s="59"/>
      <c r="B18" s="56" t="s">
        <v>800</v>
      </c>
      <c r="D18" s="56" t="s">
        <v>801</v>
      </c>
      <c r="E18" s="56" t="s">
        <v>802</v>
      </c>
      <c r="F18" s="56">
        <v>125000</v>
      </c>
      <c r="G18" s="57">
        <v>1477.19</v>
      </c>
      <c r="H18" s="58">
        <v>2.33</v>
      </c>
    </row>
    <row r="19" spans="1:8">
      <c r="A19" s="59"/>
      <c r="B19" s="56" t="s">
        <v>773</v>
      </c>
      <c r="D19" s="56" t="s">
        <v>774</v>
      </c>
      <c r="E19" s="56" t="s">
        <v>775</v>
      </c>
      <c r="F19" s="56">
        <v>115000</v>
      </c>
      <c r="G19" s="57">
        <v>1381.9</v>
      </c>
      <c r="H19" s="58">
        <v>2.1800000000000002</v>
      </c>
    </row>
    <row r="20" spans="1:8">
      <c r="A20" s="59"/>
      <c r="B20" s="56" t="s">
        <v>792</v>
      </c>
      <c r="D20" s="56" t="s">
        <v>793</v>
      </c>
      <c r="E20" s="56" t="s">
        <v>756</v>
      </c>
      <c r="F20" s="56">
        <v>1130000</v>
      </c>
      <c r="G20" s="57">
        <v>1355.44</v>
      </c>
      <c r="H20" s="58">
        <v>2.14</v>
      </c>
    </row>
    <row r="21" spans="1:8">
      <c r="A21" s="59"/>
      <c r="B21" s="56" t="s">
        <v>625</v>
      </c>
      <c r="D21" s="56" t="s">
        <v>791</v>
      </c>
      <c r="E21" s="56" t="s">
        <v>775</v>
      </c>
      <c r="F21" s="56">
        <v>300000</v>
      </c>
      <c r="G21" s="57">
        <v>1340.25</v>
      </c>
      <c r="H21" s="58">
        <v>2.11</v>
      </c>
    </row>
    <row r="22" spans="1:8">
      <c r="A22" s="59"/>
      <c r="B22" s="56" t="s">
        <v>282</v>
      </c>
      <c r="D22" s="56" t="s">
        <v>797</v>
      </c>
      <c r="E22" s="56" t="s">
        <v>787</v>
      </c>
      <c r="F22" s="56">
        <v>55000</v>
      </c>
      <c r="G22" s="57">
        <v>1331.47</v>
      </c>
      <c r="H22" s="58">
        <v>2.1</v>
      </c>
    </row>
    <row r="23" spans="1:8">
      <c r="A23" s="59"/>
      <c r="B23" s="56" t="s">
        <v>39</v>
      </c>
      <c r="D23" s="56" t="s">
        <v>794</v>
      </c>
      <c r="E23" s="56" t="s">
        <v>756</v>
      </c>
      <c r="F23" s="56">
        <v>225000</v>
      </c>
      <c r="G23" s="57">
        <v>1258.8800000000001</v>
      </c>
      <c r="H23" s="58">
        <v>1.99</v>
      </c>
    </row>
    <row r="24" spans="1:8">
      <c r="A24" s="59"/>
      <c r="B24" s="56" t="s">
        <v>785</v>
      </c>
      <c r="D24" s="56" t="s">
        <v>786</v>
      </c>
      <c r="E24" s="56" t="s">
        <v>787</v>
      </c>
      <c r="F24" s="56">
        <v>16285</v>
      </c>
      <c r="G24" s="57">
        <v>1204.24</v>
      </c>
      <c r="H24" s="58">
        <v>1.9</v>
      </c>
    </row>
    <row r="25" spans="1:8">
      <c r="A25" s="59"/>
      <c r="B25" s="56" t="s">
        <v>818</v>
      </c>
      <c r="D25" s="56" t="s">
        <v>819</v>
      </c>
      <c r="E25" s="56" t="s">
        <v>802</v>
      </c>
      <c r="F25" s="56">
        <v>150000</v>
      </c>
      <c r="G25" s="57">
        <v>1186.43</v>
      </c>
      <c r="H25" s="58">
        <v>1.87</v>
      </c>
    </row>
    <row r="26" spans="1:8">
      <c r="A26" s="59"/>
      <c r="B26" s="56" t="s">
        <v>843</v>
      </c>
      <c r="D26" s="56" t="s">
        <v>844</v>
      </c>
      <c r="E26" s="56" t="s">
        <v>845</v>
      </c>
      <c r="F26" s="56">
        <v>300000</v>
      </c>
      <c r="G26" s="57">
        <v>1186.05</v>
      </c>
      <c r="H26" s="58">
        <v>1.87</v>
      </c>
    </row>
    <row r="27" spans="1:8">
      <c r="A27" s="59"/>
      <c r="B27" s="56" t="s">
        <v>1130</v>
      </c>
      <c r="D27" s="56" t="s">
        <v>1131</v>
      </c>
      <c r="E27" s="56" t="s">
        <v>973</v>
      </c>
      <c r="F27" s="56">
        <v>470000</v>
      </c>
      <c r="G27" s="57">
        <v>1175.24</v>
      </c>
      <c r="H27" s="58">
        <v>1.85</v>
      </c>
    </row>
    <row r="28" spans="1:8">
      <c r="A28" s="59"/>
      <c r="B28" s="56" t="s">
        <v>795</v>
      </c>
      <c r="D28" s="56" t="s">
        <v>796</v>
      </c>
      <c r="E28" s="56" t="s">
        <v>775</v>
      </c>
      <c r="F28" s="56">
        <v>45000</v>
      </c>
      <c r="G28" s="57">
        <v>1168.72</v>
      </c>
      <c r="H28" s="58">
        <v>1.84</v>
      </c>
    </row>
    <row r="29" spans="1:8">
      <c r="A29" s="59"/>
      <c r="B29" s="56" t="s">
        <v>798</v>
      </c>
      <c r="D29" s="56" t="s">
        <v>799</v>
      </c>
      <c r="E29" s="56" t="s">
        <v>779</v>
      </c>
      <c r="F29" s="56">
        <v>200000</v>
      </c>
      <c r="G29" s="57">
        <v>1160.3</v>
      </c>
      <c r="H29" s="58">
        <v>1.83</v>
      </c>
    </row>
    <row r="30" spans="1:8">
      <c r="A30" s="59"/>
      <c r="B30" s="56" t="s">
        <v>205</v>
      </c>
      <c r="D30" s="56" t="s">
        <v>806</v>
      </c>
      <c r="E30" s="56" t="s">
        <v>807</v>
      </c>
      <c r="F30" s="56">
        <v>50178</v>
      </c>
      <c r="G30" s="57">
        <v>1100.0999999999999</v>
      </c>
      <c r="H30" s="58">
        <v>1.74</v>
      </c>
    </row>
    <row r="31" spans="1:8">
      <c r="A31" s="59"/>
      <c r="B31" s="56" t="s">
        <v>814</v>
      </c>
      <c r="D31" s="56" t="s">
        <v>815</v>
      </c>
      <c r="E31" s="56" t="s">
        <v>807</v>
      </c>
      <c r="F31" s="56">
        <v>120000</v>
      </c>
      <c r="G31" s="57">
        <v>970.44</v>
      </c>
      <c r="H31" s="58">
        <v>1.53</v>
      </c>
    </row>
    <row r="32" spans="1:8">
      <c r="A32" s="59"/>
      <c r="B32" s="56" t="s">
        <v>201</v>
      </c>
      <c r="D32" s="56" t="s">
        <v>808</v>
      </c>
      <c r="E32" s="56" t="s">
        <v>756</v>
      </c>
      <c r="F32" s="56">
        <v>100000</v>
      </c>
      <c r="G32" s="57">
        <v>871.85</v>
      </c>
      <c r="H32" s="58">
        <v>1.38</v>
      </c>
    </row>
    <row r="33" spans="1:8">
      <c r="A33" s="59"/>
      <c r="B33" s="56" t="s">
        <v>1126</v>
      </c>
      <c r="D33" s="56" t="s">
        <v>1127</v>
      </c>
      <c r="E33" s="56" t="s">
        <v>943</v>
      </c>
      <c r="F33" s="56">
        <v>475000</v>
      </c>
      <c r="G33" s="57">
        <v>867.59</v>
      </c>
      <c r="H33" s="58">
        <v>1.37</v>
      </c>
    </row>
    <row r="34" spans="1:8">
      <c r="A34" s="59"/>
      <c r="B34" s="56" t="s">
        <v>833</v>
      </c>
      <c r="D34" s="56" t="s">
        <v>834</v>
      </c>
      <c r="E34" s="56" t="s">
        <v>835</v>
      </c>
      <c r="F34" s="56">
        <v>390000</v>
      </c>
      <c r="G34" s="57">
        <v>847.86</v>
      </c>
      <c r="H34" s="58">
        <v>1.34</v>
      </c>
    </row>
    <row r="35" spans="1:8">
      <c r="A35" s="59"/>
      <c r="B35" s="56" t="s">
        <v>852</v>
      </c>
      <c r="D35" s="56" t="s">
        <v>853</v>
      </c>
      <c r="E35" s="56" t="s">
        <v>828</v>
      </c>
      <c r="F35" s="56">
        <v>260000</v>
      </c>
      <c r="G35" s="57">
        <v>832.52</v>
      </c>
      <c r="H35" s="58">
        <v>1.31</v>
      </c>
    </row>
    <row r="36" spans="1:8">
      <c r="A36" s="59"/>
      <c r="B36" s="56" t="s">
        <v>1034</v>
      </c>
      <c r="D36" s="56" t="s">
        <v>1035</v>
      </c>
      <c r="E36" s="56" t="s">
        <v>943</v>
      </c>
      <c r="F36" s="56">
        <v>210000</v>
      </c>
      <c r="G36" s="57">
        <v>782.78</v>
      </c>
      <c r="H36" s="58">
        <v>1.24</v>
      </c>
    </row>
    <row r="37" spans="1:8">
      <c r="A37" s="59"/>
      <c r="B37" s="56" t="s">
        <v>816</v>
      </c>
      <c r="D37" s="56" t="s">
        <v>817</v>
      </c>
      <c r="E37" s="56" t="s">
        <v>779</v>
      </c>
      <c r="F37" s="56">
        <v>190000</v>
      </c>
      <c r="G37" s="57">
        <v>758.67</v>
      </c>
      <c r="H37" s="58">
        <v>1.2</v>
      </c>
    </row>
    <row r="38" spans="1:8">
      <c r="A38" s="59"/>
      <c r="B38" s="56" t="s">
        <v>820</v>
      </c>
      <c r="D38" s="56" t="s">
        <v>821</v>
      </c>
      <c r="E38" s="56" t="s">
        <v>822</v>
      </c>
      <c r="F38" s="56">
        <v>3000</v>
      </c>
      <c r="G38" s="57">
        <v>700.12</v>
      </c>
      <c r="H38" s="58">
        <v>1.1000000000000001</v>
      </c>
    </row>
    <row r="39" spans="1:8">
      <c r="A39" s="59"/>
      <c r="B39" s="56" t="s">
        <v>841</v>
      </c>
      <c r="D39" s="56" t="s">
        <v>842</v>
      </c>
      <c r="E39" s="56" t="s">
        <v>835</v>
      </c>
      <c r="F39" s="56">
        <v>200000</v>
      </c>
      <c r="G39" s="57">
        <v>657.7</v>
      </c>
      <c r="H39" s="58">
        <v>1.04</v>
      </c>
    </row>
    <row r="40" spans="1:8">
      <c r="A40" s="59"/>
      <c r="B40" s="56" t="s">
        <v>906</v>
      </c>
      <c r="D40" s="56" t="s">
        <v>907</v>
      </c>
      <c r="E40" s="56" t="s">
        <v>813</v>
      </c>
      <c r="F40" s="56">
        <v>250000</v>
      </c>
      <c r="G40" s="57">
        <v>576.63</v>
      </c>
      <c r="H40" s="58">
        <v>0.91</v>
      </c>
    </row>
    <row r="41" spans="1:8">
      <c r="A41" s="59"/>
      <c r="B41" s="56" t="s">
        <v>850</v>
      </c>
      <c r="D41" s="56" t="s">
        <v>851</v>
      </c>
      <c r="E41" s="56" t="s">
        <v>790</v>
      </c>
      <c r="F41" s="56">
        <v>90000</v>
      </c>
      <c r="G41" s="57">
        <v>563.99</v>
      </c>
      <c r="H41" s="58">
        <v>0.89</v>
      </c>
    </row>
    <row r="42" spans="1:8">
      <c r="A42" s="59"/>
      <c r="B42" s="56" t="s">
        <v>1136</v>
      </c>
      <c r="D42" s="56" t="s">
        <v>1137</v>
      </c>
      <c r="E42" s="56" t="s">
        <v>822</v>
      </c>
      <c r="F42" s="56">
        <v>3601</v>
      </c>
      <c r="G42" s="57">
        <v>482.72</v>
      </c>
      <c r="H42" s="58">
        <v>0.76</v>
      </c>
    </row>
    <row r="43" spans="1:8">
      <c r="A43" s="59"/>
      <c r="B43" s="56" t="s">
        <v>856</v>
      </c>
      <c r="D43" s="56" t="s">
        <v>857</v>
      </c>
      <c r="E43" s="56" t="s">
        <v>787</v>
      </c>
      <c r="F43" s="56">
        <v>165000</v>
      </c>
      <c r="G43" s="57">
        <v>469.18</v>
      </c>
      <c r="H43" s="58">
        <v>0.74</v>
      </c>
    </row>
    <row r="44" spans="1:8">
      <c r="A44" s="59"/>
      <c r="B44" s="56" t="s">
        <v>848</v>
      </c>
      <c r="D44" s="56" t="s">
        <v>849</v>
      </c>
      <c r="E44" s="56" t="s">
        <v>802</v>
      </c>
      <c r="F44" s="56">
        <v>60000</v>
      </c>
      <c r="G44" s="57">
        <v>423.87</v>
      </c>
      <c r="H44" s="58">
        <v>0.67</v>
      </c>
    </row>
    <row r="45" spans="1:8">
      <c r="A45" s="59"/>
      <c r="B45" s="56" t="s">
        <v>1128</v>
      </c>
      <c r="D45" s="56" t="s">
        <v>1129</v>
      </c>
      <c r="E45" s="56" t="s">
        <v>895</v>
      </c>
      <c r="F45" s="56">
        <v>350000</v>
      </c>
      <c r="G45" s="57">
        <v>419.3</v>
      </c>
      <c r="H45" s="58">
        <v>0.66</v>
      </c>
    </row>
    <row r="46" spans="1:8">
      <c r="A46" s="59"/>
      <c r="B46" s="56" t="s">
        <v>839</v>
      </c>
      <c r="D46" s="56" t="s">
        <v>840</v>
      </c>
      <c r="E46" s="56" t="s">
        <v>790</v>
      </c>
      <c r="F46" s="56">
        <v>150000</v>
      </c>
      <c r="G46" s="57">
        <v>418.65</v>
      </c>
      <c r="H46" s="58">
        <v>0.66</v>
      </c>
    </row>
    <row r="47" spans="1:8">
      <c r="A47" s="59"/>
      <c r="B47" s="56" t="s">
        <v>861</v>
      </c>
      <c r="D47" s="56" t="s">
        <v>862</v>
      </c>
      <c r="E47" s="56" t="s">
        <v>775</v>
      </c>
      <c r="F47" s="56">
        <v>1194444</v>
      </c>
      <c r="G47" s="57">
        <v>407.9</v>
      </c>
      <c r="H47" s="58">
        <v>0.64</v>
      </c>
    </row>
    <row r="48" spans="1:8">
      <c r="A48" s="59"/>
      <c r="B48" s="56" t="s">
        <v>1132</v>
      </c>
      <c r="D48" s="56" t="s">
        <v>1133</v>
      </c>
      <c r="E48" s="56" t="s">
        <v>790</v>
      </c>
      <c r="F48" s="56">
        <v>60000</v>
      </c>
      <c r="G48" s="57">
        <v>363.3</v>
      </c>
      <c r="H48" s="58">
        <v>0.56999999999999995</v>
      </c>
    </row>
    <row r="49" spans="1:8">
      <c r="A49" s="59"/>
      <c r="B49" s="56" t="s">
        <v>836</v>
      </c>
      <c r="D49" s="56" t="s">
        <v>837</v>
      </c>
      <c r="E49" s="56" t="s">
        <v>838</v>
      </c>
      <c r="F49" s="56">
        <v>45000</v>
      </c>
      <c r="G49" s="57">
        <v>350.87</v>
      </c>
      <c r="H49" s="58">
        <v>0.55000000000000004</v>
      </c>
    </row>
    <row r="50" spans="1:8">
      <c r="A50" s="59"/>
      <c r="B50" s="56" t="s">
        <v>770</v>
      </c>
      <c r="D50" s="56" t="s">
        <v>771</v>
      </c>
      <c r="E50" s="56" t="s">
        <v>772</v>
      </c>
      <c r="F50" s="56">
        <v>92984</v>
      </c>
      <c r="G50" s="57">
        <v>316.52</v>
      </c>
      <c r="H50" s="58">
        <v>0.5</v>
      </c>
    </row>
    <row r="51" spans="1:8">
      <c r="A51" s="59"/>
      <c r="B51" s="56" t="s">
        <v>1134</v>
      </c>
      <c r="D51" s="56" t="s">
        <v>1135</v>
      </c>
      <c r="E51" s="56" t="s">
        <v>973</v>
      </c>
      <c r="F51" s="56">
        <v>60763</v>
      </c>
      <c r="G51" s="57">
        <v>274.64999999999998</v>
      </c>
      <c r="H51" s="58">
        <v>0.43</v>
      </c>
    </row>
    <row r="52" spans="1:8">
      <c r="A52" s="59"/>
      <c r="B52" s="56" t="s">
        <v>846</v>
      </c>
      <c r="D52" s="56" t="s">
        <v>847</v>
      </c>
      <c r="E52" s="56" t="s">
        <v>822</v>
      </c>
      <c r="F52" s="56">
        <v>100000</v>
      </c>
      <c r="G52" s="57">
        <v>174.8</v>
      </c>
      <c r="H52" s="58">
        <v>0.28000000000000003</v>
      </c>
    </row>
    <row r="53" spans="1:8" ht="13.5" thickBot="1">
      <c r="A53" s="59"/>
      <c r="B53" s="56"/>
      <c r="C53" s="56"/>
      <c r="D53" s="56"/>
      <c r="E53" s="51" t="s">
        <v>21</v>
      </c>
      <c r="F53" s="56"/>
      <c r="G53" s="61">
        <v>61870.5</v>
      </c>
      <c r="H53" s="62">
        <v>97.61</v>
      </c>
    </row>
    <row r="54" spans="1:8" ht="13.5" thickTop="1">
      <c r="A54" s="59"/>
      <c r="B54" s="116" t="s">
        <v>79</v>
      </c>
      <c r="C54" s="115"/>
      <c r="D54" s="56"/>
      <c r="E54" s="56"/>
      <c r="F54" s="56"/>
      <c r="G54" s="57"/>
      <c r="H54" s="58"/>
    </row>
    <row r="55" spans="1:8">
      <c r="A55" s="59"/>
      <c r="B55" s="56" t="s">
        <v>1194</v>
      </c>
      <c r="D55" s="56" t="s">
        <v>1195</v>
      </c>
      <c r="E55" s="56" t="s">
        <v>764</v>
      </c>
      <c r="F55" s="56">
        <v>200000</v>
      </c>
      <c r="G55" s="57">
        <v>0</v>
      </c>
      <c r="H55" s="58">
        <v>0</v>
      </c>
    </row>
    <row r="56" spans="1:8">
      <c r="A56" s="59"/>
      <c r="B56" s="56" t="s">
        <v>1196</v>
      </c>
      <c r="D56" s="56" t="s">
        <v>1197</v>
      </c>
      <c r="E56" s="56" t="s">
        <v>764</v>
      </c>
      <c r="F56" s="56">
        <v>200000</v>
      </c>
      <c r="G56" s="57">
        <v>0</v>
      </c>
      <c r="H56" s="58">
        <v>0</v>
      </c>
    </row>
    <row r="57" spans="1:8">
      <c r="A57" s="59"/>
      <c r="B57" s="117" t="s">
        <v>872</v>
      </c>
      <c r="C57" s="115"/>
      <c r="D57" s="56"/>
      <c r="E57" s="56"/>
      <c r="F57" s="56"/>
      <c r="G57" s="57"/>
      <c r="H57" s="58"/>
    </row>
    <row r="58" spans="1:8">
      <c r="A58" s="59"/>
      <c r="B58" s="116" t="s">
        <v>47</v>
      </c>
      <c r="C58" s="115"/>
      <c r="D58" s="56"/>
      <c r="E58" s="56"/>
      <c r="F58" s="56"/>
      <c r="G58" s="57"/>
      <c r="H58" s="58"/>
    </row>
    <row r="59" spans="1:8">
      <c r="A59" s="59"/>
      <c r="B59" s="56" t="s">
        <v>873</v>
      </c>
      <c r="D59" s="56" t="s">
        <v>874</v>
      </c>
      <c r="E59" s="56" t="s">
        <v>828</v>
      </c>
      <c r="F59" s="56">
        <v>12230925</v>
      </c>
      <c r="G59" s="57">
        <v>91.73</v>
      </c>
      <c r="H59" s="58">
        <v>0.14000000000000001</v>
      </c>
    </row>
    <row r="60" spans="1:8" ht="13.5" thickBot="1">
      <c r="A60" s="59"/>
      <c r="B60" s="56"/>
      <c r="C60" s="56"/>
      <c r="D60" s="56"/>
      <c r="E60" s="51" t="s">
        <v>21</v>
      </c>
      <c r="F60" s="56"/>
      <c r="G60" s="74">
        <v>91.73</v>
      </c>
      <c r="H60" s="75">
        <v>0.14000000000000001</v>
      </c>
    </row>
    <row r="61" spans="1:8" ht="13.5" thickTop="1">
      <c r="A61" s="59"/>
      <c r="B61" s="56"/>
      <c r="C61" s="56"/>
      <c r="D61" s="56"/>
      <c r="E61" s="51"/>
      <c r="F61" s="56"/>
      <c r="G61" s="76"/>
      <c r="H61" s="77"/>
    </row>
    <row r="62" spans="1:8">
      <c r="A62" s="59"/>
      <c r="B62" s="117" t="s">
        <v>1115</v>
      </c>
      <c r="C62" s="115"/>
      <c r="D62" s="56"/>
      <c r="E62" s="56"/>
      <c r="F62" s="56"/>
      <c r="G62" s="57">
        <v>175.75</v>
      </c>
      <c r="H62" s="58">
        <v>0.28000000000000003</v>
      </c>
    </row>
    <row r="63" spans="1:8" ht="13.5" thickBot="1">
      <c r="A63" s="59"/>
      <c r="B63" s="56"/>
      <c r="C63" s="56"/>
      <c r="D63" s="56"/>
      <c r="E63" s="51" t="s">
        <v>21</v>
      </c>
      <c r="F63" s="56"/>
      <c r="G63" s="74">
        <v>175.75</v>
      </c>
      <c r="H63" s="75">
        <v>0.28000000000000003</v>
      </c>
    </row>
    <row r="64" spans="1:8" ht="13.5" thickTop="1">
      <c r="A64" s="59"/>
      <c r="B64" s="56"/>
      <c r="C64" s="56"/>
      <c r="D64" s="56"/>
      <c r="E64" s="51"/>
      <c r="F64" s="56"/>
      <c r="G64" s="76"/>
      <c r="H64" s="77"/>
    </row>
    <row r="65" spans="1:8">
      <c r="A65" s="59"/>
      <c r="B65" s="117" t="s">
        <v>1140</v>
      </c>
      <c r="C65" s="115"/>
      <c r="D65" s="56"/>
      <c r="E65" s="56"/>
      <c r="F65" s="56"/>
      <c r="G65" s="57">
        <v>71.12</v>
      </c>
      <c r="H65" s="58">
        <v>0.11</v>
      </c>
    </row>
    <row r="66" spans="1:8" ht="13.5" thickBot="1">
      <c r="A66" s="59"/>
      <c r="B66" s="56"/>
      <c r="C66" s="56"/>
      <c r="D66" s="56"/>
      <c r="E66" s="51" t="s">
        <v>21</v>
      </c>
      <c r="F66" s="56"/>
      <c r="G66" s="74">
        <v>71.12</v>
      </c>
      <c r="H66" s="75">
        <v>0.11</v>
      </c>
    </row>
    <row r="67" spans="1:8" ht="13.5" thickTop="1">
      <c r="A67" s="59"/>
      <c r="B67" s="56"/>
      <c r="C67" s="56"/>
      <c r="D67" s="56"/>
      <c r="E67" s="56"/>
      <c r="F67" s="56"/>
      <c r="G67" s="57"/>
      <c r="H67" s="58"/>
    </row>
    <row r="68" spans="1:8">
      <c r="A68" s="59"/>
      <c r="B68" s="118" t="s">
        <v>978</v>
      </c>
      <c r="C68" s="119"/>
      <c r="D68" s="56"/>
      <c r="E68" s="56"/>
      <c r="F68" s="56"/>
      <c r="G68" s="57"/>
      <c r="H68" s="58"/>
    </row>
    <row r="69" spans="1:8">
      <c r="A69" s="59"/>
      <c r="B69" s="117" t="s">
        <v>316</v>
      </c>
      <c r="C69" s="115"/>
      <c r="D69" s="56"/>
      <c r="E69" s="51" t="s">
        <v>317</v>
      </c>
      <c r="F69" s="56"/>
      <c r="G69" s="57"/>
      <c r="H69" s="58"/>
    </row>
    <row r="70" spans="1:8">
      <c r="A70" s="59"/>
      <c r="B70" s="56" t="s">
        <v>979</v>
      </c>
      <c r="D70" s="56"/>
      <c r="E70" s="56" t="s">
        <v>1085</v>
      </c>
      <c r="F70" s="56"/>
      <c r="G70" s="57">
        <v>650</v>
      </c>
      <c r="H70" s="58">
        <v>1.03</v>
      </c>
    </row>
    <row r="71" spans="1:8" ht="13.5" thickBot="1">
      <c r="A71" s="59"/>
      <c r="B71" s="56"/>
      <c r="D71" s="56"/>
      <c r="E71" s="51" t="s">
        <v>21</v>
      </c>
      <c r="F71" s="56"/>
      <c r="G71" s="61">
        <v>650</v>
      </c>
      <c r="H71" s="62">
        <v>1.03</v>
      </c>
    </row>
    <row r="72" spans="1:8" ht="13.5" thickTop="1">
      <c r="A72" s="59"/>
      <c r="B72" s="56" t="s">
        <v>88</v>
      </c>
      <c r="D72" s="56"/>
      <c r="E72" s="56" t="s">
        <v>87</v>
      </c>
      <c r="F72" s="56"/>
      <c r="G72" s="57">
        <v>200</v>
      </c>
      <c r="H72" s="58">
        <v>0.32</v>
      </c>
    </row>
    <row r="73" spans="1:8">
      <c r="A73" s="59"/>
      <c r="B73" s="56"/>
      <c r="C73" s="56"/>
      <c r="D73" s="56"/>
      <c r="E73" s="56"/>
      <c r="F73" s="56"/>
      <c r="G73" s="57"/>
      <c r="H73" s="58"/>
    </row>
    <row r="74" spans="1:8">
      <c r="A74" s="63" t="s">
        <v>22</v>
      </c>
      <c r="B74" s="56"/>
      <c r="C74" s="56"/>
      <c r="D74" s="56"/>
      <c r="E74" s="56"/>
      <c r="F74" s="56"/>
      <c r="G74" s="64">
        <v>320.86</v>
      </c>
      <c r="H74" s="65">
        <v>0.51</v>
      </c>
    </row>
    <row r="75" spans="1:8">
      <c r="A75" s="59"/>
      <c r="B75" s="56"/>
      <c r="C75" s="56"/>
      <c r="D75" s="56"/>
      <c r="E75" s="56"/>
      <c r="F75" s="56"/>
      <c r="G75" s="57"/>
      <c r="H75" s="58"/>
    </row>
    <row r="76" spans="1:8" ht="13.5" thickBot="1">
      <c r="A76" s="59"/>
      <c r="B76" s="56"/>
      <c r="C76" s="56"/>
      <c r="D76" s="56"/>
      <c r="E76" s="51" t="s">
        <v>23</v>
      </c>
      <c r="F76" s="56"/>
      <c r="G76" s="61">
        <v>63379.96</v>
      </c>
      <c r="H76" s="62">
        <v>100</v>
      </c>
    </row>
    <row r="77" spans="1:8" ht="13.5" thickTop="1">
      <c r="A77" s="59"/>
      <c r="B77" s="56"/>
      <c r="C77" s="56"/>
      <c r="D77" s="56"/>
      <c r="E77" s="56"/>
      <c r="F77" s="56"/>
      <c r="G77" s="57"/>
      <c r="H77" s="58"/>
    </row>
    <row r="78" spans="1:8">
      <c r="A78" s="66" t="s">
        <v>24</v>
      </c>
      <c r="B78" s="56"/>
      <c r="C78" s="56"/>
      <c r="D78" s="56"/>
      <c r="E78" s="56"/>
      <c r="F78" s="56"/>
      <c r="G78" s="57"/>
      <c r="H78" s="58"/>
    </row>
    <row r="79" spans="1:8">
      <c r="A79" s="59">
        <v>1</v>
      </c>
      <c r="B79" s="56" t="s">
        <v>877</v>
      </c>
      <c r="C79" s="56"/>
      <c r="D79" s="56"/>
      <c r="E79" s="56"/>
      <c r="F79" s="56"/>
      <c r="G79" s="57"/>
      <c r="H79" s="58"/>
    </row>
    <row r="80" spans="1:8">
      <c r="A80" s="59"/>
      <c r="B80" s="56"/>
      <c r="C80" s="56"/>
      <c r="D80" s="56"/>
      <c r="E80" s="56"/>
      <c r="F80" s="56"/>
      <c r="G80" s="57"/>
      <c r="H80" s="58"/>
    </row>
    <row r="81" spans="1:8">
      <c r="A81" s="59">
        <v>2</v>
      </c>
      <c r="B81" s="56" t="s">
        <v>26</v>
      </c>
      <c r="C81" s="56"/>
      <c r="D81" s="56"/>
      <c r="E81" s="56"/>
      <c r="F81" s="56"/>
      <c r="G81" s="57"/>
      <c r="H81" s="58"/>
    </row>
    <row r="82" spans="1:8">
      <c r="A82" s="59"/>
      <c r="B82" s="56"/>
      <c r="C82" s="56"/>
      <c r="D82" s="56"/>
      <c r="E82" s="56"/>
      <c r="F82" s="56"/>
      <c r="G82" s="57"/>
      <c r="H82" s="58"/>
    </row>
    <row r="83" spans="1:8">
      <c r="A83" s="59">
        <v>3</v>
      </c>
      <c r="B83" s="56" t="s">
        <v>1198</v>
      </c>
      <c r="C83" s="56"/>
      <c r="D83" s="56"/>
      <c r="E83" s="56"/>
      <c r="F83" s="56"/>
      <c r="G83" s="57"/>
      <c r="H83" s="58"/>
    </row>
    <row r="84" spans="1:8">
      <c r="A84" s="59"/>
      <c r="B84" s="56"/>
      <c r="C84" s="56"/>
      <c r="D84" s="56"/>
      <c r="E84" s="56"/>
      <c r="F84" s="56"/>
      <c r="G84" s="57"/>
      <c r="H84" s="58"/>
    </row>
    <row r="85" spans="1:8">
      <c r="A85" s="59">
        <v>4</v>
      </c>
      <c r="B85" s="56" t="s">
        <v>1199</v>
      </c>
      <c r="C85" s="56"/>
      <c r="D85" s="56"/>
      <c r="E85" s="56"/>
      <c r="F85" s="56"/>
      <c r="G85" s="57"/>
      <c r="H85" s="58"/>
    </row>
    <row r="86" spans="1:8">
      <c r="A86" s="59"/>
      <c r="B86" s="56"/>
      <c r="C86" s="56"/>
      <c r="D86" s="56"/>
      <c r="E86" s="56"/>
      <c r="F86" s="56"/>
      <c r="G86" s="57"/>
      <c r="H86" s="58"/>
    </row>
    <row r="87" spans="1:8">
      <c r="A87" s="59"/>
      <c r="B87" s="51" t="s">
        <v>998</v>
      </c>
      <c r="C87" s="51" t="s">
        <v>999</v>
      </c>
      <c r="D87" s="51" t="s">
        <v>1000</v>
      </c>
      <c r="E87" s="51" t="s">
        <v>1001</v>
      </c>
      <c r="F87" s="51" t="s">
        <v>1002</v>
      </c>
      <c r="G87" s="57"/>
      <c r="H87" s="58"/>
    </row>
    <row r="88" spans="1:8">
      <c r="A88" s="59"/>
      <c r="B88" s="56" t="s">
        <v>846</v>
      </c>
      <c r="C88" s="56" t="s">
        <v>1200</v>
      </c>
      <c r="D88" s="56">
        <v>173.50700000000001</v>
      </c>
      <c r="E88" s="56">
        <v>175.75</v>
      </c>
      <c r="F88" s="56">
        <v>33.727499999999999</v>
      </c>
      <c r="G88" s="57"/>
      <c r="H88" s="58"/>
    </row>
    <row r="89" spans="1:8">
      <c r="A89" s="59"/>
      <c r="B89" s="56" t="s">
        <v>1123</v>
      </c>
      <c r="C89" s="56" t="s">
        <v>1144</v>
      </c>
      <c r="D89" s="56">
        <v>83.535499999999999</v>
      </c>
      <c r="E89" s="56">
        <v>88.9</v>
      </c>
      <c r="F89" s="56">
        <v>-7.5839999999999996</v>
      </c>
      <c r="G89" s="57"/>
      <c r="H89" s="58"/>
    </row>
    <row r="90" spans="1:8">
      <c r="A90" s="59"/>
      <c r="B90" s="56"/>
      <c r="C90" s="56"/>
      <c r="D90" s="56"/>
      <c r="E90" s="56"/>
      <c r="F90" s="56"/>
      <c r="G90" s="57"/>
      <c r="H90" s="58"/>
    </row>
    <row r="91" spans="1:8">
      <c r="A91" s="59"/>
      <c r="B91" s="56" t="s">
        <v>1201</v>
      </c>
      <c r="C91" s="56"/>
      <c r="D91" s="84">
        <v>3.8950797696937645E-3</v>
      </c>
      <c r="E91" s="56"/>
      <c r="F91" s="56"/>
      <c r="G91" s="57"/>
      <c r="H91" s="58"/>
    </row>
    <row r="92" spans="1:8">
      <c r="A92" s="59"/>
      <c r="B92" s="56"/>
      <c r="C92" s="56"/>
      <c r="D92" s="56"/>
      <c r="E92" s="56"/>
      <c r="F92" s="56"/>
      <c r="G92" s="57"/>
      <c r="H92" s="58"/>
    </row>
    <row r="93" spans="1:8">
      <c r="A93" s="59">
        <v>5</v>
      </c>
      <c r="B93" s="56" t="s">
        <v>1024</v>
      </c>
      <c r="C93" s="56"/>
      <c r="D93" s="56"/>
      <c r="E93" s="56"/>
      <c r="F93" s="56"/>
      <c r="G93" s="57"/>
      <c r="H93" s="58"/>
    </row>
    <row r="94" spans="1:8">
      <c r="A94" s="59"/>
      <c r="B94" s="56" t="s">
        <v>1025</v>
      </c>
      <c r="C94" s="56"/>
      <c r="D94" s="56">
        <v>107</v>
      </c>
      <c r="E94" s="56"/>
      <c r="F94" s="56"/>
      <c r="G94" s="57"/>
      <c r="H94" s="58"/>
    </row>
    <row r="95" spans="1:8">
      <c r="A95" s="59"/>
      <c r="B95" s="56" t="s">
        <v>1026</v>
      </c>
      <c r="C95" s="56"/>
      <c r="D95" s="56">
        <v>107</v>
      </c>
      <c r="E95" s="56"/>
      <c r="F95" s="56"/>
      <c r="G95" s="57"/>
      <c r="H95" s="58"/>
    </row>
    <row r="96" spans="1:8">
      <c r="A96" s="59"/>
      <c r="B96" s="56" t="s">
        <v>1027</v>
      </c>
      <c r="C96" s="56"/>
      <c r="D96" s="56">
        <v>555.32000000000005</v>
      </c>
      <c r="E96" s="56" t="s">
        <v>1028</v>
      </c>
      <c r="F96" s="56"/>
      <c r="G96" s="57"/>
      <c r="H96" s="58"/>
    </row>
    <row r="97" spans="1:8">
      <c r="A97" s="59"/>
      <c r="B97" s="56" t="s">
        <v>1029</v>
      </c>
      <c r="C97" s="56"/>
      <c r="D97" s="56">
        <v>560.5</v>
      </c>
      <c r="E97" s="56" t="s">
        <v>1028</v>
      </c>
      <c r="F97" s="56"/>
      <c r="G97" s="57"/>
      <c r="H97" s="58"/>
    </row>
    <row r="98" spans="1:8">
      <c r="A98" s="59"/>
      <c r="B98" s="56" t="s">
        <v>1030</v>
      </c>
      <c r="C98" s="56"/>
      <c r="D98" s="79">
        <v>5.19</v>
      </c>
      <c r="E98" s="56" t="s">
        <v>1028</v>
      </c>
      <c r="F98" s="56"/>
      <c r="G98" s="57"/>
      <c r="H98" s="58"/>
    </row>
    <row r="99" spans="1:8">
      <c r="A99" s="59"/>
      <c r="B99" s="48"/>
      <c r="C99" s="48"/>
      <c r="D99" s="48"/>
      <c r="E99" s="48"/>
      <c r="F99" s="56"/>
      <c r="G99" s="57"/>
      <c r="H99" s="58"/>
    </row>
    <row r="100" spans="1:8">
      <c r="A100" s="59">
        <v>6</v>
      </c>
      <c r="B100" s="56" t="s">
        <v>1076</v>
      </c>
      <c r="C100" s="56"/>
      <c r="D100" s="56"/>
      <c r="E100" s="48"/>
      <c r="F100" s="56"/>
      <c r="G100" s="57"/>
      <c r="H100" s="58"/>
    </row>
    <row r="101" spans="1:8">
      <c r="A101" s="59"/>
      <c r="B101" s="56" t="s">
        <v>1025</v>
      </c>
      <c r="C101" s="56"/>
      <c r="D101" s="56">
        <v>35</v>
      </c>
      <c r="E101" s="48"/>
      <c r="F101" s="56"/>
      <c r="G101" s="57"/>
      <c r="H101" s="58"/>
    </row>
    <row r="102" spans="1:8">
      <c r="A102" s="59"/>
      <c r="B102" s="56" t="s">
        <v>1026</v>
      </c>
      <c r="C102" s="56"/>
      <c r="D102" s="56">
        <v>35</v>
      </c>
      <c r="E102" s="48"/>
      <c r="F102" s="56"/>
      <c r="G102" s="57"/>
      <c r="H102" s="58"/>
    </row>
    <row r="103" spans="1:8">
      <c r="A103" s="59"/>
      <c r="B103" s="56" t="s">
        <v>1027</v>
      </c>
      <c r="C103" s="56"/>
      <c r="D103" s="56">
        <v>129.96</v>
      </c>
      <c r="E103" s="56" t="s">
        <v>1028</v>
      </c>
      <c r="F103" s="56"/>
      <c r="G103" s="57"/>
      <c r="H103" s="58"/>
    </row>
    <row r="104" spans="1:8">
      <c r="A104" s="59"/>
      <c r="B104" s="56" t="s">
        <v>1029</v>
      </c>
      <c r="C104" s="56"/>
      <c r="D104" s="56">
        <v>127.03</v>
      </c>
      <c r="E104" s="56" t="s">
        <v>1028</v>
      </c>
      <c r="F104" s="56"/>
      <c r="G104" s="57"/>
      <c r="H104" s="58"/>
    </row>
    <row r="105" spans="1:8">
      <c r="A105" s="59"/>
      <c r="B105" s="56" t="s">
        <v>1030</v>
      </c>
      <c r="C105" s="56"/>
      <c r="D105" s="79">
        <v>-2.93</v>
      </c>
      <c r="E105" s="56" t="s">
        <v>1028</v>
      </c>
      <c r="F105" s="56"/>
      <c r="G105" s="57"/>
      <c r="H105" s="58"/>
    </row>
    <row r="106" spans="1:8">
      <c r="A106" s="67"/>
      <c r="B106" s="68"/>
      <c r="C106" s="68"/>
      <c r="D106" s="68"/>
      <c r="E106" s="68"/>
      <c r="F106" s="68"/>
      <c r="G106" s="69"/>
      <c r="H106" s="70"/>
    </row>
  </sheetData>
  <mergeCells count="10">
    <mergeCell ref="B62:C62"/>
    <mergeCell ref="B65:C65"/>
    <mergeCell ref="B68:C68"/>
    <mergeCell ref="B69:C69"/>
    <mergeCell ref="A2:C2"/>
    <mergeCell ref="A3:C3"/>
    <mergeCell ref="B4:C4"/>
    <mergeCell ref="B54:C54"/>
    <mergeCell ref="B57:C57"/>
    <mergeCell ref="B58:C5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I83"/>
  <sheetViews>
    <sheetView topLeftCell="A70" workbookViewId="0">
      <selection activeCell="E69" sqref="E69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42578125" style="71" bestFit="1" customWidth="1"/>
    <col min="5" max="5" width="20.42578125" style="71" bestFit="1" customWidth="1"/>
    <col min="6" max="6" width="8.7109375" style="71" customWidth="1"/>
    <col min="7" max="7" width="12.28515625" style="72" customWidth="1"/>
    <col min="8" max="8" width="10.425781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1150</v>
      </c>
      <c r="D1" s="44"/>
      <c r="E1" s="44"/>
      <c r="F1" s="44"/>
      <c r="G1" s="46"/>
      <c r="H1" s="47"/>
    </row>
    <row r="2" spans="1:8" ht="39" customHeight="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811</v>
      </c>
      <c r="D5" s="56" t="s">
        <v>812</v>
      </c>
      <c r="E5" s="56" t="s">
        <v>813</v>
      </c>
      <c r="F5" s="56">
        <v>54643</v>
      </c>
      <c r="G5" s="57">
        <v>967.24</v>
      </c>
      <c r="H5" s="58">
        <v>3.44</v>
      </c>
    </row>
    <row r="6" spans="1:8">
      <c r="A6" s="59"/>
      <c r="B6" s="60" t="s">
        <v>87</v>
      </c>
      <c r="C6" s="56" t="s">
        <v>196</v>
      </c>
      <c r="D6" s="56" t="s">
        <v>1043</v>
      </c>
      <c r="E6" s="56" t="s">
        <v>756</v>
      </c>
      <c r="F6" s="56">
        <v>170207</v>
      </c>
      <c r="G6" s="57">
        <v>920.99</v>
      </c>
      <c r="H6" s="58">
        <v>3.27</v>
      </c>
    </row>
    <row r="7" spans="1:8">
      <c r="A7" s="59"/>
      <c r="B7" s="60" t="s">
        <v>87</v>
      </c>
      <c r="C7" s="56" t="s">
        <v>792</v>
      </c>
      <c r="D7" s="56" t="s">
        <v>793</v>
      </c>
      <c r="E7" s="56" t="s">
        <v>756</v>
      </c>
      <c r="F7" s="56">
        <v>756000</v>
      </c>
      <c r="G7" s="57">
        <v>906.82</v>
      </c>
      <c r="H7" s="58">
        <v>3.22</v>
      </c>
    </row>
    <row r="8" spans="1:8">
      <c r="A8" s="59"/>
      <c r="B8" s="60" t="s">
        <v>87</v>
      </c>
      <c r="C8" s="56" t="s">
        <v>770</v>
      </c>
      <c r="D8" s="56" t="s">
        <v>771</v>
      </c>
      <c r="E8" s="56" t="s">
        <v>772</v>
      </c>
      <c r="F8" s="56">
        <v>243769</v>
      </c>
      <c r="G8" s="57">
        <v>829.79</v>
      </c>
      <c r="H8" s="58">
        <v>2.95</v>
      </c>
    </row>
    <row r="9" spans="1:8">
      <c r="A9" s="59"/>
      <c r="B9" s="60" t="s">
        <v>87</v>
      </c>
      <c r="C9" s="56" t="s">
        <v>823</v>
      </c>
      <c r="D9" s="56" t="s">
        <v>824</v>
      </c>
      <c r="E9" s="56" t="s">
        <v>825</v>
      </c>
      <c r="F9" s="56">
        <v>39160</v>
      </c>
      <c r="G9" s="57">
        <v>806.56</v>
      </c>
      <c r="H9" s="58">
        <v>2.86</v>
      </c>
    </row>
    <row r="10" spans="1:8">
      <c r="A10" s="59"/>
      <c r="B10" s="60" t="s">
        <v>87</v>
      </c>
      <c r="C10" s="56" t="s">
        <v>767</v>
      </c>
      <c r="D10" s="56" t="s">
        <v>768</v>
      </c>
      <c r="E10" s="56" t="s">
        <v>764</v>
      </c>
      <c r="F10" s="56">
        <v>35800</v>
      </c>
      <c r="G10" s="57">
        <v>769.91</v>
      </c>
      <c r="H10" s="58">
        <v>2.73</v>
      </c>
    </row>
    <row r="11" spans="1:8">
      <c r="A11" s="59"/>
      <c r="B11" s="60" t="s">
        <v>87</v>
      </c>
      <c r="C11" s="56" t="s">
        <v>1088</v>
      </c>
      <c r="D11" s="56" t="s">
        <v>1089</v>
      </c>
      <c r="E11" s="56" t="s">
        <v>822</v>
      </c>
      <c r="F11" s="56">
        <v>205000</v>
      </c>
      <c r="G11" s="57">
        <v>748.15</v>
      </c>
      <c r="H11" s="58">
        <v>2.66</v>
      </c>
    </row>
    <row r="12" spans="1:8">
      <c r="A12" s="59"/>
      <c r="B12" s="60" t="s">
        <v>87</v>
      </c>
      <c r="C12" s="56" t="s">
        <v>785</v>
      </c>
      <c r="D12" s="56" t="s">
        <v>786</v>
      </c>
      <c r="E12" s="56" t="s">
        <v>787</v>
      </c>
      <c r="F12" s="56">
        <v>10049</v>
      </c>
      <c r="G12" s="57">
        <v>743.1</v>
      </c>
      <c r="H12" s="58">
        <v>2.64</v>
      </c>
    </row>
    <row r="13" spans="1:8">
      <c r="A13" s="59"/>
      <c r="B13" s="60" t="s">
        <v>87</v>
      </c>
      <c r="C13" s="56" t="s">
        <v>841</v>
      </c>
      <c r="D13" s="56" t="s">
        <v>842</v>
      </c>
      <c r="E13" s="56" t="s">
        <v>835</v>
      </c>
      <c r="F13" s="56">
        <v>218400</v>
      </c>
      <c r="G13" s="57">
        <v>718.21</v>
      </c>
      <c r="H13" s="58">
        <v>2.5499999999999998</v>
      </c>
    </row>
    <row r="14" spans="1:8">
      <c r="A14" s="59"/>
      <c r="B14" s="60" t="s">
        <v>87</v>
      </c>
      <c r="C14" s="56" t="s">
        <v>192</v>
      </c>
      <c r="D14" s="56" t="s">
        <v>755</v>
      </c>
      <c r="E14" s="56" t="s">
        <v>756</v>
      </c>
      <c r="F14" s="56">
        <v>41800</v>
      </c>
      <c r="G14" s="57">
        <v>614.98</v>
      </c>
      <c r="H14" s="58">
        <v>2.1800000000000002</v>
      </c>
    </row>
    <row r="15" spans="1:8">
      <c r="A15" s="59"/>
      <c r="B15" s="60" t="s">
        <v>87</v>
      </c>
      <c r="C15" s="56" t="s">
        <v>809</v>
      </c>
      <c r="D15" s="56" t="s">
        <v>810</v>
      </c>
      <c r="E15" s="56" t="s">
        <v>784</v>
      </c>
      <c r="F15" s="56">
        <v>52950</v>
      </c>
      <c r="G15" s="57">
        <v>608.08000000000004</v>
      </c>
      <c r="H15" s="58">
        <v>2.16</v>
      </c>
    </row>
    <row r="16" spans="1:8">
      <c r="A16" s="59"/>
      <c r="B16" s="60" t="s">
        <v>87</v>
      </c>
      <c r="C16" s="56" t="s">
        <v>969</v>
      </c>
      <c r="D16" s="56" t="s">
        <v>970</v>
      </c>
      <c r="E16" s="56" t="s">
        <v>822</v>
      </c>
      <c r="F16" s="56">
        <v>367000</v>
      </c>
      <c r="G16" s="57">
        <v>603.53</v>
      </c>
      <c r="H16" s="58">
        <v>2.14</v>
      </c>
    </row>
    <row r="17" spans="1:8">
      <c r="A17" s="59"/>
      <c r="B17" s="60" t="s">
        <v>87</v>
      </c>
      <c r="C17" s="56" t="s">
        <v>800</v>
      </c>
      <c r="D17" s="56" t="s">
        <v>801</v>
      </c>
      <c r="E17" s="56" t="s">
        <v>802</v>
      </c>
      <c r="F17" s="56">
        <v>51020</v>
      </c>
      <c r="G17" s="57">
        <v>602.92999999999995</v>
      </c>
      <c r="H17" s="58">
        <v>2.14</v>
      </c>
    </row>
    <row r="18" spans="1:8">
      <c r="A18" s="59"/>
      <c r="B18" s="60" t="s">
        <v>87</v>
      </c>
      <c r="C18" s="56" t="s">
        <v>856</v>
      </c>
      <c r="D18" s="56" t="s">
        <v>857</v>
      </c>
      <c r="E18" s="56" t="s">
        <v>787</v>
      </c>
      <c r="F18" s="56">
        <v>210546</v>
      </c>
      <c r="G18" s="57">
        <v>598.69000000000005</v>
      </c>
      <c r="H18" s="58">
        <v>2.13</v>
      </c>
    </row>
    <row r="19" spans="1:8">
      <c r="A19" s="59"/>
      <c r="B19" s="60" t="s">
        <v>87</v>
      </c>
      <c r="C19" s="56" t="s">
        <v>1151</v>
      </c>
      <c r="D19" s="56" t="s">
        <v>1152</v>
      </c>
      <c r="E19" s="56" t="s">
        <v>838</v>
      </c>
      <c r="F19" s="56">
        <v>300800</v>
      </c>
      <c r="G19" s="57">
        <v>584.91</v>
      </c>
      <c r="H19" s="58">
        <v>2.08</v>
      </c>
    </row>
    <row r="20" spans="1:8">
      <c r="A20" s="59"/>
      <c r="B20" s="60" t="s">
        <v>87</v>
      </c>
      <c r="C20" s="56" t="s">
        <v>954</v>
      </c>
      <c r="D20" s="56" t="s">
        <v>955</v>
      </c>
      <c r="E20" s="56" t="s">
        <v>802</v>
      </c>
      <c r="F20" s="56">
        <v>39250</v>
      </c>
      <c r="G20" s="57">
        <v>579.30999999999995</v>
      </c>
      <c r="H20" s="58">
        <v>2.06</v>
      </c>
    </row>
    <row r="21" spans="1:8">
      <c r="A21" s="59"/>
      <c r="B21" s="60" t="s">
        <v>87</v>
      </c>
      <c r="C21" s="56" t="s">
        <v>803</v>
      </c>
      <c r="D21" s="56" t="s">
        <v>804</v>
      </c>
      <c r="E21" s="56" t="s">
        <v>805</v>
      </c>
      <c r="F21" s="56">
        <v>18361</v>
      </c>
      <c r="G21" s="57">
        <v>568.46</v>
      </c>
      <c r="H21" s="58">
        <v>2.02</v>
      </c>
    </row>
    <row r="22" spans="1:8">
      <c r="A22" s="59"/>
      <c r="B22" s="60" t="s">
        <v>87</v>
      </c>
      <c r="C22" s="56" t="s">
        <v>935</v>
      </c>
      <c r="D22" s="56" t="s">
        <v>936</v>
      </c>
      <c r="E22" s="56" t="s">
        <v>790</v>
      </c>
      <c r="F22" s="56">
        <v>76000</v>
      </c>
      <c r="G22" s="57">
        <v>550.04999999999995</v>
      </c>
      <c r="H22" s="58">
        <v>1.95</v>
      </c>
    </row>
    <row r="23" spans="1:8">
      <c r="A23" s="59"/>
      <c r="B23" s="60" t="s">
        <v>87</v>
      </c>
      <c r="C23" s="56" t="s">
        <v>1132</v>
      </c>
      <c r="D23" s="56" t="s">
        <v>1133</v>
      </c>
      <c r="E23" s="56" t="s">
        <v>790</v>
      </c>
      <c r="F23" s="56">
        <v>88272</v>
      </c>
      <c r="G23" s="57">
        <v>534.49</v>
      </c>
      <c r="H23" s="58">
        <v>1.9</v>
      </c>
    </row>
    <row r="24" spans="1:8">
      <c r="A24" s="59"/>
      <c r="B24" s="60" t="s">
        <v>87</v>
      </c>
      <c r="C24" s="56" t="s">
        <v>1138</v>
      </c>
      <c r="D24" s="56" t="s">
        <v>1139</v>
      </c>
      <c r="E24" s="56" t="s">
        <v>787</v>
      </c>
      <c r="F24" s="56">
        <v>216236</v>
      </c>
      <c r="G24" s="57">
        <v>533.02</v>
      </c>
      <c r="H24" s="58">
        <v>1.89</v>
      </c>
    </row>
    <row r="25" spans="1:8">
      <c r="A25" s="59"/>
      <c r="B25" s="60" t="s">
        <v>87</v>
      </c>
      <c r="C25" s="56" t="s">
        <v>39</v>
      </c>
      <c r="D25" s="56" t="s">
        <v>794</v>
      </c>
      <c r="E25" s="56" t="s">
        <v>756</v>
      </c>
      <c r="F25" s="56">
        <v>86434</v>
      </c>
      <c r="G25" s="57">
        <v>483.6</v>
      </c>
      <c r="H25" s="58">
        <v>1.72</v>
      </c>
    </row>
    <row r="26" spans="1:8">
      <c r="A26" s="59"/>
      <c r="B26" s="60" t="s">
        <v>87</v>
      </c>
      <c r="C26" s="56" t="s">
        <v>100</v>
      </c>
      <c r="D26" s="56" t="s">
        <v>1153</v>
      </c>
      <c r="E26" s="56" t="s">
        <v>807</v>
      </c>
      <c r="F26" s="56">
        <v>53000</v>
      </c>
      <c r="G26" s="57">
        <v>477.03</v>
      </c>
      <c r="H26" s="58">
        <v>1.69</v>
      </c>
    </row>
    <row r="27" spans="1:8">
      <c r="A27" s="59"/>
      <c r="B27" s="60" t="s">
        <v>87</v>
      </c>
      <c r="C27" s="56" t="s">
        <v>1154</v>
      </c>
      <c r="D27" s="56" t="s">
        <v>1155</v>
      </c>
      <c r="E27" s="56" t="s">
        <v>772</v>
      </c>
      <c r="F27" s="56">
        <v>37804</v>
      </c>
      <c r="G27" s="57">
        <v>471.45</v>
      </c>
      <c r="H27" s="58">
        <v>1.67</v>
      </c>
    </row>
    <row r="28" spans="1:8">
      <c r="A28" s="59"/>
      <c r="B28" s="60" t="s">
        <v>87</v>
      </c>
      <c r="C28" s="56" t="s">
        <v>1156</v>
      </c>
      <c r="D28" s="56" t="s">
        <v>1157</v>
      </c>
      <c r="E28" s="56" t="s">
        <v>764</v>
      </c>
      <c r="F28" s="56">
        <v>13800</v>
      </c>
      <c r="G28" s="57">
        <v>457.41</v>
      </c>
      <c r="H28" s="58">
        <v>1.62</v>
      </c>
    </row>
    <row r="29" spans="1:8">
      <c r="A29" s="59"/>
      <c r="B29" s="60" t="s">
        <v>87</v>
      </c>
      <c r="C29" s="56" t="s">
        <v>798</v>
      </c>
      <c r="D29" s="56" t="s">
        <v>799</v>
      </c>
      <c r="E29" s="56" t="s">
        <v>779</v>
      </c>
      <c r="F29" s="56">
        <v>78000</v>
      </c>
      <c r="G29" s="57">
        <v>452.52</v>
      </c>
      <c r="H29" s="58">
        <v>1.61</v>
      </c>
    </row>
    <row r="30" spans="1:8">
      <c r="A30" s="59"/>
      <c r="B30" s="60" t="s">
        <v>87</v>
      </c>
      <c r="C30" s="56" t="s">
        <v>831</v>
      </c>
      <c r="D30" s="56" t="s">
        <v>832</v>
      </c>
      <c r="E30" s="56" t="s">
        <v>802</v>
      </c>
      <c r="F30" s="56">
        <v>40023</v>
      </c>
      <c r="G30" s="57">
        <v>446.72</v>
      </c>
      <c r="H30" s="58">
        <v>1.59</v>
      </c>
    </row>
    <row r="31" spans="1:8">
      <c r="A31" s="59"/>
      <c r="B31" s="60" t="s">
        <v>87</v>
      </c>
      <c r="C31" s="56" t="s">
        <v>820</v>
      </c>
      <c r="D31" s="56" t="s">
        <v>821</v>
      </c>
      <c r="E31" s="56" t="s">
        <v>822</v>
      </c>
      <c r="F31" s="56">
        <v>1905</v>
      </c>
      <c r="G31" s="57">
        <v>444.57</v>
      </c>
      <c r="H31" s="58">
        <v>1.58</v>
      </c>
    </row>
    <row r="32" spans="1:8">
      <c r="A32" s="59"/>
      <c r="B32" s="60" t="s">
        <v>87</v>
      </c>
      <c r="C32" s="56" t="s">
        <v>1158</v>
      </c>
      <c r="D32" s="56" t="s">
        <v>1159</v>
      </c>
      <c r="E32" s="56" t="s">
        <v>828</v>
      </c>
      <c r="F32" s="56">
        <v>134404</v>
      </c>
      <c r="G32" s="57">
        <v>437.49</v>
      </c>
      <c r="H32" s="58">
        <v>1.55</v>
      </c>
    </row>
    <row r="33" spans="1:8">
      <c r="A33" s="59"/>
      <c r="B33" s="60" t="s">
        <v>87</v>
      </c>
      <c r="C33" s="56" t="s">
        <v>826</v>
      </c>
      <c r="D33" s="56" t="s">
        <v>827</v>
      </c>
      <c r="E33" s="56" t="s">
        <v>828</v>
      </c>
      <c r="F33" s="56">
        <v>543091</v>
      </c>
      <c r="G33" s="57">
        <v>437.19</v>
      </c>
      <c r="H33" s="58">
        <v>1.55</v>
      </c>
    </row>
    <row r="34" spans="1:8">
      <c r="A34" s="59"/>
      <c r="B34" s="60" t="s">
        <v>87</v>
      </c>
      <c r="C34" s="56" t="s">
        <v>904</v>
      </c>
      <c r="D34" s="56" t="s">
        <v>905</v>
      </c>
      <c r="E34" s="56" t="s">
        <v>784</v>
      </c>
      <c r="F34" s="56">
        <v>17800</v>
      </c>
      <c r="G34" s="57">
        <v>419.35</v>
      </c>
      <c r="H34" s="58">
        <v>1.49</v>
      </c>
    </row>
    <row r="35" spans="1:8">
      <c r="A35" s="59"/>
      <c r="B35" s="60" t="s">
        <v>87</v>
      </c>
      <c r="C35" s="56" t="s">
        <v>1160</v>
      </c>
      <c r="D35" s="56" t="s">
        <v>1161</v>
      </c>
      <c r="E35" s="56" t="s">
        <v>787</v>
      </c>
      <c r="F35" s="56">
        <v>106385</v>
      </c>
      <c r="G35" s="57">
        <v>414.9</v>
      </c>
      <c r="H35" s="58">
        <v>1.47</v>
      </c>
    </row>
    <row r="36" spans="1:8">
      <c r="A36" s="59"/>
      <c r="B36" s="60" t="s">
        <v>87</v>
      </c>
      <c r="C36" s="56" t="s">
        <v>205</v>
      </c>
      <c r="D36" s="56" t="s">
        <v>806</v>
      </c>
      <c r="E36" s="56" t="s">
        <v>807</v>
      </c>
      <c r="F36" s="56">
        <v>18411</v>
      </c>
      <c r="G36" s="57">
        <v>403.64</v>
      </c>
      <c r="H36" s="58">
        <v>1.43</v>
      </c>
    </row>
    <row r="37" spans="1:8">
      <c r="A37" s="59"/>
      <c r="B37" s="60" t="s">
        <v>87</v>
      </c>
      <c r="C37" s="56" t="s">
        <v>1044</v>
      </c>
      <c r="D37" s="56" t="s">
        <v>1045</v>
      </c>
      <c r="E37" s="56" t="s">
        <v>895</v>
      </c>
      <c r="F37" s="56">
        <v>62306</v>
      </c>
      <c r="G37" s="57">
        <v>402.28</v>
      </c>
      <c r="H37" s="58">
        <v>1.43</v>
      </c>
    </row>
    <row r="38" spans="1:8">
      <c r="A38" s="59"/>
      <c r="B38" s="60" t="s">
        <v>87</v>
      </c>
      <c r="C38" s="56" t="s">
        <v>54</v>
      </c>
      <c r="D38" s="56" t="s">
        <v>1103</v>
      </c>
      <c r="E38" s="56" t="s">
        <v>756</v>
      </c>
      <c r="F38" s="56">
        <v>144488</v>
      </c>
      <c r="G38" s="57">
        <v>402.04</v>
      </c>
      <c r="H38" s="58">
        <v>1.43</v>
      </c>
    </row>
    <row r="39" spans="1:8">
      <c r="A39" s="59"/>
      <c r="B39" s="60" t="s">
        <v>87</v>
      </c>
      <c r="C39" s="56" t="s">
        <v>94</v>
      </c>
      <c r="D39" s="56" t="s">
        <v>1162</v>
      </c>
      <c r="E39" s="56" t="s">
        <v>756</v>
      </c>
      <c r="F39" s="56">
        <v>266148</v>
      </c>
      <c r="G39" s="57">
        <v>395.5</v>
      </c>
      <c r="H39" s="58">
        <v>1.4</v>
      </c>
    </row>
    <row r="40" spans="1:8">
      <c r="A40" s="59"/>
      <c r="B40" s="60" t="s">
        <v>87</v>
      </c>
      <c r="C40" s="56" t="s">
        <v>848</v>
      </c>
      <c r="D40" s="56" t="s">
        <v>849</v>
      </c>
      <c r="E40" s="56" t="s">
        <v>802</v>
      </c>
      <c r="F40" s="56">
        <v>55073</v>
      </c>
      <c r="G40" s="57">
        <v>389.06</v>
      </c>
      <c r="H40" s="58">
        <v>1.38</v>
      </c>
    </row>
    <row r="41" spans="1:8">
      <c r="A41" s="59"/>
      <c r="B41" s="60" t="s">
        <v>87</v>
      </c>
      <c r="C41" s="56" t="s">
        <v>48</v>
      </c>
      <c r="D41" s="56" t="s">
        <v>927</v>
      </c>
      <c r="E41" s="56" t="s">
        <v>807</v>
      </c>
      <c r="F41" s="56">
        <v>133714</v>
      </c>
      <c r="G41" s="57">
        <v>387.37</v>
      </c>
      <c r="H41" s="58">
        <v>1.38</v>
      </c>
    </row>
    <row r="42" spans="1:8">
      <c r="A42" s="59"/>
      <c r="B42" s="60" t="s">
        <v>87</v>
      </c>
      <c r="C42" s="56" t="s">
        <v>1163</v>
      </c>
      <c r="D42" s="56" t="s">
        <v>1164</v>
      </c>
      <c r="E42" s="56" t="s">
        <v>790</v>
      </c>
      <c r="F42" s="56">
        <v>368600</v>
      </c>
      <c r="G42" s="57">
        <v>377.45</v>
      </c>
      <c r="H42" s="58">
        <v>1.34</v>
      </c>
    </row>
    <row r="43" spans="1:8">
      <c r="A43" s="59"/>
      <c r="B43" s="60" t="s">
        <v>87</v>
      </c>
      <c r="C43" s="56" t="s">
        <v>1165</v>
      </c>
      <c r="D43" s="56" t="s">
        <v>1166</v>
      </c>
      <c r="E43" s="56" t="s">
        <v>784</v>
      </c>
      <c r="F43" s="56">
        <v>29500</v>
      </c>
      <c r="G43" s="57">
        <v>371.14</v>
      </c>
      <c r="H43" s="58">
        <v>1.32</v>
      </c>
    </row>
    <row r="44" spans="1:8">
      <c r="A44" s="59"/>
      <c r="B44" s="60" t="s">
        <v>87</v>
      </c>
      <c r="C44" s="56" t="s">
        <v>1167</v>
      </c>
      <c r="D44" s="56" t="s">
        <v>1168</v>
      </c>
      <c r="E44" s="56" t="s">
        <v>790</v>
      </c>
      <c r="F44" s="56">
        <v>163904</v>
      </c>
      <c r="G44" s="57">
        <v>342.23</v>
      </c>
      <c r="H44" s="58">
        <v>1.22</v>
      </c>
    </row>
    <row r="45" spans="1:8">
      <c r="A45" s="59"/>
      <c r="B45" s="60" t="s">
        <v>87</v>
      </c>
      <c r="C45" s="56" t="s">
        <v>1169</v>
      </c>
      <c r="D45" s="56" t="s">
        <v>1170</v>
      </c>
      <c r="E45" s="56" t="s">
        <v>1068</v>
      </c>
      <c r="F45" s="56">
        <v>193181</v>
      </c>
      <c r="G45" s="57">
        <v>340.38</v>
      </c>
      <c r="H45" s="58">
        <v>1.21</v>
      </c>
    </row>
    <row r="46" spans="1:8">
      <c r="A46" s="59"/>
      <c r="B46" s="60" t="s">
        <v>87</v>
      </c>
      <c r="C46" s="56" t="s">
        <v>1171</v>
      </c>
      <c r="D46" s="56" t="s">
        <v>1172</v>
      </c>
      <c r="E46" s="56" t="s">
        <v>790</v>
      </c>
      <c r="F46" s="56">
        <v>309002</v>
      </c>
      <c r="G46" s="57">
        <v>339.44</v>
      </c>
      <c r="H46" s="58">
        <v>1.21</v>
      </c>
    </row>
    <row r="47" spans="1:8">
      <c r="A47" s="59"/>
      <c r="B47" s="60" t="s">
        <v>87</v>
      </c>
      <c r="C47" s="56" t="s">
        <v>391</v>
      </c>
      <c r="D47" s="56" t="s">
        <v>1173</v>
      </c>
      <c r="E47" s="56" t="s">
        <v>772</v>
      </c>
      <c r="F47" s="56">
        <v>113654</v>
      </c>
      <c r="G47" s="57">
        <v>336.59</v>
      </c>
      <c r="H47" s="58">
        <v>1.2</v>
      </c>
    </row>
    <row r="48" spans="1:8">
      <c r="A48" s="59"/>
      <c r="B48" s="60" t="s">
        <v>87</v>
      </c>
      <c r="C48" s="56" t="s">
        <v>499</v>
      </c>
      <c r="D48" s="56" t="s">
        <v>911</v>
      </c>
      <c r="E48" s="56" t="s">
        <v>867</v>
      </c>
      <c r="F48" s="56">
        <v>126000</v>
      </c>
      <c r="G48" s="57">
        <v>328.29</v>
      </c>
      <c r="H48" s="58">
        <v>1.17</v>
      </c>
    </row>
    <row r="49" spans="1:8">
      <c r="A49" s="59"/>
      <c r="B49" s="60" t="s">
        <v>87</v>
      </c>
      <c r="C49" s="56" t="s">
        <v>1052</v>
      </c>
      <c r="D49" s="56" t="s">
        <v>1053</v>
      </c>
      <c r="E49" s="56" t="s">
        <v>946</v>
      </c>
      <c r="F49" s="56">
        <v>211809</v>
      </c>
      <c r="G49" s="57">
        <v>326.72000000000003</v>
      </c>
      <c r="H49" s="58">
        <v>1.1599999999999999</v>
      </c>
    </row>
    <row r="50" spans="1:8">
      <c r="A50" s="59"/>
      <c r="B50" s="60" t="s">
        <v>87</v>
      </c>
      <c r="C50" s="56" t="s">
        <v>1174</v>
      </c>
      <c r="D50" s="56" t="s">
        <v>1175</v>
      </c>
      <c r="E50" s="56" t="s">
        <v>845</v>
      </c>
      <c r="F50" s="56">
        <v>57800</v>
      </c>
      <c r="G50" s="57">
        <v>326.57</v>
      </c>
      <c r="H50" s="58">
        <v>1.1599999999999999</v>
      </c>
    </row>
    <row r="51" spans="1:8">
      <c r="A51" s="59"/>
      <c r="B51" s="60" t="s">
        <v>87</v>
      </c>
      <c r="C51" s="56" t="s">
        <v>870</v>
      </c>
      <c r="D51" s="56" t="s">
        <v>871</v>
      </c>
      <c r="E51" s="56" t="s">
        <v>772</v>
      </c>
      <c r="F51" s="56">
        <v>95000</v>
      </c>
      <c r="G51" s="57">
        <v>324</v>
      </c>
      <c r="H51" s="58">
        <v>1.1499999999999999</v>
      </c>
    </row>
    <row r="52" spans="1:8">
      <c r="A52" s="59"/>
      <c r="B52" s="60" t="s">
        <v>87</v>
      </c>
      <c r="C52" s="56" t="s">
        <v>1176</v>
      </c>
      <c r="D52" s="56" t="s">
        <v>1177</v>
      </c>
      <c r="E52" s="56" t="s">
        <v>802</v>
      </c>
      <c r="F52" s="56">
        <v>43367</v>
      </c>
      <c r="G52" s="57">
        <v>322.52</v>
      </c>
      <c r="H52" s="58">
        <v>1.1499999999999999</v>
      </c>
    </row>
    <row r="53" spans="1:8">
      <c r="A53" s="59"/>
      <c r="B53" s="60" t="s">
        <v>87</v>
      </c>
      <c r="C53" s="56" t="s">
        <v>1178</v>
      </c>
      <c r="D53" s="56" t="s">
        <v>1179</v>
      </c>
      <c r="E53" s="56" t="s">
        <v>764</v>
      </c>
      <c r="F53" s="56">
        <v>25559</v>
      </c>
      <c r="G53" s="57">
        <v>319.7</v>
      </c>
      <c r="H53" s="58">
        <v>1.1399999999999999</v>
      </c>
    </row>
    <row r="54" spans="1:8">
      <c r="A54" s="59"/>
      <c r="B54" s="60" t="s">
        <v>87</v>
      </c>
      <c r="C54" s="56" t="s">
        <v>788</v>
      </c>
      <c r="D54" s="56" t="s">
        <v>789</v>
      </c>
      <c r="E54" s="56" t="s">
        <v>790</v>
      </c>
      <c r="F54" s="56">
        <v>26537</v>
      </c>
      <c r="G54" s="57">
        <v>312.89999999999998</v>
      </c>
      <c r="H54" s="58">
        <v>1.1100000000000001</v>
      </c>
    </row>
    <row r="55" spans="1:8">
      <c r="A55" s="59"/>
      <c r="B55" s="60" t="s">
        <v>87</v>
      </c>
      <c r="C55" s="56" t="s">
        <v>1180</v>
      </c>
      <c r="D55" s="56" t="s">
        <v>1181</v>
      </c>
      <c r="E55" s="56" t="s">
        <v>784</v>
      </c>
      <c r="F55" s="56">
        <v>18302</v>
      </c>
      <c r="G55" s="57">
        <v>291.54000000000002</v>
      </c>
      <c r="H55" s="58">
        <v>1.04</v>
      </c>
    </row>
    <row r="56" spans="1:8">
      <c r="A56" s="59"/>
      <c r="B56" s="60" t="s">
        <v>87</v>
      </c>
      <c r="C56" s="56" t="s">
        <v>280</v>
      </c>
      <c r="D56" s="56" t="s">
        <v>1071</v>
      </c>
      <c r="E56" s="56" t="s">
        <v>756</v>
      </c>
      <c r="F56" s="56">
        <v>145000</v>
      </c>
      <c r="G56" s="57">
        <v>277.31</v>
      </c>
      <c r="H56" s="58">
        <v>0.98</v>
      </c>
    </row>
    <row r="57" spans="1:8">
      <c r="A57" s="59"/>
      <c r="B57" s="60" t="s">
        <v>87</v>
      </c>
      <c r="C57" s="56" t="s">
        <v>1182</v>
      </c>
      <c r="D57" s="56" t="s">
        <v>1183</v>
      </c>
      <c r="E57" s="56" t="s">
        <v>867</v>
      </c>
      <c r="F57" s="56">
        <v>110000</v>
      </c>
      <c r="G57" s="57">
        <v>270.33</v>
      </c>
      <c r="H57" s="58">
        <v>0.96</v>
      </c>
    </row>
    <row r="58" spans="1:8">
      <c r="A58" s="59"/>
      <c r="B58" s="60" t="s">
        <v>87</v>
      </c>
      <c r="C58" s="56" t="s">
        <v>887</v>
      </c>
      <c r="D58" s="56" t="s">
        <v>888</v>
      </c>
      <c r="E58" s="56" t="s">
        <v>825</v>
      </c>
      <c r="F58" s="56">
        <v>75000</v>
      </c>
      <c r="G58" s="57">
        <v>260.39999999999998</v>
      </c>
      <c r="H58" s="58">
        <v>0.92</v>
      </c>
    </row>
    <row r="59" spans="1:8">
      <c r="A59" s="59"/>
      <c r="B59" s="60" t="s">
        <v>87</v>
      </c>
      <c r="C59" s="56" t="s">
        <v>201</v>
      </c>
      <c r="D59" s="56" t="s">
        <v>808</v>
      </c>
      <c r="E59" s="56" t="s">
        <v>756</v>
      </c>
      <c r="F59" s="56">
        <v>28700</v>
      </c>
      <c r="G59" s="57">
        <v>250.22</v>
      </c>
      <c r="H59" s="58">
        <v>0.89</v>
      </c>
    </row>
    <row r="60" spans="1:8">
      <c r="A60" s="59"/>
      <c r="B60" s="60" t="s">
        <v>87</v>
      </c>
      <c r="C60" s="56" t="s">
        <v>1184</v>
      </c>
      <c r="D60" s="56" t="s">
        <v>1185</v>
      </c>
      <c r="E60" s="56" t="s">
        <v>895</v>
      </c>
      <c r="F60" s="56">
        <v>168540</v>
      </c>
      <c r="G60" s="57">
        <v>235.96</v>
      </c>
      <c r="H60" s="58">
        <v>0.84</v>
      </c>
    </row>
    <row r="61" spans="1:8">
      <c r="A61" s="59"/>
      <c r="B61" s="60" t="s">
        <v>87</v>
      </c>
      <c r="C61" s="56" t="s">
        <v>1186</v>
      </c>
      <c r="D61" s="56" t="s">
        <v>1187</v>
      </c>
      <c r="E61" s="56" t="s">
        <v>764</v>
      </c>
      <c r="F61" s="56">
        <v>62000</v>
      </c>
      <c r="G61" s="57">
        <v>233.59</v>
      </c>
      <c r="H61" s="58">
        <v>0.83</v>
      </c>
    </row>
    <row r="62" spans="1:8">
      <c r="A62" s="59"/>
      <c r="B62" s="60" t="s">
        <v>87</v>
      </c>
      <c r="C62" s="56" t="s">
        <v>1188</v>
      </c>
      <c r="D62" s="56" t="s">
        <v>1189</v>
      </c>
      <c r="E62" s="56" t="s">
        <v>825</v>
      </c>
      <c r="F62" s="56">
        <v>17463</v>
      </c>
      <c r="G62" s="57">
        <v>208.29</v>
      </c>
      <c r="H62" s="58">
        <v>0.74</v>
      </c>
    </row>
    <row r="63" spans="1:8">
      <c r="A63" s="59"/>
      <c r="B63" s="60" t="s">
        <v>87</v>
      </c>
      <c r="C63" s="56" t="s">
        <v>1190</v>
      </c>
      <c r="D63" s="56" t="s">
        <v>1191</v>
      </c>
      <c r="E63" s="56" t="s">
        <v>867</v>
      </c>
      <c r="F63" s="56">
        <v>87324</v>
      </c>
      <c r="G63" s="57">
        <v>202.11</v>
      </c>
      <c r="H63" s="58">
        <v>0.72</v>
      </c>
    </row>
    <row r="64" spans="1:8" ht="13.5" thickBot="1">
      <c r="A64" s="59"/>
      <c r="B64" s="56"/>
      <c r="C64" s="56"/>
      <c r="D64" s="56"/>
      <c r="E64" s="51" t="s">
        <v>21</v>
      </c>
      <c r="F64" s="56"/>
      <c r="G64" s="61">
        <v>27709.02</v>
      </c>
      <c r="H64" s="62">
        <v>98.42</v>
      </c>
    </row>
    <row r="65" spans="1:8" ht="13.5" thickTop="1">
      <c r="A65" s="59"/>
      <c r="B65" s="56"/>
      <c r="C65" s="56"/>
      <c r="D65" s="56"/>
      <c r="E65" s="56"/>
      <c r="F65" s="56"/>
      <c r="G65" s="57"/>
      <c r="H65" s="58"/>
    </row>
    <row r="66" spans="1:8">
      <c r="A66" s="59"/>
      <c r="B66" s="60" t="s">
        <v>87</v>
      </c>
      <c r="C66" s="56" t="s">
        <v>88</v>
      </c>
      <c r="D66" s="56"/>
      <c r="E66" s="56" t="s">
        <v>87</v>
      </c>
      <c r="F66" s="56"/>
      <c r="G66" s="57">
        <v>300</v>
      </c>
      <c r="H66" s="58">
        <v>1.07</v>
      </c>
    </row>
    <row r="67" spans="1:8">
      <c r="A67" s="59"/>
      <c r="B67" s="56"/>
      <c r="C67" s="56"/>
      <c r="D67" s="56"/>
      <c r="E67" s="56"/>
      <c r="F67" s="56"/>
      <c r="G67" s="57"/>
      <c r="H67" s="58"/>
    </row>
    <row r="68" spans="1:8">
      <c r="A68" s="63" t="s">
        <v>22</v>
      </c>
      <c r="B68" s="56"/>
      <c r="C68" s="56"/>
      <c r="D68" s="56"/>
      <c r="E68" s="56"/>
      <c r="F68" s="56"/>
      <c r="G68" s="64">
        <v>145.36000000000001</v>
      </c>
      <c r="H68" s="65">
        <v>0.51</v>
      </c>
    </row>
    <row r="69" spans="1:8">
      <c r="A69" s="59"/>
      <c r="B69" s="56"/>
      <c r="C69" s="56"/>
      <c r="D69" s="56"/>
      <c r="E69" s="56"/>
      <c r="F69" s="56"/>
      <c r="G69" s="57"/>
      <c r="H69" s="58"/>
    </row>
    <row r="70" spans="1:8" ht="13.5" thickBot="1">
      <c r="A70" s="59"/>
      <c r="B70" s="56"/>
      <c r="C70" s="56"/>
      <c r="D70" s="56"/>
      <c r="E70" s="51" t="s">
        <v>23</v>
      </c>
      <c r="F70" s="56"/>
      <c r="G70" s="61">
        <v>28154.38</v>
      </c>
      <c r="H70" s="62">
        <v>100</v>
      </c>
    </row>
    <row r="71" spans="1:8" ht="13.5" thickTop="1">
      <c r="A71" s="59"/>
      <c r="B71" s="56"/>
      <c r="C71" s="56"/>
      <c r="D71" s="56"/>
      <c r="E71" s="56"/>
      <c r="F71" s="56"/>
      <c r="G71" s="57"/>
      <c r="H71" s="58"/>
    </row>
    <row r="72" spans="1:8">
      <c r="A72" s="66" t="s">
        <v>24</v>
      </c>
      <c r="B72" s="56"/>
      <c r="C72" s="56"/>
      <c r="D72" s="56"/>
      <c r="E72" s="56"/>
      <c r="F72" s="56"/>
      <c r="G72" s="57"/>
      <c r="H72" s="58"/>
    </row>
    <row r="73" spans="1:8">
      <c r="A73" s="59">
        <v>1</v>
      </c>
      <c r="B73" s="56" t="s">
        <v>877</v>
      </c>
      <c r="C73" s="56"/>
      <c r="D73" s="56"/>
      <c r="E73" s="56"/>
      <c r="F73" s="56"/>
      <c r="G73" s="57"/>
      <c r="H73" s="58"/>
    </row>
    <row r="74" spans="1:8">
      <c r="A74" s="59"/>
      <c r="B74" s="56"/>
      <c r="C74" s="56"/>
      <c r="D74" s="56"/>
      <c r="E74" s="56"/>
      <c r="F74" s="56"/>
      <c r="G74" s="57"/>
      <c r="H74" s="58"/>
    </row>
    <row r="75" spans="1:8">
      <c r="A75" s="59">
        <v>2</v>
      </c>
      <c r="B75" s="56" t="s">
        <v>26</v>
      </c>
      <c r="C75" s="56"/>
      <c r="D75" s="56"/>
      <c r="E75" s="56"/>
      <c r="F75" s="56"/>
      <c r="G75" s="57"/>
      <c r="H75" s="58"/>
    </row>
    <row r="76" spans="1:8">
      <c r="A76" s="59"/>
      <c r="B76" s="56"/>
      <c r="C76" s="56"/>
      <c r="D76" s="56"/>
      <c r="E76" s="56"/>
      <c r="F76" s="56"/>
      <c r="G76" s="57"/>
      <c r="H76" s="58"/>
    </row>
    <row r="77" spans="1:8">
      <c r="A77" s="59">
        <v>3</v>
      </c>
      <c r="B77" s="56" t="s">
        <v>1192</v>
      </c>
      <c r="C77" s="56"/>
      <c r="D77" s="56"/>
      <c r="E77" s="56"/>
      <c r="F77" s="56"/>
      <c r="G77" s="57"/>
      <c r="H77" s="58"/>
    </row>
    <row r="78" spans="1:8">
      <c r="A78" s="59"/>
      <c r="B78" s="56"/>
      <c r="C78" s="56"/>
      <c r="D78" s="56"/>
      <c r="E78" s="56"/>
      <c r="F78" s="56"/>
      <c r="G78" s="57"/>
      <c r="H78" s="58"/>
    </row>
    <row r="79" spans="1:8">
      <c r="A79" s="59">
        <v>4</v>
      </c>
      <c r="B79" s="56" t="s">
        <v>1076</v>
      </c>
      <c r="C79" s="56"/>
      <c r="D79" s="56"/>
      <c r="E79" s="48"/>
      <c r="F79" s="56"/>
      <c r="G79" s="57"/>
      <c r="H79" s="58"/>
    </row>
    <row r="80" spans="1:8">
      <c r="A80" s="59"/>
      <c r="B80" s="56" t="s">
        <v>1026</v>
      </c>
      <c r="C80" s="56"/>
      <c r="D80" s="56">
        <v>112</v>
      </c>
      <c r="E80" s="48"/>
      <c r="F80" s="56"/>
      <c r="G80" s="57"/>
      <c r="H80" s="58"/>
    </row>
    <row r="81" spans="1:8">
      <c r="A81" s="59"/>
      <c r="B81" s="56" t="s">
        <v>1029</v>
      </c>
      <c r="C81" s="56"/>
      <c r="D81" s="56">
        <v>352</v>
      </c>
      <c r="E81" s="56" t="s">
        <v>1028</v>
      </c>
      <c r="F81" s="56"/>
      <c r="G81" s="57"/>
      <c r="H81" s="58"/>
    </row>
    <row r="82" spans="1:8">
      <c r="A82" s="59"/>
      <c r="B82" s="56" t="s">
        <v>1030</v>
      </c>
      <c r="C82" s="56"/>
      <c r="D82" s="56">
        <v>16.28</v>
      </c>
      <c r="E82" s="56" t="s">
        <v>1028</v>
      </c>
      <c r="F82" s="56"/>
      <c r="G82" s="57"/>
      <c r="H82" s="58"/>
    </row>
    <row r="83" spans="1:8">
      <c r="A83" s="67"/>
      <c r="B83" s="68"/>
      <c r="C83" s="68"/>
      <c r="D83" s="68"/>
      <c r="E83" s="68"/>
      <c r="F83" s="68"/>
      <c r="G83" s="69"/>
      <c r="H83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I110"/>
  <sheetViews>
    <sheetView topLeftCell="A82" workbookViewId="0">
      <selection activeCell="E96" sqref="E96"/>
    </sheetView>
  </sheetViews>
  <sheetFormatPr defaultRowHeight="12.75"/>
  <cols>
    <col min="1" max="1" width="2.7109375" style="71" customWidth="1"/>
    <col min="2" max="2" width="29.42578125" style="71" customWidth="1"/>
    <col min="3" max="3" width="17.85546875" style="71" customWidth="1"/>
    <col min="4" max="4" width="13.140625" style="71" bestFit="1" customWidth="1"/>
    <col min="5" max="5" width="20.42578125" style="71" bestFit="1" customWidth="1"/>
    <col min="6" max="6" width="8.7109375" style="71" customWidth="1"/>
    <col min="7" max="7" width="12.5703125" style="72" customWidth="1"/>
    <col min="8" max="8" width="12.57031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1125</v>
      </c>
      <c r="D1" s="44"/>
      <c r="E1" s="44"/>
      <c r="F1" s="44"/>
      <c r="G1" s="46"/>
      <c r="H1" s="47"/>
    </row>
    <row r="2" spans="1:8" ht="25.5">
      <c r="A2" s="112" t="s">
        <v>1</v>
      </c>
      <c r="B2" s="113"/>
      <c r="C2" s="113"/>
      <c r="D2" s="51" t="s">
        <v>2</v>
      </c>
      <c r="E2" s="52" t="s">
        <v>880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56" t="s">
        <v>767</v>
      </c>
      <c r="D5" s="56" t="s">
        <v>768</v>
      </c>
      <c r="E5" s="56" t="s">
        <v>764</v>
      </c>
      <c r="F5" s="56">
        <v>220000</v>
      </c>
      <c r="G5" s="57">
        <v>4731.32</v>
      </c>
      <c r="H5" s="58">
        <v>5.74</v>
      </c>
    </row>
    <row r="6" spans="1:8">
      <c r="A6" s="59"/>
      <c r="B6" s="56" t="s">
        <v>192</v>
      </c>
      <c r="D6" s="56" t="s">
        <v>755</v>
      </c>
      <c r="E6" s="56" t="s">
        <v>756</v>
      </c>
      <c r="F6" s="56">
        <v>310000</v>
      </c>
      <c r="G6" s="57">
        <v>4560.88</v>
      </c>
      <c r="H6" s="58">
        <v>5.53</v>
      </c>
    </row>
    <row r="7" spans="1:8">
      <c r="A7" s="59"/>
      <c r="B7" s="56" t="s">
        <v>765</v>
      </c>
      <c r="D7" s="56" t="s">
        <v>766</v>
      </c>
      <c r="E7" s="56" t="s">
        <v>764</v>
      </c>
      <c r="F7" s="56">
        <v>130000</v>
      </c>
      <c r="G7" s="57">
        <v>3354.07</v>
      </c>
      <c r="H7" s="58">
        <v>4.07</v>
      </c>
    </row>
    <row r="8" spans="1:8">
      <c r="A8" s="59"/>
      <c r="B8" s="56" t="s">
        <v>433</v>
      </c>
      <c r="D8" s="56" t="s">
        <v>769</v>
      </c>
      <c r="E8" s="56" t="s">
        <v>756</v>
      </c>
      <c r="F8" s="56">
        <v>120000</v>
      </c>
      <c r="G8" s="57">
        <v>2927.1</v>
      </c>
      <c r="H8" s="58">
        <v>3.55</v>
      </c>
    </row>
    <row r="9" spans="1:8">
      <c r="A9" s="59"/>
      <c r="B9" s="56" t="s">
        <v>762</v>
      </c>
      <c r="D9" s="56" t="s">
        <v>763</v>
      </c>
      <c r="E9" s="56" t="s">
        <v>764</v>
      </c>
      <c r="F9" s="56">
        <v>85000</v>
      </c>
      <c r="G9" s="57">
        <v>2862.5</v>
      </c>
      <c r="H9" s="58">
        <v>3.47</v>
      </c>
    </row>
    <row r="10" spans="1:8">
      <c r="A10" s="59"/>
      <c r="B10" s="56" t="s">
        <v>759</v>
      </c>
      <c r="D10" s="56" t="s">
        <v>760</v>
      </c>
      <c r="E10" s="56" t="s">
        <v>761</v>
      </c>
      <c r="F10" s="56">
        <v>190000</v>
      </c>
      <c r="G10" s="57">
        <v>2855.51</v>
      </c>
      <c r="H10" s="58">
        <v>3.46</v>
      </c>
    </row>
    <row r="11" spans="1:8">
      <c r="A11" s="59"/>
      <c r="B11" s="56" t="s">
        <v>757</v>
      </c>
      <c r="D11" s="56" t="s">
        <v>758</v>
      </c>
      <c r="E11" s="56" t="s">
        <v>756</v>
      </c>
      <c r="F11" s="56">
        <v>334000</v>
      </c>
      <c r="G11" s="57">
        <v>2785.56</v>
      </c>
      <c r="H11" s="58">
        <v>3.38</v>
      </c>
    </row>
    <row r="12" spans="1:8">
      <c r="A12" s="59"/>
      <c r="B12" s="56" t="s">
        <v>1126</v>
      </c>
      <c r="D12" s="56" t="s">
        <v>1127</v>
      </c>
      <c r="E12" s="56" t="s">
        <v>943</v>
      </c>
      <c r="F12" s="56">
        <v>1350000</v>
      </c>
      <c r="G12" s="57">
        <v>2465.7800000000002</v>
      </c>
      <c r="H12" s="58">
        <v>2.99</v>
      </c>
    </row>
    <row r="13" spans="1:8">
      <c r="A13" s="59"/>
      <c r="B13" s="56" t="s">
        <v>15</v>
      </c>
      <c r="D13" s="56" t="s">
        <v>776</v>
      </c>
      <c r="E13" s="56" t="s">
        <v>756</v>
      </c>
      <c r="F13" s="56">
        <v>625000</v>
      </c>
      <c r="G13" s="57">
        <v>2447.81</v>
      </c>
      <c r="H13" s="58">
        <v>2.97</v>
      </c>
    </row>
    <row r="14" spans="1:8">
      <c r="A14" s="59"/>
      <c r="B14" s="56" t="s">
        <v>785</v>
      </c>
      <c r="D14" s="56" t="s">
        <v>786</v>
      </c>
      <c r="E14" s="56" t="s">
        <v>787</v>
      </c>
      <c r="F14" s="56">
        <v>31015</v>
      </c>
      <c r="G14" s="57">
        <v>2293.48</v>
      </c>
      <c r="H14" s="58">
        <v>2.78</v>
      </c>
    </row>
    <row r="15" spans="1:8">
      <c r="A15" s="59"/>
      <c r="B15" s="56" t="s">
        <v>777</v>
      </c>
      <c r="D15" s="56" t="s">
        <v>778</v>
      </c>
      <c r="E15" s="56" t="s">
        <v>779</v>
      </c>
      <c r="F15" s="56">
        <v>227100</v>
      </c>
      <c r="G15" s="57">
        <v>2285.65</v>
      </c>
      <c r="H15" s="58">
        <v>2.77</v>
      </c>
    </row>
    <row r="16" spans="1:8">
      <c r="A16" s="59"/>
      <c r="B16" s="56" t="s">
        <v>780</v>
      </c>
      <c r="D16" s="56" t="s">
        <v>781</v>
      </c>
      <c r="E16" s="56" t="s">
        <v>775</v>
      </c>
      <c r="F16" s="56">
        <v>90000</v>
      </c>
      <c r="G16" s="57">
        <v>2271.65</v>
      </c>
      <c r="H16" s="58">
        <v>2.76</v>
      </c>
    </row>
    <row r="17" spans="1:8">
      <c r="A17" s="59"/>
      <c r="B17" s="56" t="s">
        <v>205</v>
      </c>
      <c r="D17" s="56" t="s">
        <v>806</v>
      </c>
      <c r="E17" s="56" t="s">
        <v>807</v>
      </c>
      <c r="F17" s="56">
        <v>100000</v>
      </c>
      <c r="G17" s="57">
        <v>2192.4</v>
      </c>
      <c r="H17" s="58">
        <v>2.66</v>
      </c>
    </row>
    <row r="18" spans="1:8">
      <c r="A18" s="59"/>
      <c r="B18" s="56" t="s">
        <v>282</v>
      </c>
      <c r="D18" s="56" t="s">
        <v>797</v>
      </c>
      <c r="E18" s="56" t="s">
        <v>787</v>
      </c>
      <c r="F18" s="56">
        <v>85000</v>
      </c>
      <c r="G18" s="57">
        <v>2057.7199999999998</v>
      </c>
      <c r="H18" s="58">
        <v>2.5</v>
      </c>
    </row>
    <row r="19" spans="1:8">
      <c r="A19" s="59"/>
      <c r="B19" s="56" t="s">
        <v>773</v>
      </c>
      <c r="D19" s="56" t="s">
        <v>774</v>
      </c>
      <c r="E19" s="56" t="s">
        <v>775</v>
      </c>
      <c r="F19" s="56">
        <v>156700</v>
      </c>
      <c r="G19" s="57">
        <v>1882.99</v>
      </c>
      <c r="H19" s="58">
        <v>2.2799999999999998</v>
      </c>
    </row>
    <row r="20" spans="1:8">
      <c r="A20" s="59"/>
      <c r="B20" s="56" t="s">
        <v>843</v>
      </c>
      <c r="D20" s="56" t="s">
        <v>844</v>
      </c>
      <c r="E20" s="56" t="s">
        <v>845</v>
      </c>
      <c r="F20" s="56">
        <v>465000</v>
      </c>
      <c r="G20" s="57">
        <v>1838.38</v>
      </c>
      <c r="H20" s="58">
        <v>2.23</v>
      </c>
    </row>
    <row r="21" spans="1:8">
      <c r="A21" s="59"/>
      <c r="B21" s="56" t="s">
        <v>1088</v>
      </c>
      <c r="D21" s="56" t="s">
        <v>1089</v>
      </c>
      <c r="E21" s="56" t="s">
        <v>822</v>
      </c>
      <c r="F21" s="56">
        <v>500000</v>
      </c>
      <c r="G21" s="57">
        <v>1824.75</v>
      </c>
      <c r="H21" s="58">
        <v>2.21</v>
      </c>
    </row>
    <row r="22" spans="1:8">
      <c r="A22" s="59"/>
      <c r="B22" s="56" t="s">
        <v>798</v>
      </c>
      <c r="D22" s="56" t="s">
        <v>799</v>
      </c>
      <c r="E22" s="56" t="s">
        <v>779</v>
      </c>
      <c r="F22" s="56">
        <v>305000</v>
      </c>
      <c r="G22" s="57">
        <v>1769.46</v>
      </c>
      <c r="H22" s="58">
        <v>2.15</v>
      </c>
    </row>
    <row r="23" spans="1:8">
      <c r="A23" s="59"/>
      <c r="B23" s="56" t="s">
        <v>625</v>
      </c>
      <c r="D23" s="56" t="s">
        <v>791</v>
      </c>
      <c r="E23" s="56" t="s">
        <v>775</v>
      </c>
      <c r="F23" s="56">
        <v>392200</v>
      </c>
      <c r="G23" s="57">
        <v>1752.15</v>
      </c>
      <c r="H23" s="58">
        <v>2.13</v>
      </c>
    </row>
    <row r="24" spans="1:8">
      <c r="A24" s="59"/>
      <c r="B24" s="56" t="s">
        <v>1034</v>
      </c>
      <c r="D24" s="56" t="s">
        <v>1035</v>
      </c>
      <c r="E24" s="56" t="s">
        <v>943</v>
      </c>
      <c r="F24" s="56">
        <v>441568</v>
      </c>
      <c r="G24" s="57">
        <v>1645.94</v>
      </c>
      <c r="H24" s="58">
        <v>2</v>
      </c>
    </row>
    <row r="25" spans="1:8">
      <c r="A25" s="59"/>
      <c r="B25" s="56" t="s">
        <v>792</v>
      </c>
      <c r="D25" s="56" t="s">
        <v>793</v>
      </c>
      <c r="E25" s="56" t="s">
        <v>756</v>
      </c>
      <c r="F25" s="56">
        <v>1300000</v>
      </c>
      <c r="G25" s="57">
        <v>1559.35</v>
      </c>
      <c r="H25" s="58">
        <v>1.89</v>
      </c>
    </row>
    <row r="26" spans="1:8">
      <c r="A26" s="59"/>
      <c r="B26" s="56" t="s">
        <v>39</v>
      </c>
      <c r="D26" s="56" t="s">
        <v>794</v>
      </c>
      <c r="E26" s="56" t="s">
        <v>756</v>
      </c>
      <c r="F26" s="56">
        <v>270900</v>
      </c>
      <c r="G26" s="57">
        <v>1515.69</v>
      </c>
      <c r="H26" s="58">
        <v>1.84</v>
      </c>
    </row>
    <row r="27" spans="1:8">
      <c r="A27" s="59"/>
      <c r="B27" s="56" t="s">
        <v>795</v>
      </c>
      <c r="D27" s="56" t="s">
        <v>796</v>
      </c>
      <c r="E27" s="56" t="s">
        <v>775</v>
      </c>
      <c r="F27" s="56">
        <v>57700</v>
      </c>
      <c r="G27" s="57">
        <v>1498.56</v>
      </c>
      <c r="H27" s="58">
        <v>1.82</v>
      </c>
    </row>
    <row r="28" spans="1:8">
      <c r="A28" s="59"/>
      <c r="B28" s="56" t="s">
        <v>816</v>
      </c>
      <c r="D28" s="56" t="s">
        <v>817</v>
      </c>
      <c r="E28" s="56" t="s">
        <v>779</v>
      </c>
      <c r="F28" s="56">
        <v>375000</v>
      </c>
      <c r="G28" s="57">
        <v>1497.38</v>
      </c>
      <c r="H28" s="58">
        <v>1.82</v>
      </c>
    </row>
    <row r="29" spans="1:8">
      <c r="A29" s="59"/>
      <c r="B29" s="56" t="s">
        <v>201</v>
      </c>
      <c r="D29" s="56" t="s">
        <v>808</v>
      </c>
      <c r="E29" s="56" t="s">
        <v>756</v>
      </c>
      <c r="F29" s="56">
        <v>165000</v>
      </c>
      <c r="G29" s="57">
        <v>1438.55</v>
      </c>
      <c r="H29" s="58">
        <v>1.75</v>
      </c>
    </row>
    <row r="30" spans="1:8">
      <c r="A30" s="59"/>
      <c r="B30" s="56" t="s">
        <v>800</v>
      </c>
      <c r="D30" s="56" t="s">
        <v>801</v>
      </c>
      <c r="E30" s="56" t="s">
        <v>802</v>
      </c>
      <c r="F30" s="56">
        <v>110400</v>
      </c>
      <c r="G30" s="57">
        <v>1304.6500000000001</v>
      </c>
      <c r="H30" s="58">
        <v>1.58</v>
      </c>
    </row>
    <row r="31" spans="1:8">
      <c r="A31" s="59"/>
      <c r="B31" s="56" t="s">
        <v>831</v>
      </c>
      <c r="D31" s="56" t="s">
        <v>832</v>
      </c>
      <c r="E31" s="56" t="s">
        <v>802</v>
      </c>
      <c r="F31" s="56">
        <v>115000</v>
      </c>
      <c r="G31" s="57">
        <v>1283.57</v>
      </c>
      <c r="H31" s="58">
        <v>1.56</v>
      </c>
    </row>
    <row r="32" spans="1:8">
      <c r="A32" s="59"/>
      <c r="B32" s="56" t="s">
        <v>969</v>
      </c>
      <c r="D32" s="56" t="s">
        <v>970</v>
      </c>
      <c r="E32" s="56" t="s">
        <v>822</v>
      </c>
      <c r="F32" s="56">
        <v>750000</v>
      </c>
      <c r="G32" s="57">
        <v>1233.3800000000001</v>
      </c>
      <c r="H32" s="58">
        <v>1.5</v>
      </c>
    </row>
    <row r="33" spans="1:8">
      <c r="A33" s="59"/>
      <c r="B33" s="56" t="s">
        <v>809</v>
      </c>
      <c r="D33" s="56" t="s">
        <v>810</v>
      </c>
      <c r="E33" s="56" t="s">
        <v>784</v>
      </c>
      <c r="F33" s="56">
        <v>105000</v>
      </c>
      <c r="G33" s="57">
        <v>1205.82</v>
      </c>
      <c r="H33" s="58">
        <v>1.46</v>
      </c>
    </row>
    <row r="34" spans="1:8">
      <c r="A34" s="59"/>
      <c r="B34" s="56" t="s">
        <v>820</v>
      </c>
      <c r="D34" s="56" t="s">
        <v>821</v>
      </c>
      <c r="E34" s="56" t="s">
        <v>822</v>
      </c>
      <c r="F34" s="56">
        <v>4200</v>
      </c>
      <c r="G34" s="57">
        <v>980.16</v>
      </c>
      <c r="H34" s="58">
        <v>1.19</v>
      </c>
    </row>
    <row r="35" spans="1:8">
      <c r="A35" s="59"/>
      <c r="B35" s="56" t="s">
        <v>48</v>
      </c>
      <c r="D35" s="56" t="s">
        <v>927</v>
      </c>
      <c r="E35" s="56" t="s">
        <v>807</v>
      </c>
      <c r="F35" s="56">
        <v>335000</v>
      </c>
      <c r="G35" s="57">
        <v>970.5</v>
      </c>
      <c r="H35" s="58">
        <v>1.18</v>
      </c>
    </row>
    <row r="36" spans="1:8">
      <c r="A36" s="59"/>
      <c r="B36" s="56" t="s">
        <v>1128</v>
      </c>
      <c r="D36" s="56" t="s">
        <v>1129</v>
      </c>
      <c r="E36" s="56" t="s">
        <v>895</v>
      </c>
      <c r="F36" s="56">
        <v>755600</v>
      </c>
      <c r="G36" s="57">
        <v>905.21</v>
      </c>
      <c r="H36" s="58">
        <v>1.1000000000000001</v>
      </c>
    </row>
    <row r="37" spans="1:8">
      <c r="A37" s="59"/>
      <c r="B37" s="56" t="s">
        <v>782</v>
      </c>
      <c r="D37" s="56" t="s">
        <v>783</v>
      </c>
      <c r="E37" s="56" t="s">
        <v>784</v>
      </c>
      <c r="F37" s="56">
        <v>250000</v>
      </c>
      <c r="G37" s="57">
        <v>890.13</v>
      </c>
      <c r="H37" s="58">
        <v>1.08</v>
      </c>
    </row>
    <row r="38" spans="1:8">
      <c r="A38" s="59"/>
      <c r="B38" s="56" t="s">
        <v>836</v>
      </c>
      <c r="D38" s="56" t="s">
        <v>837</v>
      </c>
      <c r="E38" s="56" t="s">
        <v>838</v>
      </c>
      <c r="F38" s="56">
        <v>110000</v>
      </c>
      <c r="G38" s="57">
        <v>857.67</v>
      </c>
      <c r="H38" s="58">
        <v>1.04</v>
      </c>
    </row>
    <row r="39" spans="1:8">
      <c r="A39" s="59"/>
      <c r="B39" s="56" t="s">
        <v>818</v>
      </c>
      <c r="D39" s="56" t="s">
        <v>819</v>
      </c>
      <c r="E39" s="56" t="s">
        <v>802</v>
      </c>
      <c r="F39" s="56">
        <v>106000</v>
      </c>
      <c r="G39" s="57">
        <v>838.41</v>
      </c>
      <c r="H39" s="58">
        <v>1.02</v>
      </c>
    </row>
    <row r="40" spans="1:8">
      <c r="A40" s="59"/>
      <c r="B40" s="56" t="s">
        <v>1080</v>
      </c>
      <c r="D40" s="56" t="s">
        <v>1081</v>
      </c>
      <c r="E40" s="56" t="s">
        <v>764</v>
      </c>
      <c r="F40" s="56">
        <v>150000</v>
      </c>
      <c r="G40" s="57">
        <v>816.6</v>
      </c>
      <c r="H40" s="58">
        <v>0.99</v>
      </c>
    </row>
    <row r="41" spans="1:8">
      <c r="A41" s="59"/>
      <c r="B41" s="56" t="s">
        <v>906</v>
      </c>
      <c r="D41" s="56" t="s">
        <v>907</v>
      </c>
      <c r="E41" s="56" t="s">
        <v>813</v>
      </c>
      <c r="F41" s="56">
        <v>350000</v>
      </c>
      <c r="G41" s="57">
        <v>807.28</v>
      </c>
      <c r="H41" s="58">
        <v>0.98</v>
      </c>
    </row>
    <row r="42" spans="1:8">
      <c r="A42" s="59"/>
      <c r="B42" s="56" t="s">
        <v>1130</v>
      </c>
      <c r="D42" s="56" t="s">
        <v>1131</v>
      </c>
      <c r="E42" s="56" t="s">
        <v>973</v>
      </c>
      <c r="F42" s="56">
        <v>315000</v>
      </c>
      <c r="G42" s="57">
        <v>787.66</v>
      </c>
      <c r="H42" s="58">
        <v>0.96</v>
      </c>
    </row>
    <row r="43" spans="1:8">
      <c r="A43" s="59"/>
      <c r="B43" s="56" t="s">
        <v>856</v>
      </c>
      <c r="D43" s="56" t="s">
        <v>857</v>
      </c>
      <c r="E43" s="56" t="s">
        <v>787</v>
      </c>
      <c r="F43" s="56">
        <v>272954</v>
      </c>
      <c r="G43" s="57">
        <v>776.14</v>
      </c>
      <c r="H43" s="58">
        <v>0.94</v>
      </c>
    </row>
    <row r="44" spans="1:8">
      <c r="A44" s="59"/>
      <c r="B44" s="56" t="s">
        <v>1132</v>
      </c>
      <c r="D44" s="56" t="s">
        <v>1133</v>
      </c>
      <c r="E44" s="56" t="s">
        <v>790</v>
      </c>
      <c r="F44" s="56">
        <v>120000</v>
      </c>
      <c r="G44" s="57">
        <v>726.6</v>
      </c>
      <c r="H44" s="58">
        <v>0.88</v>
      </c>
    </row>
    <row r="45" spans="1:8">
      <c r="A45" s="59"/>
      <c r="B45" s="56" t="s">
        <v>18</v>
      </c>
      <c r="D45" s="56" t="s">
        <v>1036</v>
      </c>
      <c r="E45" s="56" t="s">
        <v>807</v>
      </c>
      <c r="F45" s="56">
        <v>66800</v>
      </c>
      <c r="G45" s="57">
        <v>713.69</v>
      </c>
      <c r="H45" s="58">
        <v>0.87</v>
      </c>
    </row>
    <row r="46" spans="1:8">
      <c r="A46" s="59"/>
      <c r="B46" s="56" t="s">
        <v>1044</v>
      </c>
      <c r="D46" s="56" t="s">
        <v>1045</v>
      </c>
      <c r="E46" s="56" t="s">
        <v>895</v>
      </c>
      <c r="F46" s="56">
        <v>100000</v>
      </c>
      <c r="G46" s="57">
        <v>645.65</v>
      </c>
      <c r="H46" s="58">
        <v>0.78</v>
      </c>
    </row>
    <row r="47" spans="1:8">
      <c r="A47" s="59"/>
      <c r="B47" s="56" t="s">
        <v>770</v>
      </c>
      <c r="D47" s="56" t="s">
        <v>771</v>
      </c>
      <c r="E47" s="56" t="s">
        <v>772</v>
      </c>
      <c r="F47" s="56">
        <v>165110</v>
      </c>
      <c r="G47" s="57">
        <v>562.03</v>
      </c>
      <c r="H47" s="58">
        <v>0.68</v>
      </c>
    </row>
    <row r="48" spans="1:8">
      <c r="A48" s="59"/>
      <c r="B48" s="56" t="s">
        <v>1134</v>
      </c>
      <c r="D48" s="56" t="s">
        <v>1135</v>
      </c>
      <c r="E48" s="56" t="s">
        <v>973</v>
      </c>
      <c r="F48" s="56">
        <v>100000</v>
      </c>
      <c r="G48" s="57">
        <v>452</v>
      </c>
      <c r="H48" s="58">
        <v>0.55000000000000004</v>
      </c>
    </row>
    <row r="49" spans="1:8">
      <c r="A49" s="59"/>
      <c r="B49" s="56" t="s">
        <v>848</v>
      </c>
      <c r="D49" s="56" t="s">
        <v>849</v>
      </c>
      <c r="E49" s="56" t="s">
        <v>802</v>
      </c>
      <c r="F49" s="56">
        <v>62721</v>
      </c>
      <c r="G49" s="57">
        <v>443.09</v>
      </c>
      <c r="H49" s="58">
        <v>0.54</v>
      </c>
    </row>
    <row r="50" spans="1:8">
      <c r="A50" s="59"/>
      <c r="B50" s="56" t="s">
        <v>1054</v>
      </c>
      <c r="D50" s="56" t="s">
        <v>1055</v>
      </c>
      <c r="E50" s="56" t="s">
        <v>764</v>
      </c>
      <c r="F50" s="56">
        <v>203625</v>
      </c>
      <c r="G50" s="57">
        <v>432.91</v>
      </c>
      <c r="H50" s="58">
        <v>0.53</v>
      </c>
    </row>
    <row r="51" spans="1:8">
      <c r="A51" s="59"/>
      <c r="B51" s="56" t="s">
        <v>1136</v>
      </c>
      <c r="D51" s="56" t="s">
        <v>1137</v>
      </c>
      <c r="E51" s="56" t="s">
        <v>822</v>
      </c>
      <c r="F51" s="56">
        <v>3200</v>
      </c>
      <c r="G51" s="57">
        <v>428.97</v>
      </c>
      <c r="H51" s="58">
        <v>0.52</v>
      </c>
    </row>
    <row r="52" spans="1:8">
      <c r="A52" s="59"/>
      <c r="B52" s="56" t="s">
        <v>1138</v>
      </c>
      <c r="D52" s="56" t="s">
        <v>1139</v>
      </c>
      <c r="E52" s="56" t="s">
        <v>787</v>
      </c>
      <c r="F52" s="56">
        <v>159150</v>
      </c>
      <c r="G52" s="57">
        <v>392.3</v>
      </c>
      <c r="H52" s="58">
        <v>0.48</v>
      </c>
    </row>
    <row r="53" spans="1:8" ht="13.5" thickBot="1">
      <c r="A53" s="59"/>
      <c r="B53" s="56"/>
      <c r="C53" s="56"/>
      <c r="D53" s="56"/>
      <c r="E53" s="51" t="s">
        <v>21</v>
      </c>
      <c r="F53" s="56"/>
      <c r="G53" s="61">
        <v>76769.05</v>
      </c>
      <c r="H53" s="62">
        <v>93.16</v>
      </c>
    </row>
    <row r="54" spans="1:8" ht="13.5" thickTop="1">
      <c r="A54" s="59"/>
      <c r="B54" s="117" t="s">
        <v>872</v>
      </c>
      <c r="C54" s="115"/>
      <c r="D54" s="56"/>
      <c r="E54" s="56"/>
      <c r="F54" s="56"/>
      <c r="G54" s="57"/>
      <c r="H54" s="58"/>
    </row>
    <row r="55" spans="1:8">
      <c r="A55" s="59"/>
      <c r="B55" s="116" t="s">
        <v>47</v>
      </c>
      <c r="C55" s="115"/>
      <c r="D55" s="56"/>
      <c r="E55" s="56"/>
      <c r="F55" s="56"/>
      <c r="G55" s="57"/>
      <c r="H55" s="58"/>
    </row>
    <row r="56" spans="1:8">
      <c r="A56" s="59"/>
      <c r="B56" s="56" t="s">
        <v>873</v>
      </c>
      <c r="D56" s="56" t="s">
        <v>874</v>
      </c>
      <c r="E56" s="56" t="s">
        <v>828</v>
      </c>
      <c r="F56" s="56">
        <v>12495000</v>
      </c>
      <c r="G56" s="57">
        <v>93.71</v>
      </c>
      <c r="H56" s="58">
        <v>0.11</v>
      </c>
    </row>
    <row r="57" spans="1:8" ht="13.5" thickBot="1">
      <c r="A57" s="59"/>
      <c r="B57" s="56"/>
      <c r="C57" s="56"/>
      <c r="D57" s="56"/>
      <c r="E57" s="51" t="s">
        <v>21</v>
      </c>
      <c r="F57" s="56"/>
      <c r="G57" s="74">
        <v>93.71</v>
      </c>
      <c r="H57" s="75">
        <v>0.11</v>
      </c>
    </row>
    <row r="58" spans="1:8" ht="13.5" thickTop="1">
      <c r="A58" s="59"/>
      <c r="B58" s="56"/>
      <c r="C58" s="56"/>
      <c r="D58" s="56"/>
      <c r="E58" s="51"/>
      <c r="F58" s="56"/>
      <c r="G58" s="76"/>
      <c r="H58" s="77"/>
    </row>
    <row r="59" spans="1:8">
      <c r="A59" s="59"/>
      <c r="B59" s="117" t="s">
        <v>1140</v>
      </c>
      <c r="C59" s="115"/>
      <c r="D59" s="56"/>
      <c r="E59" s="56"/>
      <c r="F59" s="56"/>
      <c r="G59" s="57">
        <v>88.9</v>
      </c>
      <c r="H59" s="58">
        <v>0.11</v>
      </c>
    </row>
    <row r="60" spans="1:8" ht="13.5" thickBot="1">
      <c r="A60" s="59"/>
      <c r="B60" s="56"/>
      <c r="C60" s="56"/>
      <c r="D60" s="56"/>
      <c r="E60" s="51" t="s">
        <v>21</v>
      </c>
      <c r="F60" s="56"/>
      <c r="G60" s="61">
        <v>88.9</v>
      </c>
      <c r="H60" s="62">
        <v>0.11</v>
      </c>
    </row>
    <row r="61" spans="1:8" ht="13.5" thickTop="1">
      <c r="A61" s="59"/>
      <c r="B61" s="56"/>
      <c r="C61" s="56"/>
      <c r="D61" s="56"/>
      <c r="E61" s="56"/>
      <c r="F61" s="56"/>
      <c r="G61" s="57"/>
      <c r="H61" s="58"/>
    </row>
    <row r="62" spans="1:8">
      <c r="A62" s="114" t="s">
        <v>7</v>
      </c>
      <c r="B62" s="115"/>
      <c r="C62" s="115"/>
      <c r="D62" s="56"/>
      <c r="E62" s="56"/>
      <c r="F62" s="56"/>
      <c r="G62" s="57"/>
      <c r="H62" s="58"/>
    </row>
    <row r="63" spans="1:8">
      <c r="A63" s="59"/>
      <c r="B63" s="117" t="s">
        <v>8</v>
      </c>
      <c r="C63" s="115"/>
      <c r="D63" s="56"/>
      <c r="E63" s="56"/>
      <c r="F63" s="56"/>
      <c r="G63" s="57"/>
      <c r="H63" s="58"/>
    </row>
    <row r="64" spans="1:8">
      <c r="A64" s="59"/>
      <c r="B64" s="78" t="s">
        <v>9</v>
      </c>
      <c r="C64" s="56" t="s">
        <v>261</v>
      </c>
      <c r="D64" s="56" t="s">
        <v>341</v>
      </c>
      <c r="E64" s="56" t="s">
        <v>12</v>
      </c>
      <c r="F64" s="56">
        <v>1200</v>
      </c>
      <c r="G64" s="57">
        <v>1200</v>
      </c>
      <c r="H64" s="58">
        <v>1.46</v>
      </c>
    </row>
    <row r="65" spans="1:8" ht="13.5" thickBot="1">
      <c r="A65" s="59"/>
      <c r="B65" s="56"/>
      <c r="C65" s="56"/>
      <c r="D65" s="56"/>
      <c r="E65" s="51" t="s">
        <v>21</v>
      </c>
      <c r="F65" s="56"/>
      <c r="G65" s="74">
        <v>1200</v>
      </c>
      <c r="H65" s="75">
        <v>1.46</v>
      </c>
    </row>
    <row r="66" spans="1:8" ht="13.5" thickTop="1">
      <c r="A66" s="59"/>
      <c r="B66" s="56"/>
      <c r="C66" s="56"/>
      <c r="D66" s="56"/>
      <c r="E66" s="56"/>
      <c r="F66" s="56"/>
      <c r="G66" s="57"/>
      <c r="H66" s="58"/>
    </row>
    <row r="67" spans="1:8">
      <c r="A67" s="59"/>
      <c r="B67" s="116" t="s">
        <v>978</v>
      </c>
      <c r="C67" s="115"/>
      <c r="D67" s="56"/>
      <c r="E67" s="56"/>
      <c r="F67" s="56"/>
      <c r="G67" s="57"/>
      <c r="H67" s="58"/>
    </row>
    <row r="68" spans="1:8">
      <c r="A68" s="59"/>
      <c r="B68" s="117" t="s">
        <v>316</v>
      </c>
      <c r="C68" s="115"/>
      <c r="D68" s="56"/>
      <c r="E68" s="51" t="s">
        <v>317</v>
      </c>
      <c r="F68" s="56"/>
      <c r="G68" s="57"/>
      <c r="H68" s="58"/>
    </row>
    <row r="69" spans="1:8">
      <c r="A69" s="59"/>
      <c r="B69" s="56" t="s">
        <v>979</v>
      </c>
      <c r="D69" s="56"/>
      <c r="E69" s="56" t="s">
        <v>1085</v>
      </c>
      <c r="F69" s="56"/>
      <c r="G69" s="57">
        <v>600</v>
      </c>
      <c r="H69" s="58">
        <v>0.73</v>
      </c>
    </row>
    <row r="70" spans="1:8" ht="13.5" thickBot="1">
      <c r="A70" s="59"/>
      <c r="B70" s="56"/>
      <c r="D70" s="56"/>
      <c r="E70" s="51" t="s">
        <v>21</v>
      </c>
      <c r="F70" s="56"/>
      <c r="G70" s="61">
        <v>600</v>
      </c>
      <c r="H70" s="62">
        <v>0.73</v>
      </c>
    </row>
    <row r="71" spans="1:8" ht="13.5" thickTop="1">
      <c r="A71" s="59"/>
      <c r="B71" s="56" t="s">
        <v>88</v>
      </c>
      <c r="D71" s="56"/>
      <c r="E71" s="56" t="s">
        <v>87</v>
      </c>
      <c r="F71" s="56"/>
      <c r="G71" s="57">
        <v>4000</v>
      </c>
      <c r="H71" s="58">
        <v>4.8499999999999996</v>
      </c>
    </row>
    <row r="72" spans="1:8" ht="13.5" thickBot="1">
      <c r="A72" s="59"/>
      <c r="B72" s="56"/>
      <c r="C72" s="56"/>
      <c r="D72" s="56"/>
      <c r="E72" s="51" t="s">
        <v>21</v>
      </c>
      <c r="F72" s="56"/>
      <c r="G72" s="61">
        <v>4600</v>
      </c>
      <c r="H72" s="62">
        <v>5.58</v>
      </c>
    </row>
    <row r="73" spans="1:8" ht="13.5" thickTop="1">
      <c r="A73" s="59"/>
      <c r="B73" s="56"/>
      <c r="C73" s="56"/>
      <c r="D73" s="56"/>
      <c r="E73" s="56"/>
      <c r="F73" s="56"/>
      <c r="G73" s="57"/>
      <c r="H73" s="58"/>
    </row>
    <row r="74" spans="1:8">
      <c r="A74" s="63" t="s">
        <v>22</v>
      </c>
      <c r="B74" s="56"/>
      <c r="C74" s="56"/>
      <c r="D74" s="56"/>
      <c r="E74" s="56"/>
      <c r="F74" s="56"/>
      <c r="G74" s="64">
        <v>-315.51</v>
      </c>
      <c r="H74" s="65">
        <v>-0.42</v>
      </c>
    </row>
    <row r="75" spans="1:8">
      <c r="A75" s="59"/>
      <c r="B75" s="56"/>
      <c r="C75" s="56"/>
      <c r="D75" s="56"/>
      <c r="E75" s="56"/>
      <c r="F75" s="56"/>
      <c r="G75" s="57"/>
      <c r="H75" s="58"/>
    </row>
    <row r="76" spans="1:8" ht="13.5" thickBot="1">
      <c r="A76" s="59"/>
      <c r="B76" s="56"/>
      <c r="C76" s="56"/>
      <c r="D76" s="56"/>
      <c r="E76" s="51" t="s">
        <v>23</v>
      </c>
      <c r="F76" s="56"/>
      <c r="G76" s="61">
        <v>82436.149999999994</v>
      </c>
      <c r="H76" s="62">
        <v>100</v>
      </c>
    </row>
    <row r="77" spans="1:8" ht="13.5" thickTop="1">
      <c r="A77" s="59"/>
      <c r="B77" s="56"/>
      <c r="C77" s="56"/>
      <c r="D77" s="56"/>
      <c r="E77" s="56"/>
      <c r="F77" s="56"/>
      <c r="G77" s="57"/>
      <c r="H77" s="58"/>
    </row>
    <row r="78" spans="1:8">
      <c r="A78" s="66" t="s">
        <v>24</v>
      </c>
      <c r="B78" s="56"/>
      <c r="C78" s="56"/>
      <c r="D78" s="56"/>
      <c r="E78" s="56"/>
      <c r="F78" s="56"/>
      <c r="G78" s="57"/>
      <c r="H78" s="58"/>
    </row>
    <row r="79" spans="1:8">
      <c r="A79" s="59">
        <v>1</v>
      </c>
      <c r="B79" s="56" t="s">
        <v>877</v>
      </c>
      <c r="C79" s="56"/>
      <c r="D79" s="56"/>
      <c r="E79" s="56"/>
      <c r="F79" s="56"/>
      <c r="G79" s="57"/>
      <c r="H79" s="58"/>
    </row>
    <row r="80" spans="1:8">
      <c r="A80" s="59"/>
      <c r="B80" s="56"/>
      <c r="C80" s="56"/>
      <c r="D80" s="56"/>
      <c r="E80" s="56"/>
      <c r="F80" s="56"/>
      <c r="G80" s="57"/>
      <c r="H80" s="58"/>
    </row>
    <row r="81" spans="1:8">
      <c r="A81" s="59">
        <v>2</v>
      </c>
      <c r="B81" s="56" t="s">
        <v>26</v>
      </c>
      <c r="C81" s="56"/>
      <c r="D81" s="56"/>
      <c r="E81" s="56"/>
      <c r="F81" s="56"/>
      <c r="G81" s="57"/>
      <c r="H81" s="58"/>
    </row>
    <row r="82" spans="1:8">
      <c r="A82" s="59"/>
      <c r="B82" s="56"/>
      <c r="C82" s="56"/>
      <c r="D82" s="56"/>
      <c r="E82" s="56"/>
      <c r="F82" s="56"/>
      <c r="G82" s="57"/>
      <c r="H82" s="58"/>
    </row>
    <row r="83" spans="1:8">
      <c r="A83" s="59">
        <v>3</v>
      </c>
      <c r="B83" s="56" t="s">
        <v>1141</v>
      </c>
      <c r="C83" s="56"/>
      <c r="D83" s="56"/>
      <c r="E83" s="56"/>
      <c r="F83" s="56"/>
      <c r="G83" s="57"/>
      <c r="H83" s="58"/>
    </row>
    <row r="84" spans="1:8">
      <c r="A84" s="59"/>
      <c r="B84" s="56"/>
      <c r="C84" s="56"/>
      <c r="D84" s="56"/>
      <c r="E84" s="56"/>
      <c r="F84" s="56"/>
      <c r="G84" s="57"/>
      <c r="H84" s="58"/>
    </row>
    <row r="85" spans="1:8">
      <c r="A85" s="59">
        <v>4</v>
      </c>
      <c r="B85" s="56" t="s">
        <v>1142</v>
      </c>
      <c r="C85" s="56"/>
      <c r="D85" s="56"/>
      <c r="E85" s="56"/>
      <c r="F85" s="56"/>
      <c r="G85" s="57"/>
      <c r="H85" s="58"/>
    </row>
    <row r="86" spans="1:8">
      <c r="A86" s="59"/>
      <c r="B86" s="56"/>
      <c r="C86" s="56"/>
      <c r="D86" s="56"/>
      <c r="E86" s="56"/>
      <c r="F86" s="56"/>
      <c r="G86" s="57"/>
      <c r="H86" s="58"/>
    </row>
    <row r="87" spans="1:8">
      <c r="A87" s="59"/>
      <c r="B87" s="51" t="s">
        <v>998</v>
      </c>
      <c r="C87" s="51" t="s">
        <v>999</v>
      </c>
      <c r="D87" s="51" t="s">
        <v>1000</v>
      </c>
      <c r="E87" s="51" t="s">
        <v>1001</v>
      </c>
      <c r="F87" s="51" t="s">
        <v>1002</v>
      </c>
      <c r="G87" s="57"/>
      <c r="H87" s="58"/>
    </row>
    <row r="88" spans="1:8">
      <c r="A88" s="59"/>
      <c r="B88" s="56" t="s">
        <v>1143</v>
      </c>
      <c r="C88" s="56" t="s">
        <v>1144</v>
      </c>
      <c r="D88" s="56">
        <v>83.881799999999998</v>
      </c>
      <c r="E88" s="56">
        <v>88.9</v>
      </c>
      <c r="F88" s="56">
        <v>0</v>
      </c>
      <c r="G88" s="57"/>
      <c r="H88" s="58"/>
    </row>
    <row r="89" spans="1:8">
      <c r="A89" s="59"/>
      <c r="B89" s="56"/>
      <c r="C89" s="56"/>
      <c r="D89" s="56"/>
      <c r="E89" s="56"/>
      <c r="F89" s="56"/>
      <c r="G89" s="57"/>
      <c r="H89" s="58"/>
    </row>
    <row r="90" spans="1:8">
      <c r="A90" s="59"/>
      <c r="B90" s="56" t="s">
        <v>1145</v>
      </c>
      <c r="C90" s="56"/>
      <c r="D90" s="84">
        <v>1.078410381853107E-3</v>
      </c>
      <c r="E90" s="56"/>
      <c r="F90" s="56"/>
      <c r="G90" s="57"/>
      <c r="H90" s="58"/>
    </row>
    <row r="91" spans="1:8">
      <c r="A91" s="59"/>
      <c r="B91" s="56"/>
      <c r="C91" s="56"/>
      <c r="D91" s="56"/>
      <c r="E91" s="56"/>
      <c r="F91" s="56"/>
      <c r="G91" s="57"/>
      <c r="H91" s="58"/>
    </row>
    <row r="92" spans="1:8">
      <c r="A92" s="59">
        <v>5</v>
      </c>
      <c r="B92" s="56" t="s">
        <v>1024</v>
      </c>
      <c r="C92" s="56"/>
      <c r="D92" s="56"/>
      <c r="E92" s="56"/>
      <c r="F92" s="56"/>
      <c r="G92" s="57"/>
      <c r="H92" s="58"/>
    </row>
    <row r="93" spans="1:8">
      <c r="A93" s="59"/>
      <c r="B93" s="56" t="s">
        <v>1025</v>
      </c>
      <c r="C93" s="56"/>
      <c r="D93" s="56">
        <v>459</v>
      </c>
      <c r="E93" s="56"/>
      <c r="F93" s="56"/>
      <c r="G93" s="57"/>
      <c r="H93" s="58"/>
    </row>
    <row r="94" spans="1:8">
      <c r="A94" s="59"/>
      <c r="B94" s="56" t="s">
        <v>1026</v>
      </c>
      <c r="C94" s="56"/>
      <c r="D94" s="56">
        <v>459</v>
      </c>
      <c r="E94" s="56"/>
      <c r="F94" s="56"/>
      <c r="G94" s="57"/>
      <c r="H94" s="58"/>
    </row>
    <row r="95" spans="1:8">
      <c r="A95" s="59"/>
      <c r="B95" s="56" t="s">
        <v>1027</v>
      </c>
      <c r="C95" s="56"/>
      <c r="D95" s="56">
        <v>1997.24</v>
      </c>
      <c r="E95" s="56" t="s">
        <v>1028</v>
      </c>
      <c r="F95" s="56"/>
      <c r="G95" s="57"/>
      <c r="H95" s="58"/>
    </row>
    <row r="96" spans="1:8">
      <c r="A96" s="59"/>
      <c r="B96" s="56" t="s">
        <v>1029</v>
      </c>
      <c r="C96" s="56"/>
      <c r="D96" s="56">
        <v>2054.3200000000002</v>
      </c>
      <c r="E96" s="56" t="s">
        <v>1028</v>
      </c>
      <c r="F96" s="56"/>
      <c r="G96" s="57"/>
      <c r="H96" s="58"/>
    </row>
    <row r="97" spans="1:8">
      <c r="A97" s="59"/>
      <c r="B97" s="56" t="s">
        <v>1030</v>
      </c>
      <c r="C97" s="56"/>
      <c r="D97" s="79">
        <v>57.07</v>
      </c>
      <c r="E97" s="56" t="s">
        <v>1028</v>
      </c>
      <c r="F97" s="56"/>
      <c r="G97" s="57"/>
      <c r="H97" s="58"/>
    </row>
    <row r="98" spans="1:8">
      <c r="A98" s="59"/>
      <c r="B98" s="48"/>
      <c r="C98" s="48"/>
      <c r="D98" s="48"/>
      <c r="E98" s="48"/>
      <c r="F98" s="56"/>
      <c r="G98" s="57"/>
      <c r="H98" s="58"/>
    </row>
    <row r="99" spans="1:8">
      <c r="A99" s="59">
        <v>6</v>
      </c>
      <c r="B99" s="56" t="s">
        <v>1076</v>
      </c>
      <c r="C99" s="56"/>
      <c r="D99" s="56"/>
      <c r="E99" s="48"/>
      <c r="F99" s="56"/>
      <c r="G99" s="57"/>
      <c r="H99" s="58"/>
    </row>
    <row r="100" spans="1:8">
      <c r="A100" s="59"/>
      <c r="B100" s="56" t="s">
        <v>1025</v>
      </c>
      <c r="C100" s="56"/>
      <c r="D100" s="56">
        <v>500</v>
      </c>
      <c r="E100" s="48"/>
      <c r="F100" s="56"/>
      <c r="G100" s="57"/>
      <c r="H100" s="58"/>
    </row>
    <row r="101" spans="1:8">
      <c r="A101" s="59"/>
      <c r="B101" s="56" t="s">
        <v>1026</v>
      </c>
      <c r="C101" s="56"/>
      <c r="D101" s="56">
        <v>500</v>
      </c>
      <c r="E101" s="48"/>
      <c r="F101" s="56"/>
      <c r="G101" s="57"/>
      <c r="H101" s="58"/>
    </row>
    <row r="102" spans="1:8">
      <c r="A102" s="59"/>
      <c r="B102" s="56" t="s">
        <v>1027</v>
      </c>
      <c r="C102" s="56"/>
      <c r="D102" s="56">
        <v>1584.99</v>
      </c>
      <c r="E102" s="56" t="s">
        <v>1028</v>
      </c>
      <c r="F102" s="56"/>
      <c r="G102" s="57"/>
      <c r="H102" s="58"/>
    </row>
    <row r="103" spans="1:8">
      <c r="A103" s="59"/>
      <c r="B103" s="56" t="s">
        <v>1029</v>
      </c>
      <c r="C103" s="56"/>
      <c r="D103" s="56">
        <v>1716.5</v>
      </c>
      <c r="E103" s="56" t="s">
        <v>1028</v>
      </c>
      <c r="F103" s="56"/>
      <c r="G103" s="57"/>
      <c r="H103" s="58"/>
    </row>
    <row r="104" spans="1:8">
      <c r="A104" s="59"/>
      <c r="B104" s="56" t="s">
        <v>1030</v>
      </c>
      <c r="C104" s="56"/>
      <c r="D104" s="56">
        <v>131.51</v>
      </c>
      <c r="E104" s="56" t="s">
        <v>1028</v>
      </c>
      <c r="F104" s="56"/>
      <c r="G104" s="57"/>
      <c r="H104" s="58"/>
    </row>
    <row r="105" spans="1:8">
      <c r="A105" s="59"/>
      <c r="B105" s="48"/>
      <c r="C105" s="48"/>
      <c r="D105" s="48"/>
      <c r="E105" s="48"/>
      <c r="F105" s="56"/>
      <c r="G105" s="57"/>
      <c r="H105" s="58"/>
    </row>
    <row r="106" spans="1:8">
      <c r="A106" s="59">
        <v>7</v>
      </c>
      <c r="B106" s="56" t="s">
        <v>1146</v>
      </c>
      <c r="C106" s="48"/>
      <c r="D106" s="48"/>
      <c r="E106" s="48"/>
      <c r="F106" s="56"/>
      <c r="G106" s="57"/>
      <c r="H106" s="58"/>
    </row>
    <row r="107" spans="1:8">
      <c r="A107" s="59"/>
      <c r="B107" s="79" t="s">
        <v>1147</v>
      </c>
      <c r="C107" s="79"/>
      <c r="D107" s="79">
        <v>2000</v>
      </c>
      <c r="E107" s="79"/>
      <c r="F107" s="56"/>
      <c r="G107" s="57"/>
      <c r="H107" s="58"/>
    </row>
    <row r="108" spans="1:8">
      <c r="A108" s="59"/>
      <c r="B108" s="79" t="s">
        <v>1148</v>
      </c>
      <c r="C108" s="79"/>
      <c r="D108" s="79">
        <v>7600</v>
      </c>
      <c r="E108" s="79" t="s">
        <v>1028</v>
      </c>
      <c r="F108" s="56"/>
      <c r="G108" s="57"/>
      <c r="H108" s="58"/>
    </row>
    <row r="109" spans="1:8">
      <c r="A109" s="59"/>
      <c r="B109" s="79" t="s">
        <v>1149</v>
      </c>
      <c r="C109" s="79"/>
      <c r="D109" s="79">
        <v>-49.37</v>
      </c>
      <c r="E109" s="79" t="s">
        <v>1028</v>
      </c>
      <c r="F109" s="56"/>
      <c r="G109" s="57"/>
      <c r="H109" s="58"/>
    </row>
    <row r="110" spans="1:8">
      <c r="A110" s="67"/>
      <c r="B110" s="68"/>
      <c r="C110" s="68"/>
      <c r="D110" s="68"/>
      <c r="E110" s="68"/>
      <c r="F110" s="68"/>
      <c r="G110" s="69"/>
      <c r="H110" s="70"/>
    </row>
  </sheetData>
  <mergeCells count="10">
    <mergeCell ref="A62:C62"/>
    <mergeCell ref="B63:C63"/>
    <mergeCell ref="B67:C67"/>
    <mergeCell ref="B68:C68"/>
    <mergeCell ref="A2:C2"/>
    <mergeCell ref="A3:C3"/>
    <mergeCell ref="B4:C4"/>
    <mergeCell ref="B54:C54"/>
    <mergeCell ref="B55:C55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8"/>
  <dimension ref="A1:I135"/>
  <sheetViews>
    <sheetView topLeftCell="A118" workbookViewId="0">
      <selection activeCell="B103" sqref="B103:C103"/>
    </sheetView>
  </sheetViews>
  <sheetFormatPr defaultRowHeight="12.75"/>
  <cols>
    <col min="1" max="1" width="2.7109375" style="71" customWidth="1"/>
    <col min="2" max="2" width="45.85546875" style="71" customWidth="1"/>
    <col min="3" max="3" width="29.42578125" style="71" customWidth="1"/>
    <col min="4" max="4" width="13.140625" style="71" bestFit="1" customWidth="1"/>
    <col min="5" max="5" width="20" style="71" bestFit="1" customWidth="1"/>
    <col min="6" max="6" width="8.7109375" style="71" customWidth="1"/>
    <col min="7" max="7" width="13" style="72" customWidth="1"/>
    <col min="8" max="8" width="13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1087</v>
      </c>
      <c r="D1" s="44"/>
      <c r="E1" s="44"/>
      <c r="F1" s="44"/>
      <c r="G1" s="46"/>
      <c r="H1" s="47"/>
    </row>
    <row r="2" spans="1:8" ht="36" customHeight="1">
      <c r="A2" s="112" t="s">
        <v>1</v>
      </c>
      <c r="B2" s="113"/>
      <c r="C2" s="113"/>
      <c r="D2" s="51" t="s">
        <v>2</v>
      </c>
      <c r="E2" s="52" t="s">
        <v>880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56" t="s">
        <v>759</v>
      </c>
      <c r="D5" s="56" t="s">
        <v>760</v>
      </c>
      <c r="E5" s="56" t="s">
        <v>761</v>
      </c>
      <c r="F5" s="56">
        <v>4240</v>
      </c>
      <c r="G5" s="57">
        <v>63.72</v>
      </c>
      <c r="H5" s="58">
        <v>1.06</v>
      </c>
    </row>
    <row r="6" spans="1:8">
      <c r="A6" s="59"/>
      <c r="B6" s="56" t="s">
        <v>192</v>
      </c>
      <c r="D6" s="56" t="s">
        <v>755</v>
      </c>
      <c r="E6" s="56" t="s">
        <v>756</v>
      </c>
      <c r="F6" s="56">
        <v>3963</v>
      </c>
      <c r="G6" s="57">
        <v>58.31</v>
      </c>
      <c r="H6" s="58">
        <v>0.97</v>
      </c>
    </row>
    <row r="7" spans="1:8">
      <c r="A7" s="59"/>
      <c r="B7" s="56" t="s">
        <v>891</v>
      </c>
      <c r="D7" s="56" t="s">
        <v>892</v>
      </c>
      <c r="E7" s="56" t="s">
        <v>764</v>
      </c>
      <c r="F7" s="56">
        <v>3374</v>
      </c>
      <c r="G7" s="57">
        <v>52.47</v>
      </c>
      <c r="H7" s="58">
        <v>0.87</v>
      </c>
    </row>
    <row r="8" spans="1:8">
      <c r="A8" s="59"/>
      <c r="B8" s="56" t="s">
        <v>777</v>
      </c>
      <c r="D8" s="56" t="s">
        <v>778</v>
      </c>
      <c r="E8" s="56" t="s">
        <v>779</v>
      </c>
      <c r="F8" s="56">
        <v>4545</v>
      </c>
      <c r="G8" s="57">
        <v>45.74</v>
      </c>
      <c r="H8" s="58">
        <v>0.76</v>
      </c>
    </row>
    <row r="9" spans="1:8">
      <c r="A9" s="59"/>
      <c r="B9" s="56" t="s">
        <v>15</v>
      </c>
      <c r="D9" s="56" t="s">
        <v>776</v>
      </c>
      <c r="E9" s="56" t="s">
        <v>756</v>
      </c>
      <c r="F9" s="56">
        <v>11014</v>
      </c>
      <c r="G9" s="57">
        <v>43.14</v>
      </c>
      <c r="H9" s="58">
        <v>0.71</v>
      </c>
    </row>
    <row r="10" spans="1:8">
      <c r="A10" s="59"/>
      <c r="B10" s="56" t="s">
        <v>780</v>
      </c>
      <c r="D10" s="56" t="s">
        <v>781</v>
      </c>
      <c r="E10" s="56" t="s">
        <v>775</v>
      </c>
      <c r="F10" s="56">
        <v>1613</v>
      </c>
      <c r="G10" s="57">
        <v>40.71</v>
      </c>
      <c r="H10" s="58">
        <v>0.67</v>
      </c>
    </row>
    <row r="11" spans="1:8">
      <c r="A11" s="59"/>
      <c r="B11" s="56" t="s">
        <v>433</v>
      </c>
      <c r="D11" s="56" t="s">
        <v>769</v>
      </c>
      <c r="E11" s="56" t="s">
        <v>756</v>
      </c>
      <c r="F11" s="56">
        <v>1654</v>
      </c>
      <c r="G11" s="57">
        <v>40.35</v>
      </c>
      <c r="H11" s="58">
        <v>0.67</v>
      </c>
    </row>
    <row r="12" spans="1:8">
      <c r="A12" s="59"/>
      <c r="B12" s="56" t="s">
        <v>767</v>
      </c>
      <c r="D12" s="56" t="s">
        <v>768</v>
      </c>
      <c r="E12" s="56" t="s">
        <v>764</v>
      </c>
      <c r="F12" s="56">
        <v>1873</v>
      </c>
      <c r="G12" s="57">
        <v>40.28</v>
      </c>
      <c r="H12" s="58">
        <v>0.67</v>
      </c>
    </row>
    <row r="13" spans="1:8">
      <c r="A13" s="59"/>
      <c r="B13" s="56" t="s">
        <v>795</v>
      </c>
      <c r="D13" s="56" t="s">
        <v>796</v>
      </c>
      <c r="E13" s="56" t="s">
        <v>775</v>
      </c>
      <c r="F13" s="56">
        <v>1541</v>
      </c>
      <c r="G13" s="57">
        <v>40.020000000000003</v>
      </c>
      <c r="H13" s="58">
        <v>0.66</v>
      </c>
    </row>
    <row r="14" spans="1:8">
      <c r="A14" s="59"/>
      <c r="B14" s="56" t="s">
        <v>1080</v>
      </c>
      <c r="D14" s="56" t="s">
        <v>1081</v>
      </c>
      <c r="E14" s="56" t="s">
        <v>764</v>
      </c>
      <c r="F14" s="56">
        <v>7211</v>
      </c>
      <c r="G14" s="57">
        <v>39.26</v>
      </c>
      <c r="H14" s="58">
        <v>0.65</v>
      </c>
    </row>
    <row r="15" spans="1:8">
      <c r="A15" s="59"/>
      <c r="B15" s="56" t="s">
        <v>896</v>
      </c>
      <c r="D15" s="56" t="s">
        <v>897</v>
      </c>
      <c r="E15" s="56" t="s">
        <v>898</v>
      </c>
      <c r="F15" s="56">
        <v>6370</v>
      </c>
      <c r="G15" s="57">
        <v>35.25</v>
      </c>
      <c r="H15" s="58">
        <v>0.57999999999999996</v>
      </c>
    </row>
    <row r="16" spans="1:8">
      <c r="A16" s="59"/>
      <c r="B16" s="56" t="s">
        <v>1088</v>
      </c>
      <c r="D16" s="56" t="s">
        <v>1089</v>
      </c>
      <c r="E16" s="56" t="s">
        <v>822</v>
      </c>
      <c r="F16" s="56">
        <v>8955</v>
      </c>
      <c r="G16" s="57">
        <v>32.68</v>
      </c>
      <c r="H16" s="58">
        <v>0.54</v>
      </c>
    </row>
    <row r="17" spans="1:8">
      <c r="A17" s="59"/>
      <c r="B17" s="56" t="s">
        <v>625</v>
      </c>
      <c r="D17" s="56" t="s">
        <v>791</v>
      </c>
      <c r="E17" s="56" t="s">
        <v>775</v>
      </c>
      <c r="F17" s="56">
        <v>6865</v>
      </c>
      <c r="G17" s="57">
        <v>30.67</v>
      </c>
      <c r="H17" s="58">
        <v>0.51</v>
      </c>
    </row>
    <row r="18" spans="1:8">
      <c r="A18" s="59"/>
      <c r="B18" s="56" t="s">
        <v>190</v>
      </c>
      <c r="D18" s="56" t="s">
        <v>1090</v>
      </c>
      <c r="E18" s="56" t="s">
        <v>946</v>
      </c>
      <c r="F18" s="56">
        <v>9459</v>
      </c>
      <c r="G18" s="57">
        <v>27.45</v>
      </c>
      <c r="H18" s="58">
        <v>0.45</v>
      </c>
    </row>
    <row r="19" spans="1:8">
      <c r="A19" s="59"/>
      <c r="B19" s="56" t="s">
        <v>765</v>
      </c>
      <c r="D19" s="56" t="s">
        <v>766</v>
      </c>
      <c r="E19" s="56" t="s">
        <v>764</v>
      </c>
      <c r="F19" s="56">
        <v>965</v>
      </c>
      <c r="G19" s="57">
        <v>24.9</v>
      </c>
      <c r="H19" s="58">
        <v>0.41</v>
      </c>
    </row>
    <row r="20" spans="1:8">
      <c r="A20" s="59"/>
      <c r="B20" s="56" t="s">
        <v>762</v>
      </c>
      <c r="D20" s="56" t="s">
        <v>763</v>
      </c>
      <c r="E20" s="56" t="s">
        <v>764</v>
      </c>
      <c r="F20" s="56">
        <v>680</v>
      </c>
      <c r="G20" s="57">
        <v>22.9</v>
      </c>
      <c r="H20" s="58">
        <v>0.38</v>
      </c>
    </row>
    <row r="21" spans="1:8">
      <c r="A21" s="59"/>
      <c r="B21" s="56" t="s">
        <v>798</v>
      </c>
      <c r="D21" s="56" t="s">
        <v>799</v>
      </c>
      <c r="E21" s="56" t="s">
        <v>779</v>
      </c>
      <c r="F21" s="56">
        <v>3380</v>
      </c>
      <c r="G21" s="57">
        <v>19.61</v>
      </c>
      <c r="H21" s="58">
        <v>0.32</v>
      </c>
    </row>
    <row r="22" spans="1:8">
      <c r="A22" s="59"/>
      <c r="B22" s="56" t="s">
        <v>782</v>
      </c>
      <c r="D22" s="56" t="s">
        <v>783</v>
      </c>
      <c r="E22" s="56" t="s">
        <v>784</v>
      </c>
      <c r="F22" s="56">
        <v>5447</v>
      </c>
      <c r="G22" s="57">
        <v>19.39</v>
      </c>
      <c r="H22" s="58">
        <v>0.32</v>
      </c>
    </row>
    <row r="23" spans="1:8">
      <c r="A23" s="59"/>
      <c r="B23" s="56" t="s">
        <v>757</v>
      </c>
      <c r="D23" s="56" t="s">
        <v>758</v>
      </c>
      <c r="E23" s="56" t="s">
        <v>756</v>
      </c>
      <c r="F23" s="56">
        <v>2143</v>
      </c>
      <c r="G23" s="57">
        <v>17.87</v>
      </c>
      <c r="H23" s="58">
        <v>0.3</v>
      </c>
    </row>
    <row r="24" spans="1:8">
      <c r="A24" s="59"/>
      <c r="B24" s="56" t="s">
        <v>918</v>
      </c>
      <c r="D24" s="56" t="s">
        <v>919</v>
      </c>
      <c r="E24" s="56" t="s">
        <v>802</v>
      </c>
      <c r="F24" s="56">
        <v>2396</v>
      </c>
      <c r="G24" s="57">
        <v>17.059999999999999</v>
      </c>
      <c r="H24" s="58">
        <v>0.28000000000000003</v>
      </c>
    </row>
    <row r="25" spans="1:8">
      <c r="A25" s="59"/>
      <c r="B25" s="56" t="s">
        <v>800</v>
      </c>
      <c r="D25" s="56" t="s">
        <v>801</v>
      </c>
      <c r="E25" s="56" t="s">
        <v>802</v>
      </c>
      <c r="F25" s="56">
        <v>1413</v>
      </c>
      <c r="G25" s="57">
        <v>16.7</v>
      </c>
      <c r="H25" s="58">
        <v>0.28000000000000003</v>
      </c>
    </row>
    <row r="26" spans="1:8">
      <c r="A26" s="59"/>
      <c r="B26" s="56" t="s">
        <v>259</v>
      </c>
      <c r="D26" s="56" t="s">
        <v>882</v>
      </c>
      <c r="E26" s="56" t="s">
        <v>756</v>
      </c>
      <c r="F26" s="56">
        <v>1606</v>
      </c>
      <c r="G26" s="57">
        <v>15.37</v>
      </c>
      <c r="H26" s="58">
        <v>0.25</v>
      </c>
    </row>
    <row r="27" spans="1:8">
      <c r="A27" s="59"/>
      <c r="B27" s="56" t="s">
        <v>1091</v>
      </c>
      <c r="D27" s="56" t="s">
        <v>1092</v>
      </c>
      <c r="E27" s="56" t="s">
        <v>784</v>
      </c>
      <c r="F27" s="56">
        <v>2370</v>
      </c>
      <c r="G27" s="57">
        <v>14.9</v>
      </c>
      <c r="H27" s="58">
        <v>0.25</v>
      </c>
    </row>
    <row r="28" spans="1:8">
      <c r="A28" s="59"/>
      <c r="B28" s="56" t="s">
        <v>1093</v>
      </c>
      <c r="D28" s="56" t="s">
        <v>1094</v>
      </c>
      <c r="E28" s="56" t="s">
        <v>910</v>
      </c>
      <c r="F28" s="56">
        <v>7378</v>
      </c>
      <c r="G28" s="57">
        <v>14.14</v>
      </c>
      <c r="H28" s="58">
        <v>0.23</v>
      </c>
    </row>
    <row r="29" spans="1:8">
      <c r="A29" s="59"/>
      <c r="B29" s="56" t="s">
        <v>201</v>
      </c>
      <c r="D29" s="56" t="s">
        <v>808</v>
      </c>
      <c r="E29" s="56" t="s">
        <v>756</v>
      </c>
      <c r="F29" s="56">
        <v>1498</v>
      </c>
      <c r="G29" s="57">
        <v>13.06</v>
      </c>
      <c r="H29" s="58">
        <v>0.22</v>
      </c>
    </row>
    <row r="30" spans="1:8">
      <c r="A30" s="59"/>
      <c r="B30" s="56" t="s">
        <v>39</v>
      </c>
      <c r="D30" s="56" t="s">
        <v>794</v>
      </c>
      <c r="E30" s="56" t="s">
        <v>756</v>
      </c>
      <c r="F30" s="56">
        <v>2329</v>
      </c>
      <c r="G30" s="57">
        <v>13.03</v>
      </c>
      <c r="H30" s="58">
        <v>0.22</v>
      </c>
    </row>
    <row r="31" spans="1:8">
      <c r="A31" s="59"/>
      <c r="B31" s="56" t="s">
        <v>1095</v>
      </c>
      <c r="D31" s="56" t="s">
        <v>1096</v>
      </c>
      <c r="E31" s="56" t="s">
        <v>802</v>
      </c>
      <c r="F31" s="56">
        <v>453</v>
      </c>
      <c r="G31" s="57">
        <v>12.72</v>
      </c>
      <c r="H31" s="58">
        <v>0.21</v>
      </c>
    </row>
    <row r="32" spans="1:8">
      <c r="A32" s="59"/>
      <c r="B32" s="56" t="s">
        <v>841</v>
      </c>
      <c r="D32" s="56" t="s">
        <v>842</v>
      </c>
      <c r="E32" s="56" t="s">
        <v>835</v>
      </c>
      <c r="F32" s="56">
        <v>3649</v>
      </c>
      <c r="G32" s="57">
        <v>12</v>
      </c>
      <c r="H32" s="58">
        <v>0.2</v>
      </c>
    </row>
    <row r="33" spans="1:8">
      <c r="A33" s="59"/>
      <c r="B33" s="56" t="s">
        <v>966</v>
      </c>
      <c r="D33" s="56" t="s">
        <v>967</v>
      </c>
      <c r="E33" s="56" t="s">
        <v>968</v>
      </c>
      <c r="F33" s="56">
        <v>2650</v>
      </c>
      <c r="G33" s="57">
        <v>11.5</v>
      </c>
      <c r="H33" s="58">
        <v>0.19</v>
      </c>
    </row>
    <row r="34" spans="1:8">
      <c r="A34" s="59"/>
      <c r="B34" s="56" t="s">
        <v>925</v>
      </c>
      <c r="D34" s="56" t="s">
        <v>926</v>
      </c>
      <c r="E34" s="56" t="s">
        <v>802</v>
      </c>
      <c r="F34" s="56">
        <v>2434</v>
      </c>
      <c r="G34" s="57">
        <v>11.44</v>
      </c>
      <c r="H34" s="58">
        <v>0.19</v>
      </c>
    </row>
    <row r="35" spans="1:8">
      <c r="A35" s="59"/>
      <c r="B35" s="56" t="s">
        <v>1097</v>
      </c>
      <c r="D35" s="56" t="s">
        <v>1098</v>
      </c>
      <c r="E35" s="56" t="s">
        <v>772</v>
      </c>
      <c r="F35" s="56">
        <v>832</v>
      </c>
      <c r="G35" s="57">
        <v>9.9700000000000006</v>
      </c>
      <c r="H35" s="58">
        <v>0.17</v>
      </c>
    </row>
    <row r="36" spans="1:8">
      <c r="A36" s="59"/>
      <c r="B36" s="56" t="s">
        <v>103</v>
      </c>
      <c r="D36" s="56" t="s">
        <v>924</v>
      </c>
      <c r="E36" s="56" t="s">
        <v>807</v>
      </c>
      <c r="F36" s="56">
        <v>3440</v>
      </c>
      <c r="G36" s="57">
        <v>9.23</v>
      </c>
      <c r="H36" s="58">
        <v>0.15</v>
      </c>
    </row>
    <row r="37" spans="1:8">
      <c r="A37" s="59"/>
      <c r="B37" s="56" t="s">
        <v>1099</v>
      </c>
      <c r="D37" s="56" t="s">
        <v>1100</v>
      </c>
      <c r="E37" s="56" t="s">
        <v>898</v>
      </c>
      <c r="F37" s="56">
        <v>764</v>
      </c>
      <c r="G37" s="57">
        <v>9.02</v>
      </c>
      <c r="H37" s="58">
        <v>0.15</v>
      </c>
    </row>
    <row r="38" spans="1:8">
      <c r="A38" s="59"/>
      <c r="B38" s="56" t="s">
        <v>843</v>
      </c>
      <c r="D38" s="56" t="s">
        <v>844</v>
      </c>
      <c r="E38" s="56" t="s">
        <v>845</v>
      </c>
      <c r="F38" s="56">
        <v>2170</v>
      </c>
      <c r="G38" s="57">
        <v>8.58</v>
      </c>
      <c r="H38" s="58">
        <v>0.14000000000000001</v>
      </c>
    </row>
    <row r="39" spans="1:8">
      <c r="A39" s="59"/>
      <c r="B39" s="56" t="s">
        <v>1039</v>
      </c>
      <c r="D39" s="56" t="s">
        <v>1040</v>
      </c>
      <c r="E39" s="56" t="s">
        <v>838</v>
      </c>
      <c r="F39" s="56">
        <v>3167</v>
      </c>
      <c r="G39" s="57">
        <v>7.23</v>
      </c>
      <c r="H39" s="58">
        <v>0.12</v>
      </c>
    </row>
    <row r="40" spans="1:8">
      <c r="A40" s="59"/>
      <c r="B40" s="56" t="s">
        <v>773</v>
      </c>
      <c r="D40" s="56" t="s">
        <v>774</v>
      </c>
      <c r="E40" s="56" t="s">
        <v>775</v>
      </c>
      <c r="F40" s="56">
        <v>593</v>
      </c>
      <c r="G40" s="57">
        <v>7.13</v>
      </c>
      <c r="H40" s="58">
        <v>0.12</v>
      </c>
    </row>
    <row r="41" spans="1:8">
      <c r="A41" s="59"/>
      <c r="B41" s="56" t="s">
        <v>282</v>
      </c>
      <c r="D41" s="56" t="s">
        <v>797</v>
      </c>
      <c r="E41" s="56" t="s">
        <v>787</v>
      </c>
      <c r="F41" s="56">
        <v>282</v>
      </c>
      <c r="G41" s="57">
        <v>6.83</v>
      </c>
      <c r="H41" s="58">
        <v>0.11</v>
      </c>
    </row>
    <row r="42" spans="1:8">
      <c r="A42" s="59"/>
      <c r="B42" s="56" t="s">
        <v>1037</v>
      </c>
      <c r="D42" s="56" t="s">
        <v>1038</v>
      </c>
      <c r="E42" s="56" t="s">
        <v>784</v>
      </c>
      <c r="F42" s="56">
        <v>3112</v>
      </c>
      <c r="G42" s="57">
        <v>6.45</v>
      </c>
      <c r="H42" s="58">
        <v>0.11</v>
      </c>
    </row>
    <row r="43" spans="1:8">
      <c r="A43" s="59"/>
      <c r="B43" s="56" t="s">
        <v>1101</v>
      </c>
      <c r="D43" s="56" t="s">
        <v>1102</v>
      </c>
      <c r="E43" s="56" t="s">
        <v>838</v>
      </c>
      <c r="F43" s="56">
        <v>711</v>
      </c>
      <c r="G43" s="57">
        <v>6.23</v>
      </c>
      <c r="H43" s="58">
        <v>0.1</v>
      </c>
    </row>
    <row r="44" spans="1:8">
      <c r="A44" s="59"/>
      <c r="B44" s="56" t="s">
        <v>816</v>
      </c>
      <c r="D44" s="56" t="s">
        <v>817</v>
      </c>
      <c r="E44" s="56" t="s">
        <v>779</v>
      </c>
      <c r="F44" s="56">
        <v>1545</v>
      </c>
      <c r="G44" s="57">
        <v>6.17</v>
      </c>
      <c r="H44" s="58">
        <v>0.1</v>
      </c>
    </row>
    <row r="45" spans="1:8">
      <c r="A45" s="59"/>
      <c r="B45" s="56" t="s">
        <v>18</v>
      </c>
      <c r="D45" s="56" t="s">
        <v>1036</v>
      </c>
      <c r="E45" s="56" t="s">
        <v>807</v>
      </c>
      <c r="F45" s="56">
        <v>572</v>
      </c>
      <c r="G45" s="57">
        <v>6.11</v>
      </c>
      <c r="H45" s="58">
        <v>0.1</v>
      </c>
    </row>
    <row r="46" spans="1:8">
      <c r="A46" s="59"/>
      <c r="B46" s="56" t="s">
        <v>280</v>
      </c>
      <c r="D46" s="56" t="s">
        <v>1071</v>
      </c>
      <c r="E46" s="56" t="s">
        <v>756</v>
      </c>
      <c r="F46" s="56">
        <v>2893</v>
      </c>
      <c r="G46" s="57">
        <v>5.53</v>
      </c>
      <c r="H46" s="58">
        <v>0.09</v>
      </c>
    </row>
    <row r="47" spans="1:8">
      <c r="A47" s="59"/>
      <c r="B47" s="56" t="s">
        <v>54</v>
      </c>
      <c r="D47" s="56" t="s">
        <v>1103</v>
      </c>
      <c r="E47" s="56" t="s">
        <v>756</v>
      </c>
      <c r="F47" s="56">
        <v>1923</v>
      </c>
      <c r="G47" s="57">
        <v>5.35</v>
      </c>
      <c r="H47" s="58">
        <v>0.09</v>
      </c>
    </row>
    <row r="48" spans="1:8">
      <c r="A48" s="59"/>
      <c r="B48" s="56" t="s">
        <v>85</v>
      </c>
      <c r="D48" s="56" t="s">
        <v>920</v>
      </c>
      <c r="E48" s="56" t="s">
        <v>756</v>
      </c>
      <c r="F48" s="56">
        <v>1336</v>
      </c>
      <c r="G48" s="57">
        <v>5.34</v>
      </c>
      <c r="H48" s="58">
        <v>0.09</v>
      </c>
    </row>
    <row r="49" spans="1:8">
      <c r="A49" s="59"/>
      <c r="B49" s="56" t="s">
        <v>818</v>
      </c>
      <c r="D49" s="56" t="s">
        <v>819</v>
      </c>
      <c r="E49" s="56" t="s">
        <v>802</v>
      </c>
      <c r="F49" s="56">
        <v>634</v>
      </c>
      <c r="G49" s="57">
        <v>5.01</v>
      </c>
      <c r="H49" s="58">
        <v>0.08</v>
      </c>
    </row>
    <row r="50" spans="1:8">
      <c r="A50" s="59"/>
      <c r="B50" s="56" t="s">
        <v>1104</v>
      </c>
      <c r="D50" s="56" t="s">
        <v>1105</v>
      </c>
      <c r="E50" s="56" t="s">
        <v>784</v>
      </c>
      <c r="F50" s="56">
        <v>674</v>
      </c>
      <c r="G50" s="57">
        <v>4.63</v>
      </c>
      <c r="H50" s="58">
        <v>0.08</v>
      </c>
    </row>
    <row r="51" spans="1:8">
      <c r="A51" s="59"/>
      <c r="B51" s="56" t="s">
        <v>944</v>
      </c>
      <c r="D51" s="56" t="s">
        <v>945</v>
      </c>
      <c r="E51" s="56" t="s">
        <v>946</v>
      </c>
      <c r="F51" s="56">
        <v>2581</v>
      </c>
      <c r="G51" s="57">
        <v>4.3899999999999997</v>
      </c>
      <c r="H51" s="58">
        <v>7.0000000000000007E-2</v>
      </c>
    </row>
    <row r="52" spans="1:8">
      <c r="A52" s="59"/>
      <c r="B52" s="56" t="s">
        <v>850</v>
      </c>
      <c r="D52" s="56" t="s">
        <v>851</v>
      </c>
      <c r="E52" s="56" t="s">
        <v>790</v>
      </c>
      <c r="F52" s="56">
        <v>681</v>
      </c>
      <c r="G52" s="57">
        <v>4.2699999999999996</v>
      </c>
      <c r="H52" s="58">
        <v>7.0000000000000007E-2</v>
      </c>
    </row>
    <row r="53" spans="1:8">
      <c r="A53" s="59"/>
      <c r="B53" s="56" t="s">
        <v>1106</v>
      </c>
      <c r="D53" s="56" t="s">
        <v>1107</v>
      </c>
      <c r="E53" s="56" t="s">
        <v>895</v>
      </c>
      <c r="F53" s="56">
        <v>471</v>
      </c>
      <c r="G53" s="57">
        <v>3.49</v>
      </c>
      <c r="H53" s="58">
        <v>0.06</v>
      </c>
    </row>
    <row r="54" spans="1:8">
      <c r="A54" s="59"/>
      <c r="B54" s="56" t="s">
        <v>1041</v>
      </c>
      <c r="D54" s="56" t="s">
        <v>1042</v>
      </c>
      <c r="E54" s="56" t="s">
        <v>898</v>
      </c>
      <c r="F54" s="56">
        <v>3720</v>
      </c>
      <c r="G54" s="57">
        <v>3.27</v>
      </c>
      <c r="H54" s="58">
        <v>0.05</v>
      </c>
    </row>
    <row r="55" spans="1:8">
      <c r="A55" s="59"/>
      <c r="B55" s="56" t="s">
        <v>51</v>
      </c>
      <c r="D55" s="56" t="s">
        <v>881</v>
      </c>
      <c r="E55" s="56" t="s">
        <v>807</v>
      </c>
      <c r="F55" s="56">
        <v>2089</v>
      </c>
      <c r="G55" s="57">
        <v>3.18</v>
      </c>
      <c r="H55" s="58">
        <v>0.05</v>
      </c>
    </row>
    <row r="56" spans="1:8">
      <c r="A56" s="59"/>
      <c r="B56" s="56" t="s">
        <v>123</v>
      </c>
      <c r="D56" s="56" t="s">
        <v>1065</v>
      </c>
      <c r="E56" s="56" t="s">
        <v>807</v>
      </c>
      <c r="F56" s="56">
        <v>968</v>
      </c>
      <c r="G56" s="57">
        <v>2.96</v>
      </c>
      <c r="H56" s="58">
        <v>0.05</v>
      </c>
    </row>
    <row r="57" spans="1:8">
      <c r="A57" s="59"/>
      <c r="B57" s="56" t="s">
        <v>912</v>
      </c>
      <c r="D57" s="56" t="s">
        <v>913</v>
      </c>
      <c r="E57" s="56" t="s">
        <v>807</v>
      </c>
      <c r="F57" s="56">
        <v>1253</v>
      </c>
      <c r="G57" s="57">
        <v>2.95</v>
      </c>
      <c r="H57" s="58">
        <v>0.05</v>
      </c>
    </row>
    <row r="58" spans="1:8">
      <c r="A58" s="59"/>
      <c r="B58" s="56" t="s">
        <v>916</v>
      </c>
      <c r="D58" s="56" t="s">
        <v>917</v>
      </c>
      <c r="E58" s="56" t="s">
        <v>898</v>
      </c>
      <c r="F58" s="56">
        <v>1041</v>
      </c>
      <c r="G58" s="57">
        <v>2.86</v>
      </c>
      <c r="H58" s="58">
        <v>0.05</v>
      </c>
    </row>
    <row r="59" spans="1:8">
      <c r="A59" s="59"/>
      <c r="B59" s="56" t="s">
        <v>870</v>
      </c>
      <c r="D59" s="56" t="s">
        <v>871</v>
      </c>
      <c r="E59" s="56" t="s">
        <v>772</v>
      </c>
      <c r="F59" s="56">
        <v>688</v>
      </c>
      <c r="G59" s="57">
        <v>2.35</v>
      </c>
      <c r="H59" s="58">
        <v>0.04</v>
      </c>
    </row>
    <row r="60" spans="1:8">
      <c r="A60" s="59"/>
      <c r="B60" s="56" t="s">
        <v>1050</v>
      </c>
      <c r="D60" s="56" t="s">
        <v>1051</v>
      </c>
      <c r="E60" s="56" t="s">
        <v>895</v>
      </c>
      <c r="F60" s="56">
        <v>10181</v>
      </c>
      <c r="G60" s="57">
        <v>2.33</v>
      </c>
      <c r="H60" s="58">
        <v>0.04</v>
      </c>
    </row>
    <row r="61" spans="1:8">
      <c r="A61" s="59"/>
      <c r="B61" s="56" t="s">
        <v>954</v>
      </c>
      <c r="D61" s="56" t="s">
        <v>955</v>
      </c>
      <c r="E61" s="56" t="s">
        <v>802</v>
      </c>
      <c r="F61" s="56">
        <v>157</v>
      </c>
      <c r="G61" s="57">
        <v>2.3199999999999998</v>
      </c>
      <c r="H61" s="58">
        <v>0.04</v>
      </c>
    </row>
    <row r="62" spans="1:8">
      <c r="A62" s="59"/>
      <c r="B62" s="56" t="s">
        <v>1056</v>
      </c>
      <c r="D62" s="56" t="s">
        <v>1057</v>
      </c>
      <c r="E62" s="56" t="s">
        <v>1058</v>
      </c>
      <c r="F62" s="56">
        <v>608</v>
      </c>
      <c r="G62" s="57">
        <v>2.27</v>
      </c>
      <c r="H62" s="58">
        <v>0.04</v>
      </c>
    </row>
    <row r="63" spans="1:8">
      <c r="A63" s="59"/>
      <c r="B63" s="56" t="s">
        <v>949</v>
      </c>
      <c r="D63" s="56" t="s">
        <v>950</v>
      </c>
      <c r="E63" s="56" t="s">
        <v>779</v>
      </c>
      <c r="F63" s="56">
        <v>609</v>
      </c>
      <c r="G63" s="57">
        <v>2.02</v>
      </c>
      <c r="H63" s="58">
        <v>0.03</v>
      </c>
    </row>
    <row r="64" spans="1:8">
      <c r="A64" s="59"/>
      <c r="B64" s="56" t="s">
        <v>379</v>
      </c>
      <c r="D64" s="56" t="s">
        <v>956</v>
      </c>
      <c r="E64" s="56" t="s">
        <v>895</v>
      </c>
      <c r="F64" s="56">
        <v>1464</v>
      </c>
      <c r="G64" s="57">
        <v>1.95</v>
      </c>
      <c r="H64" s="58">
        <v>0.03</v>
      </c>
    </row>
    <row r="65" spans="1:8">
      <c r="A65" s="59"/>
      <c r="B65" s="56" t="s">
        <v>196</v>
      </c>
      <c r="D65" s="56" t="s">
        <v>1043</v>
      </c>
      <c r="E65" s="56" t="s">
        <v>756</v>
      </c>
      <c r="F65" s="56">
        <v>332</v>
      </c>
      <c r="G65" s="57">
        <v>1.8</v>
      </c>
      <c r="H65" s="58">
        <v>0.03</v>
      </c>
    </row>
    <row r="66" spans="1:8">
      <c r="A66" s="59"/>
      <c r="B66" s="56" t="s">
        <v>261</v>
      </c>
      <c r="D66" s="56" t="s">
        <v>1108</v>
      </c>
      <c r="E66" s="56" t="s">
        <v>756</v>
      </c>
      <c r="F66" s="56">
        <v>600</v>
      </c>
      <c r="G66" s="57">
        <v>1.65</v>
      </c>
      <c r="H66" s="58">
        <v>0.03</v>
      </c>
    </row>
    <row r="67" spans="1:8">
      <c r="A67" s="59"/>
      <c r="B67" s="56" t="s">
        <v>941</v>
      </c>
      <c r="D67" s="56" t="s">
        <v>942</v>
      </c>
      <c r="E67" s="56" t="s">
        <v>943</v>
      </c>
      <c r="F67" s="56">
        <v>305</v>
      </c>
      <c r="G67" s="57">
        <v>1.33</v>
      </c>
      <c r="H67" s="58">
        <v>0.02</v>
      </c>
    </row>
    <row r="68" spans="1:8">
      <c r="A68" s="59"/>
      <c r="B68" s="56" t="s">
        <v>1109</v>
      </c>
      <c r="D68" s="56" t="s">
        <v>1110</v>
      </c>
      <c r="E68" s="56" t="s">
        <v>895</v>
      </c>
      <c r="F68" s="56">
        <v>2248</v>
      </c>
      <c r="G68" s="57">
        <v>1.27</v>
      </c>
      <c r="H68" s="58">
        <v>0.02</v>
      </c>
    </row>
    <row r="69" spans="1:8">
      <c r="A69" s="59"/>
      <c r="B69" s="56" t="s">
        <v>883</v>
      </c>
      <c r="D69" s="56" t="s">
        <v>884</v>
      </c>
      <c r="E69" s="56" t="s">
        <v>787</v>
      </c>
      <c r="F69" s="56">
        <v>39</v>
      </c>
      <c r="G69" s="57">
        <v>1.25</v>
      </c>
      <c r="H69" s="58">
        <v>0.02</v>
      </c>
    </row>
    <row r="70" spans="1:8">
      <c r="A70" s="59"/>
      <c r="B70" s="56" t="s">
        <v>1111</v>
      </c>
      <c r="D70" s="56" t="s">
        <v>1112</v>
      </c>
      <c r="E70" s="56" t="s">
        <v>973</v>
      </c>
      <c r="F70" s="56">
        <v>606</v>
      </c>
      <c r="G70" s="57">
        <v>1.2</v>
      </c>
      <c r="H70" s="58">
        <v>0.02</v>
      </c>
    </row>
    <row r="71" spans="1:8">
      <c r="A71" s="59"/>
      <c r="B71" s="56" t="s">
        <v>1113</v>
      </c>
      <c r="D71" s="56" t="s">
        <v>1114</v>
      </c>
      <c r="E71" s="56" t="s">
        <v>787</v>
      </c>
      <c r="F71" s="56">
        <v>54</v>
      </c>
      <c r="G71" s="57">
        <v>0.75</v>
      </c>
      <c r="H71" s="58">
        <v>0.01</v>
      </c>
    </row>
    <row r="72" spans="1:8">
      <c r="A72" s="59"/>
      <c r="B72" s="56" t="s">
        <v>1072</v>
      </c>
      <c r="D72" s="56" t="s">
        <v>1073</v>
      </c>
      <c r="E72" s="56" t="s">
        <v>973</v>
      </c>
      <c r="F72" s="56">
        <v>1132</v>
      </c>
      <c r="G72" s="57">
        <v>0.66</v>
      </c>
      <c r="H72" s="58">
        <v>0.01</v>
      </c>
    </row>
    <row r="73" spans="1:8" ht="13.5" thickBot="1">
      <c r="A73" s="59"/>
      <c r="B73" s="56"/>
      <c r="C73" s="56"/>
      <c r="D73" s="56"/>
      <c r="E73" s="51" t="s">
        <v>21</v>
      </c>
      <c r="F73" s="56"/>
      <c r="G73" s="74">
        <v>1005.97</v>
      </c>
      <c r="H73" s="75">
        <v>16.649999999999999</v>
      </c>
    </row>
    <row r="74" spans="1:8" ht="13.5" thickTop="1">
      <c r="A74" s="59"/>
      <c r="B74" s="56"/>
      <c r="C74" s="56"/>
      <c r="D74" s="56"/>
      <c r="E74" s="51"/>
      <c r="F74" s="56"/>
      <c r="G74" s="76"/>
      <c r="H74" s="77"/>
    </row>
    <row r="75" spans="1:8">
      <c r="A75" s="59"/>
      <c r="B75" s="117" t="s">
        <v>1115</v>
      </c>
      <c r="C75" s="115"/>
      <c r="D75" s="56"/>
      <c r="E75" s="56"/>
      <c r="F75" s="56"/>
      <c r="G75" s="57">
        <v>-23.251650000000001</v>
      </c>
      <c r="H75" s="58">
        <v>-0.39</v>
      </c>
    </row>
    <row r="76" spans="1:8" ht="13.5" thickBot="1">
      <c r="A76" s="59"/>
      <c r="B76" s="56"/>
      <c r="C76" s="56"/>
      <c r="D76" s="56"/>
      <c r="E76" s="51" t="s">
        <v>21</v>
      </c>
      <c r="F76" s="56"/>
      <c r="G76" s="61">
        <v>-23.251650000000001</v>
      </c>
      <c r="H76" s="62">
        <v>-0.39</v>
      </c>
    </row>
    <row r="77" spans="1:8" ht="13.5" thickTop="1">
      <c r="A77" s="59"/>
      <c r="B77" s="56"/>
      <c r="C77" s="56"/>
      <c r="D77" s="56"/>
      <c r="E77" s="56"/>
      <c r="F77" s="56"/>
      <c r="G77" s="57"/>
      <c r="H77" s="58"/>
    </row>
    <row r="78" spans="1:8">
      <c r="A78" s="114" t="s">
        <v>1116</v>
      </c>
      <c r="B78" s="115"/>
      <c r="C78" s="115"/>
      <c r="D78" s="56"/>
      <c r="E78" s="56"/>
      <c r="F78" s="56"/>
      <c r="G78" s="57"/>
      <c r="H78" s="58"/>
    </row>
    <row r="79" spans="1:8">
      <c r="A79" s="59"/>
      <c r="B79" s="117" t="s">
        <v>1117</v>
      </c>
      <c r="C79" s="115"/>
      <c r="D79" s="56"/>
      <c r="E79" s="56"/>
      <c r="F79" s="56"/>
      <c r="G79" s="57"/>
      <c r="H79" s="58"/>
    </row>
    <row r="80" spans="1:8">
      <c r="A80" s="59"/>
      <c r="B80" s="116" t="s">
        <v>47</v>
      </c>
      <c r="C80" s="115"/>
      <c r="D80" s="56"/>
      <c r="E80" s="56"/>
      <c r="F80" s="56"/>
      <c r="G80" s="57"/>
      <c r="H80" s="58"/>
    </row>
    <row r="81" spans="1:8">
      <c r="A81" s="59"/>
      <c r="B81" s="56" t="s">
        <v>1118</v>
      </c>
      <c r="D81" s="56" t="s">
        <v>1119</v>
      </c>
      <c r="E81" s="82" t="s">
        <v>1117</v>
      </c>
      <c r="F81" s="56">
        <v>13578</v>
      </c>
      <c r="G81" s="57">
        <v>348.91</v>
      </c>
      <c r="H81" s="58">
        <v>5.78</v>
      </c>
    </row>
    <row r="82" spans="1:8" ht="13.5" thickBot="1">
      <c r="A82" s="59"/>
      <c r="B82" s="56"/>
      <c r="C82" s="56"/>
      <c r="D82" s="56"/>
      <c r="E82" s="51" t="s">
        <v>21</v>
      </c>
      <c r="F82" s="56"/>
      <c r="G82" s="61">
        <v>348.91</v>
      </c>
      <c r="H82" s="62">
        <v>5.78</v>
      </c>
    </row>
    <row r="83" spans="1:8" ht="13.5" thickTop="1">
      <c r="A83" s="59"/>
      <c r="B83" s="56"/>
      <c r="C83" s="56"/>
      <c r="D83" s="56"/>
      <c r="E83" s="56"/>
      <c r="F83" s="56"/>
      <c r="G83" s="57"/>
      <c r="H83" s="58"/>
    </row>
    <row r="84" spans="1:8">
      <c r="A84" s="114" t="s">
        <v>45</v>
      </c>
      <c r="B84" s="115"/>
      <c r="C84" s="115"/>
      <c r="D84" s="56"/>
      <c r="E84" s="56"/>
      <c r="F84" s="56"/>
      <c r="G84" s="57"/>
      <c r="H84" s="58"/>
    </row>
    <row r="85" spans="1:8">
      <c r="A85" s="59"/>
      <c r="B85" s="117" t="s">
        <v>46</v>
      </c>
      <c r="C85" s="115"/>
      <c r="D85" s="56"/>
      <c r="E85" s="56"/>
      <c r="F85" s="56"/>
      <c r="G85" s="57"/>
      <c r="H85" s="58"/>
    </row>
    <row r="86" spans="1:8">
      <c r="A86" s="59"/>
      <c r="B86" s="116" t="s">
        <v>47</v>
      </c>
      <c r="C86" s="115"/>
      <c r="D86" s="56"/>
      <c r="E86" s="56"/>
      <c r="F86" s="56"/>
      <c r="G86" s="57"/>
      <c r="H86" s="58"/>
    </row>
    <row r="87" spans="1:8">
      <c r="A87" s="59"/>
      <c r="B87" s="83">
        <v>0.1152</v>
      </c>
      <c r="C87" s="56" t="s">
        <v>396</v>
      </c>
      <c r="D87" s="56" t="s">
        <v>1082</v>
      </c>
      <c r="E87" s="56" t="s">
        <v>65</v>
      </c>
      <c r="F87" s="56">
        <v>100000</v>
      </c>
      <c r="G87" s="57">
        <v>1023.16</v>
      </c>
      <c r="H87" s="58">
        <v>16.95</v>
      </c>
    </row>
    <row r="88" spans="1:8">
      <c r="A88" s="59"/>
      <c r="B88" s="83">
        <v>0.107</v>
      </c>
      <c r="C88" s="56" t="s">
        <v>230</v>
      </c>
      <c r="D88" s="56" t="s">
        <v>1120</v>
      </c>
      <c r="E88" s="56" t="s">
        <v>216</v>
      </c>
      <c r="F88" s="56">
        <v>100</v>
      </c>
      <c r="G88" s="57">
        <v>1020.96</v>
      </c>
      <c r="H88" s="58">
        <v>16.920000000000002</v>
      </c>
    </row>
    <row r="89" spans="1:8">
      <c r="A89" s="59"/>
      <c r="B89" s="83">
        <v>0.12</v>
      </c>
      <c r="C89" s="56" t="s">
        <v>222</v>
      </c>
      <c r="D89" s="56" t="s">
        <v>411</v>
      </c>
      <c r="E89" s="56" t="s">
        <v>406</v>
      </c>
      <c r="F89" s="56">
        <v>35000</v>
      </c>
      <c r="G89" s="57">
        <v>359.69</v>
      </c>
      <c r="H89" s="58">
        <v>5.96</v>
      </c>
    </row>
    <row r="90" spans="1:8">
      <c r="A90" s="59"/>
      <c r="B90" s="83">
        <v>9.9500000000000005E-2</v>
      </c>
      <c r="C90" s="56" t="s">
        <v>117</v>
      </c>
      <c r="D90" s="56" t="s">
        <v>118</v>
      </c>
      <c r="E90" s="56" t="s">
        <v>119</v>
      </c>
      <c r="F90" s="56">
        <v>32</v>
      </c>
      <c r="G90" s="57">
        <v>329.67</v>
      </c>
      <c r="H90" s="58">
        <v>5.46</v>
      </c>
    </row>
    <row r="91" spans="1:8" ht="13.5" thickBot="1">
      <c r="A91" s="59"/>
      <c r="B91" s="56"/>
      <c r="C91" s="56"/>
      <c r="D91" s="56"/>
      <c r="E91" s="51" t="s">
        <v>21</v>
      </c>
      <c r="F91" s="56"/>
      <c r="G91" s="61">
        <v>2733.48</v>
      </c>
      <c r="H91" s="62">
        <v>45.29</v>
      </c>
    </row>
    <row r="92" spans="1:8" ht="13.5" thickTop="1">
      <c r="A92" s="59"/>
      <c r="B92" s="117" t="s">
        <v>181</v>
      </c>
      <c r="C92" s="115"/>
      <c r="D92" s="56"/>
      <c r="E92" s="56"/>
      <c r="F92" s="56"/>
      <c r="G92" s="57"/>
      <c r="H92" s="58"/>
    </row>
    <row r="93" spans="1:8">
      <c r="A93" s="59"/>
      <c r="B93" s="116" t="s">
        <v>79</v>
      </c>
      <c r="C93" s="115"/>
      <c r="D93" s="56"/>
      <c r="E93" s="56"/>
      <c r="F93" s="56"/>
      <c r="G93" s="57"/>
      <c r="H93" s="58"/>
    </row>
    <row r="94" spans="1:8">
      <c r="A94" s="59"/>
      <c r="B94" s="83">
        <v>8.5999999999999993E-2</v>
      </c>
      <c r="C94" s="56" t="s">
        <v>182</v>
      </c>
      <c r="D94" s="56" t="s">
        <v>183</v>
      </c>
      <c r="E94" s="56" t="s">
        <v>184</v>
      </c>
      <c r="F94" s="56">
        <v>1000000</v>
      </c>
      <c r="G94" s="57">
        <v>996.85</v>
      </c>
      <c r="H94" s="58">
        <v>16.52</v>
      </c>
    </row>
    <row r="95" spans="1:8" ht="13.5" thickBot="1">
      <c r="A95" s="59"/>
      <c r="B95" s="56"/>
      <c r="C95" s="56"/>
      <c r="D95" s="56"/>
      <c r="E95" s="51" t="s">
        <v>21</v>
      </c>
      <c r="F95" s="56"/>
      <c r="G95" s="61">
        <v>996.85</v>
      </c>
      <c r="H95" s="62">
        <v>16.52</v>
      </c>
    </row>
    <row r="96" spans="1:8" ht="13.5" thickTop="1">
      <c r="A96" s="59"/>
      <c r="B96" s="56"/>
      <c r="C96" s="56"/>
      <c r="D96" s="56"/>
      <c r="E96" s="56"/>
      <c r="F96" s="56"/>
      <c r="G96" s="57"/>
      <c r="H96" s="58"/>
    </row>
    <row r="97" spans="1:8">
      <c r="A97" s="114" t="s">
        <v>7</v>
      </c>
      <c r="B97" s="120"/>
      <c r="C97" s="120"/>
      <c r="D97" s="56"/>
      <c r="E97" s="56"/>
      <c r="F97" s="56"/>
      <c r="G97" s="57"/>
      <c r="H97" s="58"/>
    </row>
    <row r="98" spans="1:8">
      <c r="A98" s="59"/>
      <c r="B98" s="117" t="s">
        <v>8</v>
      </c>
      <c r="C98" s="115"/>
      <c r="D98" s="56"/>
      <c r="E98" s="56"/>
      <c r="F98" s="56"/>
      <c r="G98" s="57"/>
      <c r="H98" s="58"/>
    </row>
    <row r="99" spans="1:8">
      <c r="A99" s="59"/>
      <c r="B99" s="78" t="s">
        <v>9</v>
      </c>
      <c r="C99" s="56" t="s">
        <v>261</v>
      </c>
      <c r="D99" s="56" t="s">
        <v>341</v>
      </c>
      <c r="E99" s="56" t="s">
        <v>12</v>
      </c>
      <c r="F99" s="56">
        <v>500</v>
      </c>
      <c r="G99" s="57">
        <v>500</v>
      </c>
      <c r="H99" s="58">
        <v>8.2899999999999991</v>
      </c>
    </row>
    <row r="100" spans="1:8">
      <c r="A100" s="59"/>
      <c r="B100" s="78" t="s">
        <v>17</v>
      </c>
      <c r="C100" s="56" t="s">
        <v>504</v>
      </c>
      <c r="D100" s="56" t="s">
        <v>640</v>
      </c>
      <c r="E100" s="56" t="s">
        <v>12</v>
      </c>
      <c r="F100" s="56">
        <v>20</v>
      </c>
      <c r="G100" s="57">
        <v>93.62</v>
      </c>
      <c r="H100" s="58">
        <v>1.55</v>
      </c>
    </row>
    <row r="101" spans="1:8" ht="13.5" thickBot="1">
      <c r="A101" s="59"/>
      <c r="B101" s="56"/>
      <c r="C101" s="56"/>
      <c r="D101" s="56"/>
      <c r="E101" s="51" t="s">
        <v>21</v>
      </c>
      <c r="F101" s="56"/>
      <c r="G101" s="74">
        <v>593.62</v>
      </c>
      <c r="H101" s="75">
        <v>9.84</v>
      </c>
    </row>
    <row r="102" spans="1:8" ht="13.5" thickTop="1">
      <c r="A102" s="59"/>
      <c r="B102" s="56"/>
      <c r="C102" s="56"/>
      <c r="D102" s="56"/>
      <c r="E102" s="56"/>
      <c r="F102" s="56"/>
      <c r="G102" s="57"/>
      <c r="H102" s="58"/>
    </row>
    <row r="103" spans="1:8">
      <c r="A103" s="59"/>
      <c r="B103" s="116" t="s">
        <v>978</v>
      </c>
      <c r="C103" s="115"/>
      <c r="D103" s="56"/>
      <c r="E103" s="56"/>
      <c r="F103" s="56"/>
      <c r="G103" s="57"/>
      <c r="H103" s="58"/>
    </row>
    <row r="104" spans="1:8">
      <c r="A104" s="59"/>
      <c r="B104" s="117" t="s">
        <v>316</v>
      </c>
      <c r="C104" s="115"/>
      <c r="D104" s="56"/>
      <c r="E104" s="51" t="s">
        <v>317</v>
      </c>
      <c r="F104" s="56"/>
      <c r="G104" s="57"/>
      <c r="H104" s="58"/>
    </row>
    <row r="105" spans="1:8">
      <c r="A105" s="59"/>
      <c r="B105" s="56" t="s">
        <v>979</v>
      </c>
      <c r="D105" s="56"/>
      <c r="E105" s="56" t="s">
        <v>1074</v>
      </c>
      <c r="F105" s="56"/>
      <c r="G105" s="57">
        <v>100</v>
      </c>
      <c r="H105" s="58">
        <v>1.66</v>
      </c>
    </row>
    <row r="106" spans="1:8" ht="13.5" thickBot="1">
      <c r="A106" s="59"/>
      <c r="B106" s="56"/>
      <c r="D106" s="56"/>
      <c r="E106" s="51" t="s">
        <v>21</v>
      </c>
      <c r="F106" s="56"/>
      <c r="G106" s="61">
        <v>100</v>
      </c>
      <c r="H106" s="62">
        <v>1.66</v>
      </c>
    </row>
    <row r="107" spans="1:8" ht="13.5" thickTop="1">
      <c r="A107" s="59"/>
      <c r="B107" s="56" t="s">
        <v>88</v>
      </c>
      <c r="D107" s="56"/>
      <c r="E107" s="56" t="s">
        <v>87</v>
      </c>
      <c r="F107" s="56"/>
      <c r="G107" s="57">
        <v>100</v>
      </c>
      <c r="H107" s="58">
        <v>1.66</v>
      </c>
    </row>
    <row r="108" spans="1:8" ht="13.5" thickBot="1">
      <c r="A108" s="59"/>
      <c r="B108" s="56"/>
      <c r="C108" s="56"/>
      <c r="D108" s="56"/>
      <c r="E108" s="51" t="s">
        <v>21</v>
      </c>
      <c r="F108" s="56"/>
      <c r="G108" s="61">
        <v>200</v>
      </c>
      <c r="H108" s="62">
        <v>3.32</v>
      </c>
    </row>
    <row r="109" spans="1:8" ht="13.5" thickTop="1">
      <c r="A109" s="59"/>
      <c r="B109" s="56"/>
      <c r="C109" s="56"/>
      <c r="D109" s="56"/>
      <c r="E109" s="56"/>
      <c r="F109" s="56"/>
      <c r="G109" s="57"/>
      <c r="H109" s="58"/>
    </row>
    <row r="110" spans="1:8">
      <c r="A110" s="63" t="s">
        <v>22</v>
      </c>
      <c r="B110" s="56"/>
      <c r="C110" s="56"/>
      <c r="D110" s="56"/>
      <c r="E110" s="56"/>
      <c r="F110" s="56"/>
      <c r="G110" s="64">
        <v>179.23</v>
      </c>
      <c r="H110" s="65">
        <v>2.99</v>
      </c>
    </row>
    <row r="111" spans="1:8">
      <c r="A111" s="59"/>
      <c r="B111" s="56"/>
      <c r="C111" s="56"/>
      <c r="D111" s="56"/>
      <c r="E111" s="56"/>
      <c r="F111" s="56"/>
      <c r="G111" s="57"/>
      <c r="H111" s="58"/>
    </row>
    <row r="112" spans="1:8" ht="13.5" thickBot="1">
      <c r="A112" s="59"/>
      <c r="B112" s="56"/>
      <c r="C112" s="56"/>
      <c r="D112" s="56"/>
      <c r="E112" s="51" t="s">
        <v>23</v>
      </c>
      <c r="F112" s="56"/>
      <c r="G112" s="61">
        <v>6034.81</v>
      </c>
      <c r="H112" s="62">
        <v>100</v>
      </c>
    </row>
    <row r="113" spans="1:8" ht="13.5" thickTop="1">
      <c r="A113" s="59"/>
      <c r="B113" s="56"/>
      <c r="C113" s="56"/>
      <c r="D113" s="56"/>
      <c r="E113" s="56"/>
      <c r="F113" s="56"/>
      <c r="G113" s="57"/>
      <c r="H113" s="58"/>
    </row>
    <row r="114" spans="1:8">
      <c r="A114" s="66" t="s">
        <v>24</v>
      </c>
      <c r="B114" s="56"/>
      <c r="C114" s="56"/>
      <c r="D114" s="56"/>
      <c r="E114" s="56"/>
      <c r="F114" s="56"/>
      <c r="G114" s="57"/>
      <c r="H114" s="58"/>
    </row>
    <row r="115" spans="1:8">
      <c r="A115" s="59">
        <v>1</v>
      </c>
      <c r="B115" s="56" t="s">
        <v>1121</v>
      </c>
      <c r="C115" s="56"/>
      <c r="D115" s="56"/>
      <c r="E115" s="56"/>
      <c r="F115" s="56"/>
      <c r="G115" s="57"/>
      <c r="H115" s="58"/>
    </row>
    <row r="116" spans="1:8">
      <c r="A116" s="59"/>
      <c r="B116" s="56"/>
      <c r="C116" s="56"/>
      <c r="D116" s="56"/>
      <c r="E116" s="56"/>
      <c r="F116" s="56"/>
      <c r="G116" s="57"/>
      <c r="H116" s="58"/>
    </row>
    <row r="117" spans="1:8">
      <c r="A117" s="59">
        <v>2</v>
      </c>
      <c r="B117" s="56" t="s">
        <v>26</v>
      </c>
      <c r="C117" s="56"/>
      <c r="D117" s="56"/>
      <c r="E117" s="56"/>
      <c r="F117" s="56"/>
      <c r="G117" s="57"/>
      <c r="H117" s="58"/>
    </row>
    <row r="118" spans="1:8">
      <c r="A118" s="59"/>
      <c r="B118" s="56"/>
      <c r="C118" s="56"/>
      <c r="D118" s="56"/>
      <c r="E118" s="56"/>
      <c r="F118" s="56"/>
      <c r="G118" s="57"/>
      <c r="H118" s="58"/>
    </row>
    <row r="119" spans="1:8">
      <c r="A119" s="59">
        <v>3</v>
      </c>
      <c r="B119" s="56" t="s">
        <v>27</v>
      </c>
      <c r="C119" s="56"/>
      <c r="D119" s="56"/>
      <c r="E119" s="56"/>
      <c r="F119" s="56"/>
      <c r="G119" s="57"/>
      <c r="H119" s="58"/>
    </row>
    <row r="120" spans="1:8">
      <c r="A120" s="59"/>
      <c r="B120" s="56" t="s">
        <v>28</v>
      </c>
      <c r="C120" s="56"/>
      <c r="D120" s="56"/>
      <c r="E120" s="56"/>
      <c r="F120" s="56"/>
      <c r="G120" s="57"/>
      <c r="H120" s="58"/>
    </row>
    <row r="121" spans="1:8">
      <c r="A121" s="59"/>
      <c r="B121" s="56" t="s">
        <v>29</v>
      </c>
      <c r="C121" s="56"/>
      <c r="D121" s="56"/>
      <c r="E121" s="56"/>
      <c r="F121" s="56"/>
      <c r="G121" s="57"/>
      <c r="H121" s="58"/>
    </row>
    <row r="122" spans="1:8">
      <c r="A122" s="59"/>
      <c r="B122" s="56"/>
      <c r="C122" s="56"/>
      <c r="D122" s="56"/>
      <c r="E122" s="56"/>
      <c r="F122" s="56"/>
      <c r="G122" s="57"/>
      <c r="H122" s="58"/>
    </row>
    <row r="123" spans="1:8">
      <c r="A123" s="59">
        <v>4</v>
      </c>
      <c r="B123" s="56" t="s">
        <v>1122</v>
      </c>
      <c r="C123" s="56"/>
      <c r="D123" s="56"/>
      <c r="E123" s="56"/>
      <c r="F123" s="56"/>
      <c r="G123" s="57"/>
      <c r="H123" s="58"/>
    </row>
    <row r="124" spans="1:8">
      <c r="A124" s="59"/>
      <c r="B124" s="56" t="s">
        <v>998</v>
      </c>
      <c r="C124" s="56" t="s">
        <v>999</v>
      </c>
      <c r="D124" s="56" t="s">
        <v>1000</v>
      </c>
      <c r="E124" s="56" t="s">
        <v>1001</v>
      </c>
      <c r="F124" s="56" t="s">
        <v>1002</v>
      </c>
      <c r="G124" s="57"/>
      <c r="H124" s="58"/>
    </row>
    <row r="125" spans="1:8">
      <c r="A125" s="59"/>
      <c r="B125" s="56" t="s">
        <v>1123</v>
      </c>
      <c r="C125" s="56" t="s">
        <v>1003</v>
      </c>
      <c r="D125" s="56">
        <v>7803.7166999999999</v>
      </c>
      <c r="E125" s="56">
        <v>7750.55</v>
      </c>
      <c r="F125" s="56">
        <v>2.3258295000000002</v>
      </c>
      <c r="G125" s="57"/>
      <c r="H125" s="58"/>
    </row>
    <row r="126" spans="1:8">
      <c r="A126" s="59"/>
      <c r="B126" s="56"/>
      <c r="C126" s="56"/>
      <c r="D126" s="56"/>
      <c r="E126" s="56"/>
      <c r="F126" s="56"/>
      <c r="G126" s="57"/>
      <c r="H126" s="58"/>
    </row>
    <row r="127" spans="1:8">
      <c r="A127" s="59"/>
      <c r="B127" s="56" t="s">
        <v>1124</v>
      </c>
      <c r="C127" s="84">
        <v>-3.8529216329925881E-3</v>
      </c>
      <c r="D127" s="56"/>
      <c r="E127" s="56"/>
      <c r="F127" s="56"/>
      <c r="G127" s="57"/>
      <c r="H127" s="58"/>
    </row>
    <row r="128" spans="1:8">
      <c r="A128" s="59"/>
      <c r="B128" s="56"/>
      <c r="C128" s="56"/>
      <c r="D128" s="56"/>
      <c r="E128" s="56"/>
      <c r="F128" s="56"/>
      <c r="G128" s="57"/>
      <c r="H128" s="58"/>
    </row>
    <row r="129" spans="1:8">
      <c r="A129" s="59">
        <v>5</v>
      </c>
      <c r="B129" s="56" t="s">
        <v>1076</v>
      </c>
      <c r="C129" s="56"/>
      <c r="D129" s="56"/>
      <c r="E129" s="48"/>
      <c r="F129" s="56"/>
      <c r="G129" s="57"/>
      <c r="H129" s="58"/>
    </row>
    <row r="130" spans="1:8">
      <c r="A130" s="59"/>
      <c r="B130" s="56" t="s">
        <v>1025</v>
      </c>
      <c r="C130" s="56"/>
      <c r="D130" s="56">
        <v>14</v>
      </c>
      <c r="E130" s="48"/>
      <c r="F130" s="56"/>
      <c r="G130" s="57"/>
      <c r="H130" s="58"/>
    </row>
    <row r="131" spans="1:8">
      <c r="A131" s="59"/>
      <c r="B131" s="56" t="s">
        <v>1026</v>
      </c>
      <c r="C131" s="56"/>
      <c r="D131" s="56">
        <v>14</v>
      </c>
      <c r="E131" s="48"/>
      <c r="F131" s="56"/>
      <c r="G131" s="57"/>
      <c r="H131" s="58"/>
    </row>
    <row r="132" spans="1:8">
      <c r="A132" s="59"/>
      <c r="B132" s="56" t="s">
        <v>1027</v>
      </c>
      <c r="C132" s="56"/>
      <c r="D132" s="56">
        <v>54.16</v>
      </c>
      <c r="E132" s="56" t="s">
        <v>1028</v>
      </c>
      <c r="F132" s="56"/>
      <c r="G132" s="57"/>
      <c r="H132" s="58"/>
    </row>
    <row r="133" spans="1:8">
      <c r="A133" s="59"/>
      <c r="B133" s="56" t="s">
        <v>1029</v>
      </c>
      <c r="C133" s="56"/>
      <c r="D133" s="56">
        <v>52.76</v>
      </c>
      <c r="E133" s="56" t="s">
        <v>1028</v>
      </c>
      <c r="F133" s="56"/>
      <c r="G133" s="57"/>
      <c r="H133" s="58"/>
    </row>
    <row r="134" spans="1:8">
      <c r="A134" s="59"/>
      <c r="B134" s="56" t="s">
        <v>1030</v>
      </c>
      <c r="C134" s="56"/>
      <c r="D134" s="79">
        <v>-1.4</v>
      </c>
      <c r="E134" s="56" t="s">
        <v>1028</v>
      </c>
      <c r="F134" s="56"/>
      <c r="G134" s="57"/>
      <c r="H134" s="58"/>
    </row>
    <row r="135" spans="1:8">
      <c r="A135" s="67"/>
      <c r="B135" s="68"/>
      <c r="C135" s="68"/>
      <c r="D135" s="68"/>
      <c r="E135" s="68"/>
      <c r="F135" s="68"/>
      <c r="G135" s="69"/>
      <c r="H135" s="70"/>
    </row>
  </sheetData>
  <mergeCells count="16">
    <mergeCell ref="A2:C2"/>
    <mergeCell ref="A3:C3"/>
    <mergeCell ref="B4:C4"/>
    <mergeCell ref="B75:C75"/>
    <mergeCell ref="A78:C78"/>
    <mergeCell ref="B79:C79"/>
    <mergeCell ref="A97:C97"/>
    <mergeCell ref="B98:C98"/>
    <mergeCell ref="B103:C103"/>
    <mergeCell ref="B104:C104"/>
    <mergeCell ref="B80:C80"/>
    <mergeCell ref="A84:C84"/>
    <mergeCell ref="B85:C85"/>
    <mergeCell ref="B86:C86"/>
    <mergeCell ref="B92:C92"/>
    <mergeCell ref="B93:C9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9"/>
  <dimension ref="A1:I124"/>
  <sheetViews>
    <sheetView topLeftCell="A91" workbookViewId="0">
      <selection activeCell="G16" sqref="G16"/>
    </sheetView>
  </sheetViews>
  <sheetFormatPr defaultRowHeight="12.75"/>
  <cols>
    <col min="1" max="1" width="2.7109375" style="71" customWidth="1"/>
    <col min="2" max="2" width="7.7109375" style="71" customWidth="1"/>
    <col min="3" max="3" width="40.7109375" style="71" customWidth="1"/>
    <col min="4" max="4" width="13.5703125" style="71" bestFit="1" customWidth="1"/>
    <col min="5" max="5" width="20.42578125" style="71" bestFit="1" customWidth="1"/>
    <col min="6" max="6" width="8.7109375" style="71" customWidth="1"/>
    <col min="7" max="7" width="13.140625" style="72" customWidth="1"/>
    <col min="8" max="8" width="11.42578125" style="73" customWidth="1"/>
    <col min="9" max="9" width="9.140625" style="34"/>
    <col min="10" max="16384" width="9.140625" style="71"/>
  </cols>
  <sheetData>
    <row r="1" spans="1:9">
      <c r="A1" s="43"/>
      <c r="B1" s="44"/>
      <c r="C1" s="45" t="s">
        <v>1077</v>
      </c>
      <c r="D1" s="44"/>
      <c r="E1" s="44"/>
      <c r="F1" s="44"/>
      <c r="G1" s="46"/>
      <c r="H1" s="47"/>
      <c r="I1" s="71"/>
    </row>
    <row r="2" spans="1:9" ht="25.5">
      <c r="A2" s="112" t="s">
        <v>1</v>
      </c>
      <c r="B2" s="113"/>
      <c r="C2" s="113"/>
      <c r="D2" s="51" t="s">
        <v>2</v>
      </c>
      <c r="E2" s="52" t="s">
        <v>880</v>
      </c>
      <c r="F2" s="53" t="s">
        <v>4</v>
      </c>
      <c r="G2" s="54" t="s">
        <v>5</v>
      </c>
      <c r="H2" s="55" t="s">
        <v>6</v>
      </c>
      <c r="I2" s="71"/>
    </row>
    <row r="3" spans="1:9">
      <c r="A3" s="114" t="s">
        <v>754</v>
      </c>
      <c r="B3" s="115"/>
      <c r="C3" s="115"/>
      <c r="D3" s="56"/>
      <c r="E3" s="56"/>
      <c r="F3" s="56"/>
      <c r="G3" s="57"/>
      <c r="H3" s="58"/>
      <c r="I3" s="71"/>
    </row>
    <row r="4" spans="1:9">
      <c r="A4" s="59"/>
      <c r="B4" s="116" t="s">
        <v>47</v>
      </c>
      <c r="C4" s="115"/>
      <c r="D4" s="56"/>
      <c r="E4" s="56"/>
      <c r="F4" s="56"/>
      <c r="G4" s="57"/>
      <c r="H4" s="58"/>
      <c r="I4" s="71"/>
    </row>
    <row r="5" spans="1:9">
      <c r="A5" s="59"/>
      <c r="B5" s="60" t="s">
        <v>87</v>
      </c>
      <c r="C5" s="56" t="s">
        <v>192</v>
      </c>
      <c r="D5" s="56" t="s">
        <v>755</v>
      </c>
      <c r="E5" s="56" t="s">
        <v>756</v>
      </c>
      <c r="F5" s="56">
        <v>51721</v>
      </c>
      <c r="G5" s="57">
        <v>760.95</v>
      </c>
      <c r="H5" s="58">
        <v>4.4400000000000004</v>
      </c>
      <c r="I5" s="71"/>
    </row>
    <row r="6" spans="1:9">
      <c r="A6" s="59"/>
      <c r="B6" s="60" t="s">
        <v>87</v>
      </c>
      <c r="C6" s="56" t="s">
        <v>759</v>
      </c>
      <c r="D6" s="56" t="s">
        <v>760</v>
      </c>
      <c r="E6" s="56" t="s">
        <v>761</v>
      </c>
      <c r="F6" s="56">
        <v>35691</v>
      </c>
      <c r="G6" s="57">
        <v>536.4</v>
      </c>
      <c r="H6" s="58">
        <v>3.13</v>
      </c>
      <c r="I6" s="71"/>
    </row>
    <row r="7" spans="1:9">
      <c r="A7" s="59"/>
      <c r="B7" s="60" t="s">
        <v>87</v>
      </c>
      <c r="C7" s="56" t="s">
        <v>782</v>
      </c>
      <c r="D7" s="56" t="s">
        <v>783</v>
      </c>
      <c r="E7" s="56" t="s">
        <v>784</v>
      </c>
      <c r="F7" s="56">
        <v>148126</v>
      </c>
      <c r="G7" s="57">
        <v>527.4</v>
      </c>
      <c r="H7" s="58">
        <v>3.07</v>
      </c>
      <c r="I7" s="71"/>
    </row>
    <row r="8" spans="1:9">
      <c r="A8" s="59"/>
      <c r="B8" s="60" t="s">
        <v>87</v>
      </c>
      <c r="C8" s="56" t="s">
        <v>757</v>
      </c>
      <c r="D8" s="56" t="s">
        <v>758</v>
      </c>
      <c r="E8" s="56" t="s">
        <v>756</v>
      </c>
      <c r="F8" s="56">
        <v>59839</v>
      </c>
      <c r="G8" s="57">
        <v>499.06</v>
      </c>
      <c r="H8" s="58">
        <v>2.91</v>
      </c>
      <c r="I8" s="71"/>
    </row>
    <row r="9" spans="1:9">
      <c r="A9" s="59"/>
      <c r="B9" s="60" t="s">
        <v>87</v>
      </c>
      <c r="C9" s="56" t="s">
        <v>765</v>
      </c>
      <c r="D9" s="56" t="s">
        <v>766</v>
      </c>
      <c r="E9" s="56" t="s">
        <v>764</v>
      </c>
      <c r="F9" s="56">
        <v>17121</v>
      </c>
      <c r="G9" s="57">
        <v>441.73</v>
      </c>
      <c r="H9" s="58">
        <v>2.58</v>
      </c>
      <c r="I9" s="71"/>
    </row>
    <row r="10" spans="1:9">
      <c r="A10" s="59"/>
      <c r="B10" s="60" t="s">
        <v>87</v>
      </c>
      <c r="C10" s="56" t="s">
        <v>818</v>
      </c>
      <c r="D10" s="56" t="s">
        <v>819</v>
      </c>
      <c r="E10" s="56" t="s">
        <v>802</v>
      </c>
      <c r="F10" s="56">
        <v>54049</v>
      </c>
      <c r="G10" s="57">
        <v>427.5</v>
      </c>
      <c r="H10" s="58">
        <v>2.4900000000000002</v>
      </c>
      <c r="I10" s="71"/>
    </row>
    <row r="11" spans="1:9">
      <c r="A11" s="59"/>
      <c r="B11" s="60" t="s">
        <v>87</v>
      </c>
      <c r="C11" s="56" t="s">
        <v>767</v>
      </c>
      <c r="D11" s="56" t="s">
        <v>768</v>
      </c>
      <c r="E11" s="56" t="s">
        <v>764</v>
      </c>
      <c r="F11" s="56">
        <v>19060</v>
      </c>
      <c r="G11" s="57">
        <v>409.9</v>
      </c>
      <c r="H11" s="58">
        <v>2.39</v>
      </c>
      <c r="I11" s="71"/>
    </row>
    <row r="12" spans="1:9">
      <c r="A12" s="59"/>
      <c r="B12" s="60" t="s">
        <v>87</v>
      </c>
      <c r="C12" s="56" t="s">
        <v>780</v>
      </c>
      <c r="D12" s="56" t="s">
        <v>781</v>
      </c>
      <c r="E12" s="56" t="s">
        <v>775</v>
      </c>
      <c r="F12" s="56">
        <v>13905</v>
      </c>
      <c r="G12" s="57">
        <v>350.97</v>
      </c>
      <c r="H12" s="58">
        <v>2.0499999999999998</v>
      </c>
      <c r="I12" s="71"/>
    </row>
    <row r="13" spans="1:9">
      <c r="A13" s="59"/>
      <c r="B13" s="60" t="s">
        <v>87</v>
      </c>
      <c r="C13" s="56" t="s">
        <v>762</v>
      </c>
      <c r="D13" s="56" t="s">
        <v>763</v>
      </c>
      <c r="E13" s="56" t="s">
        <v>764</v>
      </c>
      <c r="F13" s="56">
        <v>10152</v>
      </c>
      <c r="G13" s="57">
        <v>341.88</v>
      </c>
      <c r="H13" s="58">
        <v>1.99</v>
      </c>
      <c r="I13" s="71"/>
    </row>
    <row r="14" spans="1:9">
      <c r="A14" s="59"/>
      <c r="B14" s="60" t="s">
        <v>87</v>
      </c>
      <c r="C14" s="56" t="s">
        <v>800</v>
      </c>
      <c r="D14" s="56" t="s">
        <v>801</v>
      </c>
      <c r="E14" s="56" t="s">
        <v>802</v>
      </c>
      <c r="F14" s="56">
        <v>27539</v>
      </c>
      <c r="G14" s="57">
        <v>325.44</v>
      </c>
      <c r="H14" s="58">
        <v>1.9</v>
      </c>
      <c r="I14" s="71"/>
    </row>
    <row r="15" spans="1:9">
      <c r="A15" s="59"/>
      <c r="B15" s="60" t="s">
        <v>87</v>
      </c>
      <c r="C15" s="56" t="s">
        <v>433</v>
      </c>
      <c r="D15" s="56" t="s">
        <v>769</v>
      </c>
      <c r="E15" s="56" t="s">
        <v>756</v>
      </c>
      <c r="F15" s="56">
        <v>12730</v>
      </c>
      <c r="G15" s="57">
        <v>310.52</v>
      </c>
      <c r="H15" s="58">
        <v>1.81</v>
      </c>
      <c r="I15" s="71"/>
    </row>
    <row r="16" spans="1:9">
      <c r="A16" s="59"/>
      <c r="B16" s="60" t="s">
        <v>87</v>
      </c>
      <c r="C16" s="56" t="s">
        <v>1032</v>
      </c>
      <c r="D16" s="56" t="s">
        <v>1033</v>
      </c>
      <c r="E16" s="56" t="s">
        <v>822</v>
      </c>
      <c r="F16" s="56">
        <v>62458</v>
      </c>
      <c r="G16" s="57">
        <v>305.14</v>
      </c>
      <c r="H16" s="58">
        <v>1.78</v>
      </c>
      <c r="I16" s="71"/>
    </row>
    <row r="17" spans="1:9">
      <c r="A17" s="59"/>
      <c r="B17" s="60" t="s">
        <v>87</v>
      </c>
      <c r="C17" s="56" t="s">
        <v>777</v>
      </c>
      <c r="D17" s="56" t="s">
        <v>778</v>
      </c>
      <c r="E17" s="56" t="s">
        <v>779</v>
      </c>
      <c r="F17" s="56">
        <v>28827</v>
      </c>
      <c r="G17" s="57">
        <v>290.13</v>
      </c>
      <c r="H17" s="58">
        <v>1.69</v>
      </c>
      <c r="I17" s="71"/>
    </row>
    <row r="18" spans="1:9">
      <c r="A18" s="59"/>
      <c r="B18" s="60" t="s">
        <v>87</v>
      </c>
      <c r="C18" s="56" t="s">
        <v>944</v>
      </c>
      <c r="D18" s="56" t="s">
        <v>945</v>
      </c>
      <c r="E18" s="56" t="s">
        <v>946</v>
      </c>
      <c r="F18" s="56">
        <v>150784</v>
      </c>
      <c r="G18" s="57">
        <v>256.41000000000003</v>
      </c>
      <c r="H18" s="58">
        <v>1.49</v>
      </c>
      <c r="I18" s="71"/>
    </row>
    <row r="19" spans="1:9">
      <c r="A19" s="59"/>
      <c r="B19" s="60" t="s">
        <v>87</v>
      </c>
      <c r="C19" s="56" t="s">
        <v>792</v>
      </c>
      <c r="D19" s="56" t="s">
        <v>793</v>
      </c>
      <c r="E19" s="56" t="s">
        <v>756</v>
      </c>
      <c r="F19" s="56">
        <v>211800</v>
      </c>
      <c r="G19" s="57">
        <v>254.05</v>
      </c>
      <c r="H19" s="58">
        <v>1.48</v>
      </c>
      <c r="I19" s="71"/>
    </row>
    <row r="20" spans="1:9">
      <c r="A20" s="59"/>
      <c r="B20" s="60" t="s">
        <v>87</v>
      </c>
      <c r="C20" s="56" t="s">
        <v>773</v>
      </c>
      <c r="D20" s="56" t="s">
        <v>774</v>
      </c>
      <c r="E20" s="56" t="s">
        <v>775</v>
      </c>
      <c r="F20" s="56">
        <v>19093</v>
      </c>
      <c r="G20" s="57">
        <v>229.43</v>
      </c>
      <c r="H20" s="58">
        <v>1.34</v>
      </c>
      <c r="I20" s="71"/>
    </row>
    <row r="21" spans="1:9">
      <c r="A21" s="59"/>
      <c r="B21" s="60" t="s">
        <v>87</v>
      </c>
      <c r="C21" s="56" t="s">
        <v>856</v>
      </c>
      <c r="D21" s="56" t="s">
        <v>857</v>
      </c>
      <c r="E21" s="56" t="s">
        <v>787</v>
      </c>
      <c r="F21" s="56">
        <v>76255</v>
      </c>
      <c r="G21" s="57">
        <v>216.83</v>
      </c>
      <c r="H21" s="58">
        <v>1.26</v>
      </c>
      <c r="I21" s="71"/>
    </row>
    <row r="22" spans="1:9">
      <c r="A22" s="59"/>
      <c r="B22" s="60" t="s">
        <v>87</v>
      </c>
      <c r="C22" s="56" t="s">
        <v>15</v>
      </c>
      <c r="D22" s="56" t="s">
        <v>776</v>
      </c>
      <c r="E22" s="56" t="s">
        <v>756</v>
      </c>
      <c r="F22" s="56">
        <v>53000</v>
      </c>
      <c r="G22" s="57">
        <v>207.57</v>
      </c>
      <c r="H22" s="58">
        <v>1.21</v>
      </c>
      <c r="I22" s="71"/>
    </row>
    <row r="23" spans="1:9">
      <c r="A23" s="59"/>
      <c r="B23" s="60" t="s">
        <v>87</v>
      </c>
      <c r="C23" s="56" t="s">
        <v>843</v>
      </c>
      <c r="D23" s="56" t="s">
        <v>844</v>
      </c>
      <c r="E23" s="56" t="s">
        <v>845</v>
      </c>
      <c r="F23" s="56">
        <v>49438</v>
      </c>
      <c r="G23" s="57">
        <v>195.45</v>
      </c>
      <c r="H23" s="58">
        <v>1.1399999999999999</v>
      </c>
      <c r="I23" s="71"/>
    </row>
    <row r="24" spans="1:9">
      <c r="A24" s="59"/>
      <c r="B24" s="60" t="s">
        <v>87</v>
      </c>
      <c r="C24" s="56" t="s">
        <v>900</v>
      </c>
      <c r="D24" s="56" t="s">
        <v>901</v>
      </c>
      <c r="E24" s="56" t="s">
        <v>787</v>
      </c>
      <c r="F24" s="56">
        <v>94200</v>
      </c>
      <c r="G24" s="57">
        <v>194.43</v>
      </c>
      <c r="H24" s="58">
        <v>1.1299999999999999</v>
      </c>
      <c r="I24" s="71"/>
    </row>
    <row r="25" spans="1:9">
      <c r="A25" s="59"/>
      <c r="B25" s="60" t="s">
        <v>87</v>
      </c>
      <c r="C25" s="56" t="s">
        <v>1037</v>
      </c>
      <c r="D25" s="56" t="s">
        <v>1038</v>
      </c>
      <c r="E25" s="56" t="s">
        <v>784</v>
      </c>
      <c r="F25" s="56">
        <v>93641</v>
      </c>
      <c r="G25" s="57">
        <v>194.07</v>
      </c>
      <c r="H25" s="58">
        <v>1.1299999999999999</v>
      </c>
      <c r="I25" s="71"/>
    </row>
    <row r="26" spans="1:9">
      <c r="A26" s="59"/>
      <c r="B26" s="60" t="s">
        <v>87</v>
      </c>
      <c r="C26" s="56" t="s">
        <v>1041</v>
      </c>
      <c r="D26" s="56" t="s">
        <v>1042</v>
      </c>
      <c r="E26" s="56" t="s">
        <v>898</v>
      </c>
      <c r="F26" s="56">
        <v>211182</v>
      </c>
      <c r="G26" s="57">
        <v>185.52</v>
      </c>
      <c r="H26" s="58">
        <v>1.08</v>
      </c>
      <c r="I26" s="71"/>
    </row>
    <row r="27" spans="1:9">
      <c r="A27" s="59"/>
      <c r="B27" s="60" t="s">
        <v>87</v>
      </c>
      <c r="C27" s="56" t="s">
        <v>1039</v>
      </c>
      <c r="D27" s="56" t="s">
        <v>1040</v>
      </c>
      <c r="E27" s="56" t="s">
        <v>838</v>
      </c>
      <c r="F27" s="56">
        <v>76800</v>
      </c>
      <c r="G27" s="57">
        <v>175.37</v>
      </c>
      <c r="H27" s="58">
        <v>1.02</v>
      </c>
      <c r="I27" s="71"/>
    </row>
    <row r="28" spans="1:9">
      <c r="A28" s="59"/>
      <c r="B28" s="60" t="s">
        <v>87</v>
      </c>
      <c r="C28" s="56" t="s">
        <v>18</v>
      </c>
      <c r="D28" s="56" t="s">
        <v>1036</v>
      </c>
      <c r="E28" s="56" t="s">
        <v>807</v>
      </c>
      <c r="F28" s="56">
        <v>14000</v>
      </c>
      <c r="G28" s="57">
        <v>149.58000000000001</v>
      </c>
      <c r="H28" s="58">
        <v>0.87</v>
      </c>
      <c r="I28" s="71"/>
    </row>
    <row r="29" spans="1:9">
      <c r="A29" s="59"/>
      <c r="B29" s="60" t="s">
        <v>87</v>
      </c>
      <c r="C29" s="56" t="s">
        <v>196</v>
      </c>
      <c r="D29" s="56" t="s">
        <v>1043</v>
      </c>
      <c r="E29" s="56" t="s">
        <v>756</v>
      </c>
      <c r="F29" s="56">
        <v>27250</v>
      </c>
      <c r="G29" s="57">
        <v>147.44999999999999</v>
      </c>
      <c r="H29" s="58">
        <v>0.86</v>
      </c>
      <c r="I29" s="71"/>
    </row>
    <row r="30" spans="1:9">
      <c r="A30" s="59"/>
      <c r="B30" s="60" t="s">
        <v>87</v>
      </c>
      <c r="C30" s="56" t="s">
        <v>861</v>
      </c>
      <c r="D30" s="56" t="s">
        <v>862</v>
      </c>
      <c r="E30" s="56" t="s">
        <v>775</v>
      </c>
      <c r="F30" s="56">
        <v>416667</v>
      </c>
      <c r="G30" s="57">
        <v>142.29</v>
      </c>
      <c r="H30" s="58">
        <v>0.83</v>
      </c>
      <c r="I30" s="71"/>
    </row>
    <row r="31" spans="1:9">
      <c r="A31" s="59"/>
      <c r="B31" s="60" t="s">
        <v>87</v>
      </c>
      <c r="C31" s="56" t="s">
        <v>379</v>
      </c>
      <c r="D31" s="56" t="s">
        <v>956</v>
      </c>
      <c r="E31" s="56" t="s">
        <v>895</v>
      </c>
      <c r="F31" s="56">
        <v>106200</v>
      </c>
      <c r="G31" s="57">
        <v>141.35</v>
      </c>
      <c r="H31" s="58">
        <v>0.82</v>
      </c>
      <c r="I31" s="71"/>
    </row>
    <row r="32" spans="1:9">
      <c r="A32" s="59"/>
      <c r="B32" s="60" t="s">
        <v>87</v>
      </c>
      <c r="C32" s="56" t="s">
        <v>908</v>
      </c>
      <c r="D32" s="56" t="s">
        <v>909</v>
      </c>
      <c r="E32" s="56" t="s">
        <v>910</v>
      </c>
      <c r="F32" s="56">
        <v>86496</v>
      </c>
      <c r="G32" s="57">
        <v>139.43</v>
      </c>
      <c r="H32" s="58">
        <v>0.81</v>
      </c>
      <c r="I32" s="71"/>
    </row>
    <row r="33" spans="1:9">
      <c r="A33" s="59"/>
      <c r="B33" s="60" t="s">
        <v>87</v>
      </c>
      <c r="C33" s="56" t="s">
        <v>848</v>
      </c>
      <c r="D33" s="56" t="s">
        <v>849</v>
      </c>
      <c r="E33" s="56" t="s">
        <v>802</v>
      </c>
      <c r="F33" s="56">
        <v>19180</v>
      </c>
      <c r="G33" s="57">
        <v>135.5</v>
      </c>
      <c r="H33" s="58">
        <v>0.79</v>
      </c>
      <c r="I33" s="71"/>
    </row>
    <row r="34" spans="1:9">
      <c r="A34" s="59"/>
      <c r="B34" s="60" t="s">
        <v>87</v>
      </c>
      <c r="C34" s="56" t="s">
        <v>1034</v>
      </c>
      <c r="D34" s="56" t="s">
        <v>1035</v>
      </c>
      <c r="E34" s="56" t="s">
        <v>943</v>
      </c>
      <c r="F34" s="56">
        <v>35600</v>
      </c>
      <c r="G34" s="57">
        <v>132.69999999999999</v>
      </c>
      <c r="H34" s="58">
        <v>0.77</v>
      </c>
      <c r="I34" s="71"/>
    </row>
    <row r="35" spans="1:9">
      <c r="A35" s="59"/>
      <c r="B35" s="60" t="s">
        <v>87</v>
      </c>
      <c r="C35" s="56" t="s">
        <v>836</v>
      </c>
      <c r="D35" s="56" t="s">
        <v>837</v>
      </c>
      <c r="E35" s="56" t="s">
        <v>838</v>
      </c>
      <c r="F35" s="56">
        <v>15000</v>
      </c>
      <c r="G35" s="57">
        <v>116.96</v>
      </c>
      <c r="H35" s="58">
        <v>0.68</v>
      </c>
      <c r="I35" s="71"/>
    </row>
    <row r="36" spans="1:9">
      <c r="A36" s="59"/>
      <c r="B36" s="60" t="s">
        <v>87</v>
      </c>
      <c r="C36" s="56" t="s">
        <v>870</v>
      </c>
      <c r="D36" s="56" t="s">
        <v>871</v>
      </c>
      <c r="E36" s="56" t="s">
        <v>772</v>
      </c>
      <c r="F36" s="56">
        <v>33000</v>
      </c>
      <c r="G36" s="57">
        <v>112.55</v>
      </c>
      <c r="H36" s="58">
        <v>0.66</v>
      </c>
      <c r="I36" s="71"/>
    </row>
    <row r="37" spans="1:9">
      <c r="A37" s="59"/>
      <c r="B37" s="60" t="s">
        <v>87</v>
      </c>
      <c r="C37" s="56" t="s">
        <v>831</v>
      </c>
      <c r="D37" s="56" t="s">
        <v>832</v>
      </c>
      <c r="E37" s="56" t="s">
        <v>802</v>
      </c>
      <c r="F37" s="56">
        <v>10000</v>
      </c>
      <c r="G37" s="57">
        <v>111.62</v>
      </c>
      <c r="H37" s="58">
        <v>0.65</v>
      </c>
      <c r="I37" s="71"/>
    </row>
    <row r="38" spans="1:9">
      <c r="A38" s="59"/>
      <c r="B38" s="60" t="s">
        <v>87</v>
      </c>
      <c r="C38" s="56" t="s">
        <v>1050</v>
      </c>
      <c r="D38" s="56" t="s">
        <v>1051</v>
      </c>
      <c r="E38" s="56" t="s">
        <v>895</v>
      </c>
      <c r="F38" s="56">
        <v>485900</v>
      </c>
      <c r="G38" s="57">
        <v>111.03</v>
      </c>
      <c r="H38" s="58">
        <v>0.65</v>
      </c>
      <c r="I38" s="71"/>
    </row>
    <row r="39" spans="1:9">
      <c r="A39" s="59"/>
      <c r="B39" s="60" t="s">
        <v>87</v>
      </c>
      <c r="C39" s="56" t="s">
        <v>885</v>
      </c>
      <c r="D39" s="56" t="s">
        <v>886</v>
      </c>
      <c r="E39" s="56" t="s">
        <v>845</v>
      </c>
      <c r="F39" s="56">
        <v>35000</v>
      </c>
      <c r="G39" s="57">
        <v>110.34</v>
      </c>
      <c r="H39" s="58">
        <v>0.64</v>
      </c>
      <c r="I39" s="71"/>
    </row>
    <row r="40" spans="1:9">
      <c r="A40" s="59"/>
      <c r="B40" s="60" t="s">
        <v>87</v>
      </c>
      <c r="C40" s="56" t="s">
        <v>1044</v>
      </c>
      <c r="D40" s="56" t="s">
        <v>1045</v>
      </c>
      <c r="E40" s="56" t="s">
        <v>895</v>
      </c>
      <c r="F40" s="56">
        <v>17000</v>
      </c>
      <c r="G40" s="57">
        <v>109.76</v>
      </c>
      <c r="H40" s="58">
        <v>0.64</v>
      </c>
      <c r="I40" s="71"/>
    </row>
    <row r="41" spans="1:9">
      <c r="A41" s="59"/>
      <c r="B41" s="60" t="s">
        <v>87</v>
      </c>
      <c r="C41" s="56" t="s">
        <v>1048</v>
      </c>
      <c r="D41" s="56" t="s">
        <v>1049</v>
      </c>
      <c r="E41" s="56" t="s">
        <v>802</v>
      </c>
      <c r="F41" s="56">
        <v>23600</v>
      </c>
      <c r="G41" s="57">
        <v>107.73</v>
      </c>
      <c r="H41" s="58">
        <v>0.63</v>
      </c>
      <c r="I41" s="71"/>
    </row>
    <row r="42" spans="1:9">
      <c r="A42" s="59"/>
      <c r="B42" s="60" t="s">
        <v>87</v>
      </c>
      <c r="C42" s="56" t="s">
        <v>887</v>
      </c>
      <c r="D42" s="56" t="s">
        <v>888</v>
      </c>
      <c r="E42" s="56" t="s">
        <v>825</v>
      </c>
      <c r="F42" s="56">
        <v>31000</v>
      </c>
      <c r="G42" s="57">
        <v>107.63</v>
      </c>
      <c r="H42" s="58">
        <v>0.63</v>
      </c>
      <c r="I42" s="71"/>
    </row>
    <row r="43" spans="1:9">
      <c r="A43" s="59"/>
      <c r="B43" s="60" t="s">
        <v>87</v>
      </c>
      <c r="C43" s="56" t="s">
        <v>795</v>
      </c>
      <c r="D43" s="56" t="s">
        <v>796</v>
      </c>
      <c r="E43" s="56" t="s">
        <v>775</v>
      </c>
      <c r="F43" s="56">
        <v>4100</v>
      </c>
      <c r="G43" s="57">
        <v>106.48</v>
      </c>
      <c r="H43" s="58">
        <v>0.62</v>
      </c>
      <c r="I43" s="71"/>
    </row>
    <row r="44" spans="1:9">
      <c r="A44" s="59"/>
      <c r="B44" s="60" t="s">
        <v>87</v>
      </c>
      <c r="C44" s="56" t="s">
        <v>1046</v>
      </c>
      <c r="D44" s="56" t="s">
        <v>1047</v>
      </c>
      <c r="E44" s="56" t="s">
        <v>828</v>
      </c>
      <c r="F44" s="56">
        <v>175000</v>
      </c>
      <c r="G44" s="57">
        <v>102.64</v>
      </c>
      <c r="H44" s="58">
        <v>0.6</v>
      </c>
      <c r="I44" s="71"/>
    </row>
    <row r="45" spans="1:9">
      <c r="A45" s="59"/>
      <c r="B45" s="60" t="s">
        <v>87</v>
      </c>
      <c r="C45" s="56" t="s">
        <v>1052</v>
      </c>
      <c r="D45" s="56" t="s">
        <v>1053</v>
      </c>
      <c r="E45" s="56" t="s">
        <v>946</v>
      </c>
      <c r="F45" s="56">
        <v>65000</v>
      </c>
      <c r="G45" s="57">
        <v>100.26</v>
      </c>
      <c r="H45" s="58">
        <v>0.57999999999999996</v>
      </c>
      <c r="I45" s="71"/>
    </row>
    <row r="46" spans="1:9">
      <c r="A46" s="59"/>
      <c r="B46" s="60" t="s">
        <v>87</v>
      </c>
      <c r="C46" s="56" t="s">
        <v>1054</v>
      </c>
      <c r="D46" s="56" t="s">
        <v>1055</v>
      </c>
      <c r="E46" s="56" t="s">
        <v>764</v>
      </c>
      <c r="F46" s="56">
        <v>47000</v>
      </c>
      <c r="G46" s="57">
        <v>99.92</v>
      </c>
      <c r="H46" s="58">
        <v>0.57999999999999996</v>
      </c>
      <c r="I46" s="71"/>
    </row>
    <row r="47" spans="1:9">
      <c r="A47" s="59"/>
      <c r="B47" s="60" t="s">
        <v>87</v>
      </c>
      <c r="C47" s="56" t="s">
        <v>85</v>
      </c>
      <c r="D47" s="56" t="s">
        <v>920</v>
      </c>
      <c r="E47" s="56" t="s">
        <v>756</v>
      </c>
      <c r="F47" s="56">
        <v>22900</v>
      </c>
      <c r="G47" s="57">
        <v>91.53</v>
      </c>
      <c r="H47" s="58">
        <v>0.53</v>
      </c>
      <c r="I47" s="71"/>
    </row>
    <row r="48" spans="1:9">
      <c r="A48" s="59"/>
      <c r="B48" s="60" t="s">
        <v>87</v>
      </c>
      <c r="C48" s="56" t="s">
        <v>1078</v>
      </c>
      <c r="D48" s="56" t="s">
        <v>1079</v>
      </c>
      <c r="E48" s="56" t="s">
        <v>946</v>
      </c>
      <c r="F48" s="56">
        <v>30663</v>
      </c>
      <c r="G48" s="57">
        <v>91.42</v>
      </c>
      <c r="H48" s="58">
        <v>0.53</v>
      </c>
      <c r="I48" s="71"/>
    </row>
    <row r="49" spans="1:9">
      <c r="A49" s="59"/>
      <c r="B49" s="60" t="s">
        <v>87</v>
      </c>
      <c r="C49" s="56" t="s">
        <v>194</v>
      </c>
      <c r="D49" s="56" t="s">
        <v>964</v>
      </c>
      <c r="E49" s="56" t="s">
        <v>756</v>
      </c>
      <c r="F49" s="56">
        <v>107000</v>
      </c>
      <c r="G49" s="57">
        <v>88.06</v>
      </c>
      <c r="H49" s="58">
        <v>0.51</v>
      </c>
      <c r="I49" s="71"/>
    </row>
    <row r="50" spans="1:9">
      <c r="A50" s="59"/>
      <c r="B50" s="60" t="s">
        <v>87</v>
      </c>
      <c r="C50" s="56" t="s">
        <v>916</v>
      </c>
      <c r="D50" s="56" t="s">
        <v>917</v>
      </c>
      <c r="E50" s="56" t="s">
        <v>898</v>
      </c>
      <c r="F50" s="56">
        <v>32000</v>
      </c>
      <c r="G50" s="57">
        <v>87.94</v>
      </c>
      <c r="H50" s="58">
        <v>0.51</v>
      </c>
      <c r="I50" s="71"/>
    </row>
    <row r="51" spans="1:9">
      <c r="A51" s="59"/>
      <c r="B51" s="60" t="s">
        <v>87</v>
      </c>
      <c r="C51" s="56" t="s">
        <v>1056</v>
      </c>
      <c r="D51" s="56" t="s">
        <v>1057</v>
      </c>
      <c r="E51" s="56" t="s">
        <v>1058</v>
      </c>
      <c r="F51" s="56">
        <v>20600</v>
      </c>
      <c r="G51" s="57">
        <v>76.819999999999993</v>
      </c>
      <c r="H51" s="58">
        <v>0.45</v>
      </c>
      <c r="I51" s="71"/>
    </row>
    <row r="52" spans="1:9">
      <c r="A52" s="59"/>
      <c r="B52" s="60" t="s">
        <v>87</v>
      </c>
      <c r="C52" s="56" t="s">
        <v>1080</v>
      </c>
      <c r="D52" s="56" t="s">
        <v>1081</v>
      </c>
      <c r="E52" s="56" t="s">
        <v>764</v>
      </c>
      <c r="F52" s="56">
        <v>13671</v>
      </c>
      <c r="G52" s="57">
        <v>74.42</v>
      </c>
      <c r="H52" s="58">
        <v>0.43</v>
      </c>
      <c r="I52" s="71"/>
    </row>
    <row r="53" spans="1:9">
      <c r="A53" s="59"/>
      <c r="B53" s="60" t="s">
        <v>87</v>
      </c>
      <c r="C53" s="56" t="s">
        <v>1059</v>
      </c>
      <c r="D53" s="56" t="s">
        <v>1060</v>
      </c>
      <c r="E53" s="56" t="s">
        <v>761</v>
      </c>
      <c r="F53" s="56">
        <v>96500</v>
      </c>
      <c r="G53" s="57">
        <v>70.64</v>
      </c>
      <c r="H53" s="58">
        <v>0.41</v>
      </c>
      <c r="I53" s="71"/>
    </row>
    <row r="54" spans="1:9">
      <c r="A54" s="59"/>
      <c r="B54" s="60" t="s">
        <v>87</v>
      </c>
      <c r="C54" s="56" t="s">
        <v>1061</v>
      </c>
      <c r="D54" s="56" t="s">
        <v>1062</v>
      </c>
      <c r="E54" s="56" t="s">
        <v>895</v>
      </c>
      <c r="F54" s="56">
        <v>29553</v>
      </c>
      <c r="G54" s="57">
        <v>66.8</v>
      </c>
      <c r="H54" s="58">
        <v>0.39</v>
      </c>
      <c r="I54" s="71"/>
    </row>
    <row r="55" spans="1:9">
      <c r="A55" s="59"/>
      <c r="B55" s="60" t="s">
        <v>87</v>
      </c>
      <c r="C55" s="56" t="s">
        <v>925</v>
      </c>
      <c r="D55" s="56" t="s">
        <v>926</v>
      </c>
      <c r="E55" s="56" t="s">
        <v>802</v>
      </c>
      <c r="F55" s="56">
        <v>11000</v>
      </c>
      <c r="G55" s="57">
        <v>51.71</v>
      </c>
      <c r="H55" s="58">
        <v>0.3</v>
      </c>
      <c r="I55" s="71"/>
    </row>
    <row r="56" spans="1:9">
      <c r="A56" s="59"/>
      <c r="B56" s="60" t="s">
        <v>87</v>
      </c>
      <c r="C56" s="56" t="s">
        <v>1063</v>
      </c>
      <c r="D56" s="56" t="s">
        <v>1064</v>
      </c>
      <c r="E56" s="56" t="s">
        <v>790</v>
      </c>
      <c r="F56" s="56">
        <v>60500</v>
      </c>
      <c r="G56" s="57">
        <v>51.55</v>
      </c>
      <c r="H56" s="58">
        <v>0.3</v>
      </c>
      <c r="I56" s="71"/>
    </row>
    <row r="57" spans="1:9">
      <c r="A57" s="59"/>
      <c r="B57" s="60" t="s">
        <v>87</v>
      </c>
      <c r="C57" s="56" t="s">
        <v>858</v>
      </c>
      <c r="D57" s="56" t="s">
        <v>859</v>
      </c>
      <c r="E57" s="56" t="s">
        <v>860</v>
      </c>
      <c r="F57" s="56">
        <v>54200</v>
      </c>
      <c r="G57" s="57">
        <v>51.11</v>
      </c>
      <c r="H57" s="58">
        <v>0.3</v>
      </c>
      <c r="I57" s="71"/>
    </row>
    <row r="58" spans="1:9">
      <c r="A58" s="59"/>
      <c r="B58" s="60" t="s">
        <v>87</v>
      </c>
      <c r="C58" s="56" t="s">
        <v>839</v>
      </c>
      <c r="D58" s="56" t="s">
        <v>840</v>
      </c>
      <c r="E58" s="56" t="s">
        <v>790</v>
      </c>
      <c r="F58" s="56">
        <v>18000</v>
      </c>
      <c r="G58" s="57">
        <v>50.24</v>
      </c>
      <c r="H58" s="58">
        <v>0.28999999999999998</v>
      </c>
      <c r="I58" s="71"/>
    </row>
    <row r="59" spans="1:9">
      <c r="A59" s="59"/>
      <c r="B59" s="60" t="s">
        <v>87</v>
      </c>
      <c r="C59" s="56" t="s">
        <v>960</v>
      </c>
      <c r="D59" s="56" t="s">
        <v>961</v>
      </c>
      <c r="E59" s="56" t="s">
        <v>756</v>
      </c>
      <c r="F59" s="56">
        <v>56000</v>
      </c>
      <c r="G59" s="57">
        <v>49.92</v>
      </c>
      <c r="H59" s="58">
        <v>0.28999999999999998</v>
      </c>
      <c r="I59" s="71"/>
    </row>
    <row r="60" spans="1:9">
      <c r="A60" s="59"/>
      <c r="B60" s="60" t="s">
        <v>87</v>
      </c>
      <c r="C60" s="56" t="s">
        <v>103</v>
      </c>
      <c r="D60" s="56" t="s">
        <v>924</v>
      </c>
      <c r="E60" s="56" t="s">
        <v>807</v>
      </c>
      <c r="F60" s="56">
        <v>18000</v>
      </c>
      <c r="G60" s="57">
        <v>48.3</v>
      </c>
      <c r="H60" s="58">
        <v>0.28000000000000003</v>
      </c>
      <c r="I60" s="71"/>
    </row>
    <row r="61" spans="1:9">
      <c r="A61" s="59"/>
      <c r="B61" s="60" t="s">
        <v>87</v>
      </c>
      <c r="C61" s="56" t="s">
        <v>1066</v>
      </c>
      <c r="D61" s="56" t="s">
        <v>1067</v>
      </c>
      <c r="E61" s="56" t="s">
        <v>1068</v>
      </c>
      <c r="F61" s="56">
        <v>51500</v>
      </c>
      <c r="G61" s="57">
        <v>47.77</v>
      </c>
      <c r="H61" s="58">
        <v>0.28000000000000003</v>
      </c>
      <c r="I61" s="71"/>
    </row>
    <row r="62" spans="1:9">
      <c r="A62" s="59"/>
      <c r="B62" s="60" t="s">
        <v>87</v>
      </c>
      <c r="C62" s="56" t="s">
        <v>123</v>
      </c>
      <c r="D62" s="56" t="s">
        <v>1065</v>
      </c>
      <c r="E62" s="56" t="s">
        <v>807</v>
      </c>
      <c r="F62" s="56">
        <v>15200</v>
      </c>
      <c r="G62" s="57">
        <v>46.51</v>
      </c>
      <c r="H62" s="58">
        <v>0.27</v>
      </c>
      <c r="I62" s="71"/>
    </row>
    <row r="63" spans="1:9">
      <c r="A63" s="59"/>
      <c r="B63" s="60" t="s">
        <v>87</v>
      </c>
      <c r="C63" s="56" t="s">
        <v>957</v>
      </c>
      <c r="D63" s="56" t="s">
        <v>958</v>
      </c>
      <c r="E63" s="56" t="s">
        <v>756</v>
      </c>
      <c r="F63" s="56">
        <v>64000</v>
      </c>
      <c r="G63" s="57">
        <v>44.9</v>
      </c>
      <c r="H63" s="58">
        <v>0.26</v>
      </c>
      <c r="I63" s="71"/>
    </row>
    <row r="64" spans="1:9">
      <c r="A64" s="59"/>
      <c r="B64" s="60" t="s">
        <v>87</v>
      </c>
      <c r="C64" s="56" t="s">
        <v>865</v>
      </c>
      <c r="D64" s="56" t="s">
        <v>866</v>
      </c>
      <c r="E64" s="56" t="s">
        <v>867</v>
      </c>
      <c r="F64" s="56">
        <v>12000</v>
      </c>
      <c r="G64" s="57">
        <v>44.07</v>
      </c>
      <c r="H64" s="58">
        <v>0.26</v>
      </c>
      <c r="I64" s="71"/>
    </row>
    <row r="65" spans="1:9">
      <c r="A65" s="59"/>
      <c r="B65" s="60" t="s">
        <v>87</v>
      </c>
      <c r="C65" s="56" t="s">
        <v>280</v>
      </c>
      <c r="D65" s="56" t="s">
        <v>1071</v>
      </c>
      <c r="E65" s="56" t="s">
        <v>756</v>
      </c>
      <c r="F65" s="56">
        <v>22000</v>
      </c>
      <c r="G65" s="57">
        <v>42.08</v>
      </c>
      <c r="H65" s="58">
        <v>0.25</v>
      </c>
      <c r="I65" s="71"/>
    </row>
    <row r="66" spans="1:9">
      <c r="A66" s="59"/>
      <c r="B66" s="60" t="s">
        <v>87</v>
      </c>
      <c r="C66" s="56" t="s">
        <v>1072</v>
      </c>
      <c r="D66" s="56" t="s">
        <v>1073</v>
      </c>
      <c r="E66" s="56" t="s">
        <v>973</v>
      </c>
      <c r="F66" s="56">
        <v>63000</v>
      </c>
      <c r="G66" s="57">
        <v>36.82</v>
      </c>
      <c r="H66" s="58">
        <v>0.21</v>
      </c>
      <c r="I66" s="71"/>
    </row>
    <row r="67" spans="1:9">
      <c r="A67" s="59"/>
      <c r="B67" s="60" t="s">
        <v>87</v>
      </c>
      <c r="C67" s="56" t="s">
        <v>1069</v>
      </c>
      <c r="D67" s="56" t="s">
        <v>1070</v>
      </c>
      <c r="E67" s="56" t="s">
        <v>779</v>
      </c>
      <c r="F67" s="56">
        <v>26415</v>
      </c>
      <c r="G67" s="57">
        <v>22.32</v>
      </c>
      <c r="H67" s="58">
        <v>0.13</v>
      </c>
      <c r="I67" s="71"/>
    </row>
    <row r="68" spans="1:9" ht="13.5" thickBot="1">
      <c r="A68" s="59"/>
      <c r="B68" s="56"/>
      <c r="C68" s="56"/>
      <c r="D68" s="56"/>
      <c r="E68" s="51" t="s">
        <v>21</v>
      </c>
      <c r="F68" s="56"/>
      <c r="G68" s="61">
        <v>11156.3</v>
      </c>
      <c r="H68" s="62">
        <v>65</v>
      </c>
      <c r="I68" s="71"/>
    </row>
    <row r="69" spans="1:9" ht="13.5" thickTop="1">
      <c r="A69" s="59"/>
      <c r="B69" s="117" t="s">
        <v>872</v>
      </c>
      <c r="C69" s="115"/>
      <c r="D69" s="56"/>
      <c r="E69" s="56"/>
      <c r="F69" s="56"/>
      <c r="G69" s="57"/>
      <c r="H69" s="58"/>
      <c r="I69" s="71"/>
    </row>
    <row r="70" spans="1:9">
      <c r="A70" s="59"/>
      <c r="B70" s="116" t="s">
        <v>47</v>
      </c>
      <c r="C70" s="115"/>
      <c r="D70" s="56"/>
      <c r="E70" s="56"/>
      <c r="F70" s="56"/>
      <c r="G70" s="57"/>
      <c r="H70" s="58"/>
      <c r="I70" s="71"/>
    </row>
    <row r="71" spans="1:9">
      <c r="A71" s="59"/>
      <c r="B71" s="60" t="s">
        <v>87</v>
      </c>
      <c r="C71" s="56" t="s">
        <v>875</v>
      </c>
      <c r="D71" s="56" t="s">
        <v>876</v>
      </c>
      <c r="E71" s="56" t="s">
        <v>860</v>
      </c>
      <c r="F71" s="56">
        <v>12195</v>
      </c>
      <c r="G71" s="57">
        <v>4.07</v>
      </c>
      <c r="H71" s="58">
        <v>0.02</v>
      </c>
      <c r="I71" s="71"/>
    </row>
    <row r="72" spans="1:9" ht="13.5" thickBot="1">
      <c r="A72" s="59"/>
      <c r="B72" s="56"/>
      <c r="C72" s="56"/>
      <c r="D72" s="56"/>
      <c r="E72" s="51" t="s">
        <v>21</v>
      </c>
      <c r="F72" s="56"/>
      <c r="G72" s="61">
        <v>4.07</v>
      </c>
      <c r="H72" s="62">
        <v>0.02</v>
      </c>
      <c r="I72" s="71"/>
    </row>
    <row r="73" spans="1:9" ht="13.5" thickTop="1">
      <c r="A73" s="59"/>
      <c r="B73" s="56"/>
      <c r="C73" s="56"/>
      <c r="D73" s="56"/>
      <c r="E73" s="56"/>
      <c r="F73" s="56"/>
      <c r="G73" s="57"/>
      <c r="H73" s="58"/>
      <c r="I73" s="71"/>
    </row>
    <row r="74" spans="1:9">
      <c r="A74" s="114" t="s">
        <v>45</v>
      </c>
      <c r="B74" s="115"/>
      <c r="C74" s="115"/>
      <c r="D74" s="56"/>
      <c r="E74" s="56"/>
      <c r="F74" s="56"/>
      <c r="G74" s="57"/>
      <c r="H74" s="58"/>
      <c r="I74" s="71"/>
    </row>
    <row r="75" spans="1:9">
      <c r="A75" s="59"/>
      <c r="B75" s="117" t="s">
        <v>46</v>
      </c>
      <c r="C75" s="115"/>
      <c r="D75" s="56"/>
      <c r="E75" s="56"/>
      <c r="F75" s="56"/>
      <c r="G75" s="57"/>
      <c r="H75" s="58"/>
      <c r="I75" s="71"/>
    </row>
    <row r="76" spans="1:9">
      <c r="A76" s="59"/>
      <c r="B76" s="116" t="s">
        <v>47</v>
      </c>
      <c r="C76" s="115"/>
      <c r="D76" s="56"/>
      <c r="E76" s="56"/>
      <c r="F76" s="56"/>
      <c r="G76" s="57"/>
      <c r="H76" s="58"/>
      <c r="I76" s="71"/>
    </row>
    <row r="77" spans="1:9">
      <c r="A77" s="59"/>
      <c r="B77" s="80">
        <v>0.1004</v>
      </c>
      <c r="C77" s="56" t="s">
        <v>391</v>
      </c>
      <c r="D77" s="56" t="s">
        <v>392</v>
      </c>
      <c r="E77" s="56" t="s">
        <v>102</v>
      </c>
      <c r="F77" s="56">
        <v>110</v>
      </c>
      <c r="G77" s="57">
        <v>1103.8599999999999</v>
      </c>
      <c r="H77" s="58">
        <v>6.44</v>
      </c>
      <c r="I77" s="71"/>
    </row>
    <row r="78" spans="1:9">
      <c r="A78" s="59"/>
      <c r="B78" s="80">
        <v>0.1152</v>
      </c>
      <c r="C78" s="56" t="s">
        <v>396</v>
      </c>
      <c r="D78" s="56" t="s">
        <v>1082</v>
      </c>
      <c r="E78" s="56" t="s">
        <v>65</v>
      </c>
      <c r="F78" s="56">
        <v>100000</v>
      </c>
      <c r="G78" s="57">
        <v>1023.16</v>
      </c>
      <c r="H78" s="58">
        <v>5.96</v>
      </c>
      <c r="I78" s="71"/>
    </row>
    <row r="79" spans="1:9">
      <c r="A79" s="59"/>
      <c r="B79" s="80">
        <v>0.1009</v>
      </c>
      <c r="C79" s="56" t="s">
        <v>214</v>
      </c>
      <c r="D79" s="56" t="s">
        <v>422</v>
      </c>
      <c r="E79" s="56" t="s">
        <v>216</v>
      </c>
      <c r="F79" s="56">
        <v>50</v>
      </c>
      <c r="G79" s="57">
        <v>501.89</v>
      </c>
      <c r="H79" s="58">
        <v>2.93</v>
      </c>
      <c r="I79" s="71"/>
    </row>
    <row r="80" spans="1:9">
      <c r="A80" s="59"/>
      <c r="B80" s="80">
        <v>8.9499999999999996E-2</v>
      </c>
      <c r="C80" s="56" t="s">
        <v>557</v>
      </c>
      <c r="D80" s="56" t="s">
        <v>1083</v>
      </c>
      <c r="E80" s="56" t="s">
        <v>105</v>
      </c>
      <c r="F80" s="56">
        <v>20</v>
      </c>
      <c r="G80" s="57">
        <v>190.7</v>
      </c>
      <c r="H80" s="58">
        <v>1.1100000000000001</v>
      </c>
      <c r="I80" s="71"/>
    </row>
    <row r="81" spans="1:9">
      <c r="A81" s="59"/>
      <c r="B81" s="80">
        <v>0.105</v>
      </c>
      <c r="C81" s="56" t="s">
        <v>100</v>
      </c>
      <c r="D81" s="56" t="s">
        <v>494</v>
      </c>
      <c r="E81" s="56" t="s">
        <v>173</v>
      </c>
      <c r="F81" s="56">
        <v>13034</v>
      </c>
      <c r="G81" s="57">
        <v>26.14</v>
      </c>
      <c r="H81" s="58">
        <v>0.15</v>
      </c>
      <c r="I81" s="71"/>
    </row>
    <row r="82" spans="1:9" ht="13.5" thickBot="1">
      <c r="A82" s="59"/>
      <c r="B82" s="56"/>
      <c r="C82" s="56"/>
      <c r="D82" s="56"/>
      <c r="E82" s="51" t="s">
        <v>21</v>
      </c>
      <c r="F82" s="56"/>
      <c r="G82" s="61">
        <v>2845.75</v>
      </c>
      <c r="H82" s="62">
        <v>16.59</v>
      </c>
      <c r="I82" s="71"/>
    </row>
    <row r="83" spans="1:9" ht="13.5" thickTop="1">
      <c r="A83" s="59"/>
      <c r="B83" s="116" t="s">
        <v>79</v>
      </c>
      <c r="C83" s="115"/>
      <c r="D83" s="56"/>
      <c r="E83" s="56"/>
      <c r="F83" s="56"/>
      <c r="G83" s="57"/>
      <c r="H83" s="58"/>
      <c r="I83" s="71"/>
    </row>
    <row r="84" spans="1:9">
      <c r="A84" s="59"/>
      <c r="B84" s="80">
        <v>9.6600000000000005E-2</v>
      </c>
      <c r="C84" s="56" t="s">
        <v>383</v>
      </c>
      <c r="D84" s="56" t="s">
        <v>1084</v>
      </c>
      <c r="E84" s="56" t="s">
        <v>105</v>
      </c>
      <c r="F84" s="56">
        <v>2</v>
      </c>
      <c r="G84" s="57">
        <v>20.11</v>
      </c>
      <c r="H84" s="58">
        <v>0.12</v>
      </c>
      <c r="I84" s="71"/>
    </row>
    <row r="85" spans="1:9" ht="13.5" thickBot="1">
      <c r="A85" s="59"/>
      <c r="B85" s="56"/>
      <c r="C85" s="56"/>
      <c r="D85" s="56"/>
      <c r="E85" s="51" t="s">
        <v>21</v>
      </c>
      <c r="F85" s="56"/>
      <c r="G85" s="61">
        <v>20.11</v>
      </c>
      <c r="H85" s="62">
        <v>0.12</v>
      </c>
      <c r="I85" s="71"/>
    </row>
    <row r="86" spans="1:9" ht="13.5" thickTop="1">
      <c r="A86" s="59"/>
      <c r="B86" s="117" t="s">
        <v>181</v>
      </c>
      <c r="C86" s="115"/>
      <c r="D86" s="56"/>
      <c r="E86" s="56"/>
      <c r="F86" s="56"/>
      <c r="G86" s="57"/>
      <c r="H86" s="58"/>
      <c r="I86" s="71"/>
    </row>
    <row r="87" spans="1:9">
      <c r="A87" s="59"/>
      <c r="B87" s="116" t="s">
        <v>79</v>
      </c>
      <c r="C87" s="115"/>
      <c r="D87" s="56"/>
      <c r="E87" s="56"/>
      <c r="F87" s="56"/>
      <c r="G87" s="57"/>
      <c r="H87" s="58"/>
      <c r="I87" s="71"/>
    </row>
    <row r="88" spans="1:9">
      <c r="A88" s="59"/>
      <c r="B88" s="80">
        <v>8.5999999999999993E-2</v>
      </c>
      <c r="C88" s="56" t="s">
        <v>182</v>
      </c>
      <c r="D88" s="56" t="s">
        <v>183</v>
      </c>
      <c r="E88" s="56" t="s">
        <v>184</v>
      </c>
      <c r="F88" s="56">
        <v>500000</v>
      </c>
      <c r="G88" s="57">
        <v>498.43</v>
      </c>
      <c r="H88" s="58">
        <v>2.91</v>
      </c>
      <c r="I88" s="71"/>
    </row>
    <row r="89" spans="1:9" ht="13.5" thickBot="1">
      <c r="A89" s="59"/>
      <c r="B89" s="56"/>
      <c r="C89" s="56"/>
      <c r="D89" s="56"/>
      <c r="E89" s="51" t="s">
        <v>21</v>
      </c>
      <c r="F89" s="56"/>
      <c r="G89" s="61">
        <v>498.43</v>
      </c>
      <c r="H89" s="62">
        <v>2.91</v>
      </c>
      <c r="I89" s="71"/>
    </row>
    <row r="90" spans="1:9" ht="13.5" thickTop="1">
      <c r="A90" s="59"/>
      <c r="B90" s="56"/>
      <c r="C90" s="56"/>
      <c r="D90" s="56"/>
      <c r="E90" s="56"/>
      <c r="F90" s="56"/>
      <c r="G90" s="57"/>
      <c r="H90" s="58"/>
      <c r="I90" s="71"/>
    </row>
    <row r="91" spans="1:9">
      <c r="A91" s="114" t="s">
        <v>7</v>
      </c>
      <c r="B91" s="115"/>
      <c r="C91" s="115"/>
      <c r="D91" s="56"/>
      <c r="E91" s="56"/>
      <c r="F91" s="56"/>
      <c r="G91" s="57"/>
      <c r="H91" s="58"/>
      <c r="I91" s="71"/>
    </row>
    <row r="92" spans="1:9">
      <c r="A92" s="59"/>
      <c r="B92" s="117" t="s">
        <v>208</v>
      </c>
      <c r="C92" s="115"/>
      <c r="D92" s="56"/>
      <c r="E92" s="56"/>
      <c r="F92" s="56"/>
      <c r="G92" s="57"/>
      <c r="H92" s="58"/>
      <c r="I92" s="71"/>
    </row>
    <row r="93" spans="1:9">
      <c r="A93" s="59"/>
      <c r="B93" s="60" t="s">
        <v>209</v>
      </c>
      <c r="C93" s="56" t="s">
        <v>210</v>
      </c>
      <c r="D93" s="56" t="s">
        <v>211</v>
      </c>
      <c r="E93" s="56" t="s">
        <v>184</v>
      </c>
      <c r="F93" s="56">
        <v>200000</v>
      </c>
      <c r="G93" s="57">
        <v>200</v>
      </c>
      <c r="H93" s="58">
        <v>1.17</v>
      </c>
      <c r="I93" s="71"/>
    </row>
    <row r="94" spans="1:9" ht="13.5" thickBot="1">
      <c r="A94" s="59"/>
      <c r="B94" s="56"/>
      <c r="C94" s="56"/>
      <c r="D94" s="56"/>
      <c r="E94" s="51" t="s">
        <v>21</v>
      </c>
      <c r="F94" s="56"/>
      <c r="G94" s="74">
        <v>200</v>
      </c>
      <c r="H94" s="75">
        <v>1.17</v>
      </c>
      <c r="I94" s="71"/>
    </row>
    <row r="95" spans="1:9" ht="13.5" thickTop="1">
      <c r="A95" s="59"/>
      <c r="B95" s="56"/>
      <c r="C95" s="56"/>
      <c r="D95" s="56"/>
      <c r="E95" s="56"/>
      <c r="F95" s="56"/>
      <c r="G95" s="57"/>
      <c r="H95" s="58"/>
      <c r="I95" s="71"/>
    </row>
    <row r="96" spans="1:9">
      <c r="A96" s="59"/>
      <c r="B96" s="118" t="s">
        <v>978</v>
      </c>
      <c r="C96" s="119"/>
      <c r="D96" s="56"/>
      <c r="E96" s="56"/>
      <c r="F96" s="56"/>
      <c r="G96" s="57"/>
      <c r="H96" s="58"/>
      <c r="I96" s="71"/>
    </row>
    <row r="97" spans="1:9">
      <c r="A97" s="59"/>
      <c r="B97" s="117" t="s">
        <v>316</v>
      </c>
      <c r="C97" s="120"/>
      <c r="D97" s="56"/>
      <c r="E97" s="51" t="s">
        <v>317</v>
      </c>
      <c r="F97" s="56"/>
      <c r="G97" s="57"/>
      <c r="H97" s="58"/>
      <c r="I97" s="71"/>
    </row>
    <row r="98" spans="1:9">
      <c r="A98" s="59"/>
      <c r="B98" s="56"/>
      <c r="C98" s="56" t="s">
        <v>979</v>
      </c>
      <c r="D98" s="56"/>
      <c r="E98" s="56" t="s">
        <v>1085</v>
      </c>
      <c r="F98" s="56"/>
      <c r="G98" s="57">
        <v>200</v>
      </c>
      <c r="H98" s="58">
        <v>1.17</v>
      </c>
      <c r="I98" s="71"/>
    </row>
    <row r="99" spans="1:9">
      <c r="A99" s="59"/>
      <c r="B99" s="56"/>
      <c r="C99" s="56" t="s">
        <v>979</v>
      </c>
      <c r="D99" s="56"/>
      <c r="E99" s="56" t="s">
        <v>985</v>
      </c>
      <c r="F99" s="56"/>
      <c r="G99" s="57">
        <v>200</v>
      </c>
      <c r="H99" s="58">
        <v>1.17</v>
      </c>
      <c r="I99" s="71"/>
    </row>
    <row r="100" spans="1:9" ht="13.5" thickBot="1">
      <c r="A100" s="59"/>
      <c r="B100" s="56"/>
      <c r="C100" s="56"/>
      <c r="D100" s="56"/>
      <c r="E100" s="51" t="s">
        <v>21</v>
      </c>
      <c r="F100" s="56"/>
      <c r="G100" s="61">
        <v>400</v>
      </c>
      <c r="H100" s="62">
        <v>2.34</v>
      </c>
      <c r="I100" s="71"/>
    </row>
    <row r="101" spans="1:9" ht="13.5" thickTop="1">
      <c r="A101" s="59"/>
      <c r="B101" s="60" t="s">
        <v>87</v>
      </c>
      <c r="C101" s="56" t="s">
        <v>88</v>
      </c>
      <c r="D101" s="56"/>
      <c r="E101" s="56" t="s">
        <v>87</v>
      </c>
      <c r="F101" s="56"/>
      <c r="G101" s="57">
        <v>2000</v>
      </c>
      <c r="H101" s="58">
        <v>11.66</v>
      </c>
      <c r="I101" s="71"/>
    </row>
    <row r="102" spans="1:9">
      <c r="A102" s="59"/>
      <c r="B102" s="56"/>
      <c r="C102" s="56"/>
      <c r="D102" s="56"/>
      <c r="E102" s="56"/>
      <c r="F102" s="56"/>
      <c r="G102" s="57"/>
      <c r="H102" s="58"/>
    </row>
    <row r="103" spans="1:9">
      <c r="A103" s="63" t="s">
        <v>22</v>
      </c>
      <c r="B103" s="56"/>
      <c r="C103" s="56"/>
      <c r="D103" s="56"/>
      <c r="E103" s="56"/>
      <c r="F103" s="56"/>
      <c r="G103" s="64">
        <v>29.05</v>
      </c>
      <c r="H103" s="81">
        <v>0.19</v>
      </c>
      <c r="I103" s="71"/>
    </row>
    <row r="104" spans="1:9">
      <c r="A104" s="59"/>
      <c r="B104" s="56"/>
      <c r="C104" s="56"/>
      <c r="D104" s="56"/>
      <c r="E104" s="56"/>
      <c r="F104" s="56"/>
      <c r="G104" s="57"/>
      <c r="H104" s="58"/>
    </row>
    <row r="105" spans="1:9" ht="13.5" thickBot="1">
      <c r="A105" s="59"/>
      <c r="B105" s="56"/>
      <c r="C105" s="56"/>
      <c r="D105" s="56"/>
      <c r="E105" s="51" t="s">
        <v>23</v>
      </c>
      <c r="F105" s="56"/>
      <c r="G105" s="61">
        <v>17153.71</v>
      </c>
      <c r="H105" s="62">
        <v>100</v>
      </c>
      <c r="I105" s="71"/>
    </row>
    <row r="106" spans="1:9" ht="13.5" thickTop="1">
      <c r="A106" s="59"/>
      <c r="B106" s="56"/>
      <c r="C106" s="56"/>
      <c r="D106" s="56"/>
      <c r="E106" s="56"/>
      <c r="F106" s="56"/>
      <c r="G106" s="57"/>
      <c r="H106" s="58"/>
      <c r="I106" s="71"/>
    </row>
    <row r="107" spans="1:9">
      <c r="A107" s="66" t="s">
        <v>24</v>
      </c>
      <c r="B107" s="56"/>
      <c r="C107" s="56"/>
      <c r="D107" s="56"/>
      <c r="E107" s="56"/>
      <c r="F107" s="56"/>
      <c r="G107" s="57"/>
      <c r="H107" s="58"/>
      <c r="I107" s="71"/>
    </row>
    <row r="108" spans="1:9">
      <c r="A108" s="59">
        <v>1</v>
      </c>
      <c r="B108" s="56" t="s">
        <v>877</v>
      </c>
      <c r="C108" s="56"/>
      <c r="D108" s="56"/>
      <c r="E108" s="56"/>
      <c r="F108" s="56"/>
      <c r="G108" s="57"/>
      <c r="H108" s="58"/>
      <c r="I108" s="71"/>
    </row>
    <row r="109" spans="1:9">
      <c r="A109" s="59"/>
      <c r="B109" s="56"/>
      <c r="C109" s="56"/>
      <c r="D109" s="56"/>
      <c r="E109" s="56"/>
      <c r="F109" s="56"/>
      <c r="G109" s="57"/>
      <c r="H109" s="58"/>
    </row>
    <row r="110" spans="1:9">
      <c r="A110" s="59">
        <v>2</v>
      </c>
      <c r="B110" s="56" t="s">
        <v>26</v>
      </c>
      <c r="C110" s="56"/>
      <c r="D110" s="56"/>
      <c r="E110" s="56"/>
      <c r="F110" s="56"/>
      <c r="G110" s="57"/>
      <c r="H110" s="58"/>
      <c r="I110" s="71"/>
    </row>
    <row r="111" spans="1:9">
      <c r="A111" s="59"/>
      <c r="B111" s="56"/>
      <c r="C111" s="56"/>
      <c r="D111" s="56"/>
      <c r="E111" s="56"/>
      <c r="F111" s="56"/>
      <c r="G111" s="57"/>
      <c r="H111" s="58"/>
    </row>
    <row r="112" spans="1:9">
      <c r="A112" s="59">
        <v>3</v>
      </c>
      <c r="B112" s="56" t="s">
        <v>1086</v>
      </c>
      <c r="C112" s="56"/>
      <c r="D112" s="56"/>
      <c r="E112" s="56"/>
      <c r="F112" s="56"/>
      <c r="G112" s="57"/>
      <c r="H112" s="58"/>
      <c r="I112" s="71"/>
    </row>
    <row r="113" spans="1:9">
      <c r="A113" s="59"/>
      <c r="B113" s="56"/>
      <c r="C113" s="56"/>
      <c r="D113" s="56"/>
      <c r="E113" s="56"/>
      <c r="F113" s="56"/>
      <c r="G113" s="57"/>
      <c r="H113" s="58"/>
    </row>
    <row r="114" spans="1:9">
      <c r="A114" s="59">
        <v>4</v>
      </c>
      <c r="B114" s="56" t="s">
        <v>27</v>
      </c>
      <c r="C114" s="56"/>
      <c r="D114" s="56"/>
      <c r="E114" s="56"/>
      <c r="F114" s="56"/>
      <c r="G114" s="57"/>
      <c r="H114" s="58"/>
      <c r="I114" s="71"/>
    </row>
    <row r="115" spans="1:9">
      <c r="A115" s="59"/>
      <c r="B115" s="56" t="s">
        <v>28</v>
      </c>
      <c r="C115" s="56"/>
      <c r="D115" s="56"/>
      <c r="E115" s="56"/>
      <c r="F115" s="56"/>
      <c r="G115" s="57"/>
      <c r="H115" s="58"/>
      <c r="I115" s="71"/>
    </row>
    <row r="116" spans="1:9">
      <c r="A116" s="59"/>
      <c r="B116" s="56" t="s">
        <v>29</v>
      </c>
      <c r="C116" s="56"/>
      <c r="D116" s="56"/>
      <c r="E116" s="56"/>
      <c r="F116" s="56"/>
      <c r="G116" s="57"/>
      <c r="H116" s="58"/>
      <c r="I116" s="71"/>
    </row>
    <row r="117" spans="1:9">
      <c r="A117" s="59"/>
      <c r="B117" s="56"/>
      <c r="C117" s="56"/>
      <c r="D117" s="56"/>
      <c r="E117" s="56"/>
      <c r="F117" s="56"/>
      <c r="G117" s="57"/>
      <c r="H117" s="58"/>
      <c r="I117" s="71"/>
    </row>
    <row r="118" spans="1:9">
      <c r="A118" s="59">
        <v>5</v>
      </c>
      <c r="B118" s="56" t="s">
        <v>1076</v>
      </c>
      <c r="C118" s="56"/>
      <c r="D118" s="56"/>
      <c r="E118" s="48"/>
      <c r="F118" s="56"/>
      <c r="G118" s="57"/>
      <c r="H118" s="58"/>
      <c r="I118" s="71"/>
    </row>
    <row r="119" spans="1:9">
      <c r="A119" s="59"/>
      <c r="B119" s="56" t="s">
        <v>1025</v>
      </c>
      <c r="C119" s="56"/>
      <c r="D119" s="56">
        <v>37</v>
      </c>
      <c r="E119" s="48"/>
      <c r="F119" s="56"/>
      <c r="G119" s="57"/>
      <c r="H119" s="58"/>
      <c r="I119" s="71"/>
    </row>
    <row r="120" spans="1:9">
      <c r="A120" s="59"/>
      <c r="B120" s="56" t="s">
        <v>1026</v>
      </c>
      <c r="C120" s="56"/>
      <c r="D120" s="56">
        <v>37</v>
      </c>
      <c r="E120" s="48"/>
      <c r="F120" s="56"/>
      <c r="G120" s="57"/>
      <c r="H120" s="58"/>
      <c r="I120" s="71"/>
    </row>
    <row r="121" spans="1:9">
      <c r="A121" s="59"/>
      <c r="B121" s="56" t="s">
        <v>1027</v>
      </c>
      <c r="C121" s="56"/>
      <c r="D121" s="56">
        <v>145.75</v>
      </c>
      <c r="E121" s="56" t="s">
        <v>1028</v>
      </c>
      <c r="F121" s="56"/>
      <c r="G121" s="57"/>
      <c r="H121" s="58"/>
      <c r="I121" s="71"/>
    </row>
    <row r="122" spans="1:9">
      <c r="A122" s="59"/>
      <c r="B122" s="56" t="s">
        <v>1029</v>
      </c>
      <c r="C122" s="56"/>
      <c r="D122" s="56">
        <v>148.53</v>
      </c>
      <c r="E122" s="56" t="s">
        <v>1028</v>
      </c>
      <c r="F122" s="56"/>
      <c r="G122" s="57"/>
      <c r="H122" s="58"/>
      <c r="I122" s="71"/>
    </row>
    <row r="123" spans="1:9">
      <c r="A123" s="59"/>
      <c r="B123" s="56" t="s">
        <v>1030</v>
      </c>
      <c r="C123" s="56"/>
      <c r="D123" s="56">
        <v>2.77</v>
      </c>
      <c r="E123" s="56" t="s">
        <v>1028</v>
      </c>
      <c r="F123" s="56"/>
      <c r="G123" s="57"/>
      <c r="H123" s="58"/>
      <c r="I123" s="71"/>
    </row>
    <row r="124" spans="1:9">
      <c r="A124" s="67"/>
      <c r="B124" s="68"/>
      <c r="C124" s="68"/>
      <c r="D124" s="68"/>
      <c r="E124" s="68"/>
      <c r="F124" s="68"/>
      <c r="G124" s="69"/>
      <c r="H124" s="70"/>
    </row>
  </sheetData>
  <mergeCells count="15">
    <mergeCell ref="A2:C2"/>
    <mergeCell ref="A3:C3"/>
    <mergeCell ref="B4:C4"/>
    <mergeCell ref="B69:C69"/>
    <mergeCell ref="B70:C70"/>
    <mergeCell ref="A74:C74"/>
    <mergeCell ref="B92:C92"/>
    <mergeCell ref="B96:C96"/>
    <mergeCell ref="B97:C97"/>
    <mergeCell ref="B75:C75"/>
    <mergeCell ref="B76:C76"/>
    <mergeCell ref="B83:C83"/>
    <mergeCell ref="B86:C86"/>
    <mergeCell ref="B87:C87"/>
    <mergeCell ref="A91:C9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0"/>
  <dimension ref="A1:I97"/>
  <sheetViews>
    <sheetView topLeftCell="A39" workbookViewId="0">
      <selection activeCell="G54" sqref="G54"/>
    </sheetView>
  </sheetViews>
  <sheetFormatPr defaultRowHeight="12.75"/>
  <cols>
    <col min="1" max="1" width="2.7109375" style="71" customWidth="1"/>
    <col min="2" max="2" width="4.7109375" style="71" customWidth="1"/>
    <col min="3" max="3" width="45.28515625" style="71" customWidth="1"/>
    <col min="4" max="4" width="12.140625" style="71" bestFit="1" customWidth="1"/>
    <col min="5" max="5" width="20.42578125" style="71" bestFit="1" customWidth="1"/>
    <col min="6" max="6" width="8.7109375" style="71" customWidth="1"/>
    <col min="7" max="7" width="11.5703125" style="72" customWidth="1"/>
    <col min="8" max="8" width="7.710937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1031</v>
      </c>
      <c r="D1" s="44"/>
      <c r="E1" s="44"/>
      <c r="F1" s="44"/>
      <c r="G1" s="46"/>
      <c r="H1" s="47"/>
    </row>
    <row r="2" spans="1:8" ht="38.25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192</v>
      </c>
      <c r="D5" s="56" t="s">
        <v>755</v>
      </c>
      <c r="E5" s="56" t="s">
        <v>756</v>
      </c>
      <c r="F5" s="56">
        <v>45420</v>
      </c>
      <c r="G5" s="57">
        <v>668.24</v>
      </c>
      <c r="H5" s="58">
        <v>5.83</v>
      </c>
    </row>
    <row r="6" spans="1:8">
      <c r="A6" s="59"/>
      <c r="B6" s="60" t="s">
        <v>87</v>
      </c>
      <c r="C6" s="56" t="s">
        <v>762</v>
      </c>
      <c r="D6" s="56" t="s">
        <v>763</v>
      </c>
      <c r="E6" s="56" t="s">
        <v>764</v>
      </c>
      <c r="F6" s="56">
        <v>16856</v>
      </c>
      <c r="G6" s="57">
        <v>567.65</v>
      </c>
      <c r="H6" s="58">
        <v>4.96</v>
      </c>
    </row>
    <row r="7" spans="1:8">
      <c r="A7" s="59"/>
      <c r="B7" s="60" t="s">
        <v>87</v>
      </c>
      <c r="C7" s="56" t="s">
        <v>757</v>
      </c>
      <c r="D7" s="56" t="s">
        <v>758</v>
      </c>
      <c r="E7" s="56" t="s">
        <v>756</v>
      </c>
      <c r="F7" s="56">
        <v>66800</v>
      </c>
      <c r="G7" s="57">
        <v>557.11</v>
      </c>
      <c r="H7" s="58">
        <v>4.8600000000000003</v>
      </c>
    </row>
    <row r="8" spans="1:8">
      <c r="A8" s="59"/>
      <c r="B8" s="60" t="s">
        <v>87</v>
      </c>
      <c r="C8" s="56" t="s">
        <v>782</v>
      </c>
      <c r="D8" s="56" t="s">
        <v>783</v>
      </c>
      <c r="E8" s="56" t="s">
        <v>784</v>
      </c>
      <c r="F8" s="56">
        <v>146400</v>
      </c>
      <c r="G8" s="57">
        <v>521.26</v>
      </c>
      <c r="H8" s="58">
        <v>4.55</v>
      </c>
    </row>
    <row r="9" spans="1:8">
      <c r="A9" s="59"/>
      <c r="B9" s="60" t="s">
        <v>87</v>
      </c>
      <c r="C9" s="56" t="s">
        <v>759</v>
      </c>
      <c r="D9" s="56" t="s">
        <v>760</v>
      </c>
      <c r="E9" s="56" t="s">
        <v>761</v>
      </c>
      <c r="F9" s="56">
        <v>33065</v>
      </c>
      <c r="G9" s="57">
        <v>496.93</v>
      </c>
      <c r="H9" s="58">
        <v>4.34</v>
      </c>
    </row>
    <row r="10" spans="1:8">
      <c r="A10" s="59"/>
      <c r="B10" s="60" t="s">
        <v>87</v>
      </c>
      <c r="C10" s="56" t="s">
        <v>765</v>
      </c>
      <c r="D10" s="56" t="s">
        <v>766</v>
      </c>
      <c r="E10" s="56" t="s">
        <v>764</v>
      </c>
      <c r="F10" s="56">
        <v>16114</v>
      </c>
      <c r="G10" s="57">
        <v>415.75</v>
      </c>
      <c r="H10" s="58">
        <v>3.63</v>
      </c>
    </row>
    <row r="11" spans="1:8">
      <c r="A11" s="59"/>
      <c r="B11" s="60" t="s">
        <v>87</v>
      </c>
      <c r="C11" s="56" t="s">
        <v>818</v>
      </c>
      <c r="D11" s="56" t="s">
        <v>819</v>
      </c>
      <c r="E11" s="56" t="s">
        <v>802</v>
      </c>
      <c r="F11" s="56">
        <v>49376</v>
      </c>
      <c r="G11" s="57">
        <v>390.54</v>
      </c>
      <c r="H11" s="58">
        <v>3.41</v>
      </c>
    </row>
    <row r="12" spans="1:8">
      <c r="A12" s="59"/>
      <c r="B12" s="60" t="s">
        <v>87</v>
      </c>
      <c r="C12" s="56" t="s">
        <v>767</v>
      </c>
      <c r="D12" s="56" t="s">
        <v>768</v>
      </c>
      <c r="E12" s="56" t="s">
        <v>764</v>
      </c>
      <c r="F12" s="56">
        <v>15400</v>
      </c>
      <c r="G12" s="57">
        <v>331.19</v>
      </c>
      <c r="H12" s="58">
        <v>2.89</v>
      </c>
    </row>
    <row r="13" spans="1:8">
      <c r="A13" s="59"/>
      <c r="B13" s="60" t="s">
        <v>87</v>
      </c>
      <c r="C13" s="56" t="s">
        <v>433</v>
      </c>
      <c r="D13" s="56" t="s">
        <v>769</v>
      </c>
      <c r="E13" s="56" t="s">
        <v>756</v>
      </c>
      <c r="F13" s="56">
        <v>12000</v>
      </c>
      <c r="G13" s="57">
        <v>292.70999999999998</v>
      </c>
      <c r="H13" s="58">
        <v>2.56</v>
      </c>
    </row>
    <row r="14" spans="1:8">
      <c r="A14" s="59"/>
      <c r="B14" s="60" t="s">
        <v>87</v>
      </c>
      <c r="C14" s="56" t="s">
        <v>1032</v>
      </c>
      <c r="D14" s="56" t="s">
        <v>1033</v>
      </c>
      <c r="E14" s="56" t="s">
        <v>822</v>
      </c>
      <c r="F14" s="56">
        <v>58787</v>
      </c>
      <c r="G14" s="57">
        <v>287.2</v>
      </c>
      <c r="H14" s="58">
        <v>2.5099999999999998</v>
      </c>
    </row>
    <row r="15" spans="1:8">
      <c r="A15" s="59"/>
      <c r="B15" s="60" t="s">
        <v>87</v>
      </c>
      <c r="C15" s="56" t="s">
        <v>777</v>
      </c>
      <c r="D15" s="56" t="s">
        <v>778</v>
      </c>
      <c r="E15" s="56" t="s">
        <v>779</v>
      </c>
      <c r="F15" s="56">
        <v>27229</v>
      </c>
      <c r="G15" s="57">
        <v>274.05</v>
      </c>
      <c r="H15" s="58">
        <v>2.39</v>
      </c>
    </row>
    <row r="16" spans="1:8">
      <c r="A16" s="59"/>
      <c r="B16" s="60" t="s">
        <v>87</v>
      </c>
      <c r="C16" s="56" t="s">
        <v>1034</v>
      </c>
      <c r="D16" s="56" t="s">
        <v>1035</v>
      </c>
      <c r="E16" s="56" t="s">
        <v>943</v>
      </c>
      <c r="F16" s="56">
        <v>66305</v>
      </c>
      <c r="G16" s="57">
        <v>247.15</v>
      </c>
      <c r="H16" s="58">
        <v>2.16</v>
      </c>
    </row>
    <row r="17" spans="1:8">
      <c r="A17" s="59"/>
      <c r="B17" s="60" t="s">
        <v>87</v>
      </c>
      <c r="C17" s="56" t="s">
        <v>18</v>
      </c>
      <c r="D17" s="56" t="s">
        <v>1036</v>
      </c>
      <c r="E17" s="56" t="s">
        <v>807</v>
      </c>
      <c r="F17" s="56">
        <v>22617</v>
      </c>
      <c r="G17" s="57">
        <v>241.64</v>
      </c>
      <c r="H17" s="58">
        <v>2.11</v>
      </c>
    </row>
    <row r="18" spans="1:8">
      <c r="A18" s="59"/>
      <c r="B18" s="60" t="s">
        <v>87</v>
      </c>
      <c r="C18" s="56" t="s">
        <v>843</v>
      </c>
      <c r="D18" s="56" t="s">
        <v>844</v>
      </c>
      <c r="E18" s="56" t="s">
        <v>845</v>
      </c>
      <c r="F18" s="56">
        <v>60859</v>
      </c>
      <c r="G18" s="57">
        <v>240.61</v>
      </c>
      <c r="H18" s="58">
        <v>2.1</v>
      </c>
    </row>
    <row r="19" spans="1:8">
      <c r="A19" s="59"/>
      <c r="B19" s="60" t="s">
        <v>87</v>
      </c>
      <c r="C19" s="56" t="s">
        <v>792</v>
      </c>
      <c r="D19" s="56" t="s">
        <v>793</v>
      </c>
      <c r="E19" s="56" t="s">
        <v>756</v>
      </c>
      <c r="F19" s="56">
        <v>200000</v>
      </c>
      <c r="G19" s="57">
        <v>239.9</v>
      </c>
      <c r="H19" s="58">
        <v>2.09</v>
      </c>
    </row>
    <row r="20" spans="1:8">
      <c r="A20" s="59"/>
      <c r="B20" s="60" t="s">
        <v>87</v>
      </c>
      <c r="C20" s="56" t="s">
        <v>780</v>
      </c>
      <c r="D20" s="56" t="s">
        <v>781</v>
      </c>
      <c r="E20" s="56" t="s">
        <v>775</v>
      </c>
      <c r="F20" s="56">
        <v>9500</v>
      </c>
      <c r="G20" s="57">
        <v>239.78</v>
      </c>
      <c r="H20" s="58">
        <v>2.09</v>
      </c>
    </row>
    <row r="21" spans="1:8">
      <c r="A21" s="59"/>
      <c r="B21" s="60" t="s">
        <v>87</v>
      </c>
      <c r="C21" s="56" t="s">
        <v>800</v>
      </c>
      <c r="D21" s="56" t="s">
        <v>801</v>
      </c>
      <c r="E21" s="56" t="s">
        <v>802</v>
      </c>
      <c r="F21" s="56">
        <v>20000</v>
      </c>
      <c r="G21" s="57">
        <v>236.35</v>
      </c>
      <c r="H21" s="58">
        <v>2.06</v>
      </c>
    </row>
    <row r="22" spans="1:8">
      <c r="A22" s="59"/>
      <c r="B22" s="60" t="s">
        <v>87</v>
      </c>
      <c r="C22" s="56" t="s">
        <v>908</v>
      </c>
      <c r="D22" s="56" t="s">
        <v>909</v>
      </c>
      <c r="E22" s="56" t="s">
        <v>910</v>
      </c>
      <c r="F22" s="56">
        <v>136686</v>
      </c>
      <c r="G22" s="57">
        <v>220.34</v>
      </c>
      <c r="H22" s="58">
        <v>1.92</v>
      </c>
    </row>
    <row r="23" spans="1:8">
      <c r="A23" s="59"/>
      <c r="B23" s="60" t="s">
        <v>87</v>
      </c>
      <c r="C23" s="56" t="s">
        <v>773</v>
      </c>
      <c r="D23" s="56" t="s">
        <v>774</v>
      </c>
      <c r="E23" s="56" t="s">
        <v>775</v>
      </c>
      <c r="F23" s="56">
        <v>18000</v>
      </c>
      <c r="G23" s="57">
        <v>216.3</v>
      </c>
      <c r="H23" s="58">
        <v>1.89</v>
      </c>
    </row>
    <row r="24" spans="1:8">
      <c r="A24" s="59"/>
      <c r="B24" s="60" t="s">
        <v>87</v>
      </c>
      <c r="C24" s="56" t="s">
        <v>15</v>
      </c>
      <c r="D24" s="56" t="s">
        <v>776</v>
      </c>
      <c r="E24" s="56" t="s">
        <v>756</v>
      </c>
      <c r="F24" s="56">
        <v>55000</v>
      </c>
      <c r="G24" s="57">
        <v>215.41</v>
      </c>
      <c r="H24" s="58">
        <v>1.88</v>
      </c>
    </row>
    <row r="25" spans="1:8">
      <c r="A25" s="59"/>
      <c r="B25" s="60" t="s">
        <v>87</v>
      </c>
      <c r="C25" s="56" t="s">
        <v>1037</v>
      </c>
      <c r="D25" s="56" t="s">
        <v>1038</v>
      </c>
      <c r="E25" s="56" t="s">
        <v>784</v>
      </c>
      <c r="F25" s="56">
        <v>99305</v>
      </c>
      <c r="G25" s="57">
        <v>205.81</v>
      </c>
      <c r="H25" s="58">
        <v>1.8</v>
      </c>
    </row>
    <row r="26" spans="1:8">
      <c r="A26" s="59"/>
      <c r="B26" s="60" t="s">
        <v>87</v>
      </c>
      <c r="C26" s="56" t="s">
        <v>856</v>
      </c>
      <c r="D26" s="56" t="s">
        <v>857</v>
      </c>
      <c r="E26" s="56" t="s">
        <v>787</v>
      </c>
      <c r="F26" s="56">
        <v>71300</v>
      </c>
      <c r="G26" s="57">
        <v>202.74</v>
      </c>
      <c r="H26" s="58">
        <v>1.77</v>
      </c>
    </row>
    <row r="27" spans="1:8">
      <c r="A27" s="59"/>
      <c r="B27" s="60" t="s">
        <v>87</v>
      </c>
      <c r="C27" s="56" t="s">
        <v>900</v>
      </c>
      <c r="D27" s="56" t="s">
        <v>901</v>
      </c>
      <c r="E27" s="56" t="s">
        <v>787</v>
      </c>
      <c r="F27" s="56">
        <v>90000</v>
      </c>
      <c r="G27" s="57">
        <v>185.76</v>
      </c>
      <c r="H27" s="58">
        <v>1.62</v>
      </c>
    </row>
    <row r="28" spans="1:8">
      <c r="A28" s="59"/>
      <c r="B28" s="60" t="s">
        <v>87</v>
      </c>
      <c r="C28" s="56" t="s">
        <v>1039</v>
      </c>
      <c r="D28" s="56" t="s">
        <v>1040</v>
      </c>
      <c r="E28" s="56" t="s">
        <v>838</v>
      </c>
      <c r="F28" s="56">
        <v>80200</v>
      </c>
      <c r="G28" s="57">
        <v>183.14</v>
      </c>
      <c r="H28" s="58">
        <v>1.6</v>
      </c>
    </row>
    <row r="29" spans="1:8">
      <c r="A29" s="59"/>
      <c r="B29" s="60" t="s">
        <v>87</v>
      </c>
      <c r="C29" s="56" t="s">
        <v>944</v>
      </c>
      <c r="D29" s="56" t="s">
        <v>945</v>
      </c>
      <c r="E29" s="56" t="s">
        <v>946</v>
      </c>
      <c r="F29" s="56">
        <v>106000</v>
      </c>
      <c r="G29" s="57">
        <v>180.25</v>
      </c>
      <c r="H29" s="58">
        <v>1.57</v>
      </c>
    </row>
    <row r="30" spans="1:8">
      <c r="A30" s="59"/>
      <c r="B30" s="60" t="s">
        <v>87</v>
      </c>
      <c r="C30" s="56" t="s">
        <v>1041</v>
      </c>
      <c r="D30" s="56" t="s">
        <v>1042</v>
      </c>
      <c r="E30" s="56" t="s">
        <v>898</v>
      </c>
      <c r="F30" s="56">
        <v>176178</v>
      </c>
      <c r="G30" s="57">
        <v>154.77000000000001</v>
      </c>
      <c r="H30" s="58">
        <v>1.35</v>
      </c>
    </row>
    <row r="31" spans="1:8">
      <c r="A31" s="59"/>
      <c r="B31" s="60" t="s">
        <v>87</v>
      </c>
      <c r="C31" s="56" t="s">
        <v>196</v>
      </c>
      <c r="D31" s="56" t="s">
        <v>1043</v>
      </c>
      <c r="E31" s="56" t="s">
        <v>756</v>
      </c>
      <c r="F31" s="56">
        <v>27250</v>
      </c>
      <c r="G31" s="57">
        <v>147.44999999999999</v>
      </c>
      <c r="H31" s="58">
        <v>1.29</v>
      </c>
    </row>
    <row r="32" spans="1:8">
      <c r="A32" s="59"/>
      <c r="B32" s="60" t="s">
        <v>87</v>
      </c>
      <c r="C32" s="56" t="s">
        <v>861</v>
      </c>
      <c r="D32" s="56" t="s">
        <v>862</v>
      </c>
      <c r="E32" s="56" t="s">
        <v>775</v>
      </c>
      <c r="F32" s="56">
        <v>416667</v>
      </c>
      <c r="G32" s="57">
        <v>142.29</v>
      </c>
      <c r="H32" s="58">
        <v>1.24</v>
      </c>
    </row>
    <row r="33" spans="1:8">
      <c r="A33" s="59"/>
      <c r="B33" s="60" t="s">
        <v>87</v>
      </c>
      <c r="C33" s="56" t="s">
        <v>836</v>
      </c>
      <c r="D33" s="56" t="s">
        <v>837</v>
      </c>
      <c r="E33" s="56" t="s">
        <v>838</v>
      </c>
      <c r="F33" s="56">
        <v>16000</v>
      </c>
      <c r="G33" s="57">
        <v>124.75</v>
      </c>
      <c r="H33" s="58">
        <v>1.0900000000000001</v>
      </c>
    </row>
    <row r="34" spans="1:8">
      <c r="A34" s="59"/>
      <c r="B34" s="60" t="s">
        <v>87</v>
      </c>
      <c r="C34" s="56" t="s">
        <v>379</v>
      </c>
      <c r="D34" s="56" t="s">
        <v>956</v>
      </c>
      <c r="E34" s="56" t="s">
        <v>895</v>
      </c>
      <c r="F34" s="56">
        <v>93200</v>
      </c>
      <c r="G34" s="57">
        <v>124.05</v>
      </c>
      <c r="H34" s="58">
        <v>1.08</v>
      </c>
    </row>
    <row r="35" spans="1:8">
      <c r="A35" s="59"/>
      <c r="B35" s="60" t="s">
        <v>87</v>
      </c>
      <c r="C35" s="56" t="s">
        <v>831</v>
      </c>
      <c r="D35" s="56" t="s">
        <v>832</v>
      </c>
      <c r="E35" s="56" t="s">
        <v>802</v>
      </c>
      <c r="F35" s="56">
        <v>10500</v>
      </c>
      <c r="G35" s="57">
        <v>117.2</v>
      </c>
      <c r="H35" s="58">
        <v>1.02</v>
      </c>
    </row>
    <row r="36" spans="1:8">
      <c r="A36" s="59"/>
      <c r="B36" s="60" t="s">
        <v>87</v>
      </c>
      <c r="C36" s="56" t="s">
        <v>1044</v>
      </c>
      <c r="D36" s="56" t="s">
        <v>1045</v>
      </c>
      <c r="E36" s="56" t="s">
        <v>895</v>
      </c>
      <c r="F36" s="56">
        <v>18000</v>
      </c>
      <c r="G36" s="57">
        <v>116.22</v>
      </c>
      <c r="H36" s="58">
        <v>1.01</v>
      </c>
    </row>
    <row r="37" spans="1:8">
      <c r="A37" s="59"/>
      <c r="B37" s="60" t="s">
        <v>87</v>
      </c>
      <c r="C37" s="56" t="s">
        <v>885</v>
      </c>
      <c r="D37" s="56" t="s">
        <v>886</v>
      </c>
      <c r="E37" s="56" t="s">
        <v>845</v>
      </c>
      <c r="F37" s="56">
        <v>36500</v>
      </c>
      <c r="G37" s="57">
        <v>115.07</v>
      </c>
      <c r="H37" s="58">
        <v>1</v>
      </c>
    </row>
    <row r="38" spans="1:8">
      <c r="A38" s="59"/>
      <c r="B38" s="60" t="s">
        <v>87</v>
      </c>
      <c r="C38" s="56" t="s">
        <v>870</v>
      </c>
      <c r="D38" s="56" t="s">
        <v>871</v>
      </c>
      <c r="E38" s="56" t="s">
        <v>772</v>
      </c>
      <c r="F38" s="56">
        <v>33700</v>
      </c>
      <c r="G38" s="57">
        <v>114.93</v>
      </c>
      <c r="H38" s="58">
        <v>1</v>
      </c>
    </row>
    <row r="39" spans="1:8">
      <c r="A39" s="59"/>
      <c r="B39" s="60" t="s">
        <v>87</v>
      </c>
      <c r="C39" s="56" t="s">
        <v>887</v>
      </c>
      <c r="D39" s="56" t="s">
        <v>888</v>
      </c>
      <c r="E39" s="56" t="s">
        <v>825</v>
      </c>
      <c r="F39" s="56">
        <v>32000</v>
      </c>
      <c r="G39" s="57">
        <v>111.1</v>
      </c>
      <c r="H39" s="58">
        <v>0.97</v>
      </c>
    </row>
    <row r="40" spans="1:8">
      <c r="A40" s="59"/>
      <c r="B40" s="60" t="s">
        <v>87</v>
      </c>
      <c r="C40" s="56" t="s">
        <v>1046</v>
      </c>
      <c r="D40" s="56" t="s">
        <v>1047</v>
      </c>
      <c r="E40" s="56" t="s">
        <v>828</v>
      </c>
      <c r="F40" s="56">
        <v>183000</v>
      </c>
      <c r="G40" s="57">
        <v>107.33</v>
      </c>
      <c r="H40" s="58">
        <v>0.94</v>
      </c>
    </row>
    <row r="41" spans="1:8">
      <c r="A41" s="59"/>
      <c r="B41" s="60" t="s">
        <v>87</v>
      </c>
      <c r="C41" s="56" t="s">
        <v>1048</v>
      </c>
      <c r="D41" s="56" t="s">
        <v>1049</v>
      </c>
      <c r="E41" s="56" t="s">
        <v>802</v>
      </c>
      <c r="F41" s="56">
        <v>23200</v>
      </c>
      <c r="G41" s="57">
        <v>105.91</v>
      </c>
      <c r="H41" s="58">
        <v>0.92</v>
      </c>
    </row>
    <row r="42" spans="1:8">
      <c r="A42" s="59"/>
      <c r="B42" s="60" t="s">
        <v>87</v>
      </c>
      <c r="C42" s="56" t="s">
        <v>1050</v>
      </c>
      <c r="D42" s="56" t="s">
        <v>1051</v>
      </c>
      <c r="E42" s="56" t="s">
        <v>895</v>
      </c>
      <c r="F42" s="56">
        <v>460000</v>
      </c>
      <c r="G42" s="57">
        <v>105.11</v>
      </c>
      <c r="H42" s="58">
        <v>0.92</v>
      </c>
    </row>
    <row r="43" spans="1:8">
      <c r="A43" s="59"/>
      <c r="B43" s="60" t="s">
        <v>87</v>
      </c>
      <c r="C43" s="56" t="s">
        <v>1052</v>
      </c>
      <c r="D43" s="56" t="s">
        <v>1053</v>
      </c>
      <c r="E43" s="56" t="s">
        <v>946</v>
      </c>
      <c r="F43" s="56">
        <v>67000</v>
      </c>
      <c r="G43" s="57">
        <v>103.35</v>
      </c>
      <c r="H43" s="58">
        <v>0.9</v>
      </c>
    </row>
    <row r="44" spans="1:8">
      <c r="A44" s="59"/>
      <c r="B44" s="60" t="s">
        <v>87</v>
      </c>
      <c r="C44" s="56" t="s">
        <v>1054</v>
      </c>
      <c r="D44" s="56" t="s">
        <v>1055</v>
      </c>
      <c r="E44" s="56" t="s">
        <v>764</v>
      </c>
      <c r="F44" s="56">
        <v>47800</v>
      </c>
      <c r="G44" s="57">
        <v>101.62</v>
      </c>
      <c r="H44" s="58">
        <v>0.89</v>
      </c>
    </row>
    <row r="45" spans="1:8">
      <c r="A45" s="59"/>
      <c r="B45" s="60" t="s">
        <v>87</v>
      </c>
      <c r="C45" s="56" t="s">
        <v>1056</v>
      </c>
      <c r="D45" s="56" t="s">
        <v>1057</v>
      </c>
      <c r="E45" s="56" t="s">
        <v>1058</v>
      </c>
      <c r="F45" s="56">
        <v>26600</v>
      </c>
      <c r="G45" s="57">
        <v>99.19</v>
      </c>
      <c r="H45" s="58">
        <v>0.87</v>
      </c>
    </row>
    <row r="46" spans="1:8">
      <c r="A46" s="59"/>
      <c r="B46" s="60" t="s">
        <v>87</v>
      </c>
      <c r="C46" s="56" t="s">
        <v>85</v>
      </c>
      <c r="D46" s="56" t="s">
        <v>920</v>
      </c>
      <c r="E46" s="56" t="s">
        <v>756</v>
      </c>
      <c r="F46" s="56">
        <v>22900</v>
      </c>
      <c r="G46" s="57">
        <v>91.53</v>
      </c>
      <c r="H46" s="58">
        <v>0.8</v>
      </c>
    </row>
    <row r="47" spans="1:8">
      <c r="A47" s="59"/>
      <c r="B47" s="60" t="s">
        <v>87</v>
      </c>
      <c r="C47" s="56" t="s">
        <v>916</v>
      </c>
      <c r="D47" s="56" t="s">
        <v>917</v>
      </c>
      <c r="E47" s="56" t="s">
        <v>898</v>
      </c>
      <c r="F47" s="56">
        <v>33000</v>
      </c>
      <c r="G47" s="57">
        <v>90.68</v>
      </c>
      <c r="H47" s="58">
        <v>0.79</v>
      </c>
    </row>
    <row r="48" spans="1:8">
      <c r="A48" s="59"/>
      <c r="B48" s="60" t="s">
        <v>87</v>
      </c>
      <c r="C48" s="56" t="s">
        <v>194</v>
      </c>
      <c r="D48" s="56" t="s">
        <v>964</v>
      </c>
      <c r="E48" s="56" t="s">
        <v>756</v>
      </c>
      <c r="F48" s="56">
        <v>107000</v>
      </c>
      <c r="G48" s="57">
        <v>88.06</v>
      </c>
      <c r="H48" s="58">
        <v>0.77</v>
      </c>
    </row>
    <row r="49" spans="1:8">
      <c r="A49" s="59"/>
      <c r="B49" s="60" t="s">
        <v>87</v>
      </c>
      <c r="C49" s="56" t="s">
        <v>795</v>
      </c>
      <c r="D49" s="56" t="s">
        <v>796</v>
      </c>
      <c r="E49" s="56" t="s">
        <v>775</v>
      </c>
      <c r="F49" s="56">
        <v>3300</v>
      </c>
      <c r="G49" s="57">
        <v>85.71</v>
      </c>
      <c r="H49" s="58">
        <v>0.75</v>
      </c>
    </row>
    <row r="50" spans="1:8">
      <c r="A50" s="59"/>
      <c r="B50" s="60" t="s">
        <v>87</v>
      </c>
      <c r="C50" s="56" t="s">
        <v>1059</v>
      </c>
      <c r="D50" s="56" t="s">
        <v>1060</v>
      </c>
      <c r="E50" s="56" t="s">
        <v>761</v>
      </c>
      <c r="F50" s="56">
        <v>99000</v>
      </c>
      <c r="G50" s="57">
        <v>72.47</v>
      </c>
      <c r="H50" s="58">
        <v>0.63</v>
      </c>
    </row>
    <row r="51" spans="1:8">
      <c r="A51" s="59"/>
      <c r="B51" s="60" t="s">
        <v>87</v>
      </c>
      <c r="C51" s="56" t="s">
        <v>848</v>
      </c>
      <c r="D51" s="56" t="s">
        <v>849</v>
      </c>
      <c r="E51" s="56" t="s">
        <v>802</v>
      </c>
      <c r="F51" s="56">
        <v>10173</v>
      </c>
      <c r="G51" s="57">
        <v>71.87</v>
      </c>
      <c r="H51" s="58">
        <v>0.63</v>
      </c>
    </row>
    <row r="52" spans="1:8">
      <c r="A52" s="59"/>
      <c r="B52" s="60" t="s">
        <v>87</v>
      </c>
      <c r="C52" s="56" t="s">
        <v>1061</v>
      </c>
      <c r="D52" s="56" t="s">
        <v>1062</v>
      </c>
      <c r="E52" s="56" t="s">
        <v>895</v>
      </c>
      <c r="F52" s="56">
        <v>30148</v>
      </c>
      <c r="G52" s="57">
        <v>68.150000000000006</v>
      </c>
      <c r="H52" s="58">
        <v>0.59</v>
      </c>
    </row>
    <row r="53" spans="1:8">
      <c r="A53" s="59"/>
      <c r="B53" s="60" t="s">
        <v>87</v>
      </c>
      <c r="C53" s="56" t="s">
        <v>814</v>
      </c>
      <c r="D53" s="56" t="s">
        <v>815</v>
      </c>
      <c r="E53" s="56" t="s">
        <v>807</v>
      </c>
      <c r="F53" s="56">
        <v>8100</v>
      </c>
      <c r="G53" s="57">
        <v>65.5</v>
      </c>
      <c r="H53" s="58">
        <v>0.56999999999999995</v>
      </c>
    </row>
    <row r="54" spans="1:8">
      <c r="A54" s="59"/>
      <c r="B54" s="60" t="s">
        <v>87</v>
      </c>
      <c r="C54" s="56" t="s">
        <v>865</v>
      </c>
      <c r="D54" s="56" t="s">
        <v>866</v>
      </c>
      <c r="E54" s="56" t="s">
        <v>867</v>
      </c>
      <c r="F54" s="56">
        <v>15200</v>
      </c>
      <c r="G54" s="57">
        <v>55.82</v>
      </c>
      <c r="H54" s="58">
        <v>0.49</v>
      </c>
    </row>
    <row r="55" spans="1:8">
      <c r="A55" s="59"/>
      <c r="B55" s="60" t="s">
        <v>87</v>
      </c>
      <c r="C55" s="56" t="s">
        <v>858</v>
      </c>
      <c r="D55" s="56" t="s">
        <v>859</v>
      </c>
      <c r="E55" s="56" t="s">
        <v>860</v>
      </c>
      <c r="F55" s="56">
        <v>58500</v>
      </c>
      <c r="G55" s="57">
        <v>55.17</v>
      </c>
      <c r="H55" s="58">
        <v>0.48</v>
      </c>
    </row>
    <row r="56" spans="1:8">
      <c r="A56" s="59"/>
      <c r="B56" s="60" t="s">
        <v>87</v>
      </c>
      <c r="C56" s="56" t="s">
        <v>925</v>
      </c>
      <c r="D56" s="56" t="s">
        <v>926</v>
      </c>
      <c r="E56" s="56" t="s">
        <v>802</v>
      </c>
      <c r="F56" s="56">
        <v>11300</v>
      </c>
      <c r="G56" s="57">
        <v>53.12</v>
      </c>
      <c r="H56" s="58">
        <v>0.46</v>
      </c>
    </row>
    <row r="57" spans="1:8">
      <c r="A57" s="59"/>
      <c r="B57" s="60" t="s">
        <v>87</v>
      </c>
      <c r="C57" s="56" t="s">
        <v>839</v>
      </c>
      <c r="D57" s="56" t="s">
        <v>840</v>
      </c>
      <c r="E57" s="56" t="s">
        <v>790</v>
      </c>
      <c r="F57" s="56">
        <v>19000</v>
      </c>
      <c r="G57" s="57">
        <v>53.03</v>
      </c>
      <c r="H57" s="58">
        <v>0.46</v>
      </c>
    </row>
    <row r="58" spans="1:8">
      <c r="A58" s="59"/>
      <c r="B58" s="60" t="s">
        <v>87</v>
      </c>
      <c r="C58" s="56" t="s">
        <v>1063</v>
      </c>
      <c r="D58" s="56" t="s">
        <v>1064</v>
      </c>
      <c r="E58" s="56" t="s">
        <v>790</v>
      </c>
      <c r="F58" s="56">
        <v>60000</v>
      </c>
      <c r="G58" s="57">
        <v>51.12</v>
      </c>
      <c r="H58" s="58">
        <v>0.45</v>
      </c>
    </row>
    <row r="59" spans="1:8">
      <c r="A59" s="59"/>
      <c r="B59" s="60" t="s">
        <v>87</v>
      </c>
      <c r="C59" s="56" t="s">
        <v>103</v>
      </c>
      <c r="D59" s="56" t="s">
        <v>924</v>
      </c>
      <c r="E59" s="56" t="s">
        <v>807</v>
      </c>
      <c r="F59" s="56">
        <v>19000</v>
      </c>
      <c r="G59" s="57">
        <v>50.99</v>
      </c>
      <c r="H59" s="58">
        <v>0.45</v>
      </c>
    </row>
    <row r="60" spans="1:8">
      <c r="A60" s="59"/>
      <c r="B60" s="60" t="s">
        <v>87</v>
      </c>
      <c r="C60" s="56" t="s">
        <v>960</v>
      </c>
      <c r="D60" s="56" t="s">
        <v>961</v>
      </c>
      <c r="E60" s="56" t="s">
        <v>756</v>
      </c>
      <c r="F60" s="56">
        <v>56000</v>
      </c>
      <c r="G60" s="57">
        <v>49.92</v>
      </c>
      <c r="H60" s="58">
        <v>0.44</v>
      </c>
    </row>
    <row r="61" spans="1:8">
      <c r="A61" s="59"/>
      <c r="B61" s="60" t="s">
        <v>87</v>
      </c>
      <c r="C61" s="56" t="s">
        <v>123</v>
      </c>
      <c r="D61" s="56" t="s">
        <v>1065</v>
      </c>
      <c r="E61" s="56" t="s">
        <v>807</v>
      </c>
      <c r="F61" s="56">
        <v>16000</v>
      </c>
      <c r="G61" s="57">
        <v>48.96</v>
      </c>
      <c r="H61" s="58">
        <v>0.43</v>
      </c>
    </row>
    <row r="62" spans="1:8">
      <c r="A62" s="59"/>
      <c r="B62" s="60" t="s">
        <v>87</v>
      </c>
      <c r="C62" s="56" t="s">
        <v>1066</v>
      </c>
      <c r="D62" s="56" t="s">
        <v>1067</v>
      </c>
      <c r="E62" s="56" t="s">
        <v>1068</v>
      </c>
      <c r="F62" s="56">
        <v>51500</v>
      </c>
      <c r="G62" s="57">
        <v>47.77</v>
      </c>
      <c r="H62" s="58">
        <v>0.42</v>
      </c>
    </row>
    <row r="63" spans="1:8">
      <c r="A63" s="59"/>
      <c r="B63" s="60" t="s">
        <v>87</v>
      </c>
      <c r="C63" s="56" t="s">
        <v>809</v>
      </c>
      <c r="D63" s="56" t="s">
        <v>810</v>
      </c>
      <c r="E63" s="56" t="s">
        <v>784</v>
      </c>
      <c r="F63" s="56">
        <v>4050</v>
      </c>
      <c r="G63" s="57">
        <v>46.51</v>
      </c>
      <c r="H63" s="58">
        <v>0.41</v>
      </c>
    </row>
    <row r="64" spans="1:8">
      <c r="A64" s="59"/>
      <c r="B64" s="60" t="s">
        <v>87</v>
      </c>
      <c r="C64" s="56" t="s">
        <v>957</v>
      </c>
      <c r="D64" s="56" t="s">
        <v>958</v>
      </c>
      <c r="E64" s="56" t="s">
        <v>756</v>
      </c>
      <c r="F64" s="56">
        <v>64000</v>
      </c>
      <c r="G64" s="57">
        <v>44.9</v>
      </c>
      <c r="H64" s="58">
        <v>0.39</v>
      </c>
    </row>
    <row r="65" spans="1:8">
      <c r="A65" s="59"/>
      <c r="B65" s="60" t="s">
        <v>87</v>
      </c>
      <c r="C65" s="56" t="s">
        <v>1069</v>
      </c>
      <c r="D65" s="56" t="s">
        <v>1070</v>
      </c>
      <c r="E65" s="56" t="s">
        <v>779</v>
      </c>
      <c r="F65" s="56">
        <v>50686</v>
      </c>
      <c r="G65" s="57">
        <v>42.83</v>
      </c>
      <c r="H65" s="58">
        <v>0.37</v>
      </c>
    </row>
    <row r="66" spans="1:8">
      <c r="A66" s="59"/>
      <c r="B66" s="60" t="s">
        <v>87</v>
      </c>
      <c r="C66" s="56" t="s">
        <v>280</v>
      </c>
      <c r="D66" s="56" t="s">
        <v>1071</v>
      </c>
      <c r="E66" s="56" t="s">
        <v>756</v>
      </c>
      <c r="F66" s="56">
        <v>22000</v>
      </c>
      <c r="G66" s="57">
        <v>42.08</v>
      </c>
      <c r="H66" s="58">
        <v>0.37</v>
      </c>
    </row>
    <row r="67" spans="1:8">
      <c r="A67" s="59"/>
      <c r="B67" s="60" t="s">
        <v>87</v>
      </c>
      <c r="C67" s="56" t="s">
        <v>1072</v>
      </c>
      <c r="D67" s="56" t="s">
        <v>1073</v>
      </c>
      <c r="E67" s="56" t="s">
        <v>973</v>
      </c>
      <c r="F67" s="56">
        <v>63000</v>
      </c>
      <c r="G67" s="57">
        <v>36.82</v>
      </c>
      <c r="H67" s="58">
        <v>0.32</v>
      </c>
    </row>
    <row r="68" spans="1:8" ht="13.5" thickBot="1">
      <c r="A68" s="59"/>
      <c r="B68" s="56"/>
      <c r="C68" s="56"/>
      <c r="D68" s="56"/>
      <c r="E68" s="51" t="s">
        <v>21</v>
      </c>
      <c r="F68" s="56"/>
      <c r="G68" s="61">
        <v>11061.16</v>
      </c>
      <c r="H68" s="62">
        <v>96.55</v>
      </c>
    </row>
    <row r="69" spans="1:8" ht="13.5" thickTop="1">
      <c r="A69" s="59"/>
      <c r="B69" s="117" t="s">
        <v>872</v>
      </c>
      <c r="C69" s="115"/>
      <c r="D69" s="56"/>
      <c r="E69" s="56"/>
      <c r="F69" s="56"/>
      <c r="G69" s="57"/>
      <c r="H69" s="58"/>
    </row>
    <row r="70" spans="1:8">
      <c r="A70" s="59"/>
      <c r="B70" s="116" t="s">
        <v>47</v>
      </c>
      <c r="C70" s="115"/>
      <c r="D70" s="56"/>
      <c r="E70" s="56"/>
      <c r="F70" s="56"/>
      <c r="G70" s="57"/>
      <c r="H70" s="58"/>
    </row>
    <row r="71" spans="1:8">
      <c r="A71" s="59"/>
      <c r="B71" s="60" t="s">
        <v>87</v>
      </c>
      <c r="C71" s="56" t="s">
        <v>875</v>
      </c>
      <c r="D71" s="56" t="s">
        <v>876</v>
      </c>
      <c r="E71" s="56" t="s">
        <v>860</v>
      </c>
      <c r="F71" s="56">
        <v>13162</v>
      </c>
      <c r="G71" s="57">
        <v>4.4000000000000004</v>
      </c>
      <c r="H71" s="58">
        <v>0.04</v>
      </c>
    </row>
    <row r="72" spans="1:8" ht="13.5" thickBot="1">
      <c r="A72" s="59"/>
      <c r="B72" s="56"/>
      <c r="C72" s="56"/>
      <c r="D72" s="56"/>
      <c r="E72" s="51" t="s">
        <v>21</v>
      </c>
      <c r="F72" s="56"/>
      <c r="G72" s="74">
        <v>4.4000000000000004</v>
      </c>
      <c r="H72" s="75">
        <v>0.04</v>
      </c>
    </row>
    <row r="73" spans="1:8" ht="13.5" thickTop="1">
      <c r="A73" s="59"/>
      <c r="B73" s="56"/>
      <c r="C73" s="56"/>
      <c r="D73" s="56"/>
      <c r="E73" s="56"/>
      <c r="F73" s="56"/>
      <c r="G73" s="57"/>
      <c r="H73" s="58"/>
    </row>
    <row r="74" spans="1:8">
      <c r="A74" s="59"/>
      <c r="B74" s="118" t="s">
        <v>978</v>
      </c>
      <c r="C74" s="119"/>
      <c r="D74" s="56"/>
      <c r="E74" s="56"/>
      <c r="F74" s="56"/>
      <c r="G74" s="57"/>
      <c r="H74" s="58"/>
    </row>
    <row r="75" spans="1:8">
      <c r="A75" s="59"/>
      <c r="B75" s="117" t="s">
        <v>316</v>
      </c>
      <c r="C75" s="115"/>
      <c r="D75" s="56"/>
      <c r="E75" s="51" t="s">
        <v>317</v>
      </c>
      <c r="F75" s="56"/>
      <c r="G75" s="57"/>
      <c r="H75" s="58"/>
    </row>
    <row r="76" spans="1:8">
      <c r="A76" s="59"/>
      <c r="B76" s="56"/>
      <c r="C76" s="56" t="s">
        <v>979</v>
      </c>
      <c r="D76" s="56"/>
      <c r="E76" s="56" t="s">
        <v>1074</v>
      </c>
      <c r="F76" s="56"/>
      <c r="G76" s="57">
        <v>125</v>
      </c>
      <c r="H76" s="58">
        <v>1.0900000000000001</v>
      </c>
    </row>
    <row r="77" spans="1:8" ht="13.5" thickBot="1">
      <c r="A77" s="59"/>
      <c r="B77" s="56"/>
      <c r="C77" s="56"/>
      <c r="D77" s="56"/>
      <c r="E77" s="51" t="s">
        <v>21</v>
      </c>
      <c r="F77" s="56"/>
      <c r="G77" s="61">
        <v>125</v>
      </c>
      <c r="H77" s="62">
        <v>1.0900000000000001</v>
      </c>
    </row>
    <row r="78" spans="1:8" ht="13.5" thickTop="1">
      <c r="A78" s="59"/>
      <c r="B78" s="60" t="s">
        <v>87</v>
      </c>
      <c r="C78" s="56" t="s">
        <v>88</v>
      </c>
      <c r="D78" s="56"/>
      <c r="E78" s="56" t="s">
        <v>87</v>
      </c>
      <c r="F78" s="56"/>
      <c r="G78" s="57">
        <v>400</v>
      </c>
      <c r="H78" s="58">
        <v>3.49</v>
      </c>
    </row>
    <row r="79" spans="1:8">
      <c r="A79" s="59"/>
      <c r="B79" s="56"/>
      <c r="C79" s="56"/>
      <c r="D79" s="56"/>
      <c r="E79" s="56"/>
      <c r="F79" s="56"/>
      <c r="G79" s="57"/>
      <c r="H79" s="58"/>
    </row>
    <row r="80" spans="1:8">
      <c r="A80" s="63" t="s">
        <v>22</v>
      </c>
      <c r="B80" s="56"/>
      <c r="C80" s="56"/>
      <c r="D80" s="56"/>
      <c r="E80" s="56"/>
      <c r="F80" s="56"/>
      <c r="G80" s="64">
        <v>-134.79</v>
      </c>
      <c r="H80" s="65">
        <v>-1.17</v>
      </c>
    </row>
    <row r="81" spans="1:8">
      <c r="A81" s="59"/>
      <c r="B81" s="56"/>
      <c r="C81" s="56"/>
      <c r="D81" s="56"/>
      <c r="E81" s="56"/>
      <c r="F81" s="56"/>
      <c r="G81" s="57"/>
      <c r="H81" s="58"/>
    </row>
    <row r="82" spans="1:8" ht="13.5" thickBot="1">
      <c r="A82" s="59"/>
      <c r="B82" s="56"/>
      <c r="C82" s="56"/>
      <c r="D82" s="56"/>
      <c r="E82" s="51" t="s">
        <v>23</v>
      </c>
      <c r="F82" s="56"/>
      <c r="G82" s="61">
        <v>11455.77</v>
      </c>
      <c r="H82" s="62">
        <v>100</v>
      </c>
    </row>
    <row r="83" spans="1:8" ht="13.5" thickTop="1">
      <c r="A83" s="59"/>
      <c r="B83" s="56"/>
      <c r="C83" s="56"/>
      <c r="D83" s="56"/>
      <c r="E83" s="56"/>
      <c r="F83" s="56"/>
      <c r="G83" s="57"/>
      <c r="H83" s="58"/>
    </row>
    <row r="84" spans="1:8">
      <c r="A84" s="66" t="s">
        <v>24</v>
      </c>
      <c r="B84" s="56"/>
      <c r="C84" s="56"/>
      <c r="D84" s="56"/>
      <c r="E84" s="56"/>
      <c r="F84" s="56"/>
      <c r="G84" s="57"/>
      <c r="H84" s="58"/>
    </row>
    <row r="85" spans="1:8">
      <c r="A85" s="59">
        <v>1</v>
      </c>
      <c r="B85" s="56" t="s">
        <v>877</v>
      </c>
      <c r="C85" s="56"/>
      <c r="D85" s="56"/>
      <c r="E85" s="56"/>
      <c r="F85" s="56"/>
      <c r="G85" s="57"/>
      <c r="H85" s="58"/>
    </row>
    <row r="86" spans="1:8">
      <c r="A86" s="59"/>
      <c r="B86" s="56"/>
      <c r="C86" s="56"/>
      <c r="D86" s="56"/>
      <c r="E86" s="56"/>
      <c r="F86" s="56"/>
      <c r="G86" s="57"/>
      <c r="H86" s="58"/>
    </row>
    <row r="87" spans="1:8">
      <c r="A87" s="59">
        <v>2</v>
      </c>
      <c r="B87" s="56" t="s">
        <v>26</v>
      </c>
      <c r="C87" s="56"/>
      <c r="D87" s="56"/>
      <c r="E87" s="56"/>
      <c r="F87" s="56"/>
      <c r="G87" s="57"/>
      <c r="H87" s="58"/>
    </row>
    <row r="88" spans="1:8">
      <c r="A88" s="59"/>
      <c r="B88" s="56"/>
      <c r="C88" s="56"/>
      <c r="D88" s="56"/>
      <c r="E88" s="56"/>
      <c r="F88" s="56"/>
      <c r="G88" s="57"/>
      <c r="H88" s="58"/>
    </row>
    <row r="89" spans="1:8">
      <c r="A89" s="59">
        <v>3</v>
      </c>
      <c r="B89" s="56" t="s">
        <v>1075</v>
      </c>
      <c r="C89" s="56"/>
      <c r="D89" s="56"/>
      <c r="E89" s="56"/>
      <c r="F89" s="56"/>
      <c r="G89" s="57"/>
      <c r="H89" s="58"/>
    </row>
    <row r="90" spans="1:8">
      <c r="A90" s="59"/>
      <c r="B90" s="56"/>
      <c r="C90" s="56"/>
      <c r="D90" s="56"/>
      <c r="E90" s="56"/>
      <c r="F90" s="56"/>
      <c r="G90" s="57"/>
      <c r="H90" s="58"/>
    </row>
    <row r="91" spans="1:8">
      <c r="A91" s="59">
        <v>4</v>
      </c>
      <c r="B91" s="56" t="s">
        <v>1076</v>
      </c>
      <c r="C91" s="56"/>
      <c r="D91" s="56"/>
      <c r="E91" s="48"/>
      <c r="F91" s="56"/>
      <c r="G91" s="57"/>
      <c r="H91" s="58"/>
    </row>
    <row r="92" spans="1:8">
      <c r="A92" s="59"/>
      <c r="B92" s="56" t="s">
        <v>1025</v>
      </c>
      <c r="C92" s="56"/>
      <c r="D92" s="56">
        <v>38</v>
      </c>
      <c r="E92" s="48"/>
      <c r="F92" s="56"/>
      <c r="G92" s="57"/>
      <c r="H92" s="58"/>
    </row>
    <row r="93" spans="1:8">
      <c r="A93" s="59"/>
      <c r="B93" s="56" t="s">
        <v>1026</v>
      </c>
      <c r="C93" s="56"/>
      <c r="D93" s="56">
        <v>38</v>
      </c>
      <c r="E93" s="48"/>
      <c r="F93" s="56"/>
      <c r="G93" s="57"/>
      <c r="H93" s="58"/>
    </row>
    <row r="94" spans="1:8">
      <c r="A94" s="59"/>
      <c r="B94" s="56" t="s">
        <v>1027</v>
      </c>
      <c r="C94" s="56"/>
      <c r="D94" s="56">
        <v>149.80000000000001</v>
      </c>
      <c r="E94" s="56" t="s">
        <v>1028</v>
      </c>
      <c r="F94" s="56"/>
      <c r="G94" s="57"/>
      <c r="H94" s="58"/>
    </row>
    <row r="95" spans="1:8">
      <c r="A95" s="59"/>
      <c r="B95" s="56" t="s">
        <v>1029</v>
      </c>
      <c r="C95" s="56"/>
      <c r="D95" s="56">
        <v>152.66999999999999</v>
      </c>
      <c r="E95" s="56" t="s">
        <v>1028</v>
      </c>
      <c r="F95" s="56"/>
      <c r="G95" s="57"/>
      <c r="H95" s="58"/>
    </row>
    <row r="96" spans="1:8">
      <c r="A96" s="59"/>
      <c r="B96" s="56" t="s">
        <v>1030</v>
      </c>
      <c r="C96" s="56"/>
      <c r="D96" s="56">
        <v>2.87</v>
      </c>
      <c r="E96" s="56" t="s">
        <v>1028</v>
      </c>
      <c r="F96" s="56"/>
      <c r="G96" s="57"/>
      <c r="H96" s="58"/>
    </row>
    <row r="97" spans="1:8">
      <c r="A97" s="67"/>
      <c r="B97" s="68"/>
      <c r="C97" s="68"/>
      <c r="D97" s="68"/>
      <c r="E97" s="68"/>
      <c r="F97" s="68"/>
      <c r="G97" s="69"/>
      <c r="H97" s="70"/>
    </row>
  </sheetData>
  <mergeCells count="7">
    <mergeCell ref="B75:C75"/>
    <mergeCell ref="A2:C2"/>
    <mergeCell ref="A3:C3"/>
    <mergeCell ref="B4:C4"/>
    <mergeCell ref="B69:C69"/>
    <mergeCell ref="B70:C70"/>
    <mergeCell ref="B74:C7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1"/>
  <dimension ref="A1:I205"/>
  <sheetViews>
    <sheetView topLeftCell="A190" workbookViewId="0">
      <selection activeCell="A200" sqref="A200"/>
    </sheetView>
  </sheetViews>
  <sheetFormatPr defaultRowHeight="12.75"/>
  <cols>
    <col min="1" max="1" width="2.7109375" style="71" customWidth="1"/>
    <col min="2" max="2" width="42" style="71" customWidth="1"/>
    <col min="3" max="3" width="26.85546875" style="71" customWidth="1"/>
    <col min="4" max="4" width="13.5703125" style="71" bestFit="1" customWidth="1"/>
    <col min="5" max="5" width="20.42578125" style="71" bestFit="1" customWidth="1"/>
    <col min="6" max="6" width="8.7109375" style="71" customWidth="1"/>
    <col min="7" max="7" width="12" style="72" customWidth="1"/>
    <col min="8" max="8" width="10.425781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879</v>
      </c>
      <c r="D1" s="44"/>
      <c r="E1" s="44"/>
      <c r="F1" s="44"/>
      <c r="G1" s="46"/>
      <c r="H1" s="47"/>
    </row>
    <row r="2" spans="1:8" ht="25.5">
      <c r="A2" s="112" t="s">
        <v>1</v>
      </c>
      <c r="B2" s="113"/>
      <c r="C2" s="113"/>
      <c r="D2" s="51" t="s">
        <v>2</v>
      </c>
      <c r="E2" s="52" t="s">
        <v>880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56" t="s">
        <v>757</v>
      </c>
      <c r="D5" s="56" t="s">
        <v>758</v>
      </c>
      <c r="E5" s="56" t="s">
        <v>756</v>
      </c>
      <c r="F5" s="56">
        <v>1638000</v>
      </c>
      <c r="G5" s="57">
        <v>13660.92</v>
      </c>
      <c r="H5" s="58">
        <v>8.48</v>
      </c>
    </row>
    <row r="6" spans="1:8">
      <c r="A6" s="59"/>
      <c r="B6" s="56" t="s">
        <v>800</v>
      </c>
      <c r="D6" s="56" t="s">
        <v>801</v>
      </c>
      <c r="E6" s="56" t="s">
        <v>802</v>
      </c>
      <c r="F6" s="56">
        <v>1040250</v>
      </c>
      <c r="G6" s="57">
        <v>12293.15</v>
      </c>
      <c r="H6" s="58">
        <v>7.63</v>
      </c>
    </row>
    <row r="7" spans="1:8">
      <c r="A7" s="59"/>
      <c r="B7" s="56" t="s">
        <v>51</v>
      </c>
      <c r="D7" s="56" t="s">
        <v>881</v>
      </c>
      <c r="E7" s="56" t="s">
        <v>807</v>
      </c>
      <c r="F7" s="56">
        <v>6008000</v>
      </c>
      <c r="G7" s="57">
        <v>9147.18</v>
      </c>
      <c r="H7" s="58">
        <v>5.68</v>
      </c>
    </row>
    <row r="8" spans="1:8">
      <c r="A8" s="59"/>
      <c r="B8" s="56" t="s">
        <v>259</v>
      </c>
      <c r="D8" s="56" t="s">
        <v>882</v>
      </c>
      <c r="E8" s="56" t="s">
        <v>756</v>
      </c>
      <c r="F8" s="56">
        <v>953500</v>
      </c>
      <c r="G8" s="57">
        <v>9122.61</v>
      </c>
      <c r="H8" s="58">
        <v>5.67</v>
      </c>
    </row>
    <row r="9" spans="1:8">
      <c r="A9" s="59"/>
      <c r="B9" s="56" t="s">
        <v>883</v>
      </c>
      <c r="D9" s="56" t="s">
        <v>884</v>
      </c>
      <c r="E9" s="56" t="s">
        <v>787</v>
      </c>
      <c r="F9" s="56">
        <v>266625</v>
      </c>
      <c r="G9" s="57">
        <v>8571.33</v>
      </c>
      <c r="H9" s="58">
        <v>5.32</v>
      </c>
    </row>
    <row r="10" spans="1:8">
      <c r="A10" s="59"/>
      <c r="B10" s="56" t="s">
        <v>870</v>
      </c>
      <c r="D10" s="56" t="s">
        <v>871</v>
      </c>
      <c r="E10" s="56" t="s">
        <v>772</v>
      </c>
      <c r="F10" s="56">
        <v>1938000</v>
      </c>
      <c r="G10" s="57">
        <v>6609.55</v>
      </c>
      <c r="H10" s="58">
        <v>4.0999999999999996</v>
      </c>
    </row>
    <row r="11" spans="1:8">
      <c r="A11" s="59"/>
      <c r="B11" s="56" t="s">
        <v>15</v>
      </c>
      <c r="D11" s="56" t="s">
        <v>776</v>
      </c>
      <c r="E11" s="56" t="s">
        <v>756</v>
      </c>
      <c r="F11" s="56">
        <v>1142500</v>
      </c>
      <c r="G11" s="57">
        <v>4474.6000000000004</v>
      </c>
      <c r="H11" s="58">
        <v>2.78</v>
      </c>
    </row>
    <row r="12" spans="1:8">
      <c r="A12" s="59"/>
      <c r="B12" s="56" t="s">
        <v>885</v>
      </c>
      <c r="D12" s="56" t="s">
        <v>886</v>
      </c>
      <c r="E12" s="56" t="s">
        <v>845</v>
      </c>
      <c r="F12" s="56">
        <v>1351000</v>
      </c>
      <c r="G12" s="57">
        <v>4259.03</v>
      </c>
      <c r="H12" s="58">
        <v>2.64</v>
      </c>
    </row>
    <row r="13" spans="1:8">
      <c r="A13" s="59"/>
      <c r="B13" s="56" t="s">
        <v>887</v>
      </c>
      <c r="D13" s="56" t="s">
        <v>888</v>
      </c>
      <c r="E13" s="56" t="s">
        <v>825</v>
      </c>
      <c r="F13" s="56">
        <v>944000</v>
      </c>
      <c r="G13" s="57">
        <v>3277.57</v>
      </c>
      <c r="H13" s="58">
        <v>2.04</v>
      </c>
    </row>
    <row r="14" spans="1:8">
      <c r="A14" s="59"/>
      <c r="B14" s="56" t="s">
        <v>759</v>
      </c>
      <c r="D14" s="56" t="s">
        <v>760</v>
      </c>
      <c r="E14" s="56" t="s">
        <v>761</v>
      </c>
      <c r="F14" s="56">
        <v>86500</v>
      </c>
      <c r="G14" s="57">
        <v>1300.01</v>
      </c>
      <c r="H14" s="58">
        <v>0.81</v>
      </c>
    </row>
    <row r="15" spans="1:8">
      <c r="A15" s="59"/>
      <c r="B15" s="56" t="s">
        <v>39</v>
      </c>
      <c r="D15" s="56" t="s">
        <v>794</v>
      </c>
      <c r="E15" s="56" t="s">
        <v>756</v>
      </c>
      <c r="F15" s="56">
        <v>204000</v>
      </c>
      <c r="G15" s="57">
        <v>1141.3800000000001</v>
      </c>
      <c r="H15" s="58">
        <v>0.71</v>
      </c>
    </row>
    <row r="16" spans="1:8">
      <c r="A16" s="59"/>
      <c r="B16" s="56" t="s">
        <v>201</v>
      </c>
      <c r="D16" s="56" t="s">
        <v>808</v>
      </c>
      <c r="E16" s="56" t="s">
        <v>756</v>
      </c>
      <c r="F16" s="56">
        <v>123000</v>
      </c>
      <c r="G16" s="57">
        <v>1072.3800000000001</v>
      </c>
      <c r="H16" s="58">
        <v>0.67</v>
      </c>
    </row>
    <row r="17" spans="1:8">
      <c r="A17" s="59"/>
      <c r="B17" s="56" t="s">
        <v>889</v>
      </c>
      <c r="D17" s="56" t="s">
        <v>890</v>
      </c>
      <c r="E17" s="56" t="s">
        <v>784</v>
      </c>
      <c r="F17" s="56">
        <v>562000</v>
      </c>
      <c r="G17" s="57">
        <v>862.67</v>
      </c>
      <c r="H17" s="58">
        <v>0.54</v>
      </c>
    </row>
    <row r="18" spans="1:8">
      <c r="A18" s="59"/>
      <c r="B18" s="56" t="s">
        <v>777</v>
      </c>
      <c r="D18" s="56" t="s">
        <v>778</v>
      </c>
      <c r="E18" s="56" t="s">
        <v>779</v>
      </c>
      <c r="F18" s="56">
        <v>55250</v>
      </c>
      <c r="G18" s="57">
        <v>556.05999999999995</v>
      </c>
      <c r="H18" s="58">
        <v>0.35</v>
      </c>
    </row>
    <row r="19" spans="1:8">
      <c r="A19" s="59"/>
      <c r="B19" s="56" t="s">
        <v>625</v>
      </c>
      <c r="D19" s="56" t="s">
        <v>791</v>
      </c>
      <c r="E19" s="56" t="s">
        <v>775</v>
      </c>
      <c r="F19" s="56">
        <v>122000</v>
      </c>
      <c r="G19" s="57">
        <v>545.04</v>
      </c>
      <c r="H19" s="58">
        <v>0.34</v>
      </c>
    </row>
    <row r="20" spans="1:8">
      <c r="A20" s="59"/>
      <c r="B20" s="56" t="s">
        <v>891</v>
      </c>
      <c r="D20" s="56" t="s">
        <v>892</v>
      </c>
      <c r="E20" s="56" t="s">
        <v>764</v>
      </c>
      <c r="F20" s="56">
        <v>34250</v>
      </c>
      <c r="G20" s="57">
        <v>532.62</v>
      </c>
      <c r="H20" s="58">
        <v>0.33</v>
      </c>
    </row>
    <row r="21" spans="1:8">
      <c r="A21" s="59"/>
      <c r="B21" s="56" t="s">
        <v>893</v>
      </c>
      <c r="D21" s="56" t="s">
        <v>894</v>
      </c>
      <c r="E21" s="56" t="s">
        <v>895</v>
      </c>
      <c r="F21" s="56">
        <v>364000</v>
      </c>
      <c r="G21" s="57">
        <v>527.98</v>
      </c>
      <c r="H21" s="58">
        <v>0.33</v>
      </c>
    </row>
    <row r="22" spans="1:8">
      <c r="A22" s="59"/>
      <c r="B22" s="56" t="s">
        <v>896</v>
      </c>
      <c r="D22" s="56" t="s">
        <v>897</v>
      </c>
      <c r="E22" s="56" t="s">
        <v>898</v>
      </c>
      <c r="F22" s="56">
        <v>93000</v>
      </c>
      <c r="G22" s="57">
        <v>514.66</v>
      </c>
      <c r="H22" s="58">
        <v>0.32</v>
      </c>
    </row>
    <row r="23" spans="1:8">
      <c r="A23" s="59"/>
      <c r="B23" s="56" t="s">
        <v>359</v>
      </c>
      <c r="D23" s="56" t="s">
        <v>899</v>
      </c>
      <c r="E23" s="56" t="s">
        <v>756</v>
      </c>
      <c r="F23" s="56">
        <v>396000</v>
      </c>
      <c r="G23" s="57">
        <v>480.94</v>
      </c>
      <c r="H23" s="58">
        <v>0.3</v>
      </c>
    </row>
    <row r="24" spans="1:8">
      <c r="A24" s="59"/>
      <c r="B24" s="56" t="s">
        <v>900</v>
      </c>
      <c r="D24" s="56" t="s">
        <v>901</v>
      </c>
      <c r="E24" s="56" t="s">
        <v>787</v>
      </c>
      <c r="F24" s="56">
        <v>228000</v>
      </c>
      <c r="G24" s="57">
        <v>470.59</v>
      </c>
      <c r="H24" s="58">
        <v>0.28999999999999998</v>
      </c>
    </row>
    <row r="25" spans="1:8">
      <c r="A25" s="59"/>
      <c r="B25" s="56" t="s">
        <v>192</v>
      </c>
      <c r="D25" s="56" t="s">
        <v>755</v>
      </c>
      <c r="E25" s="56" t="s">
        <v>756</v>
      </c>
      <c r="F25" s="56">
        <v>27000</v>
      </c>
      <c r="G25" s="57">
        <v>397.24</v>
      </c>
      <c r="H25" s="58">
        <v>0.25</v>
      </c>
    </row>
    <row r="26" spans="1:8">
      <c r="A26" s="59"/>
      <c r="B26" s="56" t="s">
        <v>902</v>
      </c>
      <c r="D26" s="56" t="s">
        <v>903</v>
      </c>
      <c r="E26" s="56" t="s">
        <v>895</v>
      </c>
      <c r="F26" s="56">
        <v>1845000</v>
      </c>
      <c r="G26" s="57">
        <v>349.63</v>
      </c>
      <c r="H26" s="58">
        <v>0.22</v>
      </c>
    </row>
    <row r="27" spans="1:8">
      <c r="A27" s="59"/>
      <c r="B27" s="56" t="s">
        <v>767</v>
      </c>
      <c r="D27" s="56" t="s">
        <v>768</v>
      </c>
      <c r="E27" s="56" t="s">
        <v>764</v>
      </c>
      <c r="F27" s="56">
        <v>15250</v>
      </c>
      <c r="G27" s="57">
        <v>327.97</v>
      </c>
      <c r="H27" s="58">
        <v>0.2</v>
      </c>
    </row>
    <row r="28" spans="1:8">
      <c r="A28" s="59"/>
      <c r="B28" s="56" t="s">
        <v>904</v>
      </c>
      <c r="D28" s="56" t="s">
        <v>905</v>
      </c>
      <c r="E28" s="56" t="s">
        <v>784</v>
      </c>
      <c r="F28" s="56">
        <v>13125</v>
      </c>
      <c r="G28" s="57">
        <v>309.20999999999998</v>
      </c>
      <c r="H28" s="58">
        <v>0.19</v>
      </c>
    </row>
    <row r="29" spans="1:8">
      <c r="A29" s="59"/>
      <c r="B29" s="56" t="s">
        <v>906</v>
      </c>
      <c r="D29" s="56" t="s">
        <v>907</v>
      </c>
      <c r="E29" s="56" t="s">
        <v>813</v>
      </c>
      <c r="F29" s="56">
        <v>134000</v>
      </c>
      <c r="G29" s="57">
        <v>309.07</v>
      </c>
      <c r="H29" s="58">
        <v>0.19</v>
      </c>
    </row>
    <row r="30" spans="1:8">
      <c r="A30" s="59"/>
      <c r="B30" s="56" t="s">
        <v>908</v>
      </c>
      <c r="D30" s="56" t="s">
        <v>909</v>
      </c>
      <c r="E30" s="56" t="s">
        <v>910</v>
      </c>
      <c r="F30" s="56">
        <v>172000</v>
      </c>
      <c r="G30" s="57">
        <v>277.26</v>
      </c>
      <c r="H30" s="58">
        <v>0.17</v>
      </c>
    </row>
    <row r="31" spans="1:8">
      <c r="A31" s="59"/>
      <c r="B31" s="56" t="s">
        <v>499</v>
      </c>
      <c r="D31" s="56" t="s">
        <v>911</v>
      </c>
      <c r="E31" s="56" t="s">
        <v>867</v>
      </c>
      <c r="F31" s="56">
        <v>104000</v>
      </c>
      <c r="G31" s="57">
        <v>270.97000000000003</v>
      </c>
      <c r="H31" s="58">
        <v>0.17</v>
      </c>
    </row>
    <row r="32" spans="1:8">
      <c r="A32" s="59"/>
      <c r="B32" s="56" t="s">
        <v>912</v>
      </c>
      <c r="D32" s="56" t="s">
        <v>913</v>
      </c>
      <c r="E32" s="56" t="s">
        <v>807</v>
      </c>
      <c r="F32" s="56">
        <v>106000</v>
      </c>
      <c r="G32" s="57">
        <v>249.37</v>
      </c>
      <c r="H32" s="58">
        <v>0.15</v>
      </c>
    </row>
    <row r="33" spans="1:8">
      <c r="A33" s="59"/>
      <c r="B33" s="56" t="s">
        <v>914</v>
      </c>
      <c r="D33" s="56" t="s">
        <v>915</v>
      </c>
      <c r="E33" s="56" t="s">
        <v>761</v>
      </c>
      <c r="F33" s="56">
        <v>122000</v>
      </c>
      <c r="G33" s="57">
        <v>234.55</v>
      </c>
      <c r="H33" s="58">
        <v>0.15</v>
      </c>
    </row>
    <row r="34" spans="1:8">
      <c r="A34" s="59"/>
      <c r="B34" s="56" t="s">
        <v>916</v>
      </c>
      <c r="D34" s="56" t="s">
        <v>917</v>
      </c>
      <c r="E34" s="56" t="s">
        <v>898</v>
      </c>
      <c r="F34" s="56">
        <v>84000</v>
      </c>
      <c r="G34" s="57">
        <v>230.83</v>
      </c>
      <c r="H34" s="58">
        <v>0.14000000000000001</v>
      </c>
    </row>
    <row r="35" spans="1:8">
      <c r="A35" s="59"/>
      <c r="B35" s="56" t="s">
        <v>918</v>
      </c>
      <c r="D35" s="56" t="s">
        <v>919</v>
      </c>
      <c r="E35" s="56" t="s">
        <v>802</v>
      </c>
      <c r="F35" s="56">
        <v>28000</v>
      </c>
      <c r="G35" s="57">
        <v>199.42</v>
      </c>
      <c r="H35" s="58">
        <v>0.12</v>
      </c>
    </row>
    <row r="36" spans="1:8">
      <c r="A36" s="59"/>
      <c r="B36" s="56" t="s">
        <v>85</v>
      </c>
      <c r="D36" s="56" t="s">
        <v>920</v>
      </c>
      <c r="E36" s="56" t="s">
        <v>756</v>
      </c>
      <c r="F36" s="56">
        <v>48000</v>
      </c>
      <c r="G36" s="57">
        <v>191.86</v>
      </c>
      <c r="H36" s="58">
        <v>0.12</v>
      </c>
    </row>
    <row r="37" spans="1:8">
      <c r="A37" s="59"/>
      <c r="B37" s="56" t="s">
        <v>780</v>
      </c>
      <c r="D37" s="56" t="s">
        <v>781</v>
      </c>
      <c r="E37" s="56" t="s">
        <v>775</v>
      </c>
      <c r="F37" s="56">
        <v>6875</v>
      </c>
      <c r="G37" s="57">
        <v>173.53</v>
      </c>
      <c r="H37" s="58">
        <v>0.11</v>
      </c>
    </row>
    <row r="38" spans="1:8">
      <c r="A38" s="59"/>
      <c r="B38" s="56" t="s">
        <v>843</v>
      </c>
      <c r="D38" s="56" t="s">
        <v>844</v>
      </c>
      <c r="E38" s="56" t="s">
        <v>845</v>
      </c>
      <c r="F38" s="56">
        <v>40000</v>
      </c>
      <c r="G38" s="57">
        <v>158.13999999999999</v>
      </c>
      <c r="H38" s="58">
        <v>0.1</v>
      </c>
    </row>
    <row r="39" spans="1:8">
      <c r="A39" s="59"/>
      <c r="B39" s="56" t="s">
        <v>449</v>
      </c>
      <c r="D39" s="56" t="s">
        <v>921</v>
      </c>
      <c r="E39" s="56" t="s">
        <v>756</v>
      </c>
      <c r="F39" s="56">
        <v>144000</v>
      </c>
      <c r="G39" s="57">
        <v>143.13999999999999</v>
      </c>
      <c r="H39" s="58">
        <v>0.09</v>
      </c>
    </row>
    <row r="40" spans="1:8">
      <c r="A40" s="59"/>
      <c r="B40" s="56" t="s">
        <v>922</v>
      </c>
      <c r="D40" s="56" t="s">
        <v>923</v>
      </c>
      <c r="E40" s="56" t="s">
        <v>895</v>
      </c>
      <c r="F40" s="56">
        <v>136000</v>
      </c>
      <c r="G40" s="57">
        <v>125.8</v>
      </c>
      <c r="H40" s="58">
        <v>0.08</v>
      </c>
    </row>
    <row r="41" spans="1:8">
      <c r="A41" s="59"/>
      <c r="B41" s="56" t="s">
        <v>103</v>
      </c>
      <c r="D41" s="56" t="s">
        <v>924</v>
      </c>
      <c r="E41" s="56" t="s">
        <v>807</v>
      </c>
      <c r="F41" s="56">
        <v>44000</v>
      </c>
      <c r="G41" s="57">
        <v>118.07</v>
      </c>
      <c r="H41" s="58">
        <v>7.0000000000000007E-2</v>
      </c>
    </row>
    <row r="42" spans="1:8">
      <c r="A42" s="59"/>
      <c r="B42" s="56" t="s">
        <v>925</v>
      </c>
      <c r="D42" s="56" t="s">
        <v>926</v>
      </c>
      <c r="E42" s="56" t="s">
        <v>802</v>
      </c>
      <c r="F42" s="56">
        <v>22000</v>
      </c>
      <c r="G42" s="57">
        <v>103.42</v>
      </c>
      <c r="H42" s="58">
        <v>0.06</v>
      </c>
    </row>
    <row r="43" spans="1:8">
      <c r="A43" s="59"/>
      <c r="B43" s="56" t="s">
        <v>48</v>
      </c>
      <c r="D43" s="56" t="s">
        <v>927</v>
      </c>
      <c r="E43" s="56" t="s">
        <v>807</v>
      </c>
      <c r="F43" s="56">
        <v>30000</v>
      </c>
      <c r="G43" s="57">
        <v>86.91</v>
      </c>
      <c r="H43" s="58">
        <v>0.05</v>
      </c>
    </row>
    <row r="44" spans="1:8">
      <c r="A44" s="59"/>
      <c r="B44" s="56" t="s">
        <v>928</v>
      </c>
      <c r="D44" s="56" t="s">
        <v>929</v>
      </c>
      <c r="E44" s="56" t="s">
        <v>807</v>
      </c>
      <c r="F44" s="56">
        <v>112000</v>
      </c>
      <c r="G44" s="57">
        <v>76.55</v>
      </c>
      <c r="H44" s="58">
        <v>0.05</v>
      </c>
    </row>
    <row r="45" spans="1:8">
      <c r="A45" s="59"/>
      <c r="B45" s="56" t="s">
        <v>930</v>
      </c>
      <c r="D45" s="56" t="s">
        <v>931</v>
      </c>
      <c r="E45" s="56" t="s">
        <v>787</v>
      </c>
      <c r="F45" s="56">
        <v>72000</v>
      </c>
      <c r="G45" s="57">
        <v>74.41</v>
      </c>
      <c r="H45" s="58">
        <v>0.05</v>
      </c>
    </row>
    <row r="46" spans="1:8">
      <c r="A46" s="59"/>
      <c r="B46" s="56" t="s">
        <v>932</v>
      </c>
      <c r="D46" s="56" t="s">
        <v>933</v>
      </c>
      <c r="E46" s="56" t="s">
        <v>934</v>
      </c>
      <c r="F46" s="56">
        <v>7000</v>
      </c>
      <c r="G46" s="57">
        <v>70.92</v>
      </c>
      <c r="H46" s="58">
        <v>0.04</v>
      </c>
    </row>
    <row r="47" spans="1:8">
      <c r="A47" s="59"/>
      <c r="B47" s="56" t="s">
        <v>792</v>
      </c>
      <c r="D47" s="56" t="s">
        <v>793</v>
      </c>
      <c r="E47" s="56" t="s">
        <v>756</v>
      </c>
      <c r="F47" s="56">
        <v>56000</v>
      </c>
      <c r="G47" s="57">
        <v>67.17</v>
      </c>
      <c r="H47" s="58">
        <v>0.04</v>
      </c>
    </row>
    <row r="48" spans="1:8">
      <c r="A48" s="59"/>
      <c r="B48" s="56" t="s">
        <v>935</v>
      </c>
      <c r="D48" s="56" t="s">
        <v>936</v>
      </c>
      <c r="E48" s="56" t="s">
        <v>790</v>
      </c>
      <c r="F48" s="56">
        <v>9000</v>
      </c>
      <c r="G48" s="57">
        <v>65.14</v>
      </c>
      <c r="H48" s="58">
        <v>0.04</v>
      </c>
    </row>
    <row r="49" spans="1:8">
      <c r="A49" s="59"/>
      <c r="B49" s="56" t="s">
        <v>352</v>
      </c>
      <c r="D49" s="56" t="s">
        <v>937</v>
      </c>
      <c r="E49" s="56" t="s">
        <v>787</v>
      </c>
      <c r="F49" s="56">
        <v>8000</v>
      </c>
      <c r="G49" s="57">
        <v>48.28</v>
      </c>
      <c r="H49" s="58">
        <v>0.03</v>
      </c>
    </row>
    <row r="50" spans="1:8">
      <c r="A50" s="59"/>
      <c r="B50" s="56" t="s">
        <v>625</v>
      </c>
      <c r="D50" s="56" t="s">
        <v>938</v>
      </c>
      <c r="E50" s="56" t="s">
        <v>775</v>
      </c>
      <c r="F50" s="56">
        <v>16000</v>
      </c>
      <c r="G50" s="57">
        <v>47.04</v>
      </c>
      <c r="H50" s="58">
        <v>0.03</v>
      </c>
    </row>
    <row r="51" spans="1:8">
      <c r="A51" s="59"/>
      <c r="B51" s="56" t="s">
        <v>939</v>
      </c>
      <c r="D51" s="56" t="s">
        <v>940</v>
      </c>
      <c r="E51" s="56" t="s">
        <v>895</v>
      </c>
      <c r="F51" s="56">
        <v>52000</v>
      </c>
      <c r="G51" s="57">
        <v>43.63</v>
      </c>
      <c r="H51" s="58">
        <v>0.03</v>
      </c>
    </row>
    <row r="52" spans="1:8">
      <c r="A52" s="59"/>
      <c r="B52" s="56" t="s">
        <v>941</v>
      </c>
      <c r="D52" s="56" t="s">
        <v>942</v>
      </c>
      <c r="E52" s="56" t="s">
        <v>943</v>
      </c>
      <c r="F52" s="56">
        <v>10000</v>
      </c>
      <c r="G52" s="57">
        <v>43.6</v>
      </c>
      <c r="H52" s="58">
        <v>0.03</v>
      </c>
    </row>
    <row r="53" spans="1:8">
      <c r="A53" s="59"/>
      <c r="B53" s="56" t="s">
        <v>944</v>
      </c>
      <c r="D53" s="56" t="s">
        <v>945</v>
      </c>
      <c r="E53" s="56" t="s">
        <v>946</v>
      </c>
      <c r="F53" s="56">
        <v>24000</v>
      </c>
      <c r="G53" s="57">
        <v>40.81</v>
      </c>
      <c r="H53" s="58">
        <v>0.03</v>
      </c>
    </row>
    <row r="54" spans="1:8">
      <c r="A54" s="59"/>
      <c r="B54" s="56" t="s">
        <v>762</v>
      </c>
      <c r="D54" s="56" t="s">
        <v>763</v>
      </c>
      <c r="E54" s="56" t="s">
        <v>764</v>
      </c>
      <c r="F54" s="56">
        <v>1125</v>
      </c>
      <c r="G54" s="57">
        <v>37.89</v>
      </c>
      <c r="H54" s="58">
        <v>0.02</v>
      </c>
    </row>
    <row r="55" spans="1:8">
      <c r="A55" s="59"/>
      <c r="B55" s="56" t="s">
        <v>947</v>
      </c>
      <c r="D55" s="56" t="s">
        <v>948</v>
      </c>
      <c r="E55" s="56" t="s">
        <v>802</v>
      </c>
      <c r="F55" s="56">
        <v>6000</v>
      </c>
      <c r="G55" s="57">
        <v>34.729999999999997</v>
      </c>
      <c r="H55" s="58">
        <v>0.02</v>
      </c>
    </row>
    <row r="56" spans="1:8">
      <c r="A56" s="59"/>
      <c r="B56" s="56" t="s">
        <v>949</v>
      </c>
      <c r="D56" s="56" t="s">
        <v>950</v>
      </c>
      <c r="E56" s="56" t="s">
        <v>779</v>
      </c>
      <c r="F56" s="56">
        <v>9000</v>
      </c>
      <c r="G56" s="57">
        <v>29.81</v>
      </c>
      <c r="H56" s="58">
        <v>0.02</v>
      </c>
    </row>
    <row r="57" spans="1:8">
      <c r="A57" s="59"/>
      <c r="B57" s="56" t="s">
        <v>433</v>
      </c>
      <c r="D57" s="56" t="s">
        <v>769</v>
      </c>
      <c r="E57" s="56" t="s">
        <v>756</v>
      </c>
      <c r="F57" s="56">
        <v>1125</v>
      </c>
      <c r="G57" s="57">
        <v>27.44</v>
      </c>
      <c r="H57" s="58">
        <v>0.02</v>
      </c>
    </row>
    <row r="58" spans="1:8">
      <c r="A58" s="59"/>
      <c r="B58" s="56" t="s">
        <v>951</v>
      </c>
      <c r="D58" s="56" t="s">
        <v>952</v>
      </c>
      <c r="E58" s="56" t="s">
        <v>953</v>
      </c>
      <c r="F58" s="56">
        <v>1750</v>
      </c>
      <c r="G58" s="57">
        <v>25.84</v>
      </c>
      <c r="H58" s="58">
        <v>0.02</v>
      </c>
    </row>
    <row r="59" spans="1:8">
      <c r="A59" s="59"/>
      <c r="B59" s="56" t="s">
        <v>954</v>
      </c>
      <c r="D59" s="56" t="s">
        <v>955</v>
      </c>
      <c r="E59" s="56" t="s">
        <v>802</v>
      </c>
      <c r="F59" s="56">
        <v>1250</v>
      </c>
      <c r="G59" s="57">
        <v>18.45</v>
      </c>
      <c r="H59" s="58">
        <v>0.01</v>
      </c>
    </row>
    <row r="60" spans="1:8">
      <c r="A60" s="59"/>
      <c r="B60" s="56" t="s">
        <v>379</v>
      </c>
      <c r="D60" s="56" t="s">
        <v>956</v>
      </c>
      <c r="E60" s="56" t="s">
        <v>895</v>
      </c>
      <c r="F60" s="56">
        <v>12000</v>
      </c>
      <c r="G60" s="57">
        <v>15.97</v>
      </c>
      <c r="H60" s="58">
        <v>0.01</v>
      </c>
    </row>
    <row r="61" spans="1:8">
      <c r="A61" s="59"/>
      <c r="B61" s="56" t="s">
        <v>861</v>
      </c>
      <c r="D61" s="56" t="s">
        <v>862</v>
      </c>
      <c r="E61" s="56" t="s">
        <v>775</v>
      </c>
      <c r="F61" s="56">
        <v>44000</v>
      </c>
      <c r="G61" s="57">
        <v>15.03</v>
      </c>
      <c r="H61" s="58">
        <v>0.01</v>
      </c>
    </row>
    <row r="62" spans="1:8">
      <c r="A62" s="59"/>
      <c r="B62" s="56" t="s">
        <v>765</v>
      </c>
      <c r="D62" s="56" t="s">
        <v>766</v>
      </c>
      <c r="E62" s="56" t="s">
        <v>764</v>
      </c>
      <c r="F62" s="56">
        <v>500</v>
      </c>
      <c r="G62" s="57">
        <v>12.9</v>
      </c>
      <c r="H62" s="58">
        <v>0.01</v>
      </c>
    </row>
    <row r="63" spans="1:8">
      <c r="A63" s="59"/>
      <c r="B63" s="56" t="s">
        <v>957</v>
      </c>
      <c r="D63" s="56" t="s">
        <v>958</v>
      </c>
      <c r="E63" s="56" t="s">
        <v>756</v>
      </c>
      <c r="F63" s="56">
        <v>16000</v>
      </c>
      <c r="G63" s="57">
        <v>11.22</v>
      </c>
      <c r="H63" s="58">
        <v>0.01</v>
      </c>
    </row>
    <row r="64" spans="1:8">
      <c r="A64" s="59"/>
      <c r="B64" s="56" t="s">
        <v>873</v>
      </c>
      <c r="D64" s="56" t="s">
        <v>959</v>
      </c>
      <c r="E64" s="56" t="s">
        <v>828</v>
      </c>
      <c r="F64" s="56">
        <v>3000</v>
      </c>
      <c r="G64" s="57">
        <v>8.7200000000000006</v>
      </c>
      <c r="H64" s="58">
        <v>0.01</v>
      </c>
    </row>
    <row r="65" spans="1:8">
      <c r="A65" s="59"/>
      <c r="B65" s="56" t="s">
        <v>960</v>
      </c>
      <c r="D65" s="56" t="s">
        <v>961</v>
      </c>
      <c r="E65" s="56" t="s">
        <v>756</v>
      </c>
      <c r="F65" s="56">
        <v>8000</v>
      </c>
      <c r="G65" s="57">
        <v>7.13</v>
      </c>
      <c r="H65" s="58">
        <v>0</v>
      </c>
    </row>
    <row r="66" spans="1:8">
      <c r="A66" s="59"/>
      <c r="B66" s="56" t="s">
        <v>846</v>
      </c>
      <c r="D66" s="56" t="s">
        <v>847</v>
      </c>
      <c r="E66" s="56" t="s">
        <v>822</v>
      </c>
      <c r="F66" s="56">
        <v>4000</v>
      </c>
      <c r="G66" s="57">
        <v>6.99</v>
      </c>
      <c r="H66" s="58">
        <v>0</v>
      </c>
    </row>
    <row r="67" spans="1:8">
      <c r="A67" s="59"/>
      <c r="B67" s="56" t="s">
        <v>962</v>
      </c>
      <c r="D67" s="56" t="s">
        <v>963</v>
      </c>
      <c r="E67" s="56" t="s">
        <v>802</v>
      </c>
      <c r="F67" s="56">
        <v>1000</v>
      </c>
      <c r="G67" s="57">
        <v>6.59</v>
      </c>
      <c r="H67" s="58">
        <v>0</v>
      </c>
    </row>
    <row r="68" spans="1:8">
      <c r="A68" s="59"/>
      <c r="B68" s="56" t="s">
        <v>194</v>
      </c>
      <c r="D68" s="56" t="s">
        <v>964</v>
      </c>
      <c r="E68" s="56" t="s">
        <v>756</v>
      </c>
      <c r="F68" s="56">
        <v>8000</v>
      </c>
      <c r="G68" s="57">
        <v>6.58</v>
      </c>
      <c r="H68" s="58">
        <v>0</v>
      </c>
    </row>
    <row r="69" spans="1:8">
      <c r="A69" s="59"/>
      <c r="B69" s="56" t="s">
        <v>41</v>
      </c>
      <c r="D69" s="56" t="s">
        <v>965</v>
      </c>
      <c r="E69" s="56" t="s">
        <v>756</v>
      </c>
      <c r="F69" s="56">
        <v>4000</v>
      </c>
      <c r="G69" s="57">
        <v>5.75</v>
      </c>
      <c r="H69" s="58">
        <v>0</v>
      </c>
    </row>
    <row r="70" spans="1:8">
      <c r="A70" s="59"/>
      <c r="B70" s="56" t="s">
        <v>966</v>
      </c>
      <c r="D70" s="56" t="s">
        <v>967</v>
      </c>
      <c r="E70" s="56" t="s">
        <v>968</v>
      </c>
      <c r="F70" s="56">
        <v>1000</v>
      </c>
      <c r="G70" s="57">
        <v>4.34</v>
      </c>
      <c r="H70" s="58">
        <v>0</v>
      </c>
    </row>
    <row r="71" spans="1:8">
      <c r="A71" s="59"/>
      <c r="B71" s="56" t="s">
        <v>969</v>
      </c>
      <c r="D71" s="56" t="s">
        <v>970</v>
      </c>
      <c r="E71" s="56" t="s">
        <v>822</v>
      </c>
      <c r="F71" s="56">
        <v>2000</v>
      </c>
      <c r="G71" s="57">
        <v>3.29</v>
      </c>
      <c r="H71" s="58">
        <v>0</v>
      </c>
    </row>
    <row r="72" spans="1:8">
      <c r="A72" s="59"/>
      <c r="B72" s="56" t="s">
        <v>971</v>
      </c>
      <c r="D72" s="56" t="s">
        <v>972</v>
      </c>
      <c r="E72" s="56" t="s">
        <v>973</v>
      </c>
      <c r="F72" s="56">
        <v>4000</v>
      </c>
      <c r="G72" s="57">
        <v>3.15</v>
      </c>
      <c r="H72" s="58">
        <v>0</v>
      </c>
    </row>
    <row r="73" spans="1:8">
      <c r="A73" s="59"/>
      <c r="B73" s="56" t="s">
        <v>974</v>
      </c>
      <c r="D73" s="56" t="s">
        <v>975</v>
      </c>
      <c r="E73" s="56" t="s">
        <v>784</v>
      </c>
      <c r="F73" s="56">
        <v>250</v>
      </c>
      <c r="G73" s="57">
        <v>1.76</v>
      </c>
      <c r="H73" s="58">
        <v>0</v>
      </c>
    </row>
    <row r="74" spans="1:8" ht="13.5" thickBot="1">
      <c r="A74" s="59"/>
      <c r="B74" s="56"/>
      <c r="C74" s="56"/>
      <c r="D74" s="56"/>
      <c r="E74" s="51" t="s">
        <v>21</v>
      </c>
      <c r="F74" s="56"/>
      <c r="G74" s="74">
        <v>84537.79</v>
      </c>
      <c r="H74" s="75">
        <v>52.489999999999903</v>
      </c>
    </row>
    <row r="75" spans="1:8" ht="13.5" thickTop="1">
      <c r="A75" s="59"/>
      <c r="B75" s="56"/>
      <c r="C75" s="56"/>
      <c r="D75" s="56"/>
      <c r="E75" s="51"/>
      <c r="F75" s="56"/>
      <c r="G75" s="76"/>
      <c r="H75" s="77"/>
    </row>
    <row r="76" spans="1:8">
      <c r="A76" s="59"/>
      <c r="B76" s="117" t="s">
        <v>976</v>
      </c>
      <c r="C76" s="115"/>
      <c r="D76" s="56"/>
      <c r="E76" s="56"/>
      <c r="F76" s="56"/>
      <c r="G76" s="57">
        <f>+G77</f>
        <v>-84896.767562499997</v>
      </c>
      <c r="H76" s="58">
        <f>+H77</f>
        <v>-52.69</v>
      </c>
    </row>
    <row r="77" spans="1:8" ht="13.5" thickBot="1">
      <c r="A77" s="59"/>
      <c r="B77" s="56"/>
      <c r="C77" s="56"/>
      <c r="D77" s="56"/>
      <c r="E77" s="51" t="s">
        <v>21</v>
      </c>
      <c r="F77" s="56"/>
      <c r="G77" s="61">
        <v>-84896.767562499997</v>
      </c>
      <c r="H77" s="62">
        <v>-52.69</v>
      </c>
    </row>
    <row r="78" spans="1:8" ht="13.5" thickTop="1">
      <c r="A78" s="114" t="s">
        <v>7</v>
      </c>
      <c r="B78" s="115"/>
      <c r="C78" s="115"/>
      <c r="D78" s="56"/>
      <c r="E78" s="56"/>
      <c r="F78" s="56"/>
      <c r="G78" s="57"/>
      <c r="H78" s="58"/>
    </row>
    <row r="79" spans="1:8">
      <c r="A79" s="59"/>
      <c r="B79" s="117" t="s">
        <v>8</v>
      </c>
      <c r="C79" s="115"/>
      <c r="D79" s="56"/>
      <c r="E79" s="56"/>
      <c r="F79" s="56"/>
      <c r="G79" s="57"/>
      <c r="H79" s="58"/>
    </row>
    <row r="80" spans="1:8">
      <c r="A80" s="59"/>
      <c r="B80" s="78" t="s">
        <v>17</v>
      </c>
      <c r="C80" s="56" t="s">
        <v>18</v>
      </c>
      <c r="D80" s="56" t="s">
        <v>250</v>
      </c>
      <c r="E80" s="56" t="s">
        <v>20</v>
      </c>
      <c r="F80" s="56">
        <v>1100</v>
      </c>
      <c r="G80" s="57">
        <v>5320.59</v>
      </c>
      <c r="H80" s="58">
        <v>3.3</v>
      </c>
    </row>
    <row r="81" spans="1:8">
      <c r="A81" s="59"/>
      <c r="B81" s="78" t="s">
        <v>9</v>
      </c>
      <c r="C81" s="56" t="s">
        <v>85</v>
      </c>
      <c r="D81" s="56" t="s">
        <v>977</v>
      </c>
      <c r="E81" s="56" t="s">
        <v>12</v>
      </c>
      <c r="F81" s="56">
        <v>2500</v>
      </c>
      <c r="G81" s="57">
        <v>2399.67</v>
      </c>
      <c r="H81" s="58">
        <v>1.49</v>
      </c>
    </row>
    <row r="82" spans="1:8">
      <c r="A82" s="59"/>
      <c r="B82" s="78" t="s">
        <v>9</v>
      </c>
      <c r="C82" s="56" t="s">
        <v>257</v>
      </c>
      <c r="D82" s="56" t="s">
        <v>258</v>
      </c>
      <c r="E82" s="56" t="s">
        <v>12</v>
      </c>
      <c r="F82" s="56">
        <v>2500</v>
      </c>
      <c r="G82" s="57">
        <v>2381.71</v>
      </c>
      <c r="H82" s="58">
        <v>1.48</v>
      </c>
    </row>
    <row r="83" spans="1:8">
      <c r="A83" s="59"/>
      <c r="B83" s="78" t="s">
        <v>9</v>
      </c>
      <c r="C83" s="56" t="s">
        <v>54</v>
      </c>
      <c r="D83" s="56" t="s">
        <v>56</v>
      </c>
      <c r="E83" s="56" t="s">
        <v>12</v>
      </c>
      <c r="F83" s="56">
        <v>1500</v>
      </c>
      <c r="G83" s="57">
        <v>1481.19</v>
      </c>
      <c r="H83" s="58">
        <v>0.92</v>
      </c>
    </row>
    <row r="84" spans="1:8">
      <c r="A84" s="59"/>
      <c r="B84" s="78" t="s">
        <v>9</v>
      </c>
      <c r="C84" s="56" t="s">
        <v>85</v>
      </c>
      <c r="D84" s="56" t="s">
        <v>86</v>
      </c>
      <c r="E84" s="56" t="s">
        <v>12</v>
      </c>
      <c r="F84" s="56">
        <v>200</v>
      </c>
      <c r="G84" s="57">
        <v>190.89</v>
      </c>
      <c r="H84" s="58">
        <v>0.12</v>
      </c>
    </row>
    <row r="85" spans="1:8">
      <c r="A85" s="59"/>
      <c r="B85" s="78" t="s">
        <v>9</v>
      </c>
      <c r="C85" s="56" t="s">
        <v>85</v>
      </c>
      <c r="D85" s="56" t="s">
        <v>564</v>
      </c>
      <c r="E85" s="56" t="s">
        <v>12</v>
      </c>
      <c r="F85" s="56">
        <v>200</v>
      </c>
      <c r="G85" s="57">
        <v>189.69</v>
      </c>
      <c r="H85" s="58">
        <v>0.12</v>
      </c>
    </row>
    <row r="86" spans="1:8" ht="13.5" thickBot="1">
      <c r="A86" s="59"/>
      <c r="B86" s="56"/>
      <c r="C86" s="56"/>
      <c r="D86" s="56"/>
      <c r="E86" s="51" t="s">
        <v>21</v>
      </c>
      <c r="F86" s="56"/>
      <c r="G86" s="61">
        <v>11963.74</v>
      </c>
      <c r="H86" s="62">
        <v>7.43</v>
      </c>
    </row>
    <row r="87" spans="1:8" ht="13.5" thickTop="1">
      <c r="A87" s="59"/>
      <c r="B87" s="117" t="s">
        <v>208</v>
      </c>
      <c r="C87" s="115"/>
      <c r="D87" s="56"/>
      <c r="E87" s="56"/>
      <c r="F87" s="56"/>
      <c r="G87" s="57"/>
      <c r="H87" s="58"/>
    </row>
    <row r="88" spans="1:8">
      <c r="A88" s="59"/>
      <c r="B88" s="78" t="s">
        <v>209</v>
      </c>
      <c r="C88" s="56" t="s">
        <v>210</v>
      </c>
      <c r="D88" s="56" t="s">
        <v>211</v>
      </c>
      <c r="E88" s="56" t="s">
        <v>184</v>
      </c>
      <c r="F88" s="56">
        <v>4300000</v>
      </c>
      <c r="G88" s="57">
        <v>4300</v>
      </c>
      <c r="H88" s="58">
        <v>2.67</v>
      </c>
    </row>
    <row r="89" spans="1:8" ht="13.5" thickBot="1">
      <c r="A89" s="59"/>
      <c r="B89" s="56"/>
      <c r="C89" s="56"/>
      <c r="D89" s="56"/>
      <c r="E89" s="51" t="s">
        <v>21</v>
      </c>
      <c r="F89" s="56"/>
      <c r="G89" s="74">
        <v>4300</v>
      </c>
      <c r="H89" s="75">
        <v>2.67</v>
      </c>
    </row>
    <row r="90" spans="1:8" ht="13.5" thickTop="1">
      <c r="A90" s="59"/>
      <c r="B90" s="56"/>
      <c r="C90" s="56"/>
      <c r="D90" s="56"/>
      <c r="E90" s="56"/>
      <c r="F90" s="56"/>
      <c r="G90" s="57"/>
      <c r="H90" s="58"/>
    </row>
    <row r="91" spans="1:8">
      <c r="A91" s="59"/>
      <c r="B91" s="116" t="s">
        <v>978</v>
      </c>
      <c r="C91" s="116"/>
      <c r="D91" s="56"/>
      <c r="E91" s="56"/>
      <c r="F91" s="56"/>
      <c r="G91" s="57"/>
      <c r="H91" s="58"/>
    </row>
    <row r="92" spans="1:8">
      <c r="A92" s="59"/>
      <c r="B92" s="117" t="s">
        <v>316</v>
      </c>
      <c r="C92" s="115"/>
      <c r="D92" s="56"/>
      <c r="E92" s="51" t="s">
        <v>317</v>
      </c>
      <c r="F92" s="56"/>
      <c r="G92" s="57"/>
      <c r="H92" s="58"/>
    </row>
    <row r="93" spans="1:8">
      <c r="A93" s="59"/>
      <c r="B93" s="56" t="s">
        <v>979</v>
      </c>
      <c r="D93" s="56"/>
      <c r="E93" s="56" t="s">
        <v>980</v>
      </c>
      <c r="F93" s="56"/>
      <c r="G93" s="57">
        <v>3050</v>
      </c>
      <c r="H93" s="58">
        <v>1.89</v>
      </c>
    </row>
    <row r="94" spans="1:8">
      <c r="A94" s="59"/>
      <c r="B94" s="56" t="s">
        <v>979</v>
      </c>
      <c r="D94" s="56"/>
      <c r="E94" s="56" t="s">
        <v>981</v>
      </c>
      <c r="F94" s="56"/>
      <c r="G94" s="57">
        <v>3000</v>
      </c>
      <c r="H94" s="58">
        <v>1.86</v>
      </c>
    </row>
    <row r="95" spans="1:8">
      <c r="A95" s="59"/>
      <c r="B95" s="56" t="s">
        <v>979</v>
      </c>
      <c r="D95" s="56"/>
      <c r="E95" s="56" t="s">
        <v>982</v>
      </c>
      <c r="F95" s="56"/>
      <c r="G95" s="57">
        <v>2950</v>
      </c>
      <c r="H95" s="58">
        <v>1.83</v>
      </c>
    </row>
    <row r="96" spans="1:8">
      <c r="A96" s="59"/>
      <c r="B96" s="56" t="s">
        <v>979</v>
      </c>
      <c r="D96" s="56"/>
      <c r="E96" s="56" t="s">
        <v>983</v>
      </c>
      <c r="F96" s="56"/>
      <c r="G96" s="57">
        <v>2240</v>
      </c>
      <c r="H96" s="58">
        <v>1.39</v>
      </c>
    </row>
    <row r="97" spans="1:8">
      <c r="A97" s="59"/>
      <c r="B97" s="56" t="s">
        <v>979</v>
      </c>
      <c r="D97" s="56"/>
      <c r="E97" s="56" t="s">
        <v>984</v>
      </c>
      <c r="F97" s="56"/>
      <c r="G97" s="57">
        <v>1870</v>
      </c>
      <c r="H97" s="58">
        <v>1.1599999999999999</v>
      </c>
    </row>
    <row r="98" spans="1:8">
      <c r="A98" s="59"/>
      <c r="B98" s="56" t="s">
        <v>979</v>
      </c>
      <c r="D98" s="56"/>
      <c r="E98" s="56" t="s">
        <v>985</v>
      </c>
      <c r="F98" s="56"/>
      <c r="G98" s="57">
        <v>1650</v>
      </c>
      <c r="H98" s="58">
        <v>1.02</v>
      </c>
    </row>
    <row r="99" spans="1:8">
      <c r="A99" s="59"/>
      <c r="B99" s="56" t="s">
        <v>979</v>
      </c>
      <c r="D99" s="56"/>
      <c r="E99" s="56" t="s">
        <v>986</v>
      </c>
      <c r="F99" s="56"/>
      <c r="G99" s="57">
        <v>1525</v>
      </c>
      <c r="H99" s="58">
        <v>0.95</v>
      </c>
    </row>
    <row r="100" spans="1:8">
      <c r="A100" s="59"/>
      <c r="B100" s="56" t="s">
        <v>979</v>
      </c>
      <c r="D100" s="56"/>
      <c r="E100" s="56" t="s">
        <v>987</v>
      </c>
      <c r="F100" s="56"/>
      <c r="G100" s="57">
        <v>1000</v>
      </c>
      <c r="H100" s="58">
        <v>0.62</v>
      </c>
    </row>
    <row r="101" spans="1:8">
      <c r="A101" s="59"/>
      <c r="B101" s="56" t="s">
        <v>979</v>
      </c>
      <c r="D101" s="56"/>
      <c r="E101" s="56" t="s">
        <v>988</v>
      </c>
      <c r="F101" s="56"/>
      <c r="G101" s="57">
        <v>1000</v>
      </c>
      <c r="H101" s="58">
        <v>0.62</v>
      </c>
    </row>
    <row r="102" spans="1:8">
      <c r="A102" s="59"/>
      <c r="B102" s="56" t="s">
        <v>979</v>
      </c>
      <c r="D102" s="56"/>
      <c r="E102" s="56" t="s">
        <v>989</v>
      </c>
      <c r="F102" s="56"/>
      <c r="G102" s="57">
        <v>800</v>
      </c>
      <c r="H102" s="58">
        <v>0.5</v>
      </c>
    </row>
    <row r="103" spans="1:8">
      <c r="A103" s="59"/>
      <c r="B103" s="56" t="s">
        <v>979</v>
      </c>
      <c r="D103" s="56"/>
      <c r="E103" s="56" t="s">
        <v>990</v>
      </c>
      <c r="F103" s="56"/>
      <c r="G103" s="57">
        <v>700</v>
      </c>
      <c r="H103" s="58">
        <v>0.43</v>
      </c>
    </row>
    <row r="104" spans="1:8">
      <c r="A104" s="59"/>
      <c r="B104" s="56" t="s">
        <v>979</v>
      </c>
      <c r="D104" s="56"/>
      <c r="E104" s="56" t="s">
        <v>991</v>
      </c>
      <c r="F104" s="56"/>
      <c r="G104" s="57">
        <v>690</v>
      </c>
      <c r="H104" s="58">
        <v>0.43</v>
      </c>
    </row>
    <row r="105" spans="1:8">
      <c r="A105" s="59"/>
      <c r="B105" s="56" t="s">
        <v>979</v>
      </c>
      <c r="D105" s="56"/>
      <c r="E105" s="56" t="s">
        <v>992</v>
      </c>
      <c r="F105" s="56"/>
      <c r="G105" s="57">
        <v>585</v>
      </c>
      <c r="H105" s="58">
        <v>0.36</v>
      </c>
    </row>
    <row r="106" spans="1:8">
      <c r="A106" s="59"/>
      <c r="B106" s="56" t="s">
        <v>979</v>
      </c>
      <c r="D106" s="56"/>
      <c r="E106" s="56" t="s">
        <v>993</v>
      </c>
      <c r="F106" s="56"/>
      <c r="G106" s="57">
        <v>550</v>
      </c>
      <c r="H106" s="58">
        <v>0.34</v>
      </c>
    </row>
    <row r="107" spans="1:8">
      <c r="A107" s="59"/>
      <c r="B107" s="56" t="s">
        <v>979</v>
      </c>
      <c r="D107" s="56"/>
      <c r="E107" s="56" t="s">
        <v>994</v>
      </c>
      <c r="F107" s="56"/>
      <c r="G107" s="57">
        <v>490</v>
      </c>
      <c r="H107" s="58">
        <v>0.3</v>
      </c>
    </row>
    <row r="108" spans="1:8">
      <c r="A108" s="59"/>
      <c r="B108" s="56" t="s">
        <v>979</v>
      </c>
      <c r="D108" s="56"/>
      <c r="E108" s="56" t="s">
        <v>995</v>
      </c>
      <c r="F108" s="56"/>
      <c r="G108" s="57">
        <v>450</v>
      </c>
      <c r="H108" s="58">
        <v>0.28000000000000003</v>
      </c>
    </row>
    <row r="109" spans="1:8" ht="13.5" thickBot="1">
      <c r="A109" s="59"/>
      <c r="B109" s="56"/>
      <c r="D109" s="56"/>
      <c r="E109" s="51" t="s">
        <v>21</v>
      </c>
      <c r="F109" s="56"/>
      <c r="G109" s="61">
        <v>22550</v>
      </c>
      <c r="H109" s="62">
        <v>13.98</v>
      </c>
    </row>
    <row r="110" spans="1:8" ht="13.5" thickTop="1">
      <c r="A110" s="59"/>
      <c r="B110" s="56" t="s">
        <v>88</v>
      </c>
      <c r="D110" s="56"/>
      <c r="E110" s="56" t="s">
        <v>87</v>
      </c>
      <c r="F110" s="56"/>
      <c r="G110" s="57">
        <v>2800</v>
      </c>
      <c r="H110" s="58">
        <v>1.74</v>
      </c>
    </row>
    <row r="111" spans="1:8" ht="13.5" thickBot="1">
      <c r="A111" s="59"/>
      <c r="B111" s="56"/>
      <c r="C111" s="56"/>
      <c r="D111" s="56"/>
      <c r="E111" s="51" t="s">
        <v>21</v>
      </c>
      <c r="F111" s="56"/>
      <c r="G111" s="61">
        <v>25350</v>
      </c>
      <c r="H111" s="62">
        <v>15.72</v>
      </c>
    </row>
    <row r="112" spans="1:8" ht="13.5" thickTop="1">
      <c r="A112" s="59"/>
      <c r="B112" s="56"/>
      <c r="C112" s="56"/>
      <c r="D112" s="56"/>
      <c r="E112" s="56"/>
      <c r="F112" s="56"/>
      <c r="G112" s="57"/>
      <c r="H112" s="58"/>
    </row>
    <row r="113" spans="1:8">
      <c r="A113" s="63" t="s">
        <v>22</v>
      </c>
      <c r="B113" s="56"/>
      <c r="C113" s="56"/>
      <c r="D113" s="56"/>
      <c r="E113" s="56"/>
      <c r="F113" s="56"/>
      <c r="G113" s="64">
        <v>119772.34</v>
      </c>
      <c r="H113" s="65">
        <v>74.38</v>
      </c>
    </row>
    <row r="114" spans="1:8">
      <c r="A114" s="59"/>
      <c r="B114" s="56"/>
      <c r="C114" s="56"/>
      <c r="D114" s="56"/>
      <c r="E114" s="56"/>
      <c r="F114" s="56"/>
      <c r="G114" s="57"/>
      <c r="H114" s="58"/>
    </row>
    <row r="115" spans="1:8" ht="13.5" thickBot="1">
      <c r="A115" s="59"/>
      <c r="B115" s="56"/>
      <c r="C115" s="56"/>
      <c r="D115" s="56"/>
      <c r="E115" s="51" t="s">
        <v>23</v>
      </c>
      <c r="F115" s="56"/>
      <c r="G115" s="61">
        <v>161027.1</v>
      </c>
      <c r="H115" s="62">
        <v>100</v>
      </c>
    </row>
    <row r="116" spans="1:8" ht="13.5" thickTop="1">
      <c r="A116" s="59"/>
      <c r="B116" s="56"/>
      <c r="C116" s="56"/>
      <c r="D116" s="56"/>
      <c r="E116" s="56"/>
      <c r="F116" s="56"/>
      <c r="G116" s="57"/>
      <c r="H116" s="58"/>
    </row>
    <row r="117" spans="1:8">
      <c r="A117" s="66" t="s">
        <v>24</v>
      </c>
      <c r="B117" s="56"/>
      <c r="C117" s="56"/>
      <c r="D117" s="56"/>
      <c r="E117" s="56"/>
      <c r="F117" s="56"/>
      <c r="G117" s="57"/>
      <c r="H117" s="58"/>
    </row>
    <row r="118" spans="1:8">
      <c r="A118" s="59">
        <v>1</v>
      </c>
      <c r="B118" s="56" t="s">
        <v>877</v>
      </c>
      <c r="C118" s="56"/>
      <c r="D118" s="56"/>
      <c r="E118" s="56"/>
      <c r="F118" s="56"/>
      <c r="G118" s="57"/>
      <c r="H118" s="58"/>
    </row>
    <row r="119" spans="1:8">
      <c r="A119" s="59"/>
      <c r="B119" s="56"/>
      <c r="C119" s="56"/>
      <c r="D119" s="56"/>
      <c r="E119" s="56"/>
      <c r="F119" s="56"/>
      <c r="G119" s="57"/>
      <c r="H119" s="58"/>
    </row>
    <row r="120" spans="1:8">
      <c r="A120" s="59">
        <v>2</v>
      </c>
      <c r="B120" s="56" t="s">
        <v>26</v>
      </c>
      <c r="C120" s="56"/>
      <c r="D120" s="56"/>
      <c r="E120" s="56"/>
      <c r="F120" s="56"/>
      <c r="G120" s="57"/>
      <c r="H120" s="58"/>
    </row>
    <row r="121" spans="1:8">
      <c r="A121" s="59"/>
      <c r="B121" s="56"/>
      <c r="C121" s="56"/>
      <c r="D121" s="56"/>
      <c r="E121" s="56"/>
      <c r="F121" s="56"/>
      <c r="G121" s="57"/>
      <c r="H121" s="58"/>
    </row>
    <row r="122" spans="1:8">
      <c r="A122" s="59">
        <v>3</v>
      </c>
      <c r="B122" s="56" t="s">
        <v>996</v>
      </c>
      <c r="C122" s="56"/>
      <c r="D122" s="56"/>
      <c r="E122" s="56"/>
      <c r="F122" s="56"/>
      <c r="G122" s="57"/>
      <c r="H122" s="58"/>
    </row>
    <row r="123" spans="1:8">
      <c r="A123" s="59"/>
      <c r="B123" s="56"/>
      <c r="C123" s="56"/>
      <c r="D123" s="56"/>
      <c r="E123" s="56"/>
      <c r="F123" s="56"/>
      <c r="G123" s="57"/>
      <c r="H123" s="58"/>
    </row>
    <row r="124" spans="1:8">
      <c r="A124" s="59">
        <v>4</v>
      </c>
      <c r="B124" s="56" t="s">
        <v>997</v>
      </c>
      <c r="C124" s="56"/>
      <c r="D124" s="56"/>
      <c r="E124" s="56"/>
      <c r="F124" s="56"/>
      <c r="G124" s="57"/>
      <c r="H124" s="58"/>
    </row>
    <row r="125" spans="1:8">
      <c r="A125" s="59"/>
      <c r="B125" s="56"/>
      <c r="C125" s="56"/>
      <c r="D125" s="56"/>
      <c r="E125" s="56"/>
      <c r="F125" s="56"/>
      <c r="G125" s="57"/>
      <c r="H125" s="58"/>
    </row>
    <row r="126" spans="1:8">
      <c r="A126" s="59"/>
      <c r="B126" s="51" t="s">
        <v>998</v>
      </c>
      <c r="C126" s="51" t="s">
        <v>999</v>
      </c>
      <c r="D126" s="51" t="s">
        <v>1000</v>
      </c>
      <c r="E126" s="51" t="s">
        <v>1001</v>
      </c>
      <c r="F126" s="51" t="s">
        <v>1002</v>
      </c>
      <c r="G126" s="64"/>
      <c r="H126" s="58"/>
    </row>
    <row r="127" spans="1:8">
      <c r="A127" s="59"/>
      <c r="B127" s="56" t="s">
        <v>757</v>
      </c>
      <c r="C127" s="56" t="s">
        <v>1003</v>
      </c>
      <c r="D127" s="56">
        <v>851.7491</v>
      </c>
      <c r="E127" s="56">
        <v>840.6</v>
      </c>
      <c r="F127" s="57">
        <v>2152.1682000000001</v>
      </c>
      <c r="G127" s="57"/>
      <c r="H127" s="58"/>
    </row>
    <row r="128" spans="1:8">
      <c r="A128" s="59"/>
      <c r="B128" s="56" t="s">
        <v>800</v>
      </c>
      <c r="C128" s="56" t="s">
        <v>1003</v>
      </c>
      <c r="D128" s="56">
        <v>1126.6987999999999</v>
      </c>
      <c r="E128" s="56">
        <v>1186.45</v>
      </c>
      <c r="F128" s="57">
        <v>1925.9448562499999</v>
      </c>
      <c r="G128" s="57"/>
      <c r="H128" s="58"/>
    </row>
    <row r="129" spans="1:8">
      <c r="A129" s="59"/>
      <c r="B129" s="56" t="s">
        <v>51</v>
      </c>
      <c r="C129" s="56" t="s">
        <v>1003</v>
      </c>
      <c r="D129" s="56">
        <v>155.74529999999999</v>
      </c>
      <c r="E129" s="56">
        <v>153.25</v>
      </c>
      <c r="F129" s="57">
        <v>1810.3606</v>
      </c>
      <c r="G129" s="57"/>
      <c r="H129" s="58"/>
    </row>
    <row r="130" spans="1:8">
      <c r="A130" s="59"/>
      <c r="B130" s="56" t="s">
        <v>259</v>
      </c>
      <c r="C130" s="56" t="s">
        <v>1003</v>
      </c>
      <c r="D130" s="56">
        <v>936.80880000000002</v>
      </c>
      <c r="E130" s="56">
        <v>962.45</v>
      </c>
      <c r="F130" s="57">
        <v>1432.1808375000001</v>
      </c>
      <c r="G130" s="57"/>
      <c r="H130" s="58"/>
    </row>
    <row r="131" spans="1:8">
      <c r="A131" s="59"/>
      <c r="B131" s="56" t="s">
        <v>883</v>
      </c>
      <c r="C131" s="56" t="s">
        <v>1003</v>
      </c>
      <c r="D131" s="56">
        <v>3310.6352000000002</v>
      </c>
      <c r="E131" s="56">
        <v>3235</v>
      </c>
      <c r="F131" s="57">
        <v>1346.0563125000001</v>
      </c>
      <c r="G131" s="57"/>
      <c r="H131" s="58"/>
    </row>
    <row r="132" spans="1:8">
      <c r="A132" s="59"/>
      <c r="B132" s="56" t="s">
        <v>870</v>
      </c>
      <c r="C132" s="56" t="s">
        <v>1003</v>
      </c>
      <c r="D132" s="56">
        <v>340.86079999999998</v>
      </c>
      <c r="E132" s="56">
        <v>343.2</v>
      </c>
      <c r="F132" s="57">
        <v>1039.1556</v>
      </c>
      <c r="G132" s="57"/>
      <c r="H132" s="58"/>
    </row>
    <row r="133" spans="1:8">
      <c r="A133" s="59"/>
      <c r="B133" s="56" t="s">
        <v>342</v>
      </c>
      <c r="C133" s="56" t="s">
        <v>1003</v>
      </c>
      <c r="D133" s="56">
        <v>400.416</v>
      </c>
      <c r="E133" s="56">
        <v>393.5</v>
      </c>
      <c r="F133" s="57">
        <v>702.00912500000004</v>
      </c>
      <c r="G133" s="57"/>
      <c r="H133" s="58"/>
    </row>
    <row r="134" spans="1:8">
      <c r="A134" s="59"/>
      <c r="B134" s="56" t="s">
        <v>885</v>
      </c>
      <c r="C134" s="56" t="s">
        <v>1003</v>
      </c>
      <c r="D134" s="56">
        <v>317.8091</v>
      </c>
      <c r="E134" s="56">
        <v>317</v>
      </c>
      <c r="F134" s="57">
        <v>679.68809999999996</v>
      </c>
      <c r="G134" s="57"/>
      <c r="H134" s="58"/>
    </row>
    <row r="135" spans="1:8">
      <c r="A135" s="59"/>
      <c r="B135" s="56" t="s">
        <v>887</v>
      </c>
      <c r="C135" s="56" t="s">
        <v>1003</v>
      </c>
      <c r="D135" s="56">
        <v>333.05610000000001</v>
      </c>
      <c r="E135" s="56">
        <v>337.8</v>
      </c>
      <c r="F135" s="57">
        <v>497.96</v>
      </c>
      <c r="G135" s="57"/>
      <c r="H135" s="58"/>
    </row>
    <row r="136" spans="1:8">
      <c r="A136" s="59"/>
      <c r="B136" s="56" t="s">
        <v>1004</v>
      </c>
      <c r="C136" s="56" t="s">
        <v>1003</v>
      </c>
      <c r="D136" s="56">
        <v>1526.5201999999999</v>
      </c>
      <c r="E136" s="56">
        <v>1497.55</v>
      </c>
      <c r="F136" s="57">
        <v>219.86353750000001</v>
      </c>
      <c r="G136" s="57"/>
      <c r="H136" s="58"/>
    </row>
    <row r="137" spans="1:8">
      <c r="A137" s="59"/>
      <c r="B137" s="56" t="s">
        <v>39</v>
      </c>
      <c r="C137" s="56" t="s">
        <v>1003</v>
      </c>
      <c r="D137" s="56">
        <v>557.96460000000002</v>
      </c>
      <c r="E137" s="56">
        <v>562.65</v>
      </c>
      <c r="F137" s="57">
        <v>179.17830000000001</v>
      </c>
      <c r="G137" s="57"/>
      <c r="H137" s="58"/>
    </row>
    <row r="138" spans="1:8">
      <c r="A138" s="59"/>
      <c r="B138" s="56" t="s">
        <v>201</v>
      </c>
      <c r="C138" s="56" t="s">
        <v>1003</v>
      </c>
      <c r="D138" s="56">
        <v>879.86130000000003</v>
      </c>
      <c r="E138" s="56">
        <v>873.75</v>
      </c>
      <c r="F138" s="57">
        <v>171.668025</v>
      </c>
      <c r="G138" s="57"/>
      <c r="H138" s="58"/>
    </row>
    <row r="139" spans="1:8">
      <c r="A139" s="59"/>
      <c r="B139" s="56" t="s">
        <v>889</v>
      </c>
      <c r="C139" s="56" t="s">
        <v>1003</v>
      </c>
      <c r="D139" s="56">
        <v>153.57470000000001</v>
      </c>
      <c r="E139" s="56">
        <v>152.35</v>
      </c>
      <c r="F139" s="57">
        <v>134.02295000000001</v>
      </c>
      <c r="G139" s="57"/>
      <c r="H139" s="58"/>
    </row>
    <row r="140" spans="1:8">
      <c r="A140" s="59"/>
      <c r="B140" s="56" t="s">
        <v>777</v>
      </c>
      <c r="C140" s="56" t="s">
        <v>1003</v>
      </c>
      <c r="D140" s="56">
        <v>1036.2601</v>
      </c>
      <c r="E140" s="56">
        <v>1012.05</v>
      </c>
      <c r="F140" s="57">
        <v>87.290856250000004</v>
      </c>
      <c r="G140" s="57"/>
      <c r="H140" s="58"/>
    </row>
    <row r="141" spans="1:8">
      <c r="A141" s="59"/>
      <c r="B141" s="56" t="s">
        <v>625</v>
      </c>
      <c r="C141" s="56" t="s">
        <v>1003</v>
      </c>
      <c r="D141" s="56">
        <v>462.63720000000001</v>
      </c>
      <c r="E141" s="56">
        <v>449.6</v>
      </c>
      <c r="F141" s="57">
        <v>85.595200000000006</v>
      </c>
      <c r="G141" s="57"/>
      <c r="H141" s="58"/>
    </row>
    <row r="142" spans="1:8">
      <c r="A142" s="59"/>
      <c r="B142" s="56" t="s">
        <v>891</v>
      </c>
      <c r="C142" s="56" t="s">
        <v>1003</v>
      </c>
      <c r="D142" s="56">
        <v>1589.0845999999999</v>
      </c>
      <c r="E142" s="56">
        <v>1553.35</v>
      </c>
      <c r="F142" s="57">
        <v>83.03826875</v>
      </c>
      <c r="G142" s="57"/>
      <c r="H142" s="58"/>
    </row>
    <row r="143" spans="1:8">
      <c r="A143" s="59"/>
      <c r="B143" s="56" t="s">
        <v>1005</v>
      </c>
      <c r="C143" s="56" t="s">
        <v>1003</v>
      </c>
      <c r="D143" s="56">
        <v>148.07939999999999</v>
      </c>
      <c r="E143" s="56">
        <v>144.30000000000001</v>
      </c>
      <c r="F143" s="57">
        <v>82.063800000000001</v>
      </c>
      <c r="G143" s="57"/>
      <c r="H143" s="58"/>
    </row>
    <row r="144" spans="1:8">
      <c r="A144" s="59"/>
      <c r="B144" s="56" t="s">
        <v>1006</v>
      </c>
      <c r="C144" s="56" t="s">
        <v>1003</v>
      </c>
      <c r="D144" s="56">
        <v>560.53330000000005</v>
      </c>
      <c r="E144" s="56">
        <v>556.04999999999995</v>
      </c>
      <c r="F144" s="57">
        <v>80.726325000000003</v>
      </c>
      <c r="G144" s="57"/>
      <c r="H144" s="58"/>
    </row>
    <row r="145" spans="1:8">
      <c r="A145" s="59"/>
      <c r="B145" s="56" t="s">
        <v>1007</v>
      </c>
      <c r="C145" s="56" t="s">
        <v>1003</v>
      </c>
      <c r="D145" s="56">
        <v>119.2197</v>
      </c>
      <c r="E145" s="56">
        <v>122.1</v>
      </c>
      <c r="F145" s="57">
        <v>92.881799999999998</v>
      </c>
      <c r="G145" s="57"/>
      <c r="H145" s="58"/>
    </row>
    <row r="146" spans="1:8">
      <c r="A146" s="59"/>
      <c r="B146" s="56" t="s">
        <v>1008</v>
      </c>
      <c r="C146" s="56" t="s">
        <v>1003</v>
      </c>
      <c r="D146" s="56">
        <v>210.3109</v>
      </c>
      <c r="E146" s="56">
        <v>207.8</v>
      </c>
      <c r="F146" s="57">
        <v>73.940399999999997</v>
      </c>
      <c r="G146" s="57"/>
      <c r="H146" s="58"/>
    </row>
    <row r="147" spans="1:8">
      <c r="A147" s="59"/>
      <c r="B147" s="56" t="s">
        <v>192</v>
      </c>
      <c r="C147" s="56" t="s">
        <v>1003</v>
      </c>
      <c r="D147" s="56">
        <v>1492.1203</v>
      </c>
      <c r="E147" s="56">
        <v>1480.15</v>
      </c>
      <c r="F147" s="57">
        <v>62.363925000000002</v>
      </c>
      <c r="G147" s="57"/>
      <c r="H147" s="58"/>
    </row>
    <row r="148" spans="1:8">
      <c r="A148" s="59"/>
      <c r="B148" s="56" t="s">
        <v>902</v>
      </c>
      <c r="C148" s="56" t="s">
        <v>1003</v>
      </c>
      <c r="D148" s="56">
        <v>19.457699999999999</v>
      </c>
      <c r="E148" s="56">
        <v>19.2</v>
      </c>
      <c r="F148" s="57">
        <v>94.772484000000006</v>
      </c>
      <c r="G148" s="57"/>
      <c r="H148" s="58"/>
    </row>
    <row r="149" spans="1:8">
      <c r="A149" s="59"/>
      <c r="B149" s="56" t="s">
        <v>767</v>
      </c>
      <c r="C149" s="56" t="s">
        <v>1003</v>
      </c>
      <c r="D149" s="56">
        <v>2176.9180000000001</v>
      </c>
      <c r="E149" s="56">
        <v>2154.9499999999998</v>
      </c>
      <c r="F149" s="57">
        <v>51.276218749999998</v>
      </c>
      <c r="G149" s="57"/>
      <c r="H149" s="58"/>
    </row>
    <row r="150" spans="1:8">
      <c r="A150" s="59"/>
      <c r="B150" s="56" t="s">
        <v>906</v>
      </c>
      <c r="C150" s="56" t="s">
        <v>1003</v>
      </c>
      <c r="D150" s="56">
        <v>225.4477</v>
      </c>
      <c r="E150" s="56">
        <v>232.3</v>
      </c>
      <c r="F150" s="57">
        <v>83.113500000000002</v>
      </c>
      <c r="G150" s="57"/>
      <c r="H150" s="58"/>
    </row>
    <row r="151" spans="1:8">
      <c r="A151" s="59"/>
      <c r="B151" s="56" t="s">
        <v>1009</v>
      </c>
      <c r="C151" s="56" t="s">
        <v>1003</v>
      </c>
      <c r="D151" s="56">
        <v>2363.9717999999998</v>
      </c>
      <c r="E151" s="56">
        <v>2368.5</v>
      </c>
      <c r="F151" s="57">
        <v>48.531656249999997</v>
      </c>
      <c r="G151" s="57"/>
      <c r="H151" s="58"/>
    </row>
    <row r="152" spans="1:8">
      <c r="A152" s="59"/>
      <c r="B152" s="56" t="s">
        <v>1010</v>
      </c>
      <c r="C152" s="56" t="s">
        <v>1003</v>
      </c>
      <c r="D152" s="56">
        <v>170.02959999999999</v>
      </c>
      <c r="E152" s="56">
        <v>162.30000000000001</v>
      </c>
      <c r="F152" s="57">
        <v>51.384999999999998</v>
      </c>
      <c r="G152" s="57"/>
      <c r="H152" s="58"/>
    </row>
    <row r="153" spans="1:8">
      <c r="A153" s="59"/>
      <c r="B153" s="56" t="s">
        <v>499</v>
      </c>
      <c r="C153" s="56" t="s">
        <v>1003</v>
      </c>
      <c r="D153" s="56">
        <v>262.65480000000002</v>
      </c>
      <c r="E153" s="56">
        <v>262.35000000000002</v>
      </c>
      <c r="F153" s="57">
        <v>58.091799999999999</v>
      </c>
      <c r="G153" s="57"/>
      <c r="H153" s="58"/>
    </row>
    <row r="154" spans="1:8">
      <c r="A154" s="59"/>
      <c r="B154" s="56" t="s">
        <v>912</v>
      </c>
      <c r="C154" s="56" t="s">
        <v>1003</v>
      </c>
      <c r="D154" s="56">
        <v>241.68299999999999</v>
      </c>
      <c r="E154" s="56">
        <v>236.95</v>
      </c>
      <c r="F154" s="57">
        <v>41.019350000000003</v>
      </c>
      <c r="G154" s="57"/>
      <c r="H154" s="58"/>
    </row>
    <row r="155" spans="1:8">
      <c r="A155" s="59"/>
      <c r="B155" s="56" t="s">
        <v>914</v>
      </c>
      <c r="C155" s="56" t="s">
        <v>1003</v>
      </c>
      <c r="D155" s="56">
        <v>189.62209999999999</v>
      </c>
      <c r="E155" s="56">
        <v>191.6</v>
      </c>
      <c r="F155" s="57">
        <v>49.995600000000003</v>
      </c>
      <c r="G155" s="57"/>
      <c r="H155" s="58"/>
    </row>
    <row r="156" spans="1:8">
      <c r="A156" s="59"/>
      <c r="B156" s="56" t="s">
        <v>1011</v>
      </c>
      <c r="C156" s="56" t="s">
        <v>1003</v>
      </c>
      <c r="D156" s="56">
        <v>296.4083</v>
      </c>
      <c r="E156" s="56">
        <v>276.64999999999998</v>
      </c>
      <c r="F156" s="57">
        <v>38.558100000000003</v>
      </c>
      <c r="G156" s="57"/>
      <c r="H156" s="58"/>
    </row>
    <row r="157" spans="1:8">
      <c r="A157" s="59"/>
      <c r="B157" s="56" t="s">
        <v>918</v>
      </c>
      <c r="C157" s="56" t="s">
        <v>1003</v>
      </c>
      <c r="D157" s="56">
        <v>714.27940000000001</v>
      </c>
      <c r="E157" s="56">
        <v>716.7</v>
      </c>
      <c r="F157" s="57">
        <v>36.930599999999998</v>
      </c>
      <c r="G157" s="57"/>
      <c r="H157" s="58"/>
    </row>
    <row r="158" spans="1:8">
      <c r="A158" s="59"/>
      <c r="B158" s="56" t="s">
        <v>85</v>
      </c>
      <c r="C158" s="56" t="s">
        <v>1003</v>
      </c>
      <c r="D158" s="56">
        <v>405.36559999999997</v>
      </c>
      <c r="E158" s="56">
        <v>402.7</v>
      </c>
      <c r="F158" s="57">
        <v>34.063200000000002</v>
      </c>
      <c r="G158" s="57"/>
      <c r="H158" s="58"/>
    </row>
    <row r="159" spans="1:8">
      <c r="A159" s="59"/>
      <c r="B159" s="56" t="s">
        <v>780</v>
      </c>
      <c r="C159" s="56" t="s">
        <v>1003</v>
      </c>
      <c r="D159" s="56">
        <v>2501.9144999999999</v>
      </c>
      <c r="E159" s="56">
        <v>2526.6999999999998</v>
      </c>
      <c r="F159" s="57">
        <v>27.107781249999999</v>
      </c>
      <c r="G159" s="57"/>
      <c r="H159" s="58"/>
    </row>
    <row r="160" spans="1:8">
      <c r="A160" s="59"/>
      <c r="B160" s="56" t="s">
        <v>1012</v>
      </c>
      <c r="C160" s="56" t="s">
        <v>1003</v>
      </c>
      <c r="D160" s="56">
        <v>408.28870000000001</v>
      </c>
      <c r="E160" s="56">
        <v>397.3</v>
      </c>
      <c r="F160" s="57">
        <v>24.814</v>
      </c>
      <c r="G160" s="57"/>
      <c r="H160" s="58"/>
    </row>
    <row r="161" spans="1:8">
      <c r="A161" s="59"/>
      <c r="B161" s="56" t="s">
        <v>449</v>
      </c>
      <c r="C161" s="56" t="s">
        <v>1003</v>
      </c>
      <c r="D161" s="56">
        <v>105.7513</v>
      </c>
      <c r="E161" s="56">
        <v>100.05</v>
      </c>
      <c r="F161" s="57">
        <v>31.77</v>
      </c>
      <c r="G161" s="57"/>
      <c r="H161" s="58"/>
    </row>
    <row r="162" spans="1:8">
      <c r="A162" s="59"/>
      <c r="B162" s="56" t="s">
        <v>1013</v>
      </c>
      <c r="C162" s="56" t="s">
        <v>1003</v>
      </c>
      <c r="D162" s="56">
        <v>95.879400000000004</v>
      </c>
      <c r="E162" s="56">
        <v>93.15</v>
      </c>
      <c r="F162" s="57">
        <v>23.103000000000002</v>
      </c>
      <c r="G162" s="57"/>
      <c r="H162" s="58"/>
    </row>
    <row r="163" spans="1:8">
      <c r="A163" s="59"/>
      <c r="B163" s="56" t="s">
        <v>103</v>
      </c>
      <c r="C163" s="56" t="s">
        <v>1003</v>
      </c>
      <c r="D163" s="56">
        <v>273.99090000000001</v>
      </c>
      <c r="E163" s="56">
        <v>269.95</v>
      </c>
      <c r="F163" s="57">
        <v>27.908511400000002</v>
      </c>
      <c r="G163" s="57"/>
      <c r="H163" s="58"/>
    </row>
    <row r="164" spans="1:8">
      <c r="A164" s="59"/>
      <c r="B164" s="56" t="s">
        <v>925</v>
      </c>
      <c r="C164" s="56" t="s">
        <v>1003</v>
      </c>
      <c r="D164" s="56">
        <v>486.78059999999999</v>
      </c>
      <c r="E164" s="56">
        <v>473.15</v>
      </c>
      <c r="F164" s="57">
        <v>18.813849999999999</v>
      </c>
      <c r="G164" s="57"/>
      <c r="H164" s="58"/>
    </row>
    <row r="165" spans="1:8">
      <c r="A165" s="59"/>
      <c r="B165" s="56" t="s">
        <v>48</v>
      </c>
      <c r="C165" s="56" t="s">
        <v>1003</v>
      </c>
      <c r="D165" s="56">
        <v>291.48829999999998</v>
      </c>
      <c r="E165" s="56">
        <v>287.05</v>
      </c>
      <c r="F165" s="57">
        <v>13.83375</v>
      </c>
      <c r="G165" s="57"/>
      <c r="H165" s="58"/>
    </row>
    <row r="166" spans="1:8">
      <c r="A166" s="59"/>
      <c r="B166" s="56" t="s">
        <v>928</v>
      </c>
      <c r="C166" s="56" t="s">
        <v>1003</v>
      </c>
      <c r="D166" s="56">
        <v>71.971400000000003</v>
      </c>
      <c r="E166" s="56">
        <v>68.849999999999994</v>
      </c>
      <c r="F166" s="57">
        <v>12.1548</v>
      </c>
      <c r="G166" s="57"/>
      <c r="H166" s="58"/>
    </row>
    <row r="167" spans="1:8">
      <c r="A167" s="59"/>
      <c r="B167" s="56" t="s">
        <v>930</v>
      </c>
      <c r="C167" s="56" t="s">
        <v>1003</v>
      </c>
      <c r="D167" s="56">
        <v>101.8916</v>
      </c>
      <c r="E167" s="56">
        <v>103.8</v>
      </c>
      <c r="F167" s="57">
        <v>16.748208000000002</v>
      </c>
      <c r="G167" s="57"/>
      <c r="H167" s="58"/>
    </row>
    <row r="168" spans="1:8">
      <c r="A168" s="59"/>
      <c r="B168" s="56" t="s">
        <v>1014</v>
      </c>
      <c r="C168" s="56" t="s">
        <v>1003</v>
      </c>
      <c r="D168" s="56">
        <v>1047.1232</v>
      </c>
      <c r="E168" s="56">
        <v>1014.05</v>
      </c>
      <c r="F168" s="57">
        <v>11.207174999999999</v>
      </c>
      <c r="G168" s="57"/>
      <c r="H168" s="58"/>
    </row>
    <row r="169" spans="1:8">
      <c r="A169" s="59"/>
      <c r="B169" s="56" t="s">
        <v>792</v>
      </c>
      <c r="C169" s="56" t="s">
        <v>1003</v>
      </c>
      <c r="D169" s="56">
        <v>119.3214</v>
      </c>
      <c r="E169" s="56">
        <v>120.7</v>
      </c>
      <c r="F169" s="57">
        <v>11.914</v>
      </c>
      <c r="G169" s="57"/>
      <c r="H169" s="58"/>
    </row>
    <row r="170" spans="1:8">
      <c r="A170" s="59"/>
      <c r="B170" s="56" t="s">
        <v>935</v>
      </c>
      <c r="C170" s="56" t="s">
        <v>1003</v>
      </c>
      <c r="D170" s="56">
        <v>694.42219999999998</v>
      </c>
      <c r="E170" s="56">
        <v>726.05</v>
      </c>
      <c r="F170" s="57">
        <v>10.634625</v>
      </c>
      <c r="G170" s="57"/>
      <c r="H170" s="58"/>
    </row>
    <row r="171" spans="1:8">
      <c r="A171" s="59"/>
      <c r="B171" s="56" t="s">
        <v>352</v>
      </c>
      <c r="C171" s="56" t="s">
        <v>1003</v>
      </c>
      <c r="D171" s="56">
        <v>605.07500000000005</v>
      </c>
      <c r="E171" s="56">
        <v>607.6</v>
      </c>
      <c r="F171" s="57">
        <v>10.0472</v>
      </c>
      <c r="G171" s="57"/>
      <c r="H171" s="58"/>
    </row>
    <row r="172" spans="1:8">
      <c r="A172" s="59"/>
      <c r="B172" s="56" t="s">
        <v>1015</v>
      </c>
      <c r="C172" s="56" t="s">
        <v>1003</v>
      </c>
      <c r="D172" s="56">
        <v>303.63749999999999</v>
      </c>
      <c r="E172" s="56">
        <v>296.5</v>
      </c>
      <c r="F172" s="57">
        <v>9.1592000000000002</v>
      </c>
      <c r="G172" s="57"/>
      <c r="H172" s="58"/>
    </row>
    <row r="173" spans="1:8">
      <c r="A173" s="59"/>
      <c r="B173" s="56" t="s">
        <v>1016</v>
      </c>
      <c r="C173" s="56" t="s">
        <v>1003</v>
      </c>
      <c r="D173" s="56">
        <v>83.95</v>
      </c>
      <c r="E173" s="56">
        <v>83.7</v>
      </c>
      <c r="F173" s="57">
        <v>8.6449999999999996</v>
      </c>
      <c r="G173" s="57"/>
      <c r="H173" s="58"/>
    </row>
    <row r="174" spans="1:8">
      <c r="A174" s="59"/>
      <c r="B174" s="56" t="s">
        <v>941</v>
      </c>
      <c r="C174" s="56" t="s">
        <v>1003</v>
      </c>
      <c r="D174" s="56">
        <v>430.47500000000002</v>
      </c>
      <c r="E174" s="56">
        <v>431.2</v>
      </c>
      <c r="F174" s="57">
        <v>6.734</v>
      </c>
      <c r="G174" s="57"/>
      <c r="H174" s="58"/>
    </row>
    <row r="175" spans="1:8">
      <c r="A175" s="59"/>
      <c r="B175" s="56" t="s">
        <v>944</v>
      </c>
      <c r="C175" s="56" t="s">
        <v>1003</v>
      </c>
      <c r="D175" s="56">
        <v>178.98330000000001</v>
      </c>
      <c r="E175" s="56">
        <v>171.15</v>
      </c>
      <c r="F175" s="57">
        <v>6.4290000000000003</v>
      </c>
      <c r="G175" s="57"/>
      <c r="H175" s="58"/>
    </row>
    <row r="176" spans="1:8">
      <c r="A176" s="59"/>
      <c r="B176" s="56" t="s">
        <v>762</v>
      </c>
      <c r="C176" s="56" t="s">
        <v>1003</v>
      </c>
      <c r="D176" s="56">
        <v>3371.7222000000002</v>
      </c>
      <c r="E176" s="56">
        <v>3377.6</v>
      </c>
      <c r="F176" s="57">
        <v>5.92875</v>
      </c>
      <c r="G176" s="57"/>
      <c r="H176" s="58"/>
    </row>
    <row r="177" spans="1:8">
      <c r="A177" s="59"/>
      <c r="B177" s="56" t="s">
        <v>947</v>
      </c>
      <c r="C177" s="56" t="s">
        <v>1003</v>
      </c>
      <c r="D177" s="56">
        <v>584.09169999999995</v>
      </c>
      <c r="E177" s="56">
        <v>582.35</v>
      </c>
      <c r="F177" s="57">
        <v>5.4556500000000003</v>
      </c>
      <c r="G177" s="57"/>
      <c r="H177" s="58"/>
    </row>
    <row r="178" spans="1:8">
      <c r="A178" s="59"/>
      <c r="B178" s="56" t="s">
        <v>1017</v>
      </c>
      <c r="C178" s="56" t="s">
        <v>1003</v>
      </c>
      <c r="D178" s="56">
        <v>325.7833</v>
      </c>
      <c r="E178" s="56">
        <v>325.25</v>
      </c>
      <c r="F178" s="57">
        <v>4.5740249999999998</v>
      </c>
      <c r="G178" s="57"/>
      <c r="H178" s="58"/>
    </row>
    <row r="179" spans="1:8">
      <c r="A179" s="59"/>
      <c r="B179" s="56" t="s">
        <v>1018</v>
      </c>
      <c r="C179" s="56" t="s">
        <v>1003</v>
      </c>
      <c r="D179" s="56">
        <v>2515.6777999999999</v>
      </c>
      <c r="E179" s="56">
        <v>2454.25</v>
      </c>
      <c r="F179" s="57">
        <v>4.3083281250000001</v>
      </c>
      <c r="G179" s="57"/>
      <c r="H179" s="58"/>
    </row>
    <row r="180" spans="1:8">
      <c r="A180" s="59"/>
      <c r="B180" s="56" t="s">
        <v>951</v>
      </c>
      <c r="C180" s="56" t="s">
        <v>1003</v>
      </c>
      <c r="D180" s="56">
        <v>1405.5356999999999</v>
      </c>
      <c r="E180" s="56">
        <v>1477.3</v>
      </c>
      <c r="F180" s="57">
        <v>4.1540625000000002</v>
      </c>
      <c r="G180" s="57"/>
      <c r="H180" s="58"/>
    </row>
    <row r="181" spans="1:8">
      <c r="A181" s="59"/>
      <c r="B181" s="56" t="s">
        <v>1019</v>
      </c>
      <c r="C181" s="56" t="s">
        <v>1003</v>
      </c>
      <c r="D181" s="56">
        <v>1490.67</v>
      </c>
      <c r="E181" s="56">
        <v>1489.3</v>
      </c>
      <c r="F181" s="57">
        <v>2.9055624999999998</v>
      </c>
      <c r="G181" s="57"/>
      <c r="H181" s="58"/>
    </row>
    <row r="182" spans="1:8">
      <c r="A182" s="59"/>
      <c r="B182" s="56" t="s">
        <v>1020</v>
      </c>
      <c r="C182" s="56" t="s">
        <v>1003</v>
      </c>
      <c r="D182" s="56">
        <v>135.35</v>
      </c>
      <c r="E182" s="56">
        <v>133.55000000000001</v>
      </c>
      <c r="F182" s="57">
        <v>2.5076999999999998</v>
      </c>
      <c r="G182" s="57"/>
      <c r="H182" s="58"/>
    </row>
    <row r="183" spans="1:8">
      <c r="A183" s="59"/>
      <c r="B183" s="56" t="s">
        <v>861</v>
      </c>
      <c r="C183" s="56" t="s">
        <v>1003</v>
      </c>
      <c r="D183" s="56">
        <v>34.462499999999999</v>
      </c>
      <c r="E183" s="56">
        <v>34.450000000000003</v>
      </c>
      <c r="F183" s="57">
        <v>3.1867000000000001</v>
      </c>
      <c r="G183" s="57"/>
      <c r="H183" s="58"/>
    </row>
    <row r="184" spans="1:8">
      <c r="A184" s="59"/>
      <c r="B184" s="56" t="s">
        <v>765</v>
      </c>
      <c r="C184" s="56" t="s">
        <v>1003</v>
      </c>
      <c r="D184" s="56">
        <v>2560.2375000000002</v>
      </c>
      <c r="E184" s="56">
        <v>2590.8000000000002</v>
      </c>
      <c r="F184" s="57">
        <v>2.0215999999999998</v>
      </c>
      <c r="G184" s="57"/>
      <c r="H184" s="58"/>
    </row>
    <row r="185" spans="1:8">
      <c r="A185" s="59"/>
      <c r="B185" s="56" t="s">
        <v>957</v>
      </c>
      <c r="C185" s="56" t="s">
        <v>1003</v>
      </c>
      <c r="D185" s="56">
        <v>70.674999999999997</v>
      </c>
      <c r="E185" s="56">
        <v>70.7</v>
      </c>
      <c r="F185" s="57">
        <v>2.1383999999999999</v>
      </c>
      <c r="G185" s="57"/>
      <c r="H185" s="58"/>
    </row>
    <row r="186" spans="1:8">
      <c r="A186" s="59"/>
      <c r="B186" s="56" t="s">
        <v>873</v>
      </c>
      <c r="C186" s="56" t="s">
        <v>1003</v>
      </c>
      <c r="D186" s="56">
        <v>290.73329999999999</v>
      </c>
      <c r="E186" s="56">
        <v>292.64999999999998</v>
      </c>
      <c r="F186" s="57">
        <v>1.3704750000000001</v>
      </c>
      <c r="G186" s="57"/>
      <c r="H186" s="58"/>
    </row>
    <row r="187" spans="1:8">
      <c r="A187" s="59"/>
      <c r="B187" s="56" t="s">
        <v>1021</v>
      </c>
      <c r="C187" s="56" t="s">
        <v>1003</v>
      </c>
      <c r="D187" s="56">
        <v>92.174999999999997</v>
      </c>
      <c r="E187" s="56">
        <v>89.95</v>
      </c>
      <c r="F187" s="57">
        <v>1.403</v>
      </c>
      <c r="G187" s="57"/>
      <c r="H187" s="58"/>
    </row>
    <row r="188" spans="1:8">
      <c r="A188" s="59"/>
      <c r="B188" s="56" t="s">
        <v>846</v>
      </c>
      <c r="C188" s="56" t="s">
        <v>1003</v>
      </c>
      <c r="D188" s="56">
        <v>177.47499999999999</v>
      </c>
      <c r="E188" s="56">
        <v>175.75</v>
      </c>
      <c r="F188" s="57">
        <v>1.3423</v>
      </c>
      <c r="G188" s="57"/>
      <c r="H188" s="58"/>
    </row>
    <row r="189" spans="1:8">
      <c r="A189" s="59"/>
      <c r="B189" s="56" t="s">
        <v>962</v>
      </c>
      <c r="C189" s="56" t="s">
        <v>1003</v>
      </c>
      <c r="D189" s="56">
        <v>637.32500000000005</v>
      </c>
      <c r="E189" s="56">
        <v>663.55</v>
      </c>
      <c r="F189" s="57">
        <v>1.121575</v>
      </c>
      <c r="G189" s="57"/>
      <c r="H189" s="58"/>
    </row>
    <row r="190" spans="1:8">
      <c r="A190" s="59"/>
      <c r="B190" s="56" t="s">
        <v>194</v>
      </c>
      <c r="C190" s="56" t="s">
        <v>1003</v>
      </c>
      <c r="D190" s="56">
        <v>85.1</v>
      </c>
      <c r="E190" s="56">
        <v>82.9</v>
      </c>
      <c r="F190" s="57">
        <v>1.2867999999999999</v>
      </c>
      <c r="G190" s="57"/>
      <c r="H190" s="58"/>
    </row>
    <row r="191" spans="1:8">
      <c r="A191" s="59"/>
      <c r="B191" s="56" t="s">
        <v>41</v>
      </c>
      <c r="C191" s="56" t="s">
        <v>1003</v>
      </c>
      <c r="D191" s="56">
        <v>153.5</v>
      </c>
      <c r="E191" s="56">
        <v>144.35</v>
      </c>
      <c r="F191" s="57">
        <v>1.2559</v>
      </c>
      <c r="G191" s="57"/>
      <c r="H191" s="58"/>
    </row>
    <row r="192" spans="1:8">
      <c r="A192" s="59"/>
      <c r="B192" s="56" t="s">
        <v>966</v>
      </c>
      <c r="C192" s="56" t="s">
        <v>1003</v>
      </c>
      <c r="D192" s="56">
        <v>444.4</v>
      </c>
      <c r="E192" s="56">
        <v>436.85</v>
      </c>
      <c r="F192" s="57">
        <v>0.84789365000000005</v>
      </c>
      <c r="G192" s="57"/>
      <c r="H192" s="58"/>
    </row>
    <row r="193" spans="1:8">
      <c r="A193" s="59"/>
      <c r="B193" s="56" t="s">
        <v>1022</v>
      </c>
      <c r="C193" s="56" t="s">
        <v>1003</v>
      </c>
      <c r="D193" s="56">
        <v>160.4</v>
      </c>
      <c r="E193" s="56">
        <v>164</v>
      </c>
      <c r="F193" s="57">
        <v>0.55279999999999996</v>
      </c>
      <c r="G193" s="57"/>
      <c r="H193" s="58"/>
    </row>
    <row r="194" spans="1:8">
      <c r="A194" s="59"/>
      <c r="B194" s="56" t="s">
        <v>971</v>
      </c>
      <c r="C194" s="56" t="s">
        <v>1003</v>
      </c>
      <c r="D194" s="56">
        <v>80.150000000000006</v>
      </c>
      <c r="E194" s="56">
        <v>79.150000000000006</v>
      </c>
      <c r="F194" s="57">
        <v>0.75276320000000008</v>
      </c>
      <c r="G194" s="57"/>
      <c r="H194" s="58"/>
    </row>
    <row r="195" spans="1:8">
      <c r="A195" s="59"/>
      <c r="B195" s="56" t="s">
        <v>974</v>
      </c>
      <c r="C195" s="56" t="s">
        <v>1003</v>
      </c>
      <c r="D195" s="56">
        <v>708.7</v>
      </c>
      <c r="E195" s="56">
        <v>710.3</v>
      </c>
      <c r="F195" s="57">
        <v>0.27711249999999998</v>
      </c>
      <c r="G195" s="57"/>
      <c r="H195" s="58"/>
    </row>
    <row r="196" spans="1:8">
      <c r="A196" s="59"/>
      <c r="B196" s="56"/>
      <c r="C196" s="56"/>
      <c r="D196" s="56"/>
      <c r="E196" s="56"/>
      <c r="F196" s="56"/>
      <c r="G196" s="57"/>
      <c r="H196" s="58"/>
    </row>
    <row r="197" spans="1:8">
      <c r="A197" s="59"/>
      <c r="B197" s="56" t="s">
        <v>1023</v>
      </c>
      <c r="C197" s="56">
        <v>-52.69</v>
      </c>
      <c r="D197" s="56"/>
      <c r="E197" s="56"/>
      <c r="F197" s="56"/>
      <c r="G197" s="57"/>
      <c r="H197" s="58"/>
    </row>
    <row r="198" spans="1:8">
      <c r="A198" s="59"/>
      <c r="B198" s="56"/>
      <c r="C198" s="56"/>
      <c r="D198" s="56"/>
      <c r="E198" s="56"/>
      <c r="F198" s="56"/>
      <c r="G198" s="57"/>
      <c r="H198" s="58"/>
    </row>
    <row r="199" spans="1:8">
      <c r="A199" s="59">
        <v>5</v>
      </c>
      <c r="B199" s="56" t="s">
        <v>1024</v>
      </c>
      <c r="C199" s="56"/>
      <c r="D199" s="56"/>
      <c r="E199" s="56"/>
      <c r="F199" s="56"/>
      <c r="G199" s="57"/>
      <c r="H199" s="58"/>
    </row>
    <row r="200" spans="1:8">
      <c r="A200" s="59"/>
      <c r="B200" s="56" t="s">
        <v>1025</v>
      </c>
      <c r="C200" s="56"/>
      <c r="D200" s="56">
        <v>31621</v>
      </c>
      <c r="E200" s="56"/>
      <c r="F200" s="56"/>
      <c r="G200" s="57"/>
      <c r="H200" s="58"/>
    </row>
    <row r="201" spans="1:8">
      <c r="A201" s="59"/>
      <c r="B201" s="56" t="s">
        <v>1026</v>
      </c>
      <c r="C201" s="56"/>
      <c r="D201" s="56">
        <v>2714</v>
      </c>
      <c r="E201" s="56"/>
      <c r="F201" s="56"/>
      <c r="G201" s="57"/>
      <c r="H201" s="58"/>
    </row>
    <row r="202" spans="1:8">
      <c r="A202" s="59"/>
      <c r="B202" s="56" t="s">
        <v>1027</v>
      </c>
      <c r="C202" s="56"/>
      <c r="D202" s="56">
        <v>111607.84</v>
      </c>
      <c r="E202" s="56" t="s">
        <v>1028</v>
      </c>
      <c r="F202" s="56"/>
      <c r="G202" s="57"/>
      <c r="H202" s="58"/>
    </row>
    <row r="203" spans="1:8">
      <c r="A203" s="59"/>
      <c r="B203" s="56" t="s">
        <v>1029</v>
      </c>
      <c r="C203" s="56"/>
      <c r="D203" s="56">
        <v>10340.49</v>
      </c>
      <c r="E203" s="56" t="s">
        <v>1028</v>
      </c>
      <c r="F203" s="56"/>
      <c r="G203" s="57"/>
      <c r="H203" s="58"/>
    </row>
    <row r="204" spans="1:8">
      <c r="A204" s="59"/>
      <c r="B204" s="56" t="s">
        <v>1030</v>
      </c>
      <c r="C204" s="56"/>
      <c r="D204" s="79">
        <v>-1363.11</v>
      </c>
      <c r="E204" s="56" t="s">
        <v>1028</v>
      </c>
      <c r="F204" s="56"/>
      <c r="G204" s="57"/>
      <c r="H204" s="58"/>
    </row>
    <row r="205" spans="1:8">
      <c r="A205" s="67"/>
      <c r="B205" s="68"/>
      <c r="C205" s="68"/>
      <c r="D205" s="68"/>
      <c r="E205" s="68"/>
      <c r="F205" s="68"/>
      <c r="G205" s="69"/>
      <c r="H205" s="70"/>
    </row>
  </sheetData>
  <mergeCells count="9">
    <mergeCell ref="B87:C87"/>
    <mergeCell ref="B91:C91"/>
    <mergeCell ref="B92:C92"/>
    <mergeCell ref="A2:C2"/>
    <mergeCell ref="A3:C3"/>
    <mergeCell ref="B4:C4"/>
    <mergeCell ref="B76:C76"/>
    <mergeCell ref="A78:C78"/>
    <mergeCell ref="B79:C7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I27"/>
  <sheetViews>
    <sheetView workbookViewId="0">
      <selection activeCell="C20" sqref="C20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140625" style="71" bestFit="1" customWidth="1"/>
    <col min="5" max="5" width="9.140625" style="71"/>
    <col min="6" max="6" width="8.7109375" style="71" customWidth="1"/>
    <col min="7" max="7" width="14.140625" style="72" customWidth="1"/>
    <col min="8" max="8" width="9.8554687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1297</v>
      </c>
      <c r="D1" s="44"/>
      <c r="E1" s="44"/>
      <c r="F1" s="44"/>
      <c r="G1" s="46"/>
      <c r="H1" s="47"/>
    </row>
    <row r="2" spans="1:8" ht="25.5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433</v>
      </c>
      <c r="D5" s="56" t="s">
        <v>769</v>
      </c>
      <c r="E5" s="56" t="s">
        <v>756</v>
      </c>
      <c r="F5" s="56">
        <v>41165</v>
      </c>
      <c r="G5" s="57">
        <v>1004.12</v>
      </c>
      <c r="H5" s="58">
        <v>54.42</v>
      </c>
    </row>
    <row r="6" spans="1:8">
      <c r="A6" s="59"/>
      <c r="B6" s="60" t="s">
        <v>87</v>
      </c>
      <c r="C6" s="56" t="s">
        <v>201</v>
      </c>
      <c r="D6" s="56" t="s">
        <v>808</v>
      </c>
      <c r="E6" s="56" t="s">
        <v>756</v>
      </c>
      <c r="F6" s="56">
        <v>25016</v>
      </c>
      <c r="G6" s="57">
        <v>218.1</v>
      </c>
      <c r="H6" s="58">
        <v>11.82</v>
      </c>
    </row>
    <row r="7" spans="1:8">
      <c r="A7" s="59"/>
      <c r="B7" s="60" t="s">
        <v>87</v>
      </c>
      <c r="C7" s="56" t="s">
        <v>259</v>
      </c>
      <c r="D7" s="56" t="s">
        <v>882</v>
      </c>
      <c r="E7" s="56" t="s">
        <v>756</v>
      </c>
      <c r="F7" s="56">
        <v>19830</v>
      </c>
      <c r="G7" s="57">
        <v>189.72</v>
      </c>
      <c r="H7" s="58">
        <v>10.28</v>
      </c>
    </row>
    <row r="8" spans="1:8">
      <c r="A8" s="59"/>
      <c r="B8" s="60" t="s">
        <v>87</v>
      </c>
      <c r="C8" s="56" t="s">
        <v>261</v>
      </c>
      <c r="D8" s="56" t="s">
        <v>1108</v>
      </c>
      <c r="E8" s="56" t="s">
        <v>756</v>
      </c>
      <c r="F8" s="56">
        <v>28486</v>
      </c>
      <c r="G8" s="57">
        <v>78.19</v>
      </c>
      <c r="H8" s="58">
        <v>4.24</v>
      </c>
    </row>
    <row r="9" spans="1:8">
      <c r="A9" s="59"/>
      <c r="B9" s="60" t="s">
        <v>87</v>
      </c>
      <c r="C9" s="56" t="s">
        <v>85</v>
      </c>
      <c r="D9" s="56" t="s">
        <v>920</v>
      </c>
      <c r="E9" s="56" t="s">
        <v>756</v>
      </c>
      <c r="F9" s="56">
        <v>19044</v>
      </c>
      <c r="G9" s="57">
        <v>76.12</v>
      </c>
      <c r="H9" s="58">
        <v>4.13</v>
      </c>
    </row>
    <row r="10" spans="1:8">
      <c r="A10" s="59"/>
      <c r="B10" s="60" t="s">
        <v>87</v>
      </c>
      <c r="C10" s="56" t="s">
        <v>280</v>
      </c>
      <c r="D10" s="56" t="s">
        <v>1071</v>
      </c>
      <c r="E10" s="56" t="s">
        <v>756</v>
      </c>
      <c r="F10" s="56">
        <v>33471</v>
      </c>
      <c r="G10" s="57">
        <v>64.010000000000005</v>
      </c>
      <c r="H10" s="58">
        <v>3.47</v>
      </c>
    </row>
    <row r="11" spans="1:8">
      <c r="A11" s="59"/>
      <c r="B11" s="60" t="s">
        <v>87</v>
      </c>
      <c r="C11" s="56" t="s">
        <v>54</v>
      </c>
      <c r="D11" s="56" t="s">
        <v>1103</v>
      </c>
      <c r="E11" s="56" t="s">
        <v>756</v>
      </c>
      <c r="F11" s="56">
        <v>16319</v>
      </c>
      <c r="G11" s="57">
        <v>45.41</v>
      </c>
      <c r="H11" s="58">
        <v>2.46</v>
      </c>
    </row>
    <row r="12" spans="1:8">
      <c r="A12" s="59"/>
      <c r="B12" s="60" t="s">
        <v>87</v>
      </c>
      <c r="C12" s="56" t="s">
        <v>960</v>
      </c>
      <c r="D12" s="56" t="s">
        <v>961</v>
      </c>
      <c r="E12" s="56" t="s">
        <v>756</v>
      </c>
      <c r="F12" s="56">
        <v>50194</v>
      </c>
      <c r="G12" s="57">
        <v>44.75</v>
      </c>
      <c r="H12" s="58">
        <v>2.4300000000000002</v>
      </c>
    </row>
    <row r="13" spans="1:8">
      <c r="A13" s="59"/>
      <c r="B13" s="60" t="s">
        <v>87</v>
      </c>
      <c r="C13" s="56" t="s">
        <v>41</v>
      </c>
      <c r="D13" s="56" t="s">
        <v>965</v>
      </c>
      <c r="E13" s="56" t="s">
        <v>756</v>
      </c>
      <c r="F13" s="56">
        <v>27122</v>
      </c>
      <c r="G13" s="57">
        <v>38.96</v>
      </c>
      <c r="H13" s="58">
        <v>2.11</v>
      </c>
    </row>
    <row r="14" spans="1:8">
      <c r="A14" s="59"/>
      <c r="B14" s="60" t="s">
        <v>87</v>
      </c>
      <c r="C14" s="56" t="s">
        <v>359</v>
      </c>
      <c r="D14" s="56" t="s">
        <v>899</v>
      </c>
      <c r="E14" s="56" t="s">
        <v>756</v>
      </c>
      <c r="F14" s="56">
        <v>29806</v>
      </c>
      <c r="G14" s="57">
        <v>36.200000000000003</v>
      </c>
      <c r="H14" s="58">
        <v>1.96</v>
      </c>
    </row>
    <row r="15" spans="1:8">
      <c r="A15" s="59"/>
      <c r="B15" s="60" t="s">
        <v>87</v>
      </c>
      <c r="C15" s="56" t="s">
        <v>194</v>
      </c>
      <c r="D15" s="56" t="s">
        <v>964</v>
      </c>
      <c r="E15" s="56" t="s">
        <v>756</v>
      </c>
      <c r="F15" s="56">
        <v>31296</v>
      </c>
      <c r="G15" s="57">
        <v>25.76</v>
      </c>
      <c r="H15" s="58">
        <v>1.4</v>
      </c>
    </row>
    <row r="16" spans="1:8">
      <c r="A16" s="59"/>
      <c r="B16" s="60" t="s">
        <v>87</v>
      </c>
      <c r="C16" s="56" t="s">
        <v>957</v>
      </c>
      <c r="D16" s="56" t="s">
        <v>958</v>
      </c>
      <c r="E16" s="56" t="s">
        <v>756</v>
      </c>
      <c r="F16" s="56">
        <v>32247</v>
      </c>
      <c r="G16" s="57">
        <v>22.62</v>
      </c>
      <c r="H16" s="58">
        <v>1.23</v>
      </c>
    </row>
    <row r="17" spans="1:8" ht="13.5" thickBot="1">
      <c r="A17" s="59"/>
      <c r="B17" s="56"/>
      <c r="C17" s="56"/>
      <c r="D17" s="56"/>
      <c r="E17" s="51" t="s">
        <v>21</v>
      </c>
      <c r="F17" s="56"/>
      <c r="G17" s="61">
        <v>1843.96</v>
      </c>
      <c r="H17" s="62">
        <v>99.95</v>
      </c>
    </row>
    <row r="18" spans="1:8" ht="13.5" thickTop="1">
      <c r="A18" s="59"/>
      <c r="B18" s="56"/>
      <c r="C18" s="56"/>
      <c r="D18" s="56"/>
      <c r="E18" s="56"/>
      <c r="F18" s="56"/>
      <c r="G18" s="57"/>
      <c r="H18" s="58"/>
    </row>
    <row r="19" spans="1:8">
      <c r="A19" s="63" t="s">
        <v>22</v>
      </c>
      <c r="B19" s="56"/>
      <c r="C19" s="56"/>
      <c r="D19" s="56"/>
      <c r="E19" s="56"/>
      <c r="F19" s="56"/>
      <c r="G19" s="64">
        <v>1.25</v>
      </c>
      <c r="H19" s="65">
        <v>0.05</v>
      </c>
    </row>
    <row r="20" spans="1:8">
      <c r="A20" s="59"/>
      <c r="B20" s="56"/>
      <c r="C20" s="56"/>
      <c r="D20" s="56"/>
      <c r="E20" s="56"/>
      <c r="F20" s="56"/>
      <c r="G20" s="57"/>
      <c r="H20" s="58"/>
    </row>
    <row r="21" spans="1:8" ht="13.5" thickBot="1">
      <c r="A21" s="59"/>
      <c r="B21" s="56"/>
      <c r="C21" s="56"/>
      <c r="D21" s="56"/>
      <c r="E21" s="51" t="s">
        <v>23</v>
      </c>
      <c r="F21" s="56"/>
      <c r="G21" s="61">
        <v>1845.21</v>
      </c>
      <c r="H21" s="62">
        <v>100</v>
      </c>
    </row>
    <row r="22" spans="1:8" ht="13.5" thickTop="1">
      <c r="A22" s="59"/>
      <c r="B22" s="56"/>
      <c r="C22" s="56"/>
      <c r="D22" s="56"/>
      <c r="E22" s="56"/>
      <c r="F22" s="56"/>
      <c r="G22" s="57"/>
      <c r="H22" s="58"/>
    </row>
    <row r="23" spans="1:8">
      <c r="A23" s="66" t="s">
        <v>24</v>
      </c>
      <c r="B23" s="56"/>
      <c r="C23" s="56"/>
      <c r="D23" s="56"/>
      <c r="E23" s="56"/>
      <c r="F23" s="56"/>
      <c r="G23" s="57"/>
      <c r="H23" s="58"/>
    </row>
    <row r="24" spans="1:8">
      <c r="A24" s="59">
        <v>1</v>
      </c>
      <c r="B24" s="56" t="s">
        <v>337</v>
      </c>
      <c r="C24" s="56"/>
      <c r="D24" s="56"/>
      <c r="E24" s="56"/>
      <c r="F24" s="56"/>
      <c r="G24" s="57"/>
      <c r="H24" s="58"/>
    </row>
    <row r="25" spans="1:8">
      <c r="A25" s="59"/>
      <c r="B25" s="56"/>
      <c r="C25" s="56"/>
      <c r="D25" s="56"/>
      <c r="E25" s="56"/>
      <c r="F25" s="56"/>
      <c r="G25" s="57"/>
      <c r="H25" s="58"/>
    </row>
    <row r="26" spans="1:8">
      <c r="A26" s="59">
        <v>2</v>
      </c>
      <c r="B26" s="56" t="s">
        <v>26</v>
      </c>
      <c r="C26" s="56"/>
      <c r="D26" s="56"/>
      <c r="E26" s="56"/>
      <c r="F26" s="56"/>
      <c r="G26" s="57"/>
      <c r="H26" s="58"/>
    </row>
    <row r="27" spans="1:8">
      <c r="A27" s="67"/>
      <c r="B27" s="68"/>
      <c r="C27" s="68"/>
      <c r="D27" s="68"/>
      <c r="E27" s="68"/>
      <c r="F27" s="68"/>
      <c r="G27" s="69"/>
      <c r="H27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2"/>
  <dimension ref="A1:I77"/>
  <sheetViews>
    <sheetView topLeftCell="A46" workbookViewId="0">
      <selection activeCell="G62" activeCellId="1" sqref="G57 G62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140625" style="71" bestFit="1" customWidth="1"/>
    <col min="5" max="5" width="20.42578125" style="71" bestFit="1" customWidth="1"/>
    <col min="6" max="6" width="8.7109375" style="71" customWidth="1"/>
    <col min="7" max="7" width="13.28515625" style="72" customWidth="1"/>
    <col min="8" max="8" width="10.57031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752</v>
      </c>
      <c r="D1" s="44"/>
      <c r="E1" s="44"/>
      <c r="F1" s="44"/>
      <c r="G1" s="46"/>
      <c r="H1" s="47"/>
    </row>
    <row r="2" spans="1:8" ht="35.25" customHeight="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192</v>
      </c>
      <c r="D5" s="56" t="s">
        <v>755</v>
      </c>
      <c r="E5" s="56" t="s">
        <v>756</v>
      </c>
      <c r="F5" s="56">
        <v>185000</v>
      </c>
      <c r="G5" s="57">
        <v>2721.81</v>
      </c>
      <c r="H5" s="58">
        <v>6.8</v>
      </c>
    </row>
    <row r="6" spans="1:8">
      <c r="A6" s="59"/>
      <c r="B6" s="60" t="s">
        <v>87</v>
      </c>
      <c r="C6" s="56" t="s">
        <v>757</v>
      </c>
      <c r="D6" s="56" t="s">
        <v>758</v>
      </c>
      <c r="E6" s="56" t="s">
        <v>756</v>
      </c>
      <c r="F6" s="56">
        <v>230000</v>
      </c>
      <c r="G6" s="57">
        <v>1918.2</v>
      </c>
      <c r="H6" s="58">
        <v>4.79</v>
      </c>
    </row>
    <row r="7" spans="1:8">
      <c r="A7" s="59"/>
      <c r="B7" s="60" t="s">
        <v>87</v>
      </c>
      <c r="C7" s="56" t="s">
        <v>759</v>
      </c>
      <c r="D7" s="56" t="s">
        <v>760</v>
      </c>
      <c r="E7" s="56" t="s">
        <v>761</v>
      </c>
      <c r="F7" s="56">
        <v>125000</v>
      </c>
      <c r="G7" s="57">
        <v>1878.63</v>
      </c>
      <c r="H7" s="58">
        <v>4.6900000000000004</v>
      </c>
    </row>
    <row r="8" spans="1:8">
      <c r="A8" s="59"/>
      <c r="B8" s="60" t="s">
        <v>87</v>
      </c>
      <c r="C8" s="56" t="s">
        <v>762</v>
      </c>
      <c r="D8" s="56" t="s">
        <v>763</v>
      </c>
      <c r="E8" s="56" t="s">
        <v>764</v>
      </c>
      <c r="F8" s="56">
        <v>50000</v>
      </c>
      <c r="G8" s="57">
        <v>1683.83</v>
      </c>
      <c r="H8" s="58">
        <v>4.21</v>
      </c>
    </row>
    <row r="9" spans="1:8">
      <c r="A9" s="59"/>
      <c r="B9" s="60" t="s">
        <v>87</v>
      </c>
      <c r="C9" s="56" t="s">
        <v>765</v>
      </c>
      <c r="D9" s="56" t="s">
        <v>766</v>
      </c>
      <c r="E9" s="56" t="s">
        <v>764</v>
      </c>
      <c r="F9" s="56">
        <v>65000</v>
      </c>
      <c r="G9" s="57">
        <v>1677.03</v>
      </c>
      <c r="H9" s="58">
        <v>4.1900000000000004</v>
      </c>
    </row>
    <row r="10" spans="1:8">
      <c r="A10" s="59"/>
      <c r="B10" s="60" t="s">
        <v>87</v>
      </c>
      <c r="C10" s="56" t="s">
        <v>767</v>
      </c>
      <c r="D10" s="56" t="s">
        <v>768</v>
      </c>
      <c r="E10" s="56" t="s">
        <v>764</v>
      </c>
      <c r="F10" s="56">
        <v>75000</v>
      </c>
      <c r="G10" s="57">
        <v>1612.95</v>
      </c>
      <c r="H10" s="58">
        <v>4.03</v>
      </c>
    </row>
    <row r="11" spans="1:8">
      <c r="A11" s="59"/>
      <c r="B11" s="60" t="s">
        <v>87</v>
      </c>
      <c r="C11" s="56" t="s">
        <v>433</v>
      </c>
      <c r="D11" s="56" t="s">
        <v>769</v>
      </c>
      <c r="E11" s="56" t="s">
        <v>756</v>
      </c>
      <c r="F11" s="56">
        <v>62500</v>
      </c>
      <c r="G11" s="57">
        <v>1524.53</v>
      </c>
      <c r="H11" s="58">
        <v>3.81</v>
      </c>
    </row>
    <row r="12" spans="1:8">
      <c r="A12" s="59"/>
      <c r="B12" s="60" t="s">
        <v>87</v>
      </c>
      <c r="C12" s="56" t="s">
        <v>770</v>
      </c>
      <c r="D12" s="56" t="s">
        <v>771</v>
      </c>
      <c r="E12" s="56" t="s">
        <v>772</v>
      </c>
      <c r="F12" s="56">
        <v>390000</v>
      </c>
      <c r="G12" s="57">
        <v>1327.56</v>
      </c>
      <c r="H12" s="58">
        <v>3.32</v>
      </c>
    </row>
    <row r="13" spans="1:8">
      <c r="A13" s="59"/>
      <c r="B13" s="60" t="s">
        <v>87</v>
      </c>
      <c r="C13" s="56" t="s">
        <v>773</v>
      </c>
      <c r="D13" s="56" t="s">
        <v>774</v>
      </c>
      <c r="E13" s="56" t="s">
        <v>775</v>
      </c>
      <c r="F13" s="56">
        <v>110000</v>
      </c>
      <c r="G13" s="57">
        <v>1321.82</v>
      </c>
      <c r="H13" s="58">
        <v>3.3</v>
      </c>
    </row>
    <row r="14" spans="1:8">
      <c r="A14" s="59"/>
      <c r="B14" s="60" t="s">
        <v>87</v>
      </c>
      <c r="C14" s="56" t="s">
        <v>15</v>
      </c>
      <c r="D14" s="56" t="s">
        <v>776</v>
      </c>
      <c r="E14" s="56" t="s">
        <v>756</v>
      </c>
      <c r="F14" s="56">
        <v>325000</v>
      </c>
      <c r="G14" s="57">
        <v>1272.8599999999999</v>
      </c>
      <c r="H14" s="58">
        <v>3.18</v>
      </c>
    </row>
    <row r="15" spans="1:8">
      <c r="A15" s="59"/>
      <c r="B15" s="60" t="s">
        <v>87</v>
      </c>
      <c r="C15" s="56" t="s">
        <v>777</v>
      </c>
      <c r="D15" s="56" t="s">
        <v>778</v>
      </c>
      <c r="E15" s="56" t="s">
        <v>779</v>
      </c>
      <c r="F15" s="56">
        <v>125000</v>
      </c>
      <c r="G15" s="57">
        <v>1258.06</v>
      </c>
      <c r="H15" s="58">
        <v>3.14</v>
      </c>
    </row>
    <row r="16" spans="1:8">
      <c r="A16" s="59"/>
      <c r="B16" s="60" t="s">
        <v>87</v>
      </c>
      <c r="C16" s="56" t="s">
        <v>780</v>
      </c>
      <c r="D16" s="56" t="s">
        <v>781</v>
      </c>
      <c r="E16" s="56" t="s">
        <v>775</v>
      </c>
      <c r="F16" s="56">
        <v>49000</v>
      </c>
      <c r="G16" s="57">
        <v>1236.78</v>
      </c>
      <c r="H16" s="58">
        <v>3.09</v>
      </c>
    </row>
    <row r="17" spans="1:8">
      <c r="A17" s="59"/>
      <c r="B17" s="60" t="s">
        <v>87</v>
      </c>
      <c r="C17" s="56" t="s">
        <v>782</v>
      </c>
      <c r="D17" s="56" t="s">
        <v>783</v>
      </c>
      <c r="E17" s="56" t="s">
        <v>784</v>
      </c>
      <c r="F17" s="56">
        <v>285000</v>
      </c>
      <c r="G17" s="57">
        <v>1014.74</v>
      </c>
      <c r="H17" s="58">
        <v>2.54</v>
      </c>
    </row>
    <row r="18" spans="1:8">
      <c r="A18" s="59"/>
      <c r="B18" s="60" t="s">
        <v>87</v>
      </c>
      <c r="C18" s="56" t="s">
        <v>785</v>
      </c>
      <c r="D18" s="56" t="s">
        <v>786</v>
      </c>
      <c r="E18" s="56" t="s">
        <v>787</v>
      </c>
      <c r="F18" s="56">
        <v>12000</v>
      </c>
      <c r="G18" s="57">
        <v>887.37</v>
      </c>
      <c r="H18" s="58">
        <v>2.2200000000000002</v>
      </c>
    </row>
    <row r="19" spans="1:8">
      <c r="A19" s="59"/>
      <c r="B19" s="60" t="s">
        <v>87</v>
      </c>
      <c r="C19" s="56" t="s">
        <v>788</v>
      </c>
      <c r="D19" s="56" t="s">
        <v>789</v>
      </c>
      <c r="E19" s="56" t="s">
        <v>790</v>
      </c>
      <c r="F19" s="56">
        <v>75000</v>
      </c>
      <c r="G19" s="57">
        <v>884.33</v>
      </c>
      <c r="H19" s="58">
        <v>2.21</v>
      </c>
    </row>
    <row r="20" spans="1:8">
      <c r="A20" s="59"/>
      <c r="B20" s="60" t="s">
        <v>87</v>
      </c>
      <c r="C20" s="56" t="s">
        <v>625</v>
      </c>
      <c r="D20" s="56" t="s">
        <v>791</v>
      </c>
      <c r="E20" s="56" t="s">
        <v>775</v>
      </c>
      <c r="F20" s="56">
        <v>180000</v>
      </c>
      <c r="G20" s="57">
        <v>804.15</v>
      </c>
      <c r="H20" s="58">
        <v>2.0099999999999998</v>
      </c>
    </row>
    <row r="21" spans="1:8">
      <c r="A21" s="59"/>
      <c r="B21" s="60" t="s">
        <v>87</v>
      </c>
      <c r="C21" s="56" t="s">
        <v>792</v>
      </c>
      <c r="D21" s="56" t="s">
        <v>793</v>
      </c>
      <c r="E21" s="56" t="s">
        <v>756</v>
      </c>
      <c r="F21" s="56">
        <v>670000</v>
      </c>
      <c r="G21" s="57">
        <v>803.67</v>
      </c>
      <c r="H21" s="58">
        <v>2.0099999999999998</v>
      </c>
    </row>
    <row r="22" spans="1:8">
      <c r="A22" s="59"/>
      <c r="B22" s="60" t="s">
        <v>87</v>
      </c>
      <c r="C22" s="56" t="s">
        <v>39</v>
      </c>
      <c r="D22" s="56" t="s">
        <v>794</v>
      </c>
      <c r="E22" s="56" t="s">
        <v>756</v>
      </c>
      <c r="F22" s="56">
        <v>140000</v>
      </c>
      <c r="G22" s="57">
        <v>783.3</v>
      </c>
      <c r="H22" s="58">
        <v>1.96</v>
      </c>
    </row>
    <row r="23" spans="1:8">
      <c r="A23" s="59"/>
      <c r="B23" s="60" t="s">
        <v>87</v>
      </c>
      <c r="C23" s="56" t="s">
        <v>795</v>
      </c>
      <c r="D23" s="56" t="s">
        <v>796</v>
      </c>
      <c r="E23" s="56" t="s">
        <v>775</v>
      </c>
      <c r="F23" s="56">
        <v>30000</v>
      </c>
      <c r="G23" s="57">
        <v>779.15</v>
      </c>
      <c r="H23" s="58">
        <v>1.95</v>
      </c>
    </row>
    <row r="24" spans="1:8">
      <c r="A24" s="59"/>
      <c r="B24" s="60" t="s">
        <v>87</v>
      </c>
      <c r="C24" s="56" t="s">
        <v>282</v>
      </c>
      <c r="D24" s="56" t="s">
        <v>797</v>
      </c>
      <c r="E24" s="56" t="s">
        <v>787</v>
      </c>
      <c r="F24" s="56">
        <v>31000</v>
      </c>
      <c r="G24" s="57">
        <v>750.46</v>
      </c>
      <c r="H24" s="58">
        <v>1.87</v>
      </c>
    </row>
    <row r="25" spans="1:8">
      <c r="A25" s="59"/>
      <c r="B25" s="60" t="s">
        <v>87</v>
      </c>
      <c r="C25" s="56" t="s">
        <v>798</v>
      </c>
      <c r="D25" s="56" t="s">
        <v>799</v>
      </c>
      <c r="E25" s="56" t="s">
        <v>779</v>
      </c>
      <c r="F25" s="56">
        <v>125000</v>
      </c>
      <c r="G25" s="57">
        <v>725.19</v>
      </c>
      <c r="H25" s="58">
        <v>1.81</v>
      </c>
    </row>
    <row r="26" spans="1:8">
      <c r="A26" s="59"/>
      <c r="B26" s="60" t="s">
        <v>87</v>
      </c>
      <c r="C26" s="56" t="s">
        <v>800</v>
      </c>
      <c r="D26" s="56" t="s">
        <v>801</v>
      </c>
      <c r="E26" s="56" t="s">
        <v>802</v>
      </c>
      <c r="F26" s="56">
        <v>54825</v>
      </c>
      <c r="G26" s="57">
        <v>647.89</v>
      </c>
      <c r="H26" s="58">
        <v>1.62</v>
      </c>
    </row>
    <row r="27" spans="1:8">
      <c r="A27" s="59"/>
      <c r="B27" s="60" t="s">
        <v>87</v>
      </c>
      <c r="C27" s="56" t="s">
        <v>803</v>
      </c>
      <c r="D27" s="56" t="s">
        <v>804</v>
      </c>
      <c r="E27" s="56" t="s">
        <v>805</v>
      </c>
      <c r="F27" s="56">
        <v>18000</v>
      </c>
      <c r="G27" s="57">
        <v>557.28</v>
      </c>
      <c r="H27" s="58">
        <v>1.39</v>
      </c>
    </row>
    <row r="28" spans="1:8">
      <c r="A28" s="59"/>
      <c r="B28" s="60" t="s">
        <v>87</v>
      </c>
      <c r="C28" s="56" t="s">
        <v>205</v>
      </c>
      <c r="D28" s="56" t="s">
        <v>806</v>
      </c>
      <c r="E28" s="56" t="s">
        <v>807</v>
      </c>
      <c r="F28" s="56">
        <v>25000</v>
      </c>
      <c r="G28" s="57">
        <v>548.1</v>
      </c>
      <c r="H28" s="58">
        <v>1.37</v>
      </c>
    </row>
    <row r="29" spans="1:8">
      <c r="A29" s="59"/>
      <c r="B29" s="60" t="s">
        <v>87</v>
      </c>
      <c r="C29" s="56" t="s">
        <v>201</v>
      </c>
      <c r="D29" s="56" t="s">
        <v>808</v>
      </c>
      <c r="E29" s="56" t="s">
        <v>756</v>
      </c>
      <c r="F29" s="56">
        <v>60000</v>
      </c>
      <c r="G29" s="57">
        <v>523.11</v>
      </c>
      <c r="H29" s="58">
        <v>1.31</v>
      </c>
    </row>
    <row r="30" spans="1:8">
      <c r="A30" s="59"/>
      <c r="B30" s="60" t="s">
        <v>87</v>
      </c>
      <c r="C30" s="56" t="s">
        <v>809</v>
      </c>
      <c r="D30" s="56" t="s">
        <v>810</v>
      </c>
      <c r="E30" s="56" t="s">
        <v>784</v>
      </c>
      <c r="F30" s="56">
        <v>45000</v>
      </c>
      <c r="G30" s="57">
        <v>516.78</v>
      </c>
      <c r="H30" s="58">
        <v>1.29</v>
      </c>
    </row>
    <row r="31" spans="1:8">
      <c r="A31" s="59"/>
      <c r="B31" s="60" t="s">
        <v>87</v>
      </c>
      <c r="C31" s="56" t="s">
        <v>811</v>
      </c>
      <c r="D31" s="56" t="s">
        <v>812</v>
      </c>
      <c r="E31" s="56" t="s">
        <v>813</v>
      </c>
      <c r="F31" s="56">
        <v>28536</v>
      </c>
      <c r="G31" s="57">
        <v>505.12</v>
      </c>
      <c r="H31" s="58">
        <v>1.26</v>
      </c>
    </row>
    <row r="32" spans="1:8">
      <c r="A32" s="59"/>
      <c r="B32" s="60" t="s">
        <v>87</v>
      </c>
      <c r="C32" s="56" t="s">
        <v>814</v>
      </c>
      <c r="D32" s="56" t="s">
        <v>815</v>
      </c>
      <c r="E32" s="56" t="s">
        <v>807</v>
      </c>
      <c r="F32" s="56">
        <v>60000</v>
      </c>
      <c r="G32" s="57">
        <v>485.22</v>
      </c>
      <c r="H32" s="58">
        <v>1.21</v>
      </c>
    </row>
    <row r="33" spans="1:8">
      <c r="A33" s="59"/>
      <c r="B33" s="60" t="s">
        <v>87</v>
      </c>
      <c r="C33" s="56" t="s">
        <v>816</v>
      </c>
      <c r="D33" s="56" t="s">
        <v>817</v>
      </c>
      <c r="E33" s="56" t="s">
        <v>779</v>
      </c>
      <c r="F33" s="56">
        <v>120000</v>
      </c>
      <c r="G33" s="57">
        <v>479.16</v>
      </c>
      <c r="H33" s="58">
        <v>1.2</v>
      </c>
    </row>
    <row r="34" spans="1:8">
      <c r="A34" s="59"/>
      <c r="B34" s="60" t="s">
        <v>87</v>
      </c>
      <c r="C34" s="56" t="s">
        <v>818</v>
      </c>
      <c r="D34" s="56" t="s">
        <v>819</v>
      </c>
      <c r="E34" s="56" t="s">
        <v>802</v>
      </c>
      <c r="F34" s="56">
        <v>60000</v>
      </c>
      <c r="G34" s="57">
        <v>474.57</v>
      </c>
      <c r="H34" s="58">
        <v>1.19</v>
      </c>
    </row>
    <row r="35" spans="1:8">
      <c r="A35" s="59"/>
      <c r="B35" s="60" t="s">
        <v>87</v>
      </c>
      <c r="C35" s="56" t="s">
        <v>820</v>
      </c>
      <c r="D35" s="56" t="s">
        <v>821</v>
      </c>
      <c r="E35" s="56" t="s">
        <v>822</v>
      </c>
      <c r="F35" s="56">
        <v>2000</v>
      </c>
      <c r="G35" s="57">
        <v>466.74</v>
      </c>
      <c r="H35" s="58">
        <v>1.17</v>
      </c>
    </row>
    <row r="36" spans="1:8">
      <c r="A36" s="59"/>
      <c r="B36" s="60" t="s">
        <v>87</v>
      </c>
      <c r="C36" s="56" t="s">
        <v>823</v>
      </c>
      <c r="D36" s="56" t="s">
        <v>824</v>
      </c>
      <c r="E36" s="56" t="s">
        <v>825</v>
      </c>
      <c r="F36" s="56">
        <v>22450</v>
      </c>
      <c r="G36" s="57">
        <v>462.39</v>
      </c>
      <c r="H36" s="58">
        <v>1.1599999999999999</v>
      </c>
    </row>
    <row r="37" spans="1:8">
      <c r="A37" s="59"/>
      <c r="B37" s="60" t="s">
        <v>87</v>
      </c>
      <c r="C37" s="56" t="s">
        <v>826</v>
      </c>
      <c r="D37" s="56" t="s">
        <v>827</v>
      </c>
      <c r="E37" s="56" t="s">
        <v>828</v>
      </c>
      <c r="F37" s="56">
        <v>560000</v>
      </c>
      <c r="G37" s="57">
        <v>450.8</v>
      </c>
      <c r="H37" s="58">
        <v>1.1299999999999999</v>
      </c>
    </row>
    <row r="38" spans="1:8">
      <c r="A38" s="59"/>
      <c r="B38" s="60" t="s">
        <v>87</v>
      </c>
      <c r="C38" s="56" t="s">
        <v>829</v>
      </c>
      <c r="D38" s="56" t="s">
        <v>830</v>
      </c>
      <c r="E38" s="56" t="s">
        <v>784</v>
      </c>
      <c r="F38" s="56">
        <v>150000</v>
      </c>
      <c r="G38" s="57">
        <v>450.23</v>
      </c>
      <c r="H38" s="58">
        <v>1.1200000000000001</v>
      </c>
    </row>
    <row r="39" spans="1:8">
      <c r="A39" s="59"/>
      <c r="B39" s="60" t="s">
        <v>87</v>
      </c>
      <c r="C39" s="56" t="s">
        <v>831</v>
      </c>
      <c r="D39" s="56" t="s">
        <v>832</v>
      </c>
      <c r="E39" s="56" t="s">
        <v>802</v>
      </c>
      <c r="F39" s="56">
        <v>40000</v>
      </c>
      <c r="G39" s="57">
        <v>446.46</v>
      </c>
      <c r="H39" s="58">
        <v>1.1200000000000001</v>
      </c>
    </row>
    <row r="40" spans="1:8">
      <c r="A40" s="59"/>
      <c r="B40" s="60" t="s">
        <v>87</v>
      </c>
      <c r="C40" s="56" t="s">
        <v>833</v>
      </c>
      <c r="D40" s="56" t="s">
        <v>834</v>
      </c>
      <c r="E40" s="56" t="s">
        <v>835</v>
      </c>
      <c r="F40" s="56">
        <v>200000</v>
      </c>
      <c r="G40" s="57">
        <v>434.8</v>
      </c>
      <c r="H40" s="58">
        <v>1.0900000000000001</v>
      </c>
    </row>
    <row r="41" spans="1:8">
      <c r="A41" s="59"/>
      <c r="B41" s="60" t="s">
        <v>87</v>
      </c>
      <c r="C41" s="56" t="s">
        <v>836</v>
      </c>
      <c r="D41" s="56" t="s">
        <v>837</v>
      </c>
      <c r="E41" s="56" t="s">
        <v>838</v>
      </c>
      <c r="F41" s="56">
        <v>55000</v>
      </c>
      <c r="G41" s="57">
        <v>428.84</v>
      </c>
      <c r="H41" s="58">
        <v>1.07</v>
      </c>
    </row>
    <row r="42" spans="1:8">
      <c r="A42" s="59"/>
      <c r="B42" s="60" t="s">
        <v>87</v>
      </c>
      <c r="C42" s="56" t="s">
        <v>839</v>
      </c>
      <c r="D42" s="56" t="s">
        <v>840</v>
      </c>
      <c r="E42" s="56" t="s">
        <v>790</v>
      </c>
      <c r="F42" s="56">
        <v>150000</v>
      </c>
      <c r="G42" s="57">
        <v>418.65</v>
      </c>
      <c r="H42" s="58">
        <v>1.05</v>
      </c>
    </row>
    <row r="43" spans="1:8">
      <c r="A43" s="59"/>
      <c r="B43" s="60" t="s">
        <v>87</v>
      </c>
      <c r="C43" s="56" t="s">
        <v>841</v>
      </c>
      <c r="D43" s="56" t="s">
        <v>842</v>
      </c>
      <c r="E43" s="56" t="s">
        <v>835</v>
      </c>
      <c r="F43" s="56">
        <v>125000</v>
      </c>
      <c r="G43" s="57">
        <v>411.06</v>
      </c>
      <c r="H43" s="58">
        <v>1.03</v>
      </c>
    </row>
    <row r="44" spans="1:8">
      <c r="A44" s="59"/>
      <c r="B44" s="60" t="s">
        <v>87</v>
      </c>
      <c r="C44" s="56" t="s">
        <v>843</v>
      </c>
      <c r="D44" s="56" t="s">
        <v>844</v>
      </c>
      <c r="E44" s="56" t="s">
        <v>845</v>
      </c>
      <c r="F44" s="56">
        <v>100000</v>
      </c>
      <c r="G44" s="57">
        <v>395.35</v>
      </c>
      <c r="H44" s="58">
        <v>0.99</v>
      </c>
    </row>
    <row r="45" spans="1:8">
      <c r="A45" s="59"/>
      <c r="B45" s="60" t="s">
        <v>87</v>
      </c>
      <c r="C45" s="56" t="s">
        <v>846</v>
      </c>
      <c r="D45" s="56" t="s">
        <v>847</v>
      </c>
      <c r="E45" s="56" t="s">
        <v>822</v>
      </c>
      <c r="F45" s="56">
        <v>225000</v>
      </c>
      <c r="G45" s="57">
        <v>393.3</v>
      </c>
      <c r="H45" s="58">
        <v>0.98</v>
      </c>
    </row>
    <row r="46" spans="1:8">
      <c r="A46" s="59"/>
      <c r="B46" s="60" t="s">
        <v>87</v>
      </c>
      <c r="C46" s="56" t="s">
        <v>848</v>
      </c>
      <c r="D46" s="56" t="s">
        <v>849</v>
      </c>
      <c r="E46" s="56" t="s">
        <v>802</v>
      </c>
      <c r="F46" s="56">
        <v>50000</v>
      </c>
      <c r="G46" s="57">
        <v>353.23</v>
      </c>
      <c r="H46" s="58">
        <v>0.88</v>
      </c>
    </row>
    <row r="47" spans="1:8">
      <c r="A47" s="59"/>
      <c r="B47" s="60" t="s">
        <v>87</v>
      </c>
      <c r="C47" s="56" t="s">
        <v>850</v>
      </c>
      <c r="D47" s="56" t="s">
        <v>851</v>
      </c>
      <c r="E47" s="56" t="s">
        <v>790</v>
      </c>
      <c r="F47" s="56">
        <v>54999</v>
      </c>
      <c r="G47" s="57">
        <v>344.65</v>
      </c>
      <c r="H47" s="58">
        <v>0.86</v>
      </c>
    </row>
    <row r="48" spans="1:8">
      <c r="A48" s="59"/>
      <c r="B48" s="60" t="s">
        <v>87</v>
      </c>
      <c r="C48" s="56" t="s">
        <v>852</v>
      </c>
      <c r="D48" s="56" t="s">
        <v>853</v>
      </c>
      <c r="E48" s="56" t="s">
        <v>828</v>
      </c>
      <c r="F48" s="56">
        <v>105717</v>
      </c>
      <c r="G48" s="57">
        <v>338.51</v>
      </c>
      <c r="H48" s="58">
        <v>0.85</v>
      </c>
    </row>
    <row r="49" spans="1:8">
      <c r="A49" s="59"/>
      <c r="B49" s="60" t="s">
        <v>87</v>
      </c>
      <c r="C49" s="56" t="s">
        <v>854</v>
      </c>
      <c r="D49" s="56" t="s">
        <v>855</v>
      </c>
      <c r="E49" s="56" t="s">
        <v>838</v>
      </c>
      <c r="F49" s="56">
        <v>375000</v>
      </c>
      <c r="G49" s="57">
        <v>334.13</v>
      </c>
      <c r="H49" s="58">
        <v>0.83</v>
      </c>
    </row>
    <row r="50" spans="1:8">
      <c r="A50" s="59"/>
      <c r="B50" s="60" t="s">
        <v>87</v>
      </c>
      <c r="C50" s="56" t="s">
        <v>856</v>
      </c>
      <c r="D50" s="56" t="s">
        <v>857</v>
      </c>
      <c r="E50" s="56" t="s">
        <v>787</v>
      </c>
      <c r="F50" s="56">
        <v>115000</v>
      </c>
      <c r="G50" s="57">
        <v>327</v>
      </c>
      <c r="H50" s="58">
        <v>0.82</v>
      </c>
    </row>
    <row r="51" spans="1:8">
      <c r="A51" s="59"/>
      <c r="B51" s="60" t="s">
        <v>87</v>
      </c>
      <c r="C51" s="56" t="s">
        <v>858</v>
      </c>
      <c r="D51" s="56" t="s">
        <v>859</v>
      </c>
      <c r="E51" s="56" t="s">
        <v>860</v>
      </c>
      <c r="F51" s="56">
        <v>307292</v>
      </c>
      <c r="G51" s="57">
        <v>289.77999999999997</v>
      </c>
      <c r="H51" s="58">
        <v>0.72</v>
      </c>
    </row>
    <row r="52" spans="1:8">
      <c r="A52" s="59"/>
      <c r="B52" s="60" t="s">
        <v>87</v>
      </c>
      <c r="C52" s="56" t="s">
        <v>861</v>
      </c>
      <c r="D52" s="56" t="s">
        <v>862</v>
      </c>
      <c r="E52" s="56" t="s">
        <v>775</v>
      </c>
      <c r="F52" s="56">
        <v>750000</v>
      </c>
      <c r="G52" s="57">
        <v>256.13</v>
      </c>
      <c r="H52" s="58">
        <v>0.64</v>
      </c>
    </row>
    <row r="53" spans="1:8">
      <c r="A53" s="59"/>
      <c r="B53" s="60" t="s">
        <v>87</v>
      </c>
      <c r="C53" s="56" t="s">
        <v>863</v>
      </c>
      <c r="D53" s="56" t="s">
        <v>864</v>
      </c>
      <c r="E53" s="56" t="s">
        <v>828</v>
      </c>
      <c r="F53" s="56">
        <v>155000</v>
      </c>
      <c r="G53" s="57">
        <v>240.72</v>
      </c>
      <c r="H53" s="58">
        <v>0.6</v>
      </c>
    </row>
    <row r="54" spans="1:8">
      <c r="A54" s="59"/>
      <c r="B54" s="60" t="s">
        <v>87</v>
      </c>
      <c r="C54" s="56" t="s">
        <v>865</v>
      </c>
      <c r="D54" s="56" t="s">
        <v>866</v>
      </c>
      <c r="E54" s="56" t="s">
        <v>867</v>
      </c>
      <c r="F54" s="56">
        <v>65000</v>
      </c>
      <c r="G54" s="57">
        <v>238.71</v>
      </c>
      <c r="H54" s="58">
        <v>0.6</v>
      </c>
    </row>
    <row r="55" spans="1:8">
      <c r="A55" s="59"/>
      <c r="B55" s="60" t="s">
        <v>87</v>
      </c>
      <c r="C55" s="56" t="s">
        <v>868</v>
      </c>
      <c r="D55" s="56" t="s">
        <v>869</v>
      </c>
      <c r="E55" s="56" t="s">
        <v>867</v>
      </c>
      <c r="F55" s="56">
        <v>4465</v>
      </c>
      <c r="G55" s="57">
        <v>172.85</v>
      </c>
      <c r="H55" s="58">
        <v>0.43</v>
      </c>
    </row>
    <row r="56" spans="1:8">
      <c r="A56" s="59"/>
      <c r="B56" s="60" t="s">
        <v>87</v>
      </c>
      <c r="C56" s="56" t="s">
        <v>870</v>
      </c>
      <c r="D56" s="56" t="s">
        <v>871</v>
      </c>
      <c r="E56" s="56" t="s">
        <v>772</v>
      </c>
      <c r="F56" s="56">
        <v>50000</v>
      </c>
      <c r="G56" s="57">
        <v>170.53</v>
      </c>
      <c r="H56" s="58">
        <v>0.43</v>
      </c>
    </row>
    <row r="57" spans="1:8" ht="13.5" thickBot="1">
      <c r="A57" s="59"/>
      <c r="B57" s="56"/>
      <c r="C57" s="56"/>
      <c r="D57" s="56"/>
      <c r="E57" s="51" t="s">
        <v>21</v>
      </c>
      <c r="F57" s="56"/>
      <c r="G57" s="61">
        <v>39428.51</v>
      </c>
      <c r="H57" s="62">
        <v>98.54</v>
      </c>
    </row>
    <row r="58" spans="1:8" ht="13.5" thickTop="1">
      <c r="A58" s="59"/>
      <c r="B58" s="117" t="s">
        <v>872</v>
      </c>
      <c r="C58" s="115"/>
      <c r="D58" s="56"/>
      <c r="E58" s="56"/>
      <c r="F58" s="56"/>
      <c r="G58" s="57"/>
      <c r="H58" s="58"/>
    </row>
    <row r="59" spans="1:8">
      <c r="A59" s="59"/>
      <c r="B59" s="116" t="s">
        <v>47</v>
      </c>
      <c r="C59" s="115"/>
      <c r="D59" s="56"/>
      <c r="E59" s="56"/>
      <c r="F59" s="56"/>
      <c r="G59" s="57"/>
      <c r="H59" s="58"/>
    </row>
    <row r="60" spans="1:8">
      <c r="A60" s="59"/>
      <c r="B60" s="60" t="s">
        <v>87</v>
      </c>
      <c r="C60" s="56" t="s">
        <v>873</v>
      </c>
      <c r="D60" s="56" t="s">
        <v>874</v>
      </c>
      <c r="E60" s="56" t="s">
        <v>828</v>
      </c>
      <c r="F60" s="56">
        <v>7875000</v>
      </c>
      <c r="G60" s="57">
        <v>59.06</v>
      </c>
      <c r="H60" s="58">
        <v>0.15</v>
      </c>
    </row>
    <row r="61" spans="1:8">
      <c r="A61" s="59"/>
      <c r="B61" s="60" t="s">
        <v>87</v>
      </c>
      <c r="C61" s="56" t="s">
        <v>875</v>
      </c>
      <c r="D61" s="56" t="s">
        <v>876</v>
      </c>
      <c r="E61" s="56" t="s">
        <v>860</v>
      </c>
      <c r="F61" s="56">
        <v>69140</v>
      </c>
      <c r="G61" s="57">
        <v>23.1</v>
      </c>
      <c r="H61" s="58">
        <v>0.06</v>
      </c>
    </row>
    <row r="62" spans="1:8" ht="13.5" thickBot="1">
      <c r="A62" s="59"/>
      <c r="B62" s="56"/>
      <c r="C62" s="56"/>
      <c r="D62" s="56"/>
      <c r="E62" s="51" t="s">
        <v>21</v>
      </c>
      <c r="F62" s="56"/>
      <c r="G62" s="61">
        <v>82.16</v>
      </c>
      <c r="H62" s="62">
        <v>0.21</v>
      </c>
    </row>
    <row r="63" spans="1:8" ht="13.5" thickTop="1">
      <c r="A63" s="59"/>
      <c r="B63" s="56"/>
      <c r="C63" s="56"/>
      <c r="D63" s="56"/>
      <c r="E63" s="56"/>
      <c r="F63" s="56"/>
      <c r="G63" s="57"/>
      <c r="H63" s="58"/>
    </row>
    <row r="64" spans="1:8">
      <c r="A64" s="59"/>
      <c r="B64" s="60" t="s">
        <v>87</v>
      </c>
      <c r="C64" s="56" t="s">
        <v>88</v>
      </c>
      <c r="D64" s="56"/>
      <c r="E64" s="56" t="s">
        <v>87</v>
      </c>
      <c r="F64" s="56"/>
      <c r="G64" s="57">
        <v>600</v>
      </c>
      <c r="H64" s="58">
        <v>1.5</v>
      </c>
    </row>
    <row r="65" spans="1:8" ht="13.5" thickBot="1">
      <c r="A65" s="59"/>
      <c r="B65" s="56"/>
      <c r="C65" s="56"/>
      <c r="D65" s="56"/>
      <c r="E65" s="51" t="s">
        <v>21</v>
      </c>
      <c r="F65" s="56"/>
      <c r="G65" s="61">
        <v>600</v>
      </c>
      <c r="H65" s="62">
        <v>1.5</v>
      </c>
    </row>
    <row r="66" spans="1:8" ht="13.5" thickTop="1">
      <c r="A66" s="59"/>
      <c r="B66" s="56"/>
      <c r="C66" s="56"/>
      <c r="D66" s="56"/>
      <c r="E66" s="56"/>
      <c r="F66" s="56"/>
      <c r="G66" s="57"/>
      <c r="H66" s="58"/>
    </row>
    <row r="67" spans="1:8">
      <c r="A67" s="63" t="s">
        <v>22</v>
      </c>
      <c r="B67" s="56"/>
      <c r="C67" s="56"/>
      <c r="D67" s="56"/>
      <c r="E67" s="56"/>
      <c r="F67" s="56"/>
      <c r="G67" s="64">
        <v>-85.88</v>
      </c>
      <c r="H67" s="65">
        <v>-0.25</v>
      </c>
    </row>
    <row r="68" spans="1:8">
      <c r="A68" s="59"/>
      <c r="B68" s="56"/>
      <c r="C68" s="56"/>
      <c r="D68" s="56"/>
      <c r="E68" s="56"/>
      <c r="F68" s="56"/>
      <c r="G68" s="57"/>
      <c r="H68" s="58"/>
    </row>
    <row r="69" spans="1:8" ht="13.5" thickBot="1">
      <c r="A69" s="59"/>
      <c r="B69" s="56"/>
      <c r="C69" s="56"/>
      <c r="D69" s="56"/>
      <c r="E69" s="51" t="s">
        <v>23</v>
      </c>
      <c r="F69" s="56"/>
      <c r="G69" s="61">
        <v>40024.79</v>
      </c>
      <c r="H69" s="62">
        <v>100</v>
      </c>
    </row>
    <row r="70" spans="1:8" ht="13.5" thickTop="1">
      <c r="A70" s="59"/>
      <c r="B70" s="56"/>
      <c r="C70" s="56"/>
      <c r="D70" s="56"/>
      <c r="E70" s="56"/>
      <c r="F70" s="56"/>
      <c r="G70" s="57"/>
      <c r="H70" s="58"/>
    </row>
    <row r="71" spans="1:8">
      <c r="A71" s="66" t="s">
        <v>24</v>
      </c>
      <c r="B71" s="56"/>
      <c r="C71" s="56"/>
      <c r="D71" s="56"/>
      <c r="E71" s="56"/>
      <c r="F71" s="56"/>
      <c r="G71" s="57"/>
      <c r="H71" s="58"/>
    </row>
    <row r="72" spans="1:8">
      <c r="A72" s="59">
        <v>1</v>
      </c>
      <c r="B72" s="56" t="s">
        <v>877</v>
      </c>
      <c r="C72" s="56"/>
      <c r="D72" s="56"/>
      <c r="E72" s="56"/>
      <c r="F72" s="56"/>
      <c r="G72" s="57"/>
      <c r="H72" s="58"/>
    </row>
    <row r="73" spans="1:8">
      <c r="A73" s="59"/>
      <c r="B73" s="56"/>
      <c r="C73" s="56"/>
      <c r="D73" s="56"/>
      <c r="E73" s="56"/>
      <c r="F73" s="56"/>
      <c r="G73" s="57"/>
      <c r="H73" s="58"/>
    </row>
    <row r="74" spans="1:8">
      <c r="A74" s="59">
        <v>2</v>
      </c>
      <c r="B74" s="56" t="s">
        <v>26</v>
      </c>
      <c r="C74" s="56"/>
      <c r="D74" s="56"/>
      <c r="E74" s="56"/>
      <c r="F74" s="56"/>
      <c r="G74" s="57"/>
      <c r="H74" s="58"/>
    </row>
    <row r="75" spans="1:8">
      <c r="A75" s="59"/>
      <c r="B75" s="56"/>
      <c r="C75" s="56"/>
      <c r="D75" s="56"/>
      <c r="E75" s="56"/>
      <c r="F75" s="56"/>
      <c r="G75" s="57"/>
      <c r="H75" s="58"/>
    </row>
    <row r="76" spans="1:8">
      <c r="A76" s="59">
        <v>3</v>
      </c>
      <c r="B76" s="56" t="s">
        <v>878</v>
      </c>
      <c r="C76" s="56"/>
      <c r="D76" s="56"/>
      <c r="E76" s="56"/>
      <c r="F76" s="56"/>
      <c r="G76" s="57"/>
      <c r="H76" s="58"/>
    </row>
    <row r="77" spans="1:8">
      <c r="A77" s="67"/>
      <c r="B77" s="68"/>
      <c r="C77" s="68"/>
      <c r="D77" s="68"/>
      <c r="E77" s="68"/>
      <c r="F77" s="68"/>
      <c r="G77" s="69"/>
      <c r="H77" s="70"/>
    </row>
  </sheetData>
  <mergeCells count="5">
    <mergeCell ref="A2:C2"/>
    <mergeCell ref="A3:C3"/>
    <mergeCell ref="B4:C4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3"/>
  <dimension ref="A1:I40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746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15" t="s">
        <v>59</v>
      </c>
      <c r="C6" s="11" t="s">
        <v>108</v>
      </c>
      <c r="D6" s="11" t="s">
        <v>109</v>
      </c>
      <c r="E6" s="11" t="s">
        <v>110</v>
      </c>
      <c r="F6" s="11">
        <v>100</v>
      </c>
      <c r="G6" s="12">
        <v>1152.46</v>
      </c>
      <c r="H6" s="13">
        <v>13.69</v>
      </c>
    </row>
    <row r="7" spans="1:8">
      <c r="A7" s="14"/>
      <c r="B7" s="33">
        <v>0.12</v>
      </c>
      <c r="C7" s="11" t="s">
        <v>222</v>
      </c>
      <c r="D7" s="11" t="s">
        <v>411</v>
      </c>
      <c r="E7" s="11" t="s">
        <v>406</v>
      </c>
      <c r="F7" s="11">
        <v>110000</v>
      </c>
      <c r="G7" s="12">
        <v>1130.47</v>
      </c>
      <c r="H7" s="13">
        <v>13.43</v>
      </c>
    </row>
    <row r="8" spans="1:8">
      <c r="A8" s="14"/>
      <c r="B8" s="33">
        <v>9.2799999999999994E-2</v>
      </c>
      <c r="C8" s="11" t="s">
        <v>123</v>
      </c>
      <c r="D8" s="11" t="s">
        <v>593</v>
      </c>
      <c r="E8" s="11" t="s">
        <v>105</v>
      </c>
      <c r="F8" s="11">
        <v>100</v>
      </c>
      <c r="G8" s="12">
        <v>1001.28</v>
      </c>
      <c r="H8" s="13">
        <v>11.89</v>
      </c>
    </row>
    <row r="9" spans="1:8">
      <c r="A9" s="14"/>
      <c r="B9" s="33">
        <v>0.09</v>
      </c>
      <c r="C9" s="11" t="s">
        <v>747</v>
      </c>
      <c r="D9" s="11" t="s">
        <v>748</v>
      </c>
      <c r="E9" s="11" t="s">
        <v>113</v>
      </c>
      <c r="F9" s="11">
        <v>100</v>
      </c>
      <c r="G9" s="12">
        <v>993.32</v>
      </c>
      <c r="H9" s="13">
        <v>11.8</v>
      </c>
    </row>
    <row r="10" spans="1:8">
      <c r="A10" s="14"/>
      <c r="B10" s="15" t="s">
        <v>59</v>
      </c>
      <c r="C10" s="11" t="s">
        <v>18</v>
      </c>
      <c r="D10" s="11" t="s">
        <v>592</v>
      </c>
      <c r="E10" s="11" t="s">
        <v>105</v>
      </c>
      <c r="F10" s="11">
        <v>55</v>
      </c>
      <c r="G10" s="12">
        <v>697.88</v>
      </c>
      <c r="H10" s="13">
        <v>8.2899999999999991</v>
      </c>
    </row>
    <row r="11" spans="1:8">
      <c r="A11" s="14"/>
      <c r="B11" s="15" t="s">
        <v>59</v>
      </c>
      <c r="C11" s="11" t="s">
        <v>404</v>
      </c>
      <c r="D11" s="11" t="s">
        <v>405</v>
      </c>
      <c r="E11" s="11" t="s">
        <v>406</v>
      </c>
      <c r="F11" s="11">
        <v>50</v>
      </c>
      <c r="G11" s="12">
        <v>541.02</v>
      </c>
      <c r="H11" s="13">
        <v>6.43</v>
      </c>
    </row>
    <row r="12" spans="1:8">
      <c r="A12" s="14"/>
      <c r="B12" s="33">
        <v>0.11600000000000001</v>
      </c>
      <c r="C12" s="11" t="s">
        <v>286</v>
      </c>
      <c r="D12" s="11" t="s">
        <v>749</v>
      </c>
      <c r="E12" s="11" t="s">
        <v>406</v>
      </c>
      <c r="F12" s="11">
        <v>40000</v>
      </c>
      <c r="G12" s="12">
        <v>409.07</v>
      </c>
      <c r="H12" s="13">
        <v>4.8600000000000003</v>
      </c>
    </row>
    <row r="13" spans="1:8">
      <c r="A13" s="14"/>
      <c r="B13" s="33">
        <v>0.10050000000000001</v>
      </c>
      <c r="C13" s="11" t="s">
        <v>106</v>
      </c>
      <c r="D13" s="11" t="s">
        <v>595</v>
      </c>
      <c r="E13" s="11" t="s">
        <v>105</v>
      </c>
      <c r="F13" s="11">
        <v>40</v>
      </c>
      <c r="G13" s="12">
        <v>404.47</v>
      </c>
      <c r="H13" s="13">
        <v>4.8</v>
      </c>
    </row>
    <row r="14" spans="1:8">
      <c r="A14" s="14"/>
      <c r="B14" s="33">
        <v>8.3500000000000005E-2</v>
      </c>
      <c r="C14" s="11" t="s">
        <v>103</v>
      </c>
      <c r="D14" s="11" t="s">
        <v>630</v>
      </c>
      <c r="E14" s="11" t="s">
        <v>105</v>
      </c>
      <c r="F14" s="11">
        <v>10</v>
      </c>
      <c r="G14" s="12">
        <v>98.62</v>
      </c>
      <c r="H14" s="13">
        <v>1.17</v>
      </c>
    </row>
    <row r="15" spans="1:8" ht="13.5" thickBot="1">
      <c r="A15" s="14"/>
      <c r="B15" s="11"/>
      <c r="C15" s="11"/>
      <c r="D15" s="11"/>
      <c r="E15" s="16" t="s">
        <v>21</v>
      </c>
      <c r="F15" s="11"/>
      <c r="G15" s="17">
        <v>6428.59</v>
      </c>
      <c r="H15" s="18">
        <v>76.36</v>
      </c>
    </row>
    <row r="16" spans="1:8" ht="13.5" thickTop="1">
      <c r="A16" s="14"/>
      <c r="B16" s="105" t="s">
        <v>79</v>
      </c>
      <c r="C16" s="106"/>
      <c r="D16" s="11"/>
      <c r="E16" s="11"/>
      <c r="F16" s="11"/>
      <c r="G16" s="12"/>
      <c r="H16" s="13"/>
    </row>
    <row r="17" spans="1:8">
      <c r="A17" s="14"/>
      <c r="B17" s="15" t="s">
        <v>59</v>
      </c>
      <c r="C17" s="11" t="s">
        <v>176</v>
      </c>
      <c r="D17" s="11" t="s">
        <v>177</v>
      </c>
      <c r="E17" s="11" t="s">
        <v>178</v>
      </c>
      <c r="F17" s="11">
        <v>140</v>
      </c>
      <c r="G17" s="12">
        <v>1166.47</v>
      </c>
      <c r="H17" s="13">
        <v>13.85</v>
      </c>
    </row>
    <row r="18" spans="1:8">
      <c r="A18" s="14"/>
      <c r="B18" s="33">
        <v>0.1085</v>
      </c>
      <c r="C18" s="11" t="s">
        <v>242</v>
      </c>
      <c r="D18" s="11" t="s">
        <v>750</v>
      </c>
      <c r="E18" s="11" t="s">
        <v>102</v>
      </c>
      <c r="F18" s="11">
        <v>40</v>
      </c>
      <c r="G18" s="12">
        <v>407.63</v>
      </c>
      <c r="H18" s="13">
        <v>4.84</v>
      </c>
    </row>
    <row r="19" spans="1:8" ht="13.5" thickBot="1">
      <c r="A19" s="14"/>
      <c r="B19" s="11"/>
      <c r="C19" s="11"/>
      <c r="D19" s="11"/>
      <c r="E19" s="16" t="s">
        <v>21</v>
      </c>
      <c r="F19" s="11"/>
      <c r="G19" s="17">
        <v>1574.1</v>
      </c>
      <c r="H19" s="18">
        <v>18.690000000000001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07" t="s">
        <v>7</v>
      </c>
      <c r="B21" s="106"/>
      <c r="C21" s="106"/>
      <c r="D21" s="11"/>
      <c r="E21" s="11"/>
      <c r="F21" s="11"/>
      <c r="G21" s="12"/>
      <c r="H21" s="13"/>
    </row>
    <row r="22" spans="1:8">
      <c r="A22" s="14"/>
      <c r="B22" s="109" t="s">
        <v>8</v>
      </c>
      <c r="C22" s="106"/>
      <c r="D22" s="11"/>
      <c r="E22" s="11"/>
      <c r="F22" s="11"/>
      <c r="G22" s="12"/>
      <c r="H22" s="13"/>
    </row>
    <row r="23" spans="1:8">
      <c r="A23" s="14"/>
      <c r="B23" s="15" t="s">
        <v>9</v>
      </c>
      <c r="C23" s="11" t="s">
        <v>85</v>
      </c>
      <c r="D23" s="11" t="s">
        <v>86</v>
      </c>
      <c r="E23" s="11" t="s">
        <v>12</v>
      </c>
      <c r="F23" s="11">
        <v>200</v>
      </c>
      <c r="G23" s="12">
        <v>190.89</v>
      </c>
      <c r="H23" s="13">
        <v>2.27</v>
      </c>
    </row>
    <row r="24" spans="1:8" ht="13.5" thickBot="1">
      <c r="A24" s="14"/>
      <c r="B24" s="11"/>
      <c r="C24" s="11"/>
      <c r="D24" s="11"/>
      <c r="E24" s="16" t="s">
        <v>21</v>
      </c>
      <c r="F24" s="11"/>
      <c r="G24" s="17">
        <v>190.89</v>
      </c>
      <c r="H24" s="18">
        <v>2.27</v>
      </c>
    </row>
    <row r="25" spans="1:8" ht="13.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5" t="s">
        <v>87</v>
      </c>
      <c r="C26" s="11" t="s">
        <v>88</v>
      </c>
      <c r="D26" s="11"/>
      <c r="E26" s="11" t="s">
        <v>87</v>
      </c>
      <c r="F26" s="11"/>
      <c r="G26" s="12">
        <v>100</v>
      </c>
      <c r="H26" s="13">
        <v>1.19</v>
      </c>
    </row>
    <row r="27" spans="1:8" ht="13.5" thickBot="1">
      <c r="A27" s="14"/>
      <c r="B27" s="11"/>
      <c r="C27" s="11"/>
      <c r="D27" s="11"/>
      <c r="E27" s="16" t="s">
        <v>21</v>
      </c>
      <c r="F27" s="11"/>
      <c r="G27" s="17">
        <v>100</v>
      </c>
      <c r="H27" s="18">
        <v>1.19</v>
      </c>
    </row>
    <row r="28" spans="1:8" ht="13.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9" t="s">
        <v>22</v>
      </c>
      <c r="B29" s="11"/>
      <c r="C29" s="11"/>
      <c r="D29" s="11"/>
      <c r="E29" s="11"/>
      <c r="F29" s="11"/>
      <c r="G29" s="20">
        <v>126.69</v>
      </c>
      <c r="H29" s="21">
        <v>1.49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13.5" thickBot="1">
      <c r="A31" s="14"/>
      <c r="B31" s="11"/>
      <c r="C31" s="11"/>
      <c r="D31" s="11"/>
      <c r="E31" s="16" t="s">
        <v>23</v>
      </c>
      <c r="F31" s="11"/>
      <c r="G31" s="17">
        <v>8420.27</v>
      </c>
      <c r="H31" s="18">
        <v>100</v>
      </c>
    </row>
    <row r="32" spans="1:8" ht="13.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2" t="s">
        <v>24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751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26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27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28</v>
      </c>
      <c r="C39" s="11"/>
      <c r="D39" s="11"/>
      <c r="E39" s="11"/>
      <c r="F39" s="11"/>
      <c r="G39" s="12"/>
      <c r="H39" s="13"/>
    </row>
    <row r="40" spans="1:8">
      <c r="A40" s="23"/>
      <c r="B40" s="24" t="s">
        <v>29</v>
      </c>
      <c r="C40" s="24"/>
      <c r="D40" s="24"/>
      <c r="E40" s="24"/>
      <c r="F40" s="24"/>
      <c r="G40" s="25"/>
      <c r="H40" s="26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4"/>
  <dimension ref="A1:I25"/>
  <sheetViews>
    <sheetView workbookViewId="0">
      <selection activeCell="G18" sqref="G1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742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15</v>
      </c>
      <c r="D5" s="11" t="s">
        <v>741</v>
      </c>
      <c r="E5" s="11" t="s">
        <v>12</v>
      </c>
      <c r="F5" s="11">
        <v>3400</v>
      </c>
      <c r="G5" s="12">
        <v>3366.91</v>
      </c>
      <c r="H5" s="13">
        <v>29.26</v>
      </c>
    </row>
    <row r="6" spans="1:8">
      <c r="A6" s="14"/>
      <c r="B6" s="15" t="s">
        <v>9</v>
      </c>
      <c r="C6" s="11" t="s">
        <v>400</v>
      </c>
      <c r="D6" s="11" t="s">
        <v>740</v>
      </c>
      <c r="E6" s="11" t="s">
        <v>12</v>
      </c>
      <c r="F6" s="11">
        <v>3400</v>
      </c>
      <c r="G6" s="12">
        <v>3364.73</v>
      </c>
      <c r="H6" s="13">
        <v>29.24</v>
      </c>
    </row>
    <row r="7" spans="1:8">
      <c r="A7" s="14"/>
      <c r="B7" s="15" t="s">
        <v>9</v>
      </c>
      <c r="C7" s="11" t="s">
        <v>54</v>
      </c>
      <c r="D7" s="11" t="s">
        <v>743</v>
      </c>
      <c r="E7" s="11" t="s">
        <v>12</v>
      </c>
      <c r="F7" s="11">
        <v>2000</v>
      </c>
      <c r="G7" s="12">
        <v>1979.34</v>
      </c>
      <c r="H7" s="13">
        <v>17.2</v>
      </c>
    </row>
    <row r="8" spans="1:8">
      <c r="A8" s="14"/>
      <c r="B8" s="15" t="s">
        <v>9</v>
      </c>
      <c r="C8" s="11" t="s">
        <v>468</v>
      </c>
      <c r="D8" s="11" t="s">
        <v>744</v>
      </c>
      <c r="E8" s="11" t="s">
        <v>470</v>
      </c>
      <c r="F8" s="11">
        <v>2000</v>
      </c>
      <c r="G8" s="12">
        <v>1976.46</v>
      </c>
      <c r="H8" s="13">
        <v>17.170000000000002</v>
      </c>
    </row>
    <row r="9" spans="1:8">
      <c r="A9" s="14"/>
      <c r="B9" s="15" t="s">
        <v>9</v>
      </c>
      <c r="C9" s="11" t="s">
        <v>257</v>
      </c>
      <c r="D9" s="11" t="s">
        <v>542</v>
      </c>
      <c r="E9" s="11" t="s">
        <v>12</v>
      </c>
      <c r="F9" s="11">
        <v>500</v>
      </c>
      <c r="G9" s="12">
        <v>496.38</v>
      </c>
      <c r="H9" s="13">
        <v>4.3099999999999996</v>
      </c>
    </row>
    <row r="10" spans="1:8">
      <c r="A10" s="14"/>
      <c r="B10" s="15" t="s">
        <v>9</v>
      </c>
      <c r="C10" s="11" t="s">
        <v>41</v>
      </c>
      <c r="D10" s="11" t="s">
        <v>42</v>
      </c>
      <c r="E10" s="11" t="s">
        <v>12</v>
      </c>
      <c r="F10" s="11">
        <v>300</v>
      </c>
      <c r="G10" s="12">
        <v>297.32</v>
      </c>
      <c r="H10" s="13">
        <v>2.58</v>
      </c>
    </row>
    <row r="11" spans="1:8" ht="13.5" thickBot="1">
      <c r="A11" s="14"/>
      <c r="B11" s="11"/>
      <c r="C11" s="11"/>
      <c r="D11" s="11"/>
      <c r="E11" s="16" t="s">
        <v>21</v>
      </c>
      <c r="F11" s="11"/>
      <c r="G11" s="17">
        <v>11481.14</v>
      </c>
      <c r="H11" s="18">
        <v>99.76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19" t="s">
        <v>22</v>
      </c>
      <c r="B14" s="11"/>
      <c r="C14" s="11"/>
      <c r="D14" s="11"/>
      <c r="E14" s="11"/>
      <c r="F14" s="11"/>
      <c r="G14" s="20">
        <v>27.07</v>
      </c>
      <c r="H14" s="21">
        <v>0.24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13.5" thickBot="1">
      <c r="A16" s="14"/>
      <c r="B16" s="11"/>
      <c r="C16" s="11"/>
      <c r="D16" s="11"/>
      <c r="E16" s="16" t="s">
        <v>23</v>
      </c>
      <c r="F16" s="11"/>
      <c r="G16" s="17">
        <v>11508.21</v>
      </c>
      <c r="H16" s="18">
        <v>100</v>
      </c>
    </row>
    <row r="17" spans="1:8" ht="13.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24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745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26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27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28</v>
      </c>
      <c r="C24" s="11"/>
      <c r="D24" s="11"/>
      <c r="E24" s="11"/>
      <c r="F24" s="11"/>
      <c r="G24" s="12"/>
      <c r="H24" s="13"/>
    </row>
    <row r="25" spans="1:8">
      <c r="A25" s="23"/>
      <c r="B25" s="24" t="s">
        <v>29</v>
      </c>
      <c r="C25" s="24"/>
      <c r="D25" s="24"/>
      <c r="E25" s="24"/>
      <c r="F25" s="24"/>
      <c r="G25" s="25"/>
      <c r="H25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5"/>
  <dimension ref="A1:I37"/>
  <sheetViews>
    <sheetView workbookViewId="0">
      <selection sqref="A1:H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735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0.10249999999999999</v>
      </c>
      <c r="C6" s="11" t="s">
        <v>370</v>
      </c>
      <c r="D6" s="11" t="s">
        <v>736</v>
      </c>
      <c r="E6" s="11" t="s">
        <v>102</v>
      </c>
      <c r="F6" s="11">
        <v>250</v>
      </c>
      <c r="G6" s="12">
        <v>2501.71</v>
      </c>
      <c r="H6" s="13">
        <v>11.95</v>
      </c>
    </row>
    <row r="7" spans="1:8" ht="13.5" thickBot="1">
      <c r="A7" s="14"/>
      <c r="B7" s="11"/>
      <c r="C7" s="11"/>
      <c r="D7" s="11"/>
      <c r="E7" s="16" t="s">
        <v>21</v>
      </c>
      <c r="F7" s="11"/>
      <c r="G7" s="17">
        <v>2501.71</v>
      </c>
      <c r="H7" s="18">
        <v>11.95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07" t="s">
        <v>7</v>
      </c>
      <c r="B9" s="106"/>
      <c r="C9" s="106"/>
      <c r="D9" s="11"/>
      <c r="E9" s="11"/>
      <c r="F9" s="11"/>
      <c r="G9" s="12"/>
      <c r="H9" s="13"/>
    </row>
    <row r="10" spans="1:8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9</v>
      </c>
      <c r="C11" s="11" t="s">
        <v>39</v>
      </c>
      <c r="D11" s="11" t="s">
        <v>737</v>
      </c>
      <c r="E11" s="11" t="s">
        <v>12</v>
      </c>
      <c r="F11" s="11">
        <v>6000</v>
      </c>
      <c r="G11" s="12">
        <v>5941.38</v>
      </c>
      <c r="H11" s="13">
        <v>28.39</v>
      </c>
    </row>
    <row r="12" spans="1:8">
      <c r="A12" s="14"/>
      <c r="B12" s="15" t="s">
        <v>9</v>
      </c>
      <c r="C12" s="11" t="s">
        <v>468</v>
      </c>
      <c r="D12" s="11" t="s">
        <v>544</v>
      </c>
      <c r="E12" s="11" t="s">
        <v>470</v>
      </c>
      <c r="F12" s="11">
        <v>4900</v>
      </c>
      <c r="G12" s="12">
        <v>4857.3100000000004</v>
      </c>
      <c r="H12" s="13">
        <v>23.21</v>
      </c>
    </row>
    <row r="13" spans="1:8">
      <c r="A13" s="14"/>
      <c r="B13" s="15" t="s">
        <v>17</v>
      </c>
      <c r="C13" s="11" t="s">
        <v>37</v>
      </c>
      <c r="D13" s="11" t="s">
        <v>738</v>
      </c>
      <c r="E13" s="11" t="s">
        <v>20</v>
      </c>
      <c r="F13" s="11">
        <v>700</v>
      </c>
      <c r="G13" s="12">
        <v>3465.09</v>
      </c>
      <c r="H13" s="13">
        <v>16.559999999999999</v>
      </c>
    </row>
    <row r="14" spans="1:8">
      <c r="A14" s="14"/>
      <c r="B14" s="15" t="s">
        <v>17</v>
      </c>
      <c r="C14" s="11" t="s">
        <v>230</v>
      </c>
      <c r="D14" s="11" t="s">
        <v>739</v>
      </c>
      <c r="E14" s="11" t="s">
        <v>12</v>
      </c>
      <c r="F14" s="11">
        <v>420</v>
      </c>
      <c r="G14" s="12">
        <v>2077.7800000000002</v>
      </c>
      <c r="H14" s="13">
        <v>9.93</v>
      </c>
    </row>
    <row r="15" spans="1:8">
      <c r="A15" s="14"/>
      <c r="B15" s="15" t="s">
        <v>9</v>
      </c>
      <c r="C15" s="11" t="s">
        <v>400</v>
      </c>
      <c r="D15" s="11" t="s">
        <v>740</v>
      </c>
      <c r="E15" s="11" t="s">
        <v>12</v>
      </c>
      <c r="F15" s="11">
        <v>1000</v>
      </c>
      <c r="G15" s="12">
        <v>989.63</v>
      </c>
      <c r="H15" s="13">
        <v>4.7300000000000004</v>
      </c>
    </row>
    <row r="16" spans="1:8">
      <c r="A16" s="14"/>
      <c r="B16" s="15" t="s">
        <v>9</v>
      </c>
      <c r="C16" s="11" t="s">
        <v>41</v>
      </c>
      <c r="D16" s="11" t="s">
        <v>42</v>
      </c>
      <c r="E16" s="11" t="s">
        <v>12</v>
      </c>
      <c r="F16" s="11">
        <v>560</v>
      </c>
      <c r="G16" s="12">
        <v>555</v>
      </c>
      <c r="H16" s="13">
        <v>2.65</v>
      </c>
    </row>
    <row r="17" spans="1:8">
      <c r="A17" s="14"/>
      <c r="B17" s="15" t="s">
        <v>9</v>
      </c>
      <c r="C17" s="11" t="s">
        <v>15</v>
      </c>
      <c r="D17" s="11" t="s">
        <v>741</v>
      </c>
      <c r="E17" s="11" t="s">
        <v>12</v>
      </c>
      <c r="F17" s="11">
        <v>300</v>
      </c>
      <c r="G17" s="12">
        <v>297.08</v>
      </c>
      <c r="H17" s="13">
        <v>1.42</v>
      </c>
    </row>
    <row r="18" spans="1:8" ht="13.5" thickBot="1">
      <c r="A18" s="14"/>
      <c r="B18" s="11"/>
      <c r="C18" s="11"/>
      <c r="D18" s="11"/>
      <c r="E18" s="16" t="s">
        <v>21</v>
      </c>
      <c r="F18" s="11"/>
      <c r="G18" s="17">
        <v>18183.27</v>
      </c>
      <c r="H18" s="18">
        <v>86.89</v>
      </c>
    </row>
    <row r="19" spans="1:8" ht="13.5" thickTop="1">
      <c r="A19" s="14"/>
      <c r="B19" s="11"/>
      <c r="C19" s="11"/>
      <c r="D19" s="11"/>
      <c r="E19" s="11"/>
      <c r="F19" s="11"/>
      <c r="G19" s="12"/>
      <c r="H19" s="13"/>
    </row>
    <row r="20" spans="1:8" ht="13.5" thickBot="1">
      <c r="A20" s="14"/>
      <c r="B20" s="11"/>
      <c r="C20" s="11"/>
      <c r="D20" s="11"/>
      <c r="E20" s="16" t="s">
        <v>21</v>
      </c>
      <c r="F20" s="11"/>
      <c r="G20" s="17">
        <v>0</v>
      </c>
      <c r="H20" s="18">
        <v>0</v>
      </c>
    </row>
    <row r="21" spans="1:8" ht="13.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9" t="s">
        <v>22</v>
      </c>
      <c r="B22" s="11"/>
      <c r="C22" s="11"/>
      <c r="D22" s="11"/>
      <c r="E22" s="11"/>
      <c r="F22" s="11"/>
      <c r="G22" s="20">
        <v>242.97</v>
      </c>
      <c r="H22" s="21">
        <v>1.1599999999999999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13.5" thickBot="1">
      <c r="A24" s="14"/>
      <c r="B24" s="11"/>
      <c r="C24" s="11"/>
      <c r="D24" s="11"/>
      <c r="E24" s="16" t="s">
        <v>23</v>
      </c>
      <c r="F24" s="11"/>
      <c r="G24" s="17">
        <v>20927.95</v>
      </c>
      <c r="H24" s="18">
        <v>100</v>
      </c>
    </row>
    <row r="25" spans="1:8" ht="13.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2" t="s">
        <v>24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547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26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27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28</v>
      </c>
      <c r="C36" s="11"/>
      <c r="D36" s="11"/>
      <c r="E36" s="11"/>
      <c r="F36" s="11"/>
      <c r="G36" s="12"/>
      <c r="H36" s="13"/>
    </row>
    <row r="37" spans="1:8">
      <c r="A37" s="23"/>
      <c r="B37" s="24" t="s">
        <v>29</v>
      </c>
      <c r="C37" s="24"/>
      <c r="D37" s="24"/>
      <c r="E37" s="24"/>
      <c r="F37" s="24"/>
      <c r="G37" s="25"/>
      <c r="H37" s="26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6"/>
  <dimension ref="A1:I26"/>
  <sheetViews>
    <sheetView workbookViewId="0">
      <selection activeCell="A20" sqref="A2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729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91</v>
      </c>
      <c r="D5" s="11" t="s">
        <v>730</v>
      </c>
      <c r="E5" s="11" t="s">
        <v>12</v>
      </c>
      <c r="F5" s="11">
        <v>4000</v>
      </c>
      <c r="G5" s="12">
        <v>3975.92</v>
      </c>
      <c r="H5" s="13">
        <v>28.84</v>
      </c>
    </row>
    <row r="6" spans="1:8">
      <c r="A6" s="14"/>
      <c r="B6" s="15" t="s">
        <v>9</v>
      </c>
      <c r="C6" s="11" t="s">
        <v>39</v>
      </c>
      <c r="D6" s="11" t="s">
        <v>731</v>
      </c>
      <c r="E6" s="11" t="s">
        <v>12</v>
      </c>
      <c r="F6" s="11">
        <v>4000</v>
      </c>
      <c r="G6" s="12">
        <v>3975.74</v>
      </c>
      <c r="H6" s="13">
        <v>28.84</v>
      </c>
    </row>
    <row r="7" spans="1:8">
      <c r="A7" s="14"/>
      <c r="B7" s="15" t="s">
        <v>9</v>
      </c>
      <c r="C7" s="11" t="s">
        <v>31</v>
      </c>
      <c r="D7" s="11" t="s">
        <v>732</v>
      </c>
      <c r="E7" s="11" t="s">
        <v>12</v>
      </c>
      <c r="F7" s="11">
        <v>4000</v>
      </c>
      <c r="G7" s="12">
        <v>3973.85</v>
      </c>
      <c r="H7" s="13">
        <v>28.83</v>
      </c>
    </row>
    <row r="8" spans="1:8">
      <c r="A8" s="14"/>
      <c r="B8" s="15" t="s">
        <v>9</v>
      </c>
      <c r="C8" s="11" t="s">
        <v>400</v>
      </c>
      <c r="D8" s="11" t="s">
        <v>733</v>
      </c>
      <c r="E8" s="11" t="s">
        <v>12</v>
      </c>
      <c r="F8" s="11">
        <v>1000</v>
      </c>
      <c r="G8" s="12">
        <v>993.75</v>
      </c>
      <c r="H8" s="13">
        <v>7.21</v>
      </c>
    </row>
    <row r="9" spans="1:8">
      <c r="A9" s="14"/>
      <c r="B9" s="15" t="s">
        <v>9</v>
      </c>
      <c r="C9" s="11" t="s">
        <v>468</v>
      </c>
      <c r="D9" s="11" t="s">
        <v>469</v>
      </c>
      <c r="E9" s="11" t="s">
        <v>470</v>
      </c>
      <c r="F9" s="11">
        <v>500</v>
      </c>
      <c r="G9" s="12">
        <v>496.73</v>
      </c>
      <c r="H9" s="13">
        <v>3.6</v>
      </c>
    </row>
    <row r="10" spans="1:8">
      <c r="A10" s="14"/>
      <c r="B10" s="15" t="s">
        <v>9</v>
      </c>
      <c r="C10" s="11" t="s">
        <v>257</v>
      </c>
      <c r="D10" s="11" t="s">
        <v>542</v>
      </c>
      <c r="E10" s="11" t="s">
        <v>12</v>
      </c>
      <c r="F10" s="11">
        <v>300</v>
      </c>
      <c r="G10" s="12">
        <v>297.83</v>
      </c>
      <c r="H10" s="13">
        <v>2.16</v>
      </c>
    </row>
    <row r="11" spans="1:8">
      <c r="A11" s="14"/>
      <c r="B11" s="15" t="s">
        <v>9</v>
      </c>
      <c r="C11" s="11" t="s">
        <v>400</v>
      </c>
      <c r="D11" s="11" t="s">
        <v>734</v>
      </c>
      <c r="E11" s="11" t="s">
        <v>20</v>
      </c>
      <c r="F11" s="11">
        <v>25</v>
      </c>
      <c r="G11" s="12">
        <v>24.86</v>
      </c>
      <c r="H11" s="13">
        <v>0.18</v>
      </c>
    </row>
    <row r="12" spans="1:8" ht="13.5" thickBot="1">
      <c r="A12" s="14"/>
      <c r="B12" s="11"/>
      <c r="C12" s="11"/>
      <c r="D12" s="11"/>
      <c r="E12" s="16" t="s">
        <v>21</v>
      </c>
      <c r="F12" s="11"/>
      <c r="G12" s="17">
        <v>13738.68</v>
      </c>
      <c r="H12" s="18">
        <v>99.66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9" t="s">
        <v>22</v>
      </c>
      <c r="B15" s="11"/>
      <c r="C15" s="11"/>
      <c r="D15" s="11"/>
      <c r="E15" s="11"/>
      <c r="F15" s="11"/>
      <c r="G15" s="20">
        <v>46.4</v>
      </c>
      <c r="H15" s="21">
        <v>0.34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13.5" thickBot="1">
      <c r="A17" s="14"/>
      <c r="B17" s="11"/>
      <c r="C17" s="11"/>
      <c r="D17" s="11"/>
      <c r="E17" s="16" t="s">
        <v>23</v>
      </c>
      <c r="F17" s="11"/>
      <c r="G17" s="17">
        <v>13785.08</v>
      </c>
      <c r="H17" s="18">
        <v>100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2" t="s">
        <v>24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368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26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27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28</v>
      </c>
      <c r="C25" s="11"/>
      <c r="D25" s="11"/>
      <c r="E25" s="11"/>
      <c r="F25" s="11"/>
      <c r="G25" s="12"/>
      <c r="H25" s="13"/>
    </row>
    <row r="26" spans="1:8">
      <c r="A26" s="23"/>
      <c r="B26" s="24" t="s">
        <v>29</v>
      </c>
      <c r="C26" s="24"/>
      <c r="D26" s="24"/>
      <c r="E26" s="24"/>
      <c r="F26" s="24"/>
      <c r="G26" s="25"/>
      <c r="H26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7"/>
  <dimension ref="A1:I22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728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96</v>
      </c>
      <c r="D5" s="11" t="s">
        <v>97</v>
      </c>
      <c r="E5" s="11" t="s">
        <v>12</v>
      </c>
      <c r="F5" s="11">
        <v>4300</v>
      </c>
      <c r="G5" s="12">
        <v>4282.24</v>
      </c>
      <c r="H5" s="13">
        <v>29.57</v>
      </c>
    </row>
    <row r="6" spans="1:8">
      <c r="A6" s="14"/>
      <c r="B6" s="15" t="s">
        <v>9</v>
      </c>
      <c r="C6" s="11" t="s">
        <v>400</v>
      </c>
      <c r="D6" s="11" t="s">
        <v>463</v>
      </c>
      <c r="E6" s="11" t="s">
        <v>12</v>
      </c>
      <c r="F6" s="11">
        <v>4250</v>
      </c>
      <c r="G6" s="12">
        <v>4232.37</v>
      </c>
      <c r="H6" s="13">
        <v>29.23</v>
      </c>
    </row>
    <row r="7" spans="1:8">
      <c r="A7" s="14"/>
      <c r="B7" s="15" t="s">
        <v>9</v>
      </c>
      <c r="C7" s="11" t="s">
        <v>13</v>
      </c>
      <c r="D7" s="11" t="s">
        <v>461</v>
      </c>
      <c r="E7" s="11" t="s">
        <v>12</v>
      </c>
      <c r="F7" s="11">
        <v>3500</v>
      </c>
      <c r="G7" s="12">
        <v>3489.65</v>
      </c>
      <c r="H7" s="13">
        <v>24.1</v>
      </c>
    </row>
    <row r="8" spans="1:8">
      <c r="A8" s="14"/>
      <c r="B8" s="15" t="s">
        <v>9</v>
      </c>
      <c r="C8" s="11" t="s">
        <v>15</v>
      </c>
      <c r="D8" s="11" t="s">
        <v>460</v>
      </c>
      <c r="E8" s="11" t="s">
        <v>12</v>
      </c>
      <c r="F8" s="11">
        <v>2500</v>
      </c>
      <c r="G8" s="12">
        <v>2489.63</v>
      </c>
      <c r="H8" s="13">
        <v>17.190000000000001</v>
      </c>
    </row>
    <row r="9" spans="1:8" ht="13.5" thickBot="1">
      <c r="A9" s="14"/>
      <c r="B9" s="11"/>
      <c r="C9" s="11"/>
      <c r="D9" s="11"/>
      <c r="E9" s="16" t="s">
        <v>21</v>
      </c>
      <c r="F9" s="11"/>
      <c r="G9" s="17">
        <v>14493.89</v>
      </c>
      <c r="H9" s="18">
        <v>100.09</v>
      </c>
    </row>
    <row r="10" spans="1:8" ht="13.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9" t="s">
        <v>22</v>
      </c>
      <c r="B11" s="11"/>
      <c r="C11" s="11"/>
      <c r="D11" s="11"/>
      <c r="E11" s="11"/>
      <c r="F11" s="11"/>
      <c r="G11" s="20">
        <v>-12.93</v>
      </c>
      <c r="H11" s="21">
        <v>-0.09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13.5" thickBot="1">
      <c r="A13" s="14"/>
      <c r="B13" s="11"/>
      <c r="C13" s="11"/>
      <c r="D13" s="11"/>
      <c r="E13" s="16" t="s">
        <v>23</v>
      </c>
      <c r="F13" s="11"/>
      <c r="G13" s="17">
        <v>14480.96</v>
      </c>
      <c r="H13" s="18">
        <v>100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2" t="s">
        <v>24</v>
      </c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464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2</v>
      </c>
      <c r="B18" s="11" t="s">
        <v>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3</v>
      </c>
      <c r="B20" s="11" t="s">
        <v>27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28</v>
      </c>
      <c r="C21" s="11"/>
      <c r="D21" s="11"/>
      <c r="E21" s="11"/>
      <c r="F21" s="11"/>
      <c r="G21" s="12"/>
      <c r="H21" s="13"/>
    </row>
    <row r="22" spans="1:8">
      <c r="A22" s="23"/>
      <c r="B22" s="24" t="s">
        <v>29</v>
      </c>
      <c r="C22" s="24"/>
      <c r="D22" s="24"/>
      <c r="E22" s="24"/>
      <c r="F22" s="24"/>
      <c r="G22" s="25"/>
      <c r="H22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8"/>
  <dimension ref="A1:H3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724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9.5200000000000007E-2</v>
      </c>
      <c r="C6" s="11" t="s">
        <v>51</v>
      </c>
      <c r="D6" s="11" t="s">
        <v>168</v>
      </c>
      <c r="E6" s="11" t="s">
        <v>53</v>
      </c>
      <c r="F6" s="11">
        <v>139</v>
      </c>
      <c r="G6" s="12">
        <v>1396.63</v>
      </c>
      <c r="H6" s="13">
        <v>13.87</v>
      </c>
    </row>
    <row r="7" spans="1:8">
      <c r="A7" s="14"/>
      <c r="B7" s="33">
        <v>8.1000000000000003E-2</v>
      </c>
      <c r="C7" s="11" t="s">
        <v>165</v>
      </c>
      <c r="D7" s="11" t="s">
        <v>166</v>
      </c>
      <c r="E7" s="11" t="s">
        <v>105</v>
      </c>
      <c r="F7" s="11">
        <v>135</v>
      </c>
      <c r="G7" s="12">
        <v>1340.29</v>
      </c>
      <c r="H7" s="13">
        <v>13.31</v>
      </c>
    </row>
    <row r="8" spans="1:8">
      <c r="A8" s="14"/>
      <c r="B8" s="33">
        <v>9.4E-2</v>
      </c>
      <c r="C8" s="11" t="s">
        <v>277</v>
      </c>
      <c r="D8" s="11" t="s">
        <v>668</v>
      </c>
      <c r="E8" s="11" t="s">
        <v>105</v>
      </c>
      <c r="F8" s="11">
        <v>130</v>
      </c>
      <c r="G8" s="12">
        <v>1306.0899999999999</v>
      </c>
      <c r="H8" s="13">
        <v>12.97</v>
      </c>
    </row>
    <row r="9" spans="1:8">
      <c r="A9" s="14"/>
      <c r="B9" s="33">
        <v>8.2900000000000001E-2</v>
      </c>
      <c r="C9" s="11" t="s">
        <v>103</v>
      </c>
      <c r="D9" s="11" t="s">
        <v>169</v>
      </c>
      <c r="E9" s="11" t="s">
        <v>105</v>
      </c>
      <c r="F9" s="11">
        <v>130</v>
      </c>
      <c r="G9" s="12">
        <v>1292.21</v>
      </c>
      <c r="H9" s="13">
        <v>12.84</v>
      </c>
    </row>
    <row r="10" spans="1:8">
      <c r="A10" s="14"/>
      <c r="B10" s="33">
        <v>9.8500000000000004E-2</v>
      </c>
      <c r="C10" s="11" t="s">
        <v>18</v>
      </c>
      <c r="D10" s="11" t="s">
        <v>423</v>
      </c>
      <c r="E10" s="11" t="s">
        <v>105</v>
      </c>
      <c r="F10" s="11">
        <v>100</v>
      </c>
      <c r="G10" s="12">
        <v>1004.52</v>
      </c>
      <c r="H10" s="13">
        <v>9.98</v>
      </c>
    </row>
    <row r="11" spans="1:8">
      <c r="A11" s="14"/>
      <c r="B11" s="33">
        <v>9.5899999999999999E-2</v>
      </c>
      <c r="C11" s="11" t="s">
        <v>370</v>
      </c>
      <c r="D11" s="11" t="s">
        <v>725</v>
      </c>
      <c r="E11" s="11" t="s">
        <v>102</v>
      </c>
      <c r="F11" s="11">
        <v>100</v>
      </c>
      <c r="G11" s="12">
        <v>999.58</v>
      </c>
      <c r="H11" s="13">
        <v>9.93</v>
      </c>
    </row>
    <row r="12" spans="1:8">
      <c r="A12" s="14"/>
      <c r="B12" s="33">
        <v>9.6000000000000002E-2</v>
      </c>
      <c r="C12" s="11" t="s">
        <v>37</v>
      </c>
      <c r="D12" s="11" t="s">
        <v>220</v>
      </c>
      <c r="E12" s="11" t="s">
        <v>219</v>
      </c>
      <c r="F12" s="11">
        <v>100</v>
      </c>
      <c r="G12" s="12">
        <v>998.58</v>
      </c>
      <c r="H12" s="13">
        <v>9.92</v>
      </c>
    </row>
    <row r="13" spans="1:8">
      <c r="A13" s="14"/>
      <c r="B13" s="33">
        <v>0.10249999999999999</v>
      </c>
      <c r="C13" s="11" t="s">
        <v>100</v>
      </c>
      <c r="D13" s="11" t="s">
        <v>726</v>
      </c>
      <c r="E13" s="11" t="s">
        <v>173</v>
      </c>
      <c r="F13" s="11">
        <v>91300</v>
      </c>
      <c r="G13" s="12">
        <v>916.89</v>
      </c>
      <c r="H13" s="13">
        <v>9.11</v>
      </c>
    </row>
    <row r="14" spans="1:8" ht="9.75" thickBot="1">
      <c r="A14" s="14"/>
      <c r="B14" s="11"/>
      <c r="C14" s="11"/>
      <c r="D14" s="11"/>
      <c r="E14" s="16" t="s">
        <v>21</v>
      </c>
      <c r="F14" s="11"/>
      <c r="G14" s="17">
        <v>9254.7900000000009</v>
      </c>
      <c r="H14" s="18">
        <v>91.929999999999893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5" t="s">
        <v>87</v>
      </c>
      <c r="C16" s="11" t="s">
        <v>88</v>
      </c>
      <c r="D16" s="11"/>
      <c r="E16" s="11" t="s">
        <v>87</v>
      </c>
      <c r="F16" s="11"/>
      <c r="G16" s="12">
        <v>600</v>
      </c>
      <c r="H16" s="13">
        <v>5.96</v>
      </c>
    </row>
    <row r="17" spans="1:8" ht="9.75" thickBot="1">
      <c r="A17" s="14"/>
      <c r="B17" s="11"/>
      <c r="C17" s="11"/>
      <c r="D17" s="11"/>
      <c r="E17" s="16" t="s">
        <v>21</v>
      </c>
      <c r="F17" s="11"/>
      <c r="G17" s="17">
        <v>600</v>
      </c>
      <c r="H17" s="18">
        <v>5.96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9" t="s">
        <v>22</v>
      </c>
      <c r="B19" s="11"/>
      <c r="C19" s="11"/>
      <c r="D19" s="11"/>
      <c r="E19" s="11"/>
      <c r="F19" s="11"/>
      <c r="G19" s="20">
        <v>211.95</v>
      </c>
      <c r="H19" s="21">
        <v>2.11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6" t="s">
        <v>23</v>
      </c>
      <c r="F21" s="11"/>
      <c r="G21" s="17">
        <v>10066.74</v>
      </c>
      <c r="H21" s="18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2" t="s">
        <v>24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727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26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27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28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29</v>
      </c>
      <c r="C34" s="11"/>
      <c r="D34" s="11"/>
      <c r="E34" s="11"/>
      <c r="F34" s="11"/>
      <c r="G34" s="12"/>
      <c r="H34" s="13"/>
    </row>
    <row r="35" spans="1:8">
      <c r="A35" s="23"/>
      <c r="B35" s="24"/>
      <c r="C35" s="24"/>
      <c r="D35" s="24"/>
      <c r="E35" s="24"/>
      <c r="F35" s="24"/>
      <c r="G35" s="25"/>
      <c r="H35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9"/>
  <dimension ref="A1:I32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723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400</v>
      </c>
      <c r="D5" s="11" t="s">
        <v>401</v>
      </c>
      <c r="E5" s="11" t="s">
        <v>20</v>
      </c>
      <c r="F5" s="11">
        <v>16200</v>
      </c>
      <c r="G5" s="12">
        <v>16188.3</v>
      </c>
      <c r="H5" s="13">
        <f>G5/$G$19%</f>
        <v>25.236647647554015</v>
      </c>
    </row>
    <row r="6" spans="1:8">
      <c r="A6" s="14"/>
      <c r="B6" s="15" t="s">
        <v>9</v>
      </c>
      <c r="C6" s="11" t="s">
        <v>342</v>
      </c>
      <c r="D6" s="11" t="s">
        <v>343</v>
      </c>
      <c r="E6" s="11" t="s">
        <v>20</v>
      </c>
      <c r="F6" s="11">
        <f>13200000/1000</f>
        <v>13200</v>
      </c>
      <c r="G6" s="12">
        <f>1319102400/100000</f>
        <v>13191.023999999999</v>
      </c>
      <c r="H6" s="13">
        <f>G6/$G$19%</f>
        <v>20.56406323075484</v>
      </c>
    </row>
    <row r="7" spans="1:8">
      <c r="A7" s="14"/>
      <c r="B7" s="15" t="s">
        <v>9</v>
      </c>
      <c r="C7" s="11" t="s">
        <v>39</v>
      </c>
      <c r="D7" s="11" t="s">
        <v>40</v>
      </c>
      <c r="E7" s="11" t="s">
        <v>12</v>
      </c>
      <c r="F7" s="11">
        <v>12600</v>
      </c>
      <c r="G7" s="12">
        <v>12591.39</v>
      </c>
      <c r="H7" s="13">
        <f>G7/$G$19%</f>
        <v>19.629267608268634</v>
      </c>
    </row>
    <row r="8" spans="1:8">
      <c r="A8" s="14"/>
      <c r="B8" s="15" t="s">
        <v>9</v>
      </c>
      <c r="C8" s="11" t="s">
        <v>10</v>
      </c>
      <c r="D8" s="11" t="s">
        <v>440</v>
      </c>
      <c r="E8" s="11" t="s">
        <v>12</v>
      </c>
      <c r="F8" s="11">
        <v>8500</v>
      </c>
      <c r="G8" s="12">
        <v>8494.17</v>
      </c>
      <c r="H8" s="13">
        <f>G8/$G$19%</f>
        <v>13.241932466560657</v>
      </c>
    </row>
    <row r="9" spans="1:8" ht="13.5" thickBot="1">
      <c r="A9" s="14"/>
      <c r="B9" s="11"/>
      <c r="C9" s="11"/>
      <c r="D9" s="11"/>
      <c r="E9" s="16" t="s">
        <v>21</v>
      </c>
      <c r="F9" s="11"/>
      <c r="G9" s="17">
        <v>37273.86</v>
      </c>
      <c r="H9" s="39">
        <f>G9/$G$19%</f>
        <v>58.107847722383312</v>
      </c>
    </row>
    <row r="10" spans="1:8" ht="13.5" thickTop="1">
      <c r="A10" s="14"/>
      <c r="B10" s="109" t="s">
        <v>208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209</v>
      </c>
      <c r="C11" s="11" t="s">
        <v>210</v>
      </c>
      <c r="D11" s="11" t="s">
        <v>211</v>
      </c>
      <c r="E11" s="11" t="s">
        <v>184</v>
      </c>
      <c r="F11" s="11">
        <v>13668500</v>
      </c>
      <c r="G11" s="12">
        <v>13668.5</v>
      </c>
      <c r="H11" s="13">
        <f>G11/$G$19%</f>
        <v>21.308421413650109</v>
      </c>
    </row>
    <row r="12" spans="1:8" ht="13.5" thickBot="1">
      <c r="A12" s="14"/>
      <c r="B12" s="11"/>
      <c r="C12" s="11"/>
      <c r="D12" s="11"/>
      <c r="E12" s="16" t="s">
        <v>21</v>
      </c>
      <c r="F12" s="11"/>
      <c r="G12" s="17">
        <v>13668.5</v>
      </c>
      <c r="H12" s="18">
        <v>21.31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5" t="s">
        <v>87</v>
      </c>
      <c r="C14" s="11" t="s">
        <v>88</v>
      </c>
      <c r="D14" s="11"/>
      <c r="E14" s="11" t="s">
        <v>87</v>
      </c>
      <c r="F14" s="11"/>
      <c r="G14" s="12">
        <v>100</v>
      </c>
      <c r="H14" s="13">
        <f>G14/$G$19%</f>
        <v>0.15589436597761355</v>
      </c>
    </row>
    <row r="15" spans="1:8" ht="13.5" thickBot="1">
      <c r="A15" s="14"/>
      <c r="B15" s="11"/>
      <c r="C15" s="11"/>
      <c r="D15" s="11"/>
      <c r="E15" s="16" t="s">
        <v>21</v>
      </c>
      <c r="F15" s="11"/>
      <c r="G15" s="17">
        <v>100</v>
      </c>
      <c r="H15" s="18">
        <v>0.16</v>
      </c>
    </row>
    <row r="16" spans="1:8" ht="13.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9" t="s">
        <v>22</v>
      </c>
      <c r="B17" s="11"/>
      <c r="C17" s="11"/>
      <c r="D17" s="11"/>
      <c r="E17" s="11"/>
      <c r="F17" s="11"/>
      <c r="G17" s="20">
        <f>13103.64-13191.024</f>
        <v>-87.384000000000015</v>
      </c>
      <c r="H17" s="42">
        <f>G17/$G$19%</f>
        <v>-0.13622673276587785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13.5" thickBot="1">
      <c r="A19" s="14"/>
      <c r="B19" s="11"/>
      <c r="C19" s="11"/>
      <c r="D19" s="11"/>
      <c r="E19" s="16" t="s">
        <v>23</v>
      </c>
      <c r="F19" s="11"/>
      <c r="G19" s="17">
        <v>64146</v>
      </c>
      <c r="H19" s="18">
        <v>100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2" t="s">
        <v>24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444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3">
        <v>2</v>
      </c>
      <c r="B26" s="24" t="s">
        <v>26</v>
      </c>
      <c r="C26" s="24"/>
      <c r="D26" s="24"/>
      <c r="E26" s="24"/>
      <c r="F26" s="24"/>
      <c r="G26" s="25"/>
      <c r="H26" s="26"/>
    </row>
    <row r="30" spans="1:8">
      <c r="A30" s="6">
        <v>3</v>
      </c>
      <c r="B30" s="6" t="s">
        <v>27</v>
      </c>
    </row>
    <row r="31" spans="1:8">
      <c r="B31" s="6" t="s">
        <v>28</v>
      </c>
    </row>
    <row r="32" spans="1:8">
      <c r="B32" s="6" t="s">
        <v>29</v>
      </c>
    </row>
  </sheetData>
  <mergeCells count="4">
    <mergeCell ref="A2:C2"/>
    <mergeCell ref="A3:C3"/>
    <mergeCell ref="B4:C4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0"/>
  <dimension ref="A1:I15"/>
  <sheetViews>
    <sheetView workbookViewId="0">
      <selection activeCell="D12" sqref="D1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722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/>
      <c r="F2" s="30" t="s">
        <v>4</v>
      </c>
      <c r="G2" s="31" t="s">
        <v>5</v>
      </c>
      <c r="H2" s="32" t="s">
        <v>6</v>
      </c>
    </row>
    <row r="3" spans="1:8">
      <c r="A3" s="14"/>
      <c r="B3" s="15" t="s">
        <v>87</v>
      </c>
      <c r="C3" s="11" t="s">
        <v>88</v>
      </c>
      <c r="D3" s="11"/>
      <c r="E3" s="11" t="s">
        <v>87</v>
      </c>
      <c r="F3" s="11"/>
      <c r="G3" s="12">
        <v>100</v>
      </c>
      <c r="H3" s="13">
        <v>73.34</v>
      </c>
    </row>
    <row r="4" spans="1:8" ht="13.5" thickBot="1">
      <c r="A4" s="14"/>
      <c r="B4" s="11"/>
      <c r="C4" s="11"/>
      <c r="D4" s="11"/>
      <c r="E4" s="16" t="s">
        <v>21</v>
      </c>
      <c r="F4" s="11"/>
      <c r="G4" s="17">
        <v>100</v>
      </c>
      <c r="H4" s="18">
        <v>73.34</v>
      </c>
    </row>
    <row r="5" spans="1:8" ht="13.5" thickTop="1">
      <c r="A5" s="14"/>
      <c r="B5" s="11"/>
      <c r="C5" s="11"/>
      <c r="D5" s="11"/>
      <c r="E5" s="11"/>
      <c r="F5" s="11"/>
      <c r="G5" s="12"/>
      <c r="H5" s="13"/>
    </row>
    <row r="6" spans="1:8">
      <c r="A6" s="19" t="s">
        <v>22</v>
      </c>
      <c r="B6" s="11"/>
      <c r="C6" s="11"/>
      <c r="D6" s="11"/>
      <c r="E6" s="11"/>
      <c r="F6" s="11"/>
      <c r="G6" s="20">
        <v>36.36</v>
      </c>
      <c r="H6" s="21">
        <v>26.66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13.5" thickBot="1">
      <c r="A8" s="14"/>
      <c r="B8" s="11"/>
      <c r="C8" s="11"/>
      <c r="D8" s="11"/>
      <c r="E8" s="16" t="s">
        <v>23</v>
      </c>
      <c r="F8" s="11"/>
      <c r="G8" s="17">
        <v>136.36000000000001</v>
      </c>
      <c r="H8" s="18">
        <v>100</v>
      </c>
    </row>
    <row r="9" spans="1:8" ht="13.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2" t="s">
        <v>24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337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3">
        <v>2</v>
      </c>
      <c r="B15" s="24" t="s">
        <v>26</v>
      </c>
      <c r="C15" s="24"/>
      <c r="D15" s="24"/>
      <c r="E15" s="24"/>
      <c r="F15" s="24"/>
      <c r="G15" s="25"/>
      <c r="H15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1"/>
  <dimension ref="A1:I62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709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9.9500000000000005E-2</v>
      </c>
      <c r="C6" s="11" t="s">
        <v>117</v>
      </c>
      <c r="D6" s="11" t="s">
        <v>118</v>
      </c>
      <c r="E6" s="11" t="s">
        <v>119</v>
      </c>
      <c r="F6" s="11">
        <v>239</v>
      </c>
      <c r="G6" s="12">
        <v>2462.19</v>
      </c>
      <c r="H6" s="13">
        <v>8.86</v>
      </c>
    </row>
    <row r="7" spans="1:8">
      <c r="A7" s="14"/>
      <c r="B7" s="33">
        <v>9.11E-2</v>
      </c>
      <c r="C7" s="11" t="s">
        <v>103</v>
      </c>
      <c r="D7" s="11" t="s">
        <v>104</v>
      </c>
      <c r="E7" s="11" t="s">
        <v>105</v>
      </c>
      <c r="F7" s="11">
        <v>200</v>
      </c>
      <c r="G7" s="12">
        <v>1995.81</v>
      </c>
      <c r="H7" s="13">
        <v>7.19</v>
      </c>
    </row>
    <row r="8" spans="1:8">
      <c r="A8" s="14"/>
      <c r="B8" s="33">
        <v>0.1004</v>
      </c>
      <c r="C8" s="11" t="s">
        <v>391</v>
      </c>
      <c r="D8" s="11" t="s">
        <v>392</v>
      </c>
      <c r="E8" s="11" t="s">
        <v>102</v>
      </c>
      <c r="F8" s="11">
        <v>160</v>
      </c>
      <c r="G8" s="12">
        <v>1605.62</v>
      </c>
      <c r="H8" s="13">
        <v>5.78</v>
      </c>
    </row>
    <row r="9" spans="1:8">
      <c r="A9" s="14"/>
      <c r="B9" s="33">
        <v>9.7199999999999995E-2</v>
      </c>
      <c r="C9" s="11" t="s">
        <v>479</v>
      </c>
      <c r="D9" s="11" t="s">
        <v>480</v>
      </c>
      <c r="E9" s="11" t="s">
        <v>481</v>
      </c>
      <c r="F9" s="11">
        <v>100</v>
      </c>
      <c r="G9" s="12">
        <v>1006.99</v>
      </c>
      <c r="H9" s="13">
        <v>3.63</v>
      </c>
    </row>
    <row r="10" spans="1:8">
      <c r="A10" s="14"/>
      <c r="B10" s="33">
        <v>0.11849999999999999</v>
      </c>
      <c r="C10" s="11" t="s">
        <v>77</v>
      </c>
      <c r="D10" s="11" t="s">
        <v>487</v>
      </c>
      <c r="E10" s="11" t="s">
        <v>70</v>
      </c>
      <c r="F10" s="11">
        <v>100</v>
      </c>
      <c r="G10" s="12">
        <v>1004.51</v>
      </c>
      <c r="H10" s="13">
        <v>3.62</v>
      </c>
    </row>
    <row r="11" spans="1:8">
      <c r="A11" s="14"/>
      <c r="B11" s="15" t="s">
        <v>59</v>
      </c>
      <c r="C11" s="11" t="s">
        <v>222</v>
      </c>
      <c r="D11" s="11" t="s">
        <v>228</v>
      </c>
      <c r="E11" s="11" t="s">
        <v>65</v>
      </c>
      <c r="F11" s="11">
        <v>100</v>
      </c>
      <c r="G11" s="12">
        <v>979.48</v>
      </c>
      <c r="H11" s="13">
        <v>3.53</v>
      </c>
    </row>
    <row r="12" spans="1:8">
      <c r="A12" s="14"/>
      <c r="B12" s="33">
        <v>0.10050000000000001</v>
      </c>
      <c r="C12" s="11" t="s">
        <v>106</v>
      </c>
      <c r="D12" s="11" t="s">
        <v>595</v>
      </c>
      <c r="E12" s="11" t="s">
        <v>105</v>
      </c>
      <c r="F12" s="11">
        <v>65</v>
      </c>
      <c r="G12" s="12">
        <v>657.27</v>
      </c>
      <c r="H12" s="13">
        <v>2.37</v>
      </c>
    </row>
    <row r="13" spans="1:8">
      <c r="A13" s="14"/>
      <c r="B13" s="33">
        <v>0.10630000000000001</v>
      </c>
      <c r="C13" s="11" t="s">
        <v>126</v>
      </c>
      <c r="D13" s="11" t="s">
        <v>710</v>
      </c>
      <c r="E13" s="11" t="s">
        <v>105</v>
      </c>
      <c r="F13" s="11">
        <v>500</v>
      </c>
      <c r="G13" s="12">
        <v>514.42999999999995</v>
      </c>
      <c r="H13" s="13">
        <v>1.85</v>
      </c>
    </row>
    <row r="14" spans="1:8">
      <c r="A14" s="14"/>
      <c r="B14" s="33">
        <v>0.106</v>
      </c>
      <c r="C14" s="11" t="s">
        <v>71</v>
      </c>
      <c r="D14" s="11" t="s">
        <v>72</v>
      </c>
      <c r="E14" s="11" t="s">
        <v>65</v>
      </c>
      <c r="F14" s="11">
        <v>50000</v>
      </c>
      <c r="G14" s="12">
        <v>502.8</v>
      </c>
      <c r="H14" s="13">
        <v>1.81</v>
      </c>
    </row>
    <row r="15" spans="1:8">
      <c r="A15" s="14"/>
      <c r="B15" s="33">
        <v>9.1999999999999998E-2</v>
      </c>
      <c r="C15" s="11" t="s">
        <v>379</v>
      </c>
      <c r="D15" s="11" t="s">
        <v>591</v>
      </c>
      <c r="E15" s="11" t="s">
        <v>105</v>
      </c>
      <c r="F15" s="11">
        <v>40</v>
      </c>
      <c r="G15" s="12">
        <v>500.53</v>
      </c>
      <c r="H15" s="13">
        <v>1.8</v>
      </c>
    </row>
    <row r="16" spans="1:8">
      <c r="A16" s="14"/>
      <c r="B16" s="33">
        <v>9.8000000000000004E-2</v>
      </c>
      <c r="C16" s="11" t="s">
        <v>111</v>
      </c>
      <c r="D16" s="11" t="s">
        <v>112</v>
      </c>
      <c r="E16" s="11" t="s">
        <v>113</v>
      </c>
      <c r="F16" s="11">
        <v>50</v>
      </c>
      <c r="G16" s="12">
        <v>499.05</v>
      </c>
      <c r="H16" s="13">
        <v>1.8</v>
      </c>
    </row>
    <row r="17" spans="1:8">
      <c r="A17" s="14"/>
      <c r="B17" s="15" t="s">
        <v>59</v>
      </c>
      <c r="C17" s="11" t="s">
        <v>711</v>
      </c>
      <c r="D17" s="11" t="s">
        <v>712</v>
      </c>
      <c r="E17" s="11" t="s">
        <v>703</v>
      </c>
      <c r="F17" s="11">
        <v>250</v>
      </c>
      <c r="G17" s="12">
        <v>303.45</v>
      </c>
      <c r="H17" s="13">
        <v>1.0900000000000001</v>
      </c>
    </row>
    <row r="18" spans="1:8">
      <c r="A18" s="14"/>
      <c r="B18" s="33">
        <v>9.6699999999999994E-2</v>
      </c>
      <c r="C18" s="11" t="s">
        <v>123</v>
      </c>
      <c r="D18" s="11" t="s">
        <v>594</v>
      </c>
      <c r="E18" s="11" t="s">
        <v>105</v>
      </c>
      <c r="F18" s="11">
        <v>30</v>
      </c>
      <c r="G18" s="12">
        <v>303.01</v>
      </c>
      <c r="H18" s="13">
        <v>1.0900000000000001</v>
      </c>
    </row>
    <row r="19" spans="1:8">
      <c r="A19" s="14"/>
      <c r="B19" s="33">
        <v>8.3500000000000005E-2</v>
      </c>
      <c r="C19" s="11" t="s">
        <v>123</v>
      </c>
      <c r="D19" s="11" t="s">
        <v>713</v>
      </c>
      <c r="E19" s="11" t="s">
        <v>105</v>
      </c>
      <c r="F19" s="11">
        <v>30</v>
      </c>
      <c r="G19" s="12">
        <v>299.8</v>
      </c>
      <c r="H19" s="13">
        <v>1.08</v>
      </c>
    </row>
    <row r="20" spans="1:8">
      <c r="A20" s="14"/>
      <c r="B20" s="33">
        <v>8.4000000000000005E-2</v>
      </c>
      <c r="C20" s="11" t="s">
        <v>48</v>
      </c>
      <c r="D20" s="11" t="s">
        <v>714</v>
      </c>
      <c r="E20" s="11" t="s">
        <v>105</v>
      </c>
      <c r="F20" s="11">
        <v>30</v>
      </c>
      <c r="G20" s="12">
        <v>289.63</v>
      </c>
      <c r="H20" s="13">
        <v>1.04</v>
      </c>
    </row>
    <row r="21" spans="1:8">
      <c r="A21" s="14"/>
      <c r="B21" s="33">
        <v>9.8500000000000004E-2</v>
      </c>
      <c r="C21" s="11" t="s">
        <v>165</v>
      </c>
      <c r="D21" s="11" t="s">
        <v>596</v>
      </c>
      <c r="E21" s="11" t="s">
        <v>105</v>
      </c>
      <c r="F21" s="11">
        <v>20</v>
      </c>
      <c r="G21" s="12">
        <v>203.21</v>
      </c>
      <c r="H21" s="13">
        <v>0.73</v>
      </c>
    </row>
    <row r="22" spans="1:8">
      <c r="A22" s="14"/>
      <c r="B22" s="15" t="s">
        <v>631</v>
      </c>
      <c r="C22" s="11" t="s">
        <v>126</v>
      </c>
      <c r="D22" s="11" t="s">
        <v>715</v>
      </c>
      <c r="E22" s="11" t="s">
        <v>119</v>
      </c>
      <c r="F22" s="11">
        <v>170</v>
      </c>
      <c r="G22" s="12">
        <v>174.31</v>
      </c>
      <c r="H22" s="13">
        <v>0.63</v>
      </c>
    </row>
    <row r="23" spans="1:8">
      <c r="A23" s="14"/>
      <c r="B23" s="15" t="s">
        <v>631</v>
      </c>
      <c r="C23" s="11" t="s">
        <v>126</v>
      </c>
      <c r="D23" s="11" t="s">
        <v>716</v>
      </c>
      <c r="E23" s="11" t="s">
        <v>119</v>
      </c>
      <c r="F23" s="11">
        <v>170</v>
      </c>
      <c r="G23" s="12">
        <v>174.23</v>
      </c>
      <c r="H23" s="13">
        <v>0.63</v>
      </c>
    </row>
    <row r="24" spans="1:8">
      <c r="A24" s="14"/>
      <c r="B24" s="15" t="s">
        <v>631</v>
      </c>
      <c r="C24" s="11" t="s">
        <v>126</v>
      </c>
      <c r="D24" s="11" t="s">
        <v>717</v>
      </c>
      <c r="E24" s="11" t="s">
        <v>119</v>
      </c>
      <c r="F24" s="11">
        <v>170</v>
      </c>
      <c r="G24" s="12">
        <v>174.14</v>
      </c>
      <c r="H24" s="13">
        <v>0.63</v>
      </c>
    </row>
    <row r="25" spans="1:8">
      <c r="A25" s="14"/>
      <c r="B25" s="15" t="s">
        <v>631</v>
      </c>
      <c r="C25" s="11" t="s">
        <v>126</v>
      </c>
      <c r="D25" s="11" t="s">
        <v>718</v>
      </c>
      <c r="E25" s="11" t="s">
        <v>119</v>
      </c>
      <c r="F25" s="11">
        <v>170</v>
      </c>
      <c r="G25" s="12">
        <v>174.06</v>
      </c>
      <c r="H25" s="13">
        <v>0.63</v>
      </c>
    </row>
    <row r="26" spans="1:8">
      <c r="A26" s="14"/>
      <c r="B26" s="15" t="s">
        <v>631</v>
      </c>
      <c r="C26" s="11" t="s">
        <v>126</v>
      </c>
      <c r="D26" s="11" t="s">
        <v>719</v>
      </c>
      <c r="E26" s="11" t="s">
        <v>119</v>
      </c>
      <c r="F26" s="11">
        <v>170</v>
      </c>
      <c r="G26" s="12">
        <v>173.98</v>
      </c>
      <c r="H26" s="13">
        <v>0.63</v>
      </c>
    </row>
    <row r="27" spans="1:8">
      <c r="A27" s="14"/>
      <c r="B27" s="15" t="s">
        <v>631</v>
      </c>
      <c r="C27" s="11" t="s">
        <v>126</v>
      </c>
      <c r="D27" s="11" t="s">
        <v>720</v>
      </c>
      <c r="E27" s="11" t="s">
        <v>119</v>
      </c>
      <c r="F27" s="11">
        <v>170</v>
      </c>
      <c r="G27" s="12">
        <v>173.89</v>
      </c>
      <c r="H27" s="13">
        <v>0.63</v>
      </c>
    </row>
    <row r="28" spans="1:8">
      <c r="A28" s="14"/>
      <c r="B28" s="15" t="s">
        <v>59</v>
      </c>
      <c r="C28" s="11" t="s">
        <v>286</v>
      </c>
      <c r="D28" s="11" t="s">
        <v>627</v>
      </c>
      <c r="E28" s="11" t="s">
        <v>406</v>
      </c>
      <c r="F28" s="11">
        <v>15</v>
      </c>
      <c r="G28" s="12">
        <v>153.51</v>
      </c>
      <c r="H28" s="13">
        <v>0.55000000000000004</v>
      </c>
    </row>
    <row r="29" spans="1:8">
      <c r="A29" s="14"/>
      <c r="B29" s="33">
        <v>8.9499999999999996E-2</v>
      </c>
      <c r="C29" s="11" t="s">
        <v>625</v>
      </c>
      <c r="D29" s="11" t="s">
        <v>626</v>
      </c>
      <c r="E29" s="11" t="s">
        <v>406</v>
      </c>
      <c r="F29" s="11">
        <v>10</v>
      </c>
      <c r="G29" s="12">
        <v>99.22</v>
      </c>
      <c r="H29" s="13">
        <v>0.36</v>
      </c>
    </row>
    <row r="30" spans="1:8" ht="13.5" thickBot="1">
      <c r="A30" s="14"/>
      <c r="B30" s="11"/>
      <c r="C30" s="11"/>
      <c r="D30" s="11"/>
      <c r="E30" s="16" t="s">
        <v>21</v>
      </c>
      <c r="F30" s="11"/>
      <c r="G30" s="17">
        <v>14425.12</v>
      </c>
      <c r="H30" s="18">
        <v>51.96</v>
      </c>
    </row>
    <row r="31" spans="1:8" ht="13.5" thickTop="1">
      <c r="A31" s="14"/>
      <c r="B31" s="105" t="s">
        <v>79</v>
      </c>
      <c r="C31" s="106"/>
      <c r="D31" s="11"/>
      <c r="E31" s="11"/>
      <c r="F31" s="11"/>
      <c r="G31" s="12"/>
      <c r="H31" s="13"/>
    </row>
    <row r="32" spans="1:8">
      <c r="A32" s="14"/>
      <c r="B32" s="33">
        <v>0.111</v>
      </c>
      <c r="C32" s="11" t="s">
        <v>80</v>
      </c>
      <c r="D32" s="11" t="s">
        <v>498</v>
      </c>
      <c r="E32" s="11" t="s">
        <v>82</v>
      </c>
      <c r="F32" s="11">
        <v>20</v>
      </c>
      <c r="G32" s="12">
        <v>2000.43</v>
      </c>
      <c r="H32" s="13">
        <v>7.2</v>
      </c>
    </row>
    <row r="33" spans="1:8">
      <c r="A33" s="14"/>
      <c r="B33" s="15" t="s">
        <v>59</v>
      </c>
      <c r="C33" s="11" t="s">
        <v>176</v>
      </c>
      <c r="D33" s="11" t="s">
        <v>177</v>
      </c>
      <c r="E33" s="11" t="s">
        <v>178</v>
      </c>
      <c r="F33" s="11">
        <v>190</v>
      </c>
      <c r="G33" s="12">
        <v>1583.07</v>
      </c>
      <c r="H33" s="13">
        <v>5.7</v>
      </c>
    </row>
    <row r="34" spans="1:8">
      <c r="A34" s="14"/>
      <c r="B34" s="33">
        <v>0.1225</v>
      </c>
      <c r="C34" s="11" t="s">
        <v>83</v>
      </c>
      <c r="D34" s="11" t="s">
        <v>84</v>
      </c>
      <c r="E34" s="11" t="s">
        <v>82</v>
      </c>
      <c r="F34" s="11">
        <v>100</v>
      </c>
      <c r="G34" s="12">
        <v>1003.53</v>
      </c>
      <c r="H34" s="13">
        <v>3.61</v>
      </c>
    </row>
    <row r="35" spans="1:8" ht="13.5" thickBot="1">
      <c r="A35" s="14"/>
      <c r="B35" s="11"/>
      <c r="C35" s="11"/>
      <c r="D35" s="11"/>
      <c r="E35" s="16" t="s">
        <v>21</v>
      </c>
      <c r="F35" s="11"/>
      <c r="G35" s="17">
        <v>4587.03</v>
      </c>
      <c r="H35" s="18">
        <v>16.510000000000002</v>
      </c>
    </row>
    <row r="36" spans="1:8" ht="13.5" thickTop="1">
      <c r="A36" s="14"/>
      <c r="B36" s="109" t="s">
        <v>181</v>
      </c>
      <c r="C36" s="106"/>
      <c r="D36" s="11"/>
      <c r="E36" s="11"/>
      <c r="F36" s="11"/>
      <c r="G36" s="12"/>
      <c r="H36" s="13"/>
    </row>
    <row r="37" spans="1:8">
      <c r="A37" s="14"/>
      <c r="B37" s="105" t="s">
        <v>79</v>
      </c>
      <c r="C37" s="106"/>
      <c r="D37" s="11"/>
      <c r="E37" s="11"/>
      <c r="F37" s="11"/>
      <c r="G37" s="12"/>
      <c r="H37" s="13"/>
    </row>
    <row r="38" spans="1:8">
      <c r="A38" s="14"/>
      <c r="B38" s="15" t="s">
        <v>87</v>
      </c>
      <c r="C38" s="11" t="s">
        <v>185</v>
      </c>
      <c r="D38" s="11" t="s">
        <v>186</v>
      </c>
      <c r="E38" s="11" t="s">
        <v>184</v>
      </c>
      <c r="F38" s="11">
        <v>1000000</v>
      </c>
      <c r="G38" s="12">
        <v>858.06</v>
      </c>
      <c r="H38" s="13">
        <v>3.09</v>
      </c>
    </row>
    <row r="39" spans="1:8" ht="13.5" thickBot="1">
      <c r="A39" s="14"/>
      <c r="B39" s="11"/>
      <c r="C39" s="11"/>
      <c r="D39" s="11"/>
      <c r="E39" s="16" t="s">
        <v>21</v>
      </c>
      <c r="F39" s="11"/>
      <c r="G39" s="17">
        <v>858.06</v>
      </c>
      <c r="H39" s="18">
        <v>3.09</v>
      </c>
    </row>
    <row r="40" spans="1:8" ht="13.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107" t="s">
        <v>7</v>
      </c>
      <c r="B41" s="106"/>
      <c r="C41" s="106"/>
      <c r="D41" s="11"/>
      <c r="E41" s="11"/>
      <c r="F41" s="11"/>
      <c r="G41" s="12"/>
      <c r="H41" s="13"/>
    </row>
    <row r="42" spans="1:8">
      <c r="A42" s="14"/>
      <c r="B42" s="109" t="s">
        <v>8</v>
      </c>
      <c r="C42" s="106"/>
      <c r="D42" s="11"/>
      <c r="E42" s="11"/>
      <c r="F42" s="11"/>
      <c r="G42" s="12"/>
      <c r="H42" s="13"/>
    </row>
    <row r="43" spans="1:8">
      <c r="A43" s="14"/>
      <c r="B43" s="15" t="s">
        <v>9</v>
      </c>
      <c r="C43" s="11" t="s">
        <v>261</v>
      </c>
      <c r="D43" s="11" t="s">
        <v>341</v>
      </c>
      <c r="E43" s="11" t="s">
        <v>12</v>
      </c>
      <c r="F43" s="11">
        <v>2500</v>
      </c>
      <c r="G43" s="12">
        <v>2500</v>
      </c>
      <c r="H43" s="13">
        <v>9</v>
      </c>
    </row>
    <row r="44" spans="1:8">
      <c r="A44" s="14"/>
      <c r="B44" s="15" t="s">
        <v>9</v>
      </c>
      <c r="C44" s="11" t="s">
        <v>196</v>
      </c>
      <c r="D44" s="11" t="s">
        <v>197</v>
      </c>
      <c r="E44" s="11" t="s">
        <v>12</v>
      </c>
      <c r="F44" s="11">
        <v>500</v>
      </c>
      <c r="G44" s="12">
        <v>468.1</v>
      </c>
      <c r="H44" s="13">
        <v>1.69</v>
      </c>
    </row>
    <row r="45" spans="1:8" ht="13.5" thickBot="1">
      <c r="A45" s="14"/>
      <c r="B45" s="11"/>
      <c r="C45" s="11"/>
      <c r="D45" s="11"/>
      <c r="E45" s="16" t="s">
        <v>21</v>
      </c>
      <c r="F45" s="11"/>
      <c r="G45" s="17">
        <v>2968.1</v>
      </c>
      <c r="H45" s="18">
        <v>10.69</v>
      </c>
    </row>
    <row r="46" spans="1:8" ht="13.5" thickTop="1">
      <c r="A46" s="14"/>
      <c r="B46" s="11"/>
      <c r="C46" s="11"/>
      <c r="D46" s="11"/>
      <c r="E46" s="11"/>
      <c r="F46" s="11"/>
      <c r="G46" s="12"/>
      <c r="H46" s="13"/>
    </row>
    <row r="47" spans="1:8">
      <c r="A47" s="14"/>
      <c r="B47" s="15" t="s">
        <v>87</v>
      </c>
      <c r="C47" s="11" t="s">
        <v>88</v>
      </c>
      <c r="D47" s="11"/>
      <c r="E47" s="11" t="s">
        <v>87</v>
      </c>
      <c r="F47" s="11"/>
      <c r="G47" s="12">
        <v>3300</v>
      </c>
      <c r="H47" s="13">
        <v>11.88</v>
      </c>
    </row>
    <row r="48" spans="1:8" ht="13.5" thickBot="1">
      <c r="A48" s="14"/>
      <c r="B48" s="11"/>
      <c r="C48" s="11"/>
      <c r="D48" s="11"/>
      <c r="E48" s="16" t="s">
        <v>21</v>
      </c>
      <c r="F48" s="11"/>
      <c r="G48" s="17">
        <v>3300</v>
      </c>
      <c r="H48" s="18">
        <v>11.88</v>
      </c>
    </row>
    <row r="49" spans="1:8" ht="13.5" thickTop="1">
      <c r="A49" s="14"/>
      <c r="B49" s="11"/>
      <c r="C49" s="11"/>
      <c r="D49" s="11"/>
      <c r="E49" s="11"/>
      <c r="F49" s="11"/>
      <c r="G49" s="12"/>
      <c r="H49" s="13"/>
    </row>
    <row r="50" spans="1:8">
      <c r="A50" s="19" t="s">
        <v>22</v>
      </c>
      <c r="B50" s="11"/>
      <c r="C50" s="11"/>
      <c r="D50" s="11"/>
      <c r="E50" s="11"/>
      <c r="F50" s="11"/>
      <c r="G50" s="20">
        <v>1638.92</v>
      </c>
      <c r="H50" s="21">
        <v>5.87</v>
      </c>
    </row>
    <row r="51" spans="1:8">
      <c r="A51" s="14"/>
      <c r="B51" s="11"/>
      <c r="C51" s="11"/>
      <c r="D51" s="11"/>
      <c r="E51" s="11"/>
      <c r="F51" s="11"/>
      <c r="G51" s="12"/>
      <c r="H51" s="13"/>
    </row>
    <row r="52" spans="1:8" ht="13.5" thickBot="1">
      <c r="A52" s="14"/>
      <c r="B52" s="11"/>
      <c r="C52" s="11"/>
      <c r="D52" s="11"/>
      <c r="E52" s="16" t="s">
        <v>23</v>
      </c>
      <c r="F52" s="11"/>
      <c r="G52" s="17">
        <v>27777.23</v>
      </c>
      <c r="H52" s="18">
        <v>100</v>
      </c>
    </row>
    <row r="53" spans="1:8" ht="13.5" thickTop="1">
      <c r="A53" s="14"/>
      <c r="B53" s="11"/>
      <c r="C53" s="11"/>
      <c r="D53" s="11"/>
      <c r="E53" s="11"/>
      <c r="F53" s="11"/>
      <c r="G53" s="12"/>
      <c r="H53" s="13"/>
    </row>
    <row r="54" spans="1:8">
      <c r="A54" s="14"/>
      <c r="B54" s="11"/>
      <c r="C54" s="11"/>
      <c r="D54" s="11"/>
      <c r="E54" s="11"/>
      <c r="F54" s="11"/>
      <c r="G54" s="12"/>
      <c r="H54" s="13"/>
    </row>
    <row r="55" spans="1:8">
      <c r="A55" s="22" t="s">
        <v>24</v>
      </c>
      <c r="B55" s="11"/>
      <c r="C55" s="11"/>
      <c r="D55" s="11"/>
      <c r="E55" s="11"/>
      <c r="F55" s="11"/>
      <c r="G55" s="12"/>
      <c r="H55" s="13"/>
    </row>
    <row r="56" spans="1:8">
      <c r="A56" s="14">
        <v>1</v>
      </c>
      <c r="B56" s="11" t="s">
        <v>721</v>
      </c>
      <c r="C56" s="11"/>
      <c r="D56" s="11"/>
      <c r="E56" s="11"/>
      <c r="F56" s="11"/>
      <c r="G56" s="12"/>
      <c r="H56" s="13"/>
    </row>
    <row r="57" spans="1:8">
      <c r="A57" s="14"/>
      <c r="B57" s="11"/>
      <c r="C57" s="11"/>
      <c r="D57" s="11"/>
      <c r="E57" s="11"/>
      <c r="F57" s="11"/>
      <c r="G57" s="12"/>
      <c r="H57" s="13"/>
    </row>
    <row r="58" spans="1:8">
      <c r="A58" s="14">
        <v>2</v>
      </c>
      <c r="B58" s="11" t="s">
        <v>26</v>
      </c>
      <c r="C58" s="11"/>
      <c r="D58" s="11"/>
      <c r="E58" s="11"/>
      <c r="F58" s="11"/>
      <c r="G58" s="12"/>
      <c r="H58" s="13"/>
    </row>
    <row r="59" spans="1:8">
      <c r="A59" s="14"/>
      <c r="B59" s="11"/>
      <c r="C59" s="11"/>
      <c r="D59" s="11"/>
      <c r="E59" s="11"/>
      <c r="F59" s="11"/>
      <c r="G59" s="12"/>
      <c r="H59" s="13"/>
    </row>
    <row r="60" spans="1:8">
      <c r="A60" s="14">
        <v>3</v>
      </c>
      <c r="B60" s="11" t="s">
        <v>27</v>
      </c>
      <c r="C60" s="11"/>
      <c r="D60" s="11"/>
      <c r="E60" s="11"/>
      <c r="F60" s="11"/>
      <c r="G60" s="12"/>
      <c r="H60" s="13"/>
    </row>
    <row r="61" spans="1:8">
      <c r="A61" s="14"/>
      <c r="B61" s="11" t="s">
        <v>28</v>
      </c>
      <c r="C61" s="11"/>
      <c r="D61" s="11"/>
      <c r="E61" s="11"/>
      <c r="F61" s="11"/>
      <c r="G61" s="12"/>
      <c r="H61" s="13"/>
    </row>
    <row r="62" spans="1:8">
      <c r="A62" s="23"/>
      <c r="B62" s="24" t="s">
        <v>29</v>
      </c>
      <c r="C62" s="24"/>
      <c r="D62" s="24"/>
      <c r="E62" s="24"/>
      <c r="F62" s="24"/>
      <c r="G62" s="25"/>
      <c r="H62" s="26"/>
    </row>
  </sheetData>
  <mergeCells count="9">
    <mergeCell ref="B37:C37"/>
    <mergeCell ref="A41:C41"/>
    <mergeCell ref="B42:C42"/>
    <mergeCell ref="A2:C2"/>
    <mergeCell ref="A3:C3"/>
    <mergeCell ref="B4:C4"/>
    <mergeCell ref="B5:C5"/>
    <mergeCell ref="B31:C31"/>
    <mergeCell ref="B36:C3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I77"/>
  <sheetViews>
    <sheetView workbookViewId="0"/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42578125" style="71" bestFit="1" customWidth="1"/>
    <col min="5" max="5" width="20.42578125" style="71" bestFit="1" customWidth="1"/>
    <col min="6" max="6" width="8.7109375" style="71" customWidth="1"/>
    <col min="7" max="7" width="11.7109375" style="72" customWidth="1"/>
    <col min="8" max="8" width="11.710937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1252</v>
      </c>
      <c r="D1" s="44"/>
      <c r="E1" s="44"/>
      <c r="F1" s="44"/>
      <c r="G1" s="46"/>
      <c r="H1" s="47"/>
    </row>
    <row r="2" spans="1:8" ht="38.25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1253</v>
      </c>
      <c r="D5" s="56" t="s">
        <v>1254</v>
      </c>
      <c r="E5" s="56" t="s">
        <v>838</v>
      </c>
      <c r="F5" s="56">
        <v>46348</v>
      </c>
      <c r="G5" s="57">
        <v>356.25</v>
      </c>
      <c r="H5" s="58">
        <v>3.57</v>
      </c>
    </row>
    <row r="6" spans="1:8">
      <c r="A6" s="59"/>
      <c r="B6" s="60" t="s">
        <v>87</v>
      </c>
      <c r="C6" s="56" t="s">
        <v>823</v>
      </c>
      <c r="D6" s="56" t="s">
        <v>824</v>
      </c>
      <c r="E6" s="56" t="s">
        <v>825</v>
      </c>
      <c r="F6" s="56">
        <v>16296</v>
      </c>
      <c r="G6" s="57">
        <v>335.64</v>
      </c>
      <c r="H6" s="58">
        <v>3.36</v>
      </c>
    </row>
    <row r="7" spans="1:8">
      <c r="A7" s="59"/>
      <c r="B7" s="60" t="s">
        <v>87</v>
      </c>
      <c r="C7" s="56" t="s">
        <v>792</v>
      </c>
      <c r="D7" s="56" t="s">
        <v>793</v>
      </c>
      <c r="E7" s="56" t="s">
        <v>756</v>
      </c>
      <c r="F7" s="56">
        <v>256000</v>
      </c>
      <c r="G7" s="57">
        <v>307.07</v>
      </c>
      <c r="H7" s="58">
        <v>3.08</v>
      </c>
    </row>
    <row r="8" spans="1:8">
      <c r="A8" s="59"/>
      <c r="B8" s="60" t="s">
        <v>87</v>
      </c>
      <c r="C8" s="56" t="s">
        <v>839</v>
      </c>
      <c r="D8" s="56" t="s">
        <v>840</v>
      </c>
      <c r="E8" s="56" t="s">
        <v>790</v>
      </c>
      <c r="F8" s="56">
        <v>100103</v>
      </c>
      <c r="G8" s="57">
        <v>279.39</v>
      </c>
      <c r="H8" s="58">
        <v>2.8</v>
      </c>
    </row>
    <row r="9" spans="1:8">
      <c r="A9" s="59"/>
      <c r="B9" s="60" t="s">
        <v>87</v>
      </c>
      <c r="C9" s="56" t="s">
        <v>770</v>
      </c>
      <c r="D9" s="56" t="s">
        <v>771</v>
      </c>
      <c r="E9" s="56" t="s">
        <v>772</v>
      </c>
      <c r="F9" s="56">
        <v>73072</v>
      </c>
      <c r="G9" s="57">
        <v>248.74</v>
      </c>
      <c r="H9" s="58">
        <v>2.4900000000000002</v>
      </c>
    </row>
    <row r="10" spans="1:8">
      <c r="A10" s="59"/>
      <c r="B10" s="60" t="s">
        <v>87</v>
      </c>
      <c r="C10" s="56" t="s">
        <v>1255</v>
      </c>
      <c r="D10" s="56" t="s">
        <v>1256</v>
      </c>
      <c r="E10" s="56" t="s">
        <v>807</v>
      </c>
      <c r="F10" s="56">
        <v>80627</v>
      </c>
      <c r="G10" s="57">
        <v>247.44</v>
      </c>
      <c r="H10" s="58">
        <v>2.48</v>
      </c>
    </row>
    <row r="11" spans="1:8">
      <c r="A11" s="59"/>
      <c r="B11" s="60" t="s">
        <v>87</v>
      </c>
      <c r="C11" s="56" t="s">
        <v>1257</v>
      </c>
      <c r="D11" s="56" t="s">
        <v>1258</v>
      </c>
      <c r="E11" s="56" t="s">
        <v>790</v>
      </c>
      <c r="F11" s="56">
        <v>9256</v>
      </c>
      <c r="G11" s="57">
        <v>247.37</v>
      </c>
      <c r="H11" s="58">
        <v>2.48</v>
      </c>
    </row>
    <row r="12" spans="1:8">
      <c r="A12" s="59"/>
      <c r="B12" s="60" t="s">
        <v>87</v>
      </c>
      <c r="C12" s="56" t="s">
        <v>196</v>
      </c>
      <c r="D12" s="56" t="s">
        <v>1043</v>
      </c>
      <c r="E12" s="56" t="s">
        <v>756</v>
      </c>
      <c r="F12" s="56">
        <v>45000</v>
      </c>
      <c r="G12" s="57">
        <v>243.5</v>
      </c>
      <c r="H12" s="58">
        <v>2.44</v>
      </c>
    </row>
    <row r="13" spans="1:8">
      <c r="A13" s="59"/>
      <c r="B13" s="60" t="s">
        <v>87</v>
      </c>
      <c r="C13" s="56" t="s">
        <v>1138</v>
      </c>
      <c r="D13" s="56" t="s">
        <v>1139</v>
      </c>
      <c r="E13" s="56" t="s">
        <v>787</v>
      </c>
      <c r="F13" s="56">
        <v>96893</v>
      </c>
      <c r="G13" s="57">
        <v>238.84</v>
      </c>
      <c r="H13" s="58">
        <v>2.39</v>
      </c>
    </row>
    <row r="14" spans="1:8">
      <c r="A14" s="59"/>
      <c r="B14" s="60" t="s">
        <v>87</v>
      </c>
      <c r="C14" s="56" t="s">
        <v>1032</v>
      </c>
      <c r="D14" s="56" t="s">
        <v>1033</v>
      </c>
      <c r="E14" s="56" t="s">
        <v>822</v>
      </c>
      <c r="F14" s="56">
        <v>47300</v>
      </c>
      <c r="G14" s="57">
        <v>231.08</v>
      </c>
      <c r="H14" s="58">
        <v>2.3199999999999998</v>
      </c>
    </row>
    <row r="15" spans="1:8">
      <c r="A15" s="59"/>
      <c r="B15" s="60" t="s">
        <v>87</v>
      </c>
      <c r="C15" s="56" t="s">
        <v>925</v>
      </c>
      <c r="D15" s="56" t="s">
        <v>926</v>
      </c>
      <c r="E15" s="56" t="s">
        <v>802</v>
      </c>
      <c r="F15" s="56">
        <v>48000</v>
      </c>
      <c r="G15" s="57">
        <v>225.65</v>
      </c>
      <c r="H15" s="58">
        <v>2.2599999999999998</v>
      </c>
    </row>
    <row r="16" spans="1:8">
      <c r="A16" s="59"/>
      <c r="B16" s="60" t="s">
        <v>87</v>
      </c>
      <c r="C16" s="56" t="s">
        <v>803</v>
      </c>
      <c r="D16" s="56" t="s">
        <v>804</v>
      </c>
      <c r="E16" s="56" t="s">
        <v>805</v>
      </c>
      <c r="F16" s="56">
        <v>7111</v>
      </c>
      <c r="G16" s="57">
        <v>220.16</v>
      </c>
      <c r="H16" s="58">
        <v>2.21</v>
      </c>
    </row>
    <row r="17" spans="1:8">
      <c r="A17" s="59"/>
      <c r="B17" s="60" t="s">
        <v>87</v>
      </c>
      <c r="C17" s="56" t="s">
        <v>811</v>
      </c>
      <c r="D17" s="56" t="s">
        <v>812</v>
      </c>
      <c r="E17" s="56" t="s">
        <v>813</v>
      </c>
      <c r="F17" s="56">
        <v>12174</v>
      </c>
      <c r="G17" s="57">
        <v>215.49</v>
      </c>
      <c r="H17" s="58">
        <v>2.16</v>
      </c>
    </row>
    <row r="18" spans="1:8">
      <c r="A18" s="59"/>
      <c r="B18" s="60" t="s">
        <v>87</v>
      </c>
      <c r="C18" s="56" t="s">
        <v>71</v>
      </c>
      <c r="D18" s="56" t="s">
        <v>1259</v>
      </c>
      <c r="E18" s="56" t="s">
        <v>807</v>
      </c>
      <c r="F18" s="56">
        <v>12649</v>
      </c>
      <c r="G18" s="57">
        <v>215.02</v>
      </c>
      <c r="H18" s="58">
        <v>2.16</v>
      </c>
    </row>
    <row r="19" spans="1:8">
      <c r="A19" s="59"/>
      <c r="B19" s="60" t="s">
        <v>87</v>
      </c>
      <c r="C19" s="56" t="s">
        <v>1212</v>
      </c>
      <c r="D19" s="56" t="s">
        <v>1213</v>
      </c>
      <c r="E19" s="56" t="s">
        <v>838</v>
      </c>
      <c r="F19" s="56">
        <v>12200</v>
      </c>
      <c r="G19" s="57">
        <v>214.99</v>
      </c>
      <c r="H19" s="58">
        <v>2.16</v>
      </c>
    </row>
    <row r="20" spans="1:8">
      <c r="A20" s="59"/>
      <c r="B20" s="60" t="s">
        <v>87</v>
      </c>
      <c r="C20" s="56" t="s">
        <v>205</v>
      </c>
      <c r="D20" s="56" t="s">
        <v>806</v>
      </c>
      <c r="E20" s="56" t="s">
        <v>807</v>
      </c>
      <c r="F20" s="56">
        <v>9688</v>
      </c>
      <c r="G20" s="57">
        <v>212.4</v>
      </c>
      <c r="H20" s="58">
        <v>2.13</v>
      </c>
    </row>
    <row r="21" spans="1:8">
      <c r="A21" s="59"/>
      <c r="B21" s="60" t="s">
        <v>87</v>
      </c>
      <c r="C21" s="56" t="s">
        <v>1260</v>
      </c>
      <c r="D21" s="56" t="s">
        <v>1261</v>
      </c>
      <c r="E21" s="56" t="s">
        <v>835</v>
      </c>
      <c r="F21" s="56">
        <v>10043</v>
      </c>
      <c r="G21" s="57">
        <v>203.11</v>
      </c>
      <c r="H21" s="58">
        <v>2.04</v>
      </c>
    </row>
    <row r="22" spans="1:8">
      <c r="A22" s="59"/>
      <c r="B22" s="60" t="s">
        <v>87</v>
      </c>
      <c r="C22" s="56" t="s">
        <v>1262</v>
      </c>
      <c r="D22" s="56" t="s">
        <v>1263</v>
      </c>
      <c r="E22" s="56" t="s">
        <v>822</v>
      </c>
      <c r="F22" s="56">
        <v>5977</v>
      </c>
      <c r="G22" s="57">
        <v>200.53</v>
      </c>
      <c r="H22" s="58">
        <v>2.0099999999999998</v>
      </c>
    </row>
    <row r="23" spans="1:8">
      <c r="A23" s="59"/>
      <c r="B23" s="60" t="s">
        <v>87</v>
      </c>
      <c r="C23" s="56" t="s">
        <v>868</v>
      </c>
      <c r="D23" s="56" t="s">
        <v>869</v>
      </c>
      <c r="E23" s="56" t="s">
        <v>867</v>
      </c>
      <c r="F23" s="56">
        <v>5100</v>
      </c>
      <c r="G23" s="57">
        <v>197.43</v>
      </c>
      <c r="H23" s="58">
        <v>1.98</v>
      </c>
    </row>
    <row r="24" spans="1:8">
      <c r="A24" s="59"/>
      <c r="B24" s="60" t="s">
        <v>87</v>
      </c>
      <c r="C24" s="56" t="s">
        <v>814</v>
      </c>
      <c r="D24" s="56" t="s">
        <v>815</v>
      </c>
      <c r="E24" s="56" t="s">
        <v>807</v>
      </c>
      <c r="F24" s="56">
        <v>24000</v>
      </c>
      <c r="G24" s="57">
        <v>194.09</v>
      </c>
      <c r="H24" s="58">
        <v>1.95</v>
      </c>
    </row>
    <row r="25" spans="1:8">
      <c r="A25" s="59"/>
      <c r="B25" s="60" t="s">
        <v>87</v>
      </c>
      <c r="C25" s="56" t="s">
        <v>856</v>
      </c>
      <c r="D25" s="56" t="s">
        <v>857</v>
      </c>
      <c r="E25" s="56" t="s">
        <v>787</v>
      </c>
      <c r="F25" s="56">
        <v>65712</v>
      </c>
      <c r="G25" s="57">
        <v>186.85</v>
      </c>
      <c r="H25" s="58">
        <v>1.87</v>
      </c>
    </row>
    <row r="26" spans="1:8">
      <c r="A26" s="59"/>
      <c r="B26" s="60" t="s">
        <v>87</v>
      </c>
      <c r="C26" s="56" t="s">
        <v>1264</v>
      </c>
      <c r="D26" s="56" t="s">
        <v>1265</v>
      </c>
      <c r="E26" s="56" t="s">
        <v>784</v>
      </c>
      <c r="F26" s="56">
        <v>6900</v>
      </c>
      <c r="G26" s="57">
        <v>183</v>
      </c>
      <c r="H26" s="58">
        <v>1.83</v>
      </c>
    </row>
    <row r="27" spans="1:8">
      <c r="A27" s="59"/>
      <c r="B27" s="60" t="s">
        <v>87</v>
      </c>
      <c r="C27" s="56" t="s">
        <v>1266</v>
      </c>
      <c r="D27" s="56" t="s">
        <v>1267</v>
      </c>
      <c r="E27" s="56" t="s">
        <v>784</v>
      </c>
      <c r="F27" s="56">
        <v>204081</v>
      </c>
      <c r="G27" s="57">
        <v>178.57</v>
      </c>
      <c r="H27" s="58">
        <v>1.79</v>
      </c>
    </row>
    <row r="28" spans="1:8">
      <c r="A28" s="59"/>
      <c r="B28" s="60" t="s">
        <v>87</v>
      </c>
      <c r="C28" s="56" t="s">
        <v>1268</v>
      </c>
      <c r="D28" s="56" t="s">
        <v>1269</v>
      </c>
      <c r="E28" s="56" t="s">
        <v>764</v>
      </c>
      <c r="F28" s="56">
        <v>9000</v>
      </c>
      <c r="G28" s="57">
        <v>173.4</v>
      </c>
      <c r="H28" s="58">
        <v>1.74</v>
      </c>
    </row>
    <row r="29" spans="1:8">
      <c r="A29" s="59"/>
      <c r="B29" s="60" t="s">
        <v>87</v>
      </c>
      <c r="C29" s="56" t="s">
        <v>1270</v>
      </c>
      <c r="D29" s="56" t="s">
        <v>1271</v>
      </c>
      <c r="E29" s="56" t="s">
        <v>802</v>
      </c>
      <c r="F29" s="56">
        <v>108500</v>
      </c>
      <c r="G29" s="57">
        <v>171.16</v>
      </c>
      <c r="H29" s="58">
        <v>1.72</v>
      </c>
    </row>
    <row r="30" spans="1:8">
      <c r="A30" s="59"/>
      <c r="B30" s="60" t="s">
        <v>87</v>
      </c>
      <c r="C30" s="56" t="s">
        <v>1272</v>
      </c>
      <c r="D30" s="56" t="s">
        <v>1273</v>
      </c>
      <c r="E30" s="56" t="s">
        <v>1068</v>
      </c>
      <c r="F30" s="56">
        <v>68407</v>
      </c>
      <c r="G30" s="57">
        <v>165.24</v>
      </c>
      <c r="H30" s="58">
        <v>1.66</v>
      </c>
    </row>
    <row r="31" spans="1:8">
      <c r="A31" s="59"/>
      <c r="B31" s="60" t="s">
        <v>87</v>
      </c>
      <c r="C31" s="56" t="s">
        <v>201</v>
      </c>
      <c r="D31" s="56" t="s">
        <v>808</v>
      </c>
      <c r="E31" s="56" t="s">
        <v>756</v>
      </c>
      <c r="F31" s="56">
        <v>18500</v>
      </c>
      <c r="G31" s="57">
        <v>161.29</v>
      </c>
      <c r="H31" s="58">
        <v>1.62</v>
      </c>
    </row>
    <row r="32" spans="1:8">
      <c r="A32" s="59"/>
      <c r="B32" s="60" t="s">
        <v>87</v>
      </c>
      <c r="C32" s="56" t="s">
        <v>1088</v>
      </c>
      <c r="D32" s="56" t="s">
        <v>1089</v>
      </c>
      <c r="E32" s="56" t="s">
        <v>822</v>
      </c>
      <c r="F32" s="56">
        <v>40275</v>
      </c>
      <c r="G32" s="57">
        <v>146.97999999999999</v>
      </c>
      <c r="H32" s="58">
        <v>1.47</v>
      </c>
    </row>
    <row r="33" spans="1:8">
      <c r="A33" s="59"/>
      <c r="B33" s="60" t="s">
        <v>87</v>
      </c>
      <c r="C33" s="56" t="s">
        <v>785</v>
      </c>
      <c r="D33" s="56" t="s">
        <v>786</v>
      </c>
      <c r="E33" s="56" t="s">
        <v>787</v>
      </c>
      <c r="F33" s="56">
        <v>1977</v>
      </c>
      <c r="G33" s="57">
        <v>146.19</v>
      </c>
      <c r="H33" s="58">
        <v>1.47</v>
      </c>
    </row>
    <row r="34" spans="1:8">
      <c r="A34" s="59"/>
      <c r="B34" s="60" t="s">
        <v>87</v>
      </c>
      <c r="C34" s="56" t="s">
        <v>1274</v>
      </c>
      <c r="D34" s="56" t="s">
        <v>1275</v>
      </c>
      <c r="E34" s="56" t="s">
        <v>790</v>
      </c>
      <c r="F34" s="56">
        <v>18885</v>
      </c>
      <c r="G34" s="57">
        <v>140.22999999999999</v>
      </c>
      <c r="H34" s="58">
        <v>1.41</v>
      </c>
    </row>
    <row r="35" spans="1:8">
      <c r="A35" s="59"/>
      <c r="B35" s="60" t="s">
        <v>87</v>
      </c>
      <c r="C35" s="56" t="s">
        <v>788</v>
      </c>
      <c r="D35" s="56" t="s">
        <v>789</v>
      </c>
      <c r="E35" s="56" t="s">
        <v>790</v>
      </c>
      <c r="F35" s="56">
        <v>11848</v>
      </c>
      <c r="G35" s="57">
        <v>139.69999999999999</v>
      </c>
      <c r="H35" s="58">
        <v>1.4</v>
      </c>
    </row>
    <row r="36" spans="1:8">
      <c r="A36" s="59"/>
      <c r="B36" s="60" t="s">
        <v>87</v>
      </c>
      <c r="C36" s="56" t="s">
        <v>870</v>
      </c>
      <c r="D36" s="56" t="s">
        <v>871</v>
      </c>
      <c r="E36" s="56" t="s">
        <v>772</v>
      </c>
      <c r="F36" s="56">
        <v>40500</v>
      </c>
      <c r="G36" s="57">
        <v>138.13</v>
      </c>
      <c r="H36" s="58">
        <v>1.38</v>
      </c>
    </row>
    <row r="37" spans="1:8">
      <c r="A37" s="59"/>
      <c r="B37" s="60" t="s">
        <v>87</v>
      </c>
      <c r="C37" s="56" t="s">
        <v>809</v>
      </c>
      <c r="D37" s="56" t="s">
        <v>810</v>
      </c>
      <c r="E37" s="56" t="s">
        <v>784</v>
      </c>
      <c r="F37" s="56">
        <v>11816</v>
      </c>
      <c r="G37" s="57">
        <v>135.69</v>
      </c>
      <c r="H37" s="58">
        <v>1.36</v>
      </c>
    </row>
    <row r="38" spans="1:8">
      <c r="A38" s="59"/>
      <c r="B38" s="60" t="s">
        <v>87</v>
      </c>
      <c r="C38" s="56" t="s">
        <v>1176</v>
      </c>
      <c r="D38" s="56" t="s">
        <v>1177</v>
      </c>
      <c r="E38" s="56" t="s">
        <v>802</v>
      </c>
      <c r="F38" s="56">
        <v>17812</v>
      </c>
      <c r="G38" s="57">
        <v>132.47</v>
      </c>
      <c r="H38" s="58">
        <v>1.33</v>
      </c>
    </row>
    <row r="39" spans="1:8">
      <c r="A39" s="59"/>
      <c r="B39" s="60" t="s">
        <v>87</v>
      </c>
      <c r="C39" s="56" t="s">
        <v>1276</v>
      </c>
      <c r="D39" s="56" t="s">
        <v>1277</v>
      </c>
      <c r="E39" s="56" t="s">
        <v>764</v>
      </c>
      <c r="F39" s="56">
        <v>84023</v>
      </c>
      <c r="G39" s="57">
        <v>130.61000000000001</v>
      </c>
      <c r="H39" s="58">
        <v>1.31</v>
      </c>
    </row>
    <row r="40" spans="1:8">
      <c r="A40" s="59"/>
      <c r="B40" s="60" t="s">
        <v>87</v>
      </c>
      <c r="C40" s="56" t="s">
        <v>826</v>
      </c>
      <c r="D40" s="56" t="s">
        <v>827</v>
      </c>
      <c r="E40" s="56" t="s">
        <v>828</v>
      </c>
      <c r="F40" s="56">
        <v>160048</v>
      </c>
      <c r="G40" s="57">
        <v>128.84</v>
      </c>
      <c r="H40" s="58">
        <v>1.29</v>
      </c>
    </row>
    <row r="41" spans="1:8">
      <c r="A41" s="59"/>
      <c r="B41" s="60" t="s">
        <v>87</v>
      </c>
      <c r="C41" s="56" t="s">
        <v>1278</v>
      </c>
      <c r="D41" s="56" t="s">
        <v>1279</v>
      </c>
      <c r="E41" s="56" t="s">
        <v>1280</v>
      </c>
      <c r="F41" s="56">
        <v>8700</v>
      </c>
      <c r="G41" s="57">
        <v>125</v>
      </c>
      <c r="H41" s="58">
        <v>1.25</v>
      </c>
    </row>
    <row r="42" spans="1:8">
      <c r="A42" s="59"/>
      <c r="B42" s="60" t="s">
        <v>87</v>
      </c>
      <c r="C42" s="56" t="s">
        <v>328</v>
      </c>
      <c r="D42" s="56" t="s">
        <v>1281</v>
      </c>
      <c r="E42" s="56" t="s">
        <v>756</v>
      </c>
      <c r="F42" s="56">
        <v>410000</v>
      </c>
      <c r="G42" s="57">
        <v>123.62</v>
      </c>
      <c r="H42" s="58">
        <v>1.24</v>
      </c>
    </row>
    <row r="43" spans="1:8">
      <c r="A43" s="59"/>
      <c r="B43" s="60" t="s">
        <v>87</v>
      </c>
      <c r="C43" s="56" t="s">
        <v>192</v>
      </c>
      <c r="D43" s="56" t="s">
        <v>755</v>
      </c>
      <c r="E43" s="56" t="s">
        <v>756</v>
      </c>
      <c r="F43" s="56">
        <v>8310</v>
      </c>
      <c r="G43" s="57">
        <v>122.26</v>
      </c>
      <c r="H43" s="58">
        <v>1.23</v>
      </c>
    </row>
    <row r="44" spans="1:8">
      <c r="A44" s="59"/>
      <c r="B44" s="60" t="s">
        <v>87</v>
      </c>
      <c r="C44" s="56" t="s">
        <v>1169</v>
      </c>
      <c r="D44" s="56" t="s">
        <v>1170</v>
      </c>
      <c r="E44" s="56" t="s">
        <v>1068</v>
      </c>
      <c r="F44" s="56">
        <v>69028</v>
      </c>
      <c r="G44" s="57">
        <v>121.63</v>
      </c>
      <c r="H44" s="58">
        <v>1.22</v>
      </c>
    </row>
    <row r="45" spans="1:8">
      <c r="A45" s="59"/>
      <c r="B45" s="60" t="s">
        <v>87</v>
      </c>
      <c r="C45" s="56" t="s">
        <v>1178</v>
      </c>
      <c r="D45" s="56" t="s">
        <v>1179</v>
      </c>
      <c r="E45" s="56" t="s">
        <v>764</v>
      </c>
      <c r="F45" s="56">
        <v>9691</v>
      </c>
      <c r="G45" s="57">
        <v>121.22</v>
      </c>
      <c r="H45" s="58">
        <v>1.22</v>
      </c>
    </row>
    <row r="46" spans="1:8">
      <c r="A46" s="59"/>
      <c r="B46" s="60" t="s">
        <v>87</v>
      </c>
      <c r="C46" s="56" t="s">
        <v>1282</v>
      </c>
      <c r="D46" s="56" t="s">
        <v>1283</v>
      </c>
      <c r="E46" s="56" t="s">
        <v>790</v>
      </c>
      <c r="F46" s="56">
        <v>27829</v>
      </c>
      <c r="G46" s="57">
        <v>116.92</v>
      </c>
      <c r="H46" s="58">
        <v>1.17</v>
      </c>
    </row>
    <row r="47" spans="1:8">
      <c r="A47" s="59"/>
      <c r="B47" s="60" t="s">
        <v>87</v>
      </c>
      <c r="C47" s="56" t="s">
        <v>848</v>
      </c>
      <c r="D47" s="56" t="s">
        <v>849</v>
      </c>
      <c r="E47" s="56" t="s">
        <v>802</v>
      </c>
      <c r="F47" s="56">
        <v>16522</v>
      </c>
      <c r="G47" s="57">
        <v>116.72</v>
      </c>
      <c r="H47" s="58">
        <v>1.17</v>
      </c>
    </row>
    <row r="48" spans="1:8">
      <c r="A48" s="59"/>
      <c r="B48" s="60" t="s">
        <v>87</v>
      </c>
      <c r="C48" s="56" t="s">
        <v>767</v>
      </c>
      <c r="D48" s="56" t="s">
        <v>768</v>
      </c>
      <c r="E48" s="56" t="s">
        <v>764</v>
      </c>
      <c r="F48" s="56">
        <v>5400</v>
      </c>
      <c r="G48" s="57">
        <v>116.13</v>
      </c>
      <c r="H48" s="58">
        <v>1.1599999999999999</v>
      </c>
    </row>
    <row r="49" spans="1:8">
      <c r="A49" s="59"/>
      <c r="B49" s="60" t="s">
        <v>87</v>
      </c>
      <c r="C49" s="56" t="s">
        <v>1284</v>
      </c>
      <c r="D49" s="56" t="s">
        <v>1285</v>
      </c>
      <c r="E49" s="56" t="s">
        <v>898</v>
      </c>
      <c r="F49" s="56">
        <v>274000</v>
      </c>
      <c r="G49" s="57">
        <v>115.63</v>
      </c>
      <c r="H49" s="58">
        <v>1.1599999999999999</v>
      </c>
    </row>
    <row r="50" spans="1:8">
      <c r="A50" s="59"/>
      <c r="B50" s="60" t="s">
        <v>87</v>
      </c>
      <c r="C50" s="56" t="s">
        <v>1154</v>
      </c>
      <c r="D50" s="56" t="s">
        <v>1155</v>
      </c>
      <c r="E50" s="56" t="s">
        <v>772</v>
      </c>
      <c r="F50" s="56">
        <v>8750</v>
      </c>
      <c r="G50" s="57">
        <v>109.12</v>
      </c>
      <c r="H50" s="58">
        <v>1.0900000000000001</v>
      </c>
    </row>
    <row r="51" spans="1:8">
      <c r="A51" s="59"/>
      <c r="B51" s="60" t="s">
        <v>87</v>
      </c>
      <c r="C51" s="56" t="s">
        <v>954</v>
      </c>
      <c r="D51" s="56" t="s">
        <v>955</v>
      </c>
      <c r="E51" s="56" t="s">
        <v>802</v>
      </c>
      <c r="F51" s="56">
        <v>7191</v>
      </c>
      <c r="G51" s="57">
        <v>106.14</v>
      </c>
      <c r="H51" s="58">
        <v>1.06</v>
      </c>
    </row>
    <row r="52" spans="1:8">
      <c r="A52" s="59"/>
      <c r="B52" s="60" t="s">
        <v>87</v>
      </c>
      <c r="C52" s="56" t="s">
        <v>1286</v>
      </c>
      <c r="D52" s="56" t="s">
        <v>1287</v>
      </c>
      <c r="E52" s="56" t="s">
        <v>1288</v>
      </c>
      <c r="F52" s="56">
        <v>22000</v>
      </c>
      <c r="G52" s="57">
        <v>104.19</v>
      </c>
      <c r="H52" s="58">
        <v>1.04</v>
      </c>
    </row>
    <row r="53" spans="1:8">
      <c r="A53" s="59"/>
      <c r="B53" s="60" t="s">
        <v>87</v>
      </c>
      <c r="C53" s="56" t="s">
        <v>1289</v>
      </c>
      <c r="D53" s="56" t="s">
        <v>1290</v>
      </c>
      <c r="E53" s="56" t="s">
        <v>790</v>
      </c>
      <c r="F53" s="56">
        <v>54326</v>
      </c>
      <c r="G53" s="57">
        <v>92.49</v>
      </c>
      <c r="H53" s="58">
        <v>0.93</v>
      </c>
    </row>
    <row r="54" spans="1:8">
      <c r="A54" s="59"/>
      <c r="B54" s="60" t="s">
        <v>87</v>
      </c>
      <c r="C54" s="56" t="s">
        <v>39</v>
      </c>
      <c r="D54" s="56" t="s">
        <v>794</v>
      </c>
      <c r="E54" s="56" t="s">
        <v>756</v>
      </c>
      <c r="F54" s="56">
        <v>14700</v>
      </c>
      <c r="G54" s="57">
        <v>82.25</v>
      </c>
      <c r="H54" s="58">
        <v>0.82</v>
      </c>
    </row>
    <row r="55" spans="1:8">
      <c r="A55" s="59"/>
      <c r="B55" s="60" t="s">
        <v>87</v>
      </c>
      <c r="C55" s="56" t="s">
        <v>889</v>
      </c>
      <c r="D55" s="56" t="s">
        <v>890</v>
      </c>
      <c r="E55" s="56" t="s">
        <v>784</v>
      </c>
      <c r="F55" s="56">
        <v>50000</v>
      </c>
      <c r="G55" s="57">
        <v>76.75</v>
      </c>
      <c r="H55" s="58">
        <v>0.77</v>
      </c>
    </row>
    <row r="56" spans="1:8">
      <c r="A56" s="59"/>
      <c r="B56" s="60" t="s">
        <v>87</v>
      </c>
      <c r="C56" s="56" t="s">
        <v>1291</v>
      </c>
      <c r="D56" s="56" t="s">
        <v>1292</v>
      </c>
      <c r="E56" s="56" t="s">
        <v>895</v>
      </c>
      <c r="F56" s="56">
        <v>73400</v>
      </c>
      <c r="G56" s="57">
        <v>73.11</v>
      </c>
      <c r="H56" s="58">
        <v>0.73</v>
      </c>
    </row>
    <row r="57" spans="1:8">
      <c r="A57" s="59"/>
      <c r="B57" s="60" t="s">
        <v>87</v>
      </c>
      <c r="C57" s="56" t="s">
        <v>1293</v>
      </c>
      <c r="D57" s="56" t="s">
        <v>1294</v>
      </c>
      <c r="E57" s="56" t="s">
        <v>838</v>
      </c>
      <c r="F57" s="56">
        <v>10477</v>
      </c>
      <c r="G57" s="57">
        <v>69.680000000000007</v>
      </c>
      <c r="H57" s="58">
        <v>0.7</v>
      </c>
    </row>
    <row r="58" spans="1:8">
      <c r="A58" s="59"/>
      <c r="B58" s="60" t="s">
        <v>87</v>
      </c>
      <c r="C58" s="56" t="s">
        <v>282</v>
      </c>
      <c r="D58" s="56" t="s">
        <v>797</v>
      </c>
      <c r="E58" s="56" t="s">
        <v>787</v>
      </c>
      <c r="F58" s="56">
        <v>2600</v>
      </c>
      <c r="G58" s="57">
        <v>62.94</v>
      </c>
      <c r="H58" s="58">
        <v>0.63</v>
      </c>
    </row>
    <row r="59" spans="1:8">
      <c r="A59" s="59"/>
      <c r="B59" s="60" t="s">
        <v>87</v>
      </c>
      <c r="C59" s="56" t="s">
        <v>841</v>
      </c>
      <c r="D59" s="56" t="s">
        <v>842</v>
      </c>
      <c r="E59" s="56" t="s">
        <v>835</v>
      </c>
      <c r="F59" s="56">
        <v>14000</v>
      </c>
      <c r="G59" s="57">
        <v>46.04</v>
      </c>
      <c r="H59" s="58">
        <v>0.46</v>
      </c>
    </row>
    <row r="60" spans="1:8">
      <c r="A60" s="59"/>
      <c r="B60" s="60" t="s">
        <v>87</v>
      </c>
      <c r="C60" s="56" t="s">
        <v>31</v>
      </c>
      <c r="D60" s="56" t="s">
        <v>1295</v>
      </c>
      <c r="E60" s="56" t="s">
        <v>756</v>
      </c>
      <c r="F60" s="56">
        <v>6500</v>
      </c>
      <c r="G60" s="57">
        <v>39.6</v>
      </c>
      <c r="H60" s="58">
        <v>0.4</v>
      </c>
    </row>
    <row r="61" spans="1:8">
      <c r="A61" s="59"/>
      <c r="B61" s="60" t="s">
        <v>87</v>
      </c>
      <c r="C61" s="56" t="s">
        <v>863</v>
      </c>
      <c r="D61" s="56" t="s">
        <v>864</v>
      </c>
      <c r="E61" s="56" t="s">
        <v>828</v>
      </c>
      <c r="F61" s="56">
        <v>23193</v>
      </c>
      <c r="G61" s="57">
        <v>36.020000000000003</v>
      </c>
      <c r="H61" s="58">
        <v>0.36</v>
      </c>
    </row>
    <row r="62" spans="1:8" ht="13.5" thickBot="1">
      <c r="A62" s="59"/>
      <c r="B62" s="56"/>
      <c r="C62" s="56"/>
      <c r="D62" s="56"/>
      <c r="E62" s="51" t="s">
        <v>21</v>
      </c>
      <c r="F62" s="56"/>
      <c r="G62" s="61">
        <v>9270</v>
      </c>
      <c r="H62" s="62">
        <v>92.93</v>
      </c>
    </row>
    <row r="63" spans="1:8" ht="13.5" thickTop="1">
      <c r="A63" s="59"/>
      <c r="B63" s="56"/>
      <c r="C63" s="56"/>
      <c r="D63" s="56"/>
      <c r="E63" s="56"/>
      <c r="F63" s="56"/>
      <c r="G63" s="57"/>
      <c r="H63" s="58"/>
    </row>
    <row r="64" spans="1:8">
      <c r="A64" s="59"/>
      <c r="B64" s="60" t="s">
        <v>87</v>
      </c>
      <c r="C64" s="56" t="s">
        <v>88</v>
      </c>
      <c r="D64" s="56"/>
      <c r="E64" s="56" t="s">
        <v>87</v>
      </c>
      <c r="F64" s="56"/>
      <c r="G64" s="57">
        <v>900</v>
      </c>
      <c r="H64" s="58">
        <v>9.02</v>
      </c>
    </row>
    <row r="65" spans="1:8" ht="13.5" thickBot="1">
      <c r="A65" s="59"/>
      <c r="B65" s="56"/>
      <c r="C65" s="56"/>
      <c r="D65" s="56"/>
      <c r="E65" s="51" t="s">
        <v>21</v>
      </c>
      <c r="F65" s="56"/>
      <c r="G65" s="61">
        <v>900</v>
      </c>
      <c r="H65" s="62">
        <v>9.02</v>
      </c>
    </row>
    <row r="66" spans="1:8" ht="13.5" thickTop="1">
      <c r="A66" s="59"/>
      <c r="B66" s="56"/>
      <c r="C66" s="56"/>
      <c r="D66" s="56"/>
      <c r="E66" s="56"/>
      <c r="F66" s="56"/>
      <c r="G66" s="57"/>
      <c r="H66" s="58"/>
    </row>
    <row r="67" spans="1:8">
      <c r="A67" s="63" t="s">
        <v>22</v>
      </c>
      <c r="B67" s="56"/>
      <c r="C67" s="56"/>
      <c r="D67" s="56"/>
      <c r="E67" s="56"/>
      <c r="F67" s="56"/>
      <c r="G67" s="64">
        <v>-193.52</v>
      </c>
      <c r="H67" s="65">
        <v>-1.95</v>
      </c>
    </row>
    <row r="68" spans="1:8">
      <c r="A68" s="59"/>
      <c r="B68" s="56"/>
      <c r="C68" s="56"/>
      <c r="D68" s="56"/>
      <c r="E68" s="56"/>
      <c r="F68" s="56"/>
      <c r="G68" s="57"/>
      <c r="H68" s="58"/>
    </row>
    <row r="69" spans="1:8" ht="13.5" thickBot="1">
      <c r="A69" s="59"/>
      <c r="B69" s="56"/>
      <c r="C69" s="56"/>
      <c r="D69" s="56"/>
      <c r="E69" s="51" t="s">
        <v>23</v>
      </c>
      <c r="F69" s="56"/>
      <c r="G69" s="61">
        <v>9976.48</v>
      </c>
      <c r="H69" s="62">
        <v>100</v>
      </c>
    </row>
    <row r="70" spans="1:8" ht="13.5" thickTop="1">
      <c r="A70" s="59"/>
      <c r="B70" s="56"/>
      <c r="C70" s="56"/>
      <c r="D70" s="56"/>
      <c r="E70" s="56"/>
      <c r="F70" s="56"/>
      <c r="G70" s="57"/>
      <c r="H70" s="58"/>
    </row>
    <row r="71" spans="1:8">
      <c r="A71" s="66" t="s">
        <v>24</v>
      </c>
      <c r="B71" s="56"/>
      <c r="C71" s="56"/>
      <c r="D71" s="56"/>
      <c r="E71" s="56"/>
      <c r="F71" s="56"/>
      <c r="G71" s="57"/>
      <c r="H71" s="58"/>
    </row>
    <row r="72" spans="1:8">
      <c r="A72" s="59">
        <v>1</v>
      </c>
      <c r="B72" s="56" t="s">
        <v>877</v>
      </c>
      <c r="C72" s="56"/>
      <c r="D72" s="56"/>
      <c r="E72" s="56"/>
      <c r="F72" s="56"/>
      <c r="G72" s="57"/>
      <c r="H72" s="58"/>
    </row>
    <row r="73" spans="1:8">
      <c r="A73" s="59"/>
      <c r="B73" s="56"/>
      <c r="C73" s="56"/>
      <c r="D73" s="56"/>
      <c r="E73" s="56"/>
      <c r="F73" s="56"/>
      <c r="G73" s="57"/>
      <c r="H73" s="58"/>
    </row>
    <row r="74" spans="1:8">
      <c r="A74" s="59">
        <v>2</v>
      </c>
      <c r="B74" s="56" t="s">
        <v>26</v>
      </c>
      <c r="C74" s="56"/>
      <c r="D74" s="56"/>
      <c r="E74" s="56"/>
      <c r="F74" s="56"/>
      <c r="G74" s="57"/>
      <c r="H74" s="58"/>
    </row>
    <row r="75" spans="1:8">
      <c r="A75" s="59"/>
      <c r="B75" s="56"/>
      <c r="C75" s="56"/>
      <c r="D75" s="56"/>
      <c r="E75" s="56"/>
      <c r="F75" s="56"/>
      <c r="G75" s="57"/>
      <c r="H75" s="58"/>
    </row>
    <row r="76" spans="1:8">
      <c r="A76" s="59">
        <v>3</v>
      </c>
      <c r="B76" s="56" t="s">
        <v>1296</v>
      </c>
      <c r="C76" s="56"/>
      <c r="D76" s="56"/>
      <c r="E76" s="56"/>
      <c r="F76" s="56"/>
      <c r="G76" s="57"/>
      <c r="H76" s="58"/>
    </row>
    <row r="77" spans="1:8">
      <c r="A77" s="67"/>
      <c r="B77" s="68"/>
      <c r="C77" s="68"/>
      <c r="D77" s="68"/>
      <c r="E77" s="68"/>
      <c r="F77" s="68"/>
      <c r="G77" s="69"/>
      <c r="H77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2"/>
  <dimension ref="A1:H33"/>
  <sheetViews>
    <sheetView workbookViewId="0">
      <selection activeCell="D21" sqref="D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706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9.5899999999999999E-2</v>
      </c>
      <c r="C6" s="11" t="s">
        <v>581</v>
      </c>
      <c r="D6" s="11" t="s">
        <v>702</v>
      </c>
      <c r="E6" s="11" t="s">
        <v>703</v>
      </c>
      <c r="F6" s="11">
        <v>48</v>
      </c>
      <c r="G6" s="12">
        <v>1199.22</v>
      </c>
      <c r="H6" s="13">
        <v>7.97</v>
      </c>
    </row>
    <row r="7" spans="1:8" ht="9.75" thickBot="1">
      <c r="A7" s="14"/>
      <c r="B7" s="11"/>
      <c r="C7" s="11"/>
      <c r="D7" s="11"/>
      <c r="E7" s="16" t="s">
        <v>21</v>
      </c>
      <c r="F7" s="11"/>
      <c r="G7" s="17">
        <v>1199.22</v>
      </c>
      <c r="H7" s="18">
        <v>7.97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7</v>
      </c>
      <c r="B9" s="106"/>
      <c r="C9" s="106"/>
      <c r="D9" s="11"/>
      <c r="E9" s="11"/>
      <c r="F9" s="11"/>
      <c r="G9" s="12"/>
      <c r="H9" s="13"/>
    </row>
    <row r="10" spans="1:8" ht="12.75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9</v>
      </c>
      <c r="C11" s="11" t="s">
        <v>85</v>
      </c>
      <c r="D11" s="11" t="s">
        <v>204</v>
      </c>
      <c r="E11" s="11" t="s">
        <v>12</v>
      </c>
      <c r="F11" s="11">
        <v>4700</v>
      </c>
      <c r="G11" s="12">
        <v>4417.57</v>
      </c>
      <c r="H11" s="13">
        <v>29.38</v>
      </c>
    </row>
    <row r="12" spans="1:8">
      <c r="A12" s="14"/>
      <c r="B12" s="15" t="s">
        <v>9</v>
      </c>
      <c r="C12" s="11" t="s">
        <v>94</v>
      </c>
      <c r="D12" s="11" t="s">
        <v>570</v>
      </c>
      <c r="E12" s="11" t="s">
        <v>12</v>
      </c>
      <c r="F12" s="11">
        <v>4700</v>
      </c>
      <c r="G12" s="12">
        <v>4417.57</v>
      </c>
      <c r="H12" s="13">
        <v>29.38</v>
      </c>
    </row>
    <row r="13" spans="1:8">
      <c r="A13" s="14"/>
      <c r="B13" s="15" t="s">
        <v>9</v>
      </c>
      <c r="C13" s="11" t="s">
        <v>192</v>
      </c>
      <c r="D13" s="11" t="s">
        <v>707</v>
      </c>
      <c r="E13" s="11" t="s">
        <v>20</v>
      </c>
      <c r="F13" s="11">
        <v>2200</v>
      </c>
      <c r="G13" s="12">
        <v>2066.84</v>
      </c>
      <c r="H13" s="13">
        <v>13.74</v>
      </c>
    </row>
    <row r="14" spans="1:8">
      <c r="A14" s="14"/>
      <c r="B14" s="15" t="s">
        <v>17</v>
      </c>
      <c r="C14" s="11" t="s">
        <v>418</v>
      </c>
      <c r="D14" s="11" t="s">
        <v>705</v>
      </c>
      <c r="E14" s="11" t="s">
        <v>20</v>
      </c>
      <c r="F14" s="11">
        <v>308</v>
      </c>
      <c r="G14" s="12">
        <v>1448.42</v>
      </c>
      <c r="H14" s="13">
        <v>9.6300000000000008</v>
      </c>
    </row>
    <row r="15" spans="1:8">
      <c r="A15" s="14"/>
      <c r="B15" s="15" t="s">
        <v>9</v>
      </c>
      <c r="C15" s="11" t="s">
        <v>257</v>
      </c>
      <c r="D15" s="11" t="s">
        <v>657</v>
      </c>
      <c r="E15" s="11" t="s">
        <v>12</v>
      </c>
      <c r="F15" s="11">
        <v>1500</v>
      </c>
      <c r="G15" s="12">
        <v>1413.15</v>
      </c>
      <c r="H15" s="13">
        <v>9.4</v>
      </c>
    </row>
    <row r="16" spans="1:8" ht="9.75" thickBot="1">
      <c r="A16" s="14"/>
      <c r="B16" s="11"/>
      <c r="C16" s="11"/>
      <c r="D16" s="11"/>
      <c r="E16" s="16" t="s">
        <v>21</v>
      </c>
      <c r="F16" s="11"/>
      <c r="G16" s="17">
        <v>13763.55</v>
      </c>
      <c r="H16" s="18">
        <v>91.53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9" t="s">
        <v>22</v>
      </c>
      <c r="B18" s="11"/>
      <c r="C18" s="11"/>
      <c r="D18" s="11"/>
      <c r="E18" s="11"/>
      <c r="F18" s="11"/>
      <c r="G18" s="17">
        <v>75.39</v>
      </c>
      <c r="H18" s="18">
        <v>0.5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6" t="s">
        <v>23</v>
      </c>
      <c r="F20" s="11"/>
      <c r="G20" s="17">
        <v>15038.16</v>
      </c>
      <c r="H20" s="18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2" t="s">
        <v>24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708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26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27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28</v>
      </c>
      <c r="C28" s="11"/>
      <c r="D28" s="11"/>
      <c r="E28" s="11"/>
      <c r="F28" s="11"/>
      <c r="G28" s="12"/>
      <c r="H28" s="13"/>
    </row>
    <row r="29" spans="1:8">
      <c r="A29" s="23"/>
      <c r="B29" s="24" t="s">
        <v>29</v>
      </c>
      <c r="C29" s="24"/>
      <c r="D29" s="24"/>
      <c r="E29" s="24"/>
      <c r="F29" s="24"/>
      <c r="G29" s="25"/>
      <c r="H29" s="26"/>
    </row>
    <row r="33" spans="3:3">
      <c r="C33" s="11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3"/>
  <dimension ref="A1:J30"/>
  <sheetViews>
    <sheetView workbookViewId="0">
      <selection activeCell="G21" sqref="G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9.7109375" style="6" bestFit="1" customWidth="1"/>
    <col min="11" max="16384" width="9.140625" style="6"/>
  </cols>
  <sheetData>
    <row r="1" spans="1:10">
      <c r="A1" s="1"/>
      <c r="B1" s="2"/>
      <c r="C1" s="3" t="s">
        <v>701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33">
        <v>9.5899999999999999E-2</v>
      </c>
      <c r="C6" s="11" t="s">
        <v>581</v>
      </c>
      <c r="D6" s="11" t="s">
        <v>702</v>
      </c>
      <c r="E6" s="11" t="s">
        <v>703</v>
      </c>
      <c r="F6" s="11">
        <v>16</v>
      </c>
      <c r="G6" s="12">
        <v>399.74</v>
      </c>
      <c r="H6" s="13">
        <v>8.9700000000000006</v>
      </c>
    </row>
    <row r="7" spans="1:10" ht="9.75" thickBot="1">
      <c r="A7" s="14"/>
      <c r="B7" s="11"/>
      <c r="C7" s="11"/>
      <c r="D7" s="11"/>
      <c r="E7" s="16" t="s">
        <v>21</v>
      </c>
      <c r="F7" s="11"/>
      <c r="G7" s="17">
        <v>399.74</v>
      </c>
      <c r="H7" s="18">
        <v>8.9700000000000006</v>
      </c>
    </row>
    <row r="8" spans="1:10" ht="9.75" thickTop="1">
      <c r="A8" s="14"/>
      <c r="B8" s="11"/>
      <c r="C8" s="11"/>
      <c r="D8" s="11"/>
      <c r="E8" s="11"/>
      <c r="F8" s="11"/>
      <c r="G8" s="12"/>
      <c r="H8" s="13"/>
    </row>
    <row r="9" spans="1:10" ht="12.75">
      <c r="A9" s="107" t="s">
        <v>7</v>
      </c>
      <c r="B9" s="106"/>
      <c r="C9" s="106"/>
      <c r="D9" s="11"/>
      <c r="E9" s="11"/>
      <c r="F9" s="11"/>
      <c r="G9" s="12"/>
      <c r="H9" s="13"/>
    </row>
    <row r="10" spans="1:10" ht="12.75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10">
      <c r="A11" s="14"/>
      <c r="B11" s="15" t="s">
        <v>9</v>
      </c>
      <c r="C11" s="11" t="s">
        <v>259</v>
      </c>
      <c r="D11" s="11" t="s">
        <v>658</v>
      </c>
      <c r="E11" s="11" t="s">
        <v>12</v>
      </c>
      <c r="F11" s="11">
        <v>1400</v>
      </c>
      <c r="G11" s="12">
        <v>1318.94</v>
      </c>
      <c r="H11" s="13">
        <v>29.58</v>
      </c>
    </row>
    <row r="12" spans="1:10">
      <c r="A12" s="14"/>
      <c r="B12" s="15" t="s">
        <v>9</v>
      </c>
      <c r="C12" s="11" t="s">
        <v>192</v>
      </c>
      <c r="D12" s="11" t="s">
        <v>704</v>
      </c>
      <c r="E12" s="11" t="s">
        <v>20</v>
      </c>
      <c r="F12" s="11">
        <v>1400</v>
      </c>
      <c r="G12" s="12">
        <v>1316.18</v>
      </c>
      <c r="H12" s="13">
        <v>29.52</v>
      </c>
    </row>
    <row r="13" spans="1:10">
      <c r="A13" s="14"/>
      <c r="B13" s="15" t="s">
        <v>9</v>
      </c>
      <c r="C13" s="11" t="s">
        <v>94</v>
      </c>
      <c r="D13" s="11" t="s">
        <v>659</v>
      </c>
      <c r="E13" s="11" t="s">
        <v>12</v>
      </c>
      <c r="F13" s="11">
        <v>800</v>
      </c>
      <c r="G13" s="12">
        <v>753.68</v>
      </c>
      <c r="H13" s="13">
        <v>16.899999999999999</v>
      </c>
    </row>
    <row r="14" spans="1:10">
      <c r="A14" s="14"/>
      <c r="B14" s="15" t="s">
        <v>17</v>
      </c>
      <c r="C14" s="11" t="s">
        <v>418</v>
      </c>
      <c r="D14" s="11" t="s">
        <v>705</v>
      </c>
      <c r="E14" s="11" t="s">
        <v>20</v>
      </c>
      <c r="F14" s="11">
        <v>80</v>
      </c>
      <c r="G14" s="12">
        <v>376.21</v>
      </c>
      <c r="H14" s="13">
        <v>8.44</v>
      </c>
    </row>
    <row r="15" spans="1:10">
      <c r="A15" s="14"/>
      <c r="B15" s="15" t="s">
        <v>9</v>
      </c>
      <c r="C15" s="11" t="s">
        <v>85</v>
      </c>
      <c r="D15" s="11" t="s">
        <v>564</v>
      </c>
      <c r="E15" s="11" t="s">
        <v>12</v>
      </c>
      <c r="F15" s="11">
        <v>200</v>
      </c>
      <c r="G15" s="12">
        <v>189.69</v>
      </c>
      <c r="H15" s="13">
        <v>4.25</v>
      </c>
      <c r="J15" s="27"/>
    </row>
    <row r="16" spans="1:10">
      <c r="A16" s="14"/>
      <c r="B16" s="15" t="s">
        <v>9</v>
      </c>
      <c r="C16" s="11" t="s">
        <v>85</v>
      </c>
      <c r="D16" s="11" t="s">
        <v>204</v>
      </c>
      <c r="E16" s="11" t="s">
        <v>12</v>
      </c>
      <c r="F16" s="11">
        <v>50</v>
      </c>
      <c r="G16" s="12">
        <v>47</v>
      </c>
      <c r="H16" s="13">
        <v>1.05</v>
      </c>
      <c r="J16" s="27"/>
    </row>
    <row r="17" spans="1:10" ht="9.75" thickBot="1">
      <c r="A17" s="14"/>
      <c r="B17" s="11"/>
      <c r="C17" s="11"/>
      <c r="D17" s="11"/>
      <c r="E17" s="16" t="s">
        <v>21</v>
      </c>
      <c r="F17" s="11"/>
      <c r="G17" s="17">
        <v>4001.7</v>
      </c>
      <c r="H17" s="18">
        <v>89.74</v>
      </c>
      <c r="J17" s="27"/>
    </row>
    <row r="18" spans="1:10" ht="9.75" thickTop="1">
      <c r="A18" s="14"/>
      <c r="B18" s="11"/>
      <c r="C18" s="11"/>
      <c r="D18" s="11"/>
      <c r="E18" s="11"/>
      <c r="F18" s="11"/>
      <c r="G18" s="12"/>
      <c r="H18" s="13"/>
    </row>
    <row r="19" spans="1:10">
      <c r="A19" s="19" t="s">
        <v>22</v>
      </c>
      <c r="B19" s="11"/>
      <c r="C19" s="11"/>
      <c r="D19" s="11"/>
      <c r="E19" s="11"/>
      <c r="F19" s="11"/>
      <c r="G19" s="20">
        <v>57.15</v>
      </c>
      <c r="H19" s="21">
        <v>1.29</v>
      </c>
    </row>
    <row r="20" spans="1:10">
      <c r="A20" s="14"/>
      <c r="B20" s="11"/>
      <c r="C20" s="11"/>
      <c r="D20" s="11"/>
      <c r="E20" s="11"/>
      <c r="F20" s="11"/>
      <c r="G20" s="12"/>
      <c r="H20" s="13"/>
    </row>
    <row r="21" spans="1:10" ht="9.75" thickBot="1">
      <c r="A21" s="14"/>
      <c r="B21" s="11"/>
      <c r="C21" s="11"/>
      <c r="D21" s="11"/>
      <c r="E21" s="16" t="s">
        <v>23</v>
      </c>
      <c r="F21" s="11"/>
      <c r="G21" s="17">
        <v>4458.59</v>
      </c>
      <c r="H21" s="18">
        <v>100</v>
      </c>
    </row>
    <row r="22" spans="1:10" ht="9.75" thickTop="1">
      <c r="A22" s="14"/>
      <c r="B22" s="11"/>
      <c r="C22" s="11"/>
      <c r="D22" s="11"/>
      <c r="E22" s="11"/>
      <c r="F22" s="11"/>
      <c r="G22" s="12"/>
      <c r="H22" s="13"/>
    </row>
    <row r="23" spans="1:10">
      <c r="A23" s="22" t="s">
        <v>24</v>
      </c>
      <c r="B23" s="11"/>
      <c r="C23" s="11"/>
      <c r="D23" s="11"/>
      <c r="E23" s="11"/>
      <c r="F23" s="11"/>
      <c r="G23" s="12"/>
      <c r="H23" s="13"/>
    </row>
    <row r="24" spans="1:10">
      <c r="A24" s="14">
        <v>1</v>
      </c>
      <c r="B24" s="11" t="s">
        <v>427</v>
      </c>
      <c r="C24" s="11"/>
      <c r="D24" s="11"/>
      <c r="E24" s="11"/>
      <c r="F24" s="11"/>
      <c r="G24" s="12"/>
      <c r="H24" s="13"/>
    </row>
    <row r="25" spans="1:10">
      <c r="A25" s="14"/>
      <c r="B25" s="11"/>
      <c r="C25" s="11"/>
      <c r="D25" s="11"/>
      <c r="E25" s="11"/>
      <c r="F25" s="11"/>
      <c r="G25" s="12"/>
      <c r="H25" s="13"/>
    </row>
    <row r="26" spans="1:10">
      <c r="A26" s="14">
        <v>2</v>
      </c>
      <c r="B26" s="11" t="s">
        <v>26</v>
      </c>
      <c r="C26" s="11"/>
      <c r="D26" s="11"/>
      <c r="E26" s="11"/>
      <c r="F26" s="11"/>
      <c r="G26" s="12"/>
      <c r="H26" s="13"/>
    </row>
    <row r="27" spans="1:10">
      <c r="A27" s="14"/>
      <c r="B27" s="11"/>
      <c r="C27" s="11"/>
      <c r="D27" s="11"/>
      <c r="E27" s="11"/>
      <c r="F27" s="11"/>
      <c r="G27" s="12"/>
      <c r="H27" s="13"/>
    </row>
    <row r="28" spans="1:10">
      <c r="A28" s="14">
        <v>3</v>
      </c>
      <c r="B28" s="11" t="s">
        <v>27</v>
      </c>
      <c r="C28" s="11"/>
      <c r="D28" s="11"/>
      <c r="E28" s="11"/>
      <c r="F28" s="11"/>
      <c r="G28" s="12"/>
      <c r="H28" s="13"/>
    </row>
    <row r="29" spans="1:10">
      <c r="A29" s="14"/>
      <c r="B29" s="11" t="s">
        <v>28</v>
      </c>
      <c r="C29" s="11"/>
      <c r="D29" s="11"/>
      <c r="E29" s="11"/>
      <c r="F29" s="11"/>
      <c r="G29" s="12"/>
      <c r="H29" s="13"/>
    </row>
    <row r="30" spans="1:10">
      <c r="A30" s="23"/>
      <c r="B30" s="24" t="s">
        <v>29</v>
      </c>
      <c r="C30" s="24"/>
      <c r="D30" s="24"/>
      <c r="E30" s="24"/>
      <c r="F30" s="24"/>
      <c r="G30" s="25"/>
      <c r="H30" s="26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4"/>
  <dimension ref="A1:H33"/>
  <sheetViews>
    <sheetView workbookViewId="0">
      <selection activeCell="G8" activeCellId="2" sqref="G20 G17 G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700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9.9699999999999997E-2</v>
      </c>
      <c r="C6" s="11" t="s">
        <v>418</v>
      </c>
      <c r="D6" s="11" t="s">
        <v>697</v>
      </c>
      <c r="E6" s="11" t="s">
        <v>216</v>
      </c>
      <c r="F6" s="11">
        <v>100</v>
      </c>
      <c r="G6" s="12">
        <v>1001.88</v>
      </c>
      <c r="H6" s="13">
        <v>5.46</v>
      </c>
    </row>
    <row r="7" spans="1:8">
      <c r="A7" s="14"/>
      <c r="B7" s="33">
        <v>9.1999999999999998E-2</v>
      </c>
      <c r="C7" s="11" t="s">
        <v>51</v>
      </c>
      <c r="D7" s="11" t="s">
        <v>125</v>
      </c>
      <c r="E7" s="11" t="s">
        <v>53</v>
      </c>
      <c r="F7" s="11">
        <v>30</v>
      </c>
      <c r="G7" s="12">
        <v>299.89999999999998</v>
      </c>
      <c r="H7" s="13">
        <v>1.63</v>
      </c>
    </row>
    <row r="8" spans="1:8" ht="9.75" thickBot="1">
      <c r="A8" s="14"/>
      <c r="B8" s="11"/>
      <c r="C8" s="11"/>
      <c r="D8" s="11"/>
      <c r="E8" s="16" t="s">
        <v>21</v>
      </c>
      <c r="F8" s="11"/>
      <c r="G8" s="17">
        <v>1301.78</v>
      </c>
      <c r="H8" s="18">
        <v>7.09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07" t="s">
        <v>7</v>
      </c>
      <c r="B10" s="106"/>
      <c r="C10" s="106"/>
      <c r="D10" s="11"/>
      <c r="E10" s="11"/>
      <c r="F10" s="11"/>
      <c r="G10" s="12"/>
      <c r="H10" s="13"/>
    </row>
    <row r="11" spans="1:8" ht="12.75">
      <c r="A11" s="14"/>
      <c r="B11" s="109" t="s">
        <v>8</v>
      </c>
      <c r="C11" s="106"/>
      <c r="D11" s="11"/>
      <c r="E11" s="11"/>
      <c r="F11" s="11"/>
      <c r="G11" s="12"/>
      <c r="H11" s="13"/>
    </row>
    <row r="12" spans="1:8">
      <c r="A12" s="14"/>
      <c r="B12" s="15" t="s">
        <v>9</v>
      </c>
      <c r="C12" s="11" t="s">
        <v>257</v>
      </c>
      <c r="D12" s="11" t="s">
        <v>657</v>
      </c>
      <c r="E12" s="11" t="s">
        <v>12</v>
      </c>
      <c r="F12" s="11">
        <v>5400</v>
      </c>
      <c r="G12" s="12">
        <v>5087.3500000000004</v>
      </c>
      <c r="H12" s="13">
        <v>27.7</v>
      </c>
    </row>
    <row r="13" spans="1:8">
      <c r="A13" s="14"/>
      <c r="B13" s="15" t="s">
        <v>9</v>
      </c>
      <c r="C13" s="11" t="s">
        <v>259</v>
      </c>
      <c r="D13" s="11" t="s">
        <v>658</v>
      </c>
      <c r="E13" s="11" t="s">
        <v>12</v>
      </c>
      <c r="F13" s="11">
        <v>5400</v>
      </c>
      <c r="G13" s="12">
        <v>5087.3500000000004</v>
      </c>
      <c r="H13" s="13">
        <v>27.7</v>
      </c>
    </row>
    <row r="14" spans="1:8">
      <c r="A14" s="14"/>
      <c r="B14" s="15" t="s">
        <v>9</v>
      </c>
      <c r="C14" s="11" t="s">
        <v>94</v>
      </c>
      <c r="D14" s="11" t="s">
        <v>659</v>
      </c>
      <c r="E14" s="11" t="s">
        <v>12</v>
      </c>
      <c r="F14" s="11">
        <v>4400</v>
      </c>
      <c r="G14" s="12">
        <v>4145.25</v>
      </c>
      <c r="H14" s="13">
        <v>22.57</v>
      </c>
    </row>
    <row r="15" spans="1:8">
      <c r="A15" s="14"/>
      <c r="B15" s="15" t="s">
        <v>9</v>
      </c>
      <c r="C15" s="11" t="s">
        <v>261</v>
      </c>
      <c r="D15" s="11" t="s">
        <v>660</v>
      </c>
      <c r="E15" s="11" t="s">
        <v>12</v>
      </c>
      <c r="F15" s="11">
        <v>2350</v>
      </c>
      <c r="G15" s="12">
        <v>2228.29</v>
      </c>
      <c r="H15" s="13">
        <v>12.13</v>
      </c>
    </row>
    <row r="16" spans="1:8">
      <c r="A16" s="14"/>
      <c r="B16" s="15" t="s">
        <v>9</v>
      </c>
      <c r="C16" s="11" t="s">
        <v>261</v>
      </c>
      <c r="D16" s="11" t="s">
        <v>661</v>
      </c>
      <c r="E16" s="11" t="s">
        <v>12</v>
      </c>
      <c r="F16" s="11">
        <v>400</v>
      </c>
      <c r="G16" s="12">
        <v>380.16</v>
      </c>
      <c r="H16" s="13">
        <v>2.0699999999999998</v>
      </c>
    </row>
    <row r="17" spans="1:8" ht="9.75" thickBot="1">
      <c r="A17" s="14"/>
      <c r="B17" s="11"/>
      <c r="C17" s="11"/>
      <c r="D17" s="11"/>
      <c r="E17" s="16" t="s">
        <v>21</v>
      </c>
      <c r="F17" s="11"/>
      <c r="G17" s="17">
        <v>16928.400000000001</v>
      </c>
      <c r="H17" s="18">
        <v>92.17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5" t="s">
        <v>87</v>
      </c>
      <c r="C19" s="11" t="s">
        <v>88</v>
      </c>
      <c r="D19" s="11"/>
      <c r="E19" s="11" t="s">
        <v>87</v>
      </c>
      <c r="F19" s="11"/>
      <c r="G19" s="12">
        <v>75</v>
      </c>
      <c r="H19" s="13">
        <v>0.41</v>
      </c>
    </row>
    <row r="20" spans="1:8" ht="9.75" thickBot="1">
      <c r="A20" s="14"/>
      <c r="B20" s="11"/>
      <c r="C20" s="11"/>
      <c r="D20" s="11"/>
      <c r="E20" s="16" t="s">
        <v>21</v>
      </c>
      <c r="F20" s="11"/>
      <c r="G20" s="17">
        <v>75</v>
      </c>
      <c r="H20" s="18">
        <v>0.41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9" t="s">
        <v>22</v>
      </c>
      <c r="B22" s="11"/>
      <c r="C22" s="11"/>
      <c r="D22" s="11"/>
      <c r="E22" s="11"/>
      <c r="F22" s="11"/>
      <c r="G22" s="20">
        <v>59.48</v>
      </c>
      <c r="H22" s="21">
        <v>0.33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23</v>
      </c>
      <c r="F24" s="11"/>
      <c r="G24" s="17">
        <v>18364.66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2" t="s">
        <v>24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699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26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27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28</v>
      </c>
      <c r="C32" s="11"/>
      <c r="D32" s="11"/>
      <c r="E32" s="11"/>
      <c r="F32" s="11"/>
      <c r="G32" s="12"/>
      <c r="H32" s="13"/>
    </row>
    <row r="33" spans="1:8">
      <c r="A33" s="23"/>
      <c r="B33" s="24" t="s">
        <v>29</v>
      </c>
      <c r="C33" s="24"/>
      <c r="D33" s="24"/>
      <c r="E33" s="24"/>
      <c r="F33" s="24"/>
      <c r="G33" s="25"/>
      <c r="H33" s="26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5"/>
  <dimension ref="A1:J33"/>
  <sheetViews>
    <sheetView workbookViewId="0">
      <selection activeCell="G8" activeCellId="2" sqref="G20 G17 G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696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33">
        <v>9.9699999999999997E-2</v>
      </c>
      <c r="C6" s="11" t="s">
        <v>418</v>
      </c>
      <c r="D6" s="11" t="s">
        <v>697</v>
      </c>
      <c r="E6" s="11" t="s">
        <v>216</v>
      </c>
      <c r="F6" s="11">
        <v>400</v>
      </c>
      <c r="G6" s="12">
        <v>4007.52</v>
      </c>
      <c r="H6" s="13">
        <v>7.34</v>
      </c>
    </row>
    <row r="7" spans="1:10">
      <c r="A7" s="14"/>
      <c r="B7" s="33">
        <v>9.1999999999999998E-2</v>
      </c>
      <c r="C7" s="11" t="s">
        <v>51</v>
      </c>
      <c r="D7" s="11" t="s">
        <v>125</v>
      </c>
      <c r="E7" s="11" t="s">
        <v>53</v>
      </c>
      <c r="F7" s="11">
        <v>40</v>
      </c>
      <c r="G7" s="12">
        <v>399.86</v>
      </c>
      <c r="H7" s="13">
        <v>0.73</v>
      </c>
    </row>
    <row r="8" spans="1:10" ht="9.75" thickBot="1">
      <c r="A8" s="14"/>
      <c r="B8" s="11"/>
      <c r="C8" s="11"/>
      <c r="D8" s="11"/>
      <c r="E8" s="16" t="s">
        <v>21</v>
      </c>
      <c r="F8" s="11"/>
      <c r="G8" s="17">
        <v>4407.38</v>
      </c>
      <c r="H8" s="18">
        <v>8.07</v>
      </c>
    </row>
    <row r="9" spans="1:10" ht="9.75" thickTop="1">
      <c r="A9" s="14"/>
      <c r="B9" s="11"/>
      <c r="C9" s="11"/>
      <c r="D9" s="11"/>
      <c r="E9" s="11"/>
      <c r="F9" s="11"/>
      <c r="G9" s="12"/>
      <c r="H9" s="13"/>
    </row>
    <row r="10" spans="1:10" ht="12.75">
      <c r="A10" s="107" t="s">
        <v>7</v>
      </c>
      <c r="B10" s="106"/>
      <c r="C10" s="106"/>
      <c r="D10" s="11"/>
      <c r="E10" s="11"/>
      <c r="F10" s="11"/>
      <c r="G10" s="12"/>
      <c r="H10" s="13"/>
    </row>
    <row r="11" spans="1:10" ht="12.75">
      <c r="A11" s="14"/>
      <c r="B11" s="109" t="s">
        <v>8</v>
      </c>
      <c r="C11" s="106"/>
      <c r="D11" s="11"/>
      <c r="E11" s="11"/>
      <c r="F11" s="11"/>
      <c r="G11" s="12"/>
      <c r="H11" s="13"/>
    </row>
    <row r="12" spans="1:10">
      <c r="A12" s="14"/>
      <c r="B12" s="15" t="s">
        <v>9</v>
      </c>
      <c r="C12" s="11" t="s">
        <v>259</v>
      </c>
      <c r="D12" s="11" t="s">
        <v>658</v>
      </c>
      <c r="E12" s="11" t="s">
        <v>12</v>
      </c>
      <c r="F12" s="11">
        <v>16100</v>
      </c>
      <c r="G12" s="12">
        <v>15167.84</v>
      </c>
      <c r="H12" s="13">
        <v>27.78</v>
      </c>
    </row>
    <row r="13" spans="1:10">
      <c r="A13" s="14"/>
      <c r="B13" s="15" t="s">
        <v>9</v>
      </c>
      <c r="C13" s="11" t="s">
        <v>257</v>
      </c>
      <c r="D13" s="11" t="s">
        <v>657</v>
      </c>
      <c r="E13" s="11" t="s">
        <v>12</v>
      </c>
      <c r="F13" s="11">
        <v>16000</v>
      </c>
      <c r="G13" s="12">
        <v>15073.63</v>
      </c>
      <c r="H13" s="13">
        <v>27.61</v>
      </c>
      <c r="J13" s="27"/>
    </row>
    <row r="14" spans="1:10">
      <c r="A14" s="14"/>
      <c r="B14" s="15" t="s">
        <v>9</v>
      </c>
      <c r="C14" s="11" t="s">
        <v>94</v>
      </c>
      <c r="D14" s="11" t="s">
        <v>659</v>
      </c>
      <c r="E14" s="11" t="s">
        <v>12</v>
      </c>
      <c r="F14" s="11">
        <v>13500</v>
      </c>
      <c r="G14" s="12">
        <v>12718.38</v>
      </c>
      <c r="H14" s="13">
        <v>23.29</v>
      </c>
      <c r="J14" s="27"/>
    </row>
    <row r="15" spans="1:10">
      <c r="A15" s="14"/>
      <c r="B15" s="15" t="s">
        <v>17</v>
      </c>
      <c r="C15" s="11" t="s">
        <v>230</v>
      </c>
      <c r="D15" s="11" t="s">
        <v>698</v>
      </c>
      <c r="E15" s="11" t="s">
        <v>12</v>
      </c>
      <c r="F15" s="11">
        <v>1200</v>
      </c>
      <c r="G15" s="12">
        <v>5637.46</v>
      </c>
      <c r="H15" s="13">
        <v>10.32</v>
      </c>
    </row>
    <row r="16" spans="1:10">
      <c r="A16" s="14"/>
      <c r="B16" s="15" t="s">
        <v>9</v>
      </c>
      <c r="C16" s="11" t="s">
        <v>261</v>
      </c>
      <c r="D16" s="11" t="s">
        <v>661</v>
      </c>
      <c r="E16" s="11" t="s">
        <v>12</v>
      </c>
      <c r="F16" s="11">
        <v>500</v>
      </c>
      <c r="G16" s="12">
        <v>475.2</v>
      </c>
      <c r="H16" s="13">
        <v>0.87</v>
      </c>
      <c r="J16" s="27"/>
    </row>
    <row r="17" spans="1:8" ht="9.75" thickBot="1">
      <c r="A17" s="14"/>
      <c r="B17" s="11"/>
      <c r="C17" s="11"/>
      <c r="D17" s="11"/>
      <c r="E17" s="16" t="s">
        <v>21</v>
      </c>
      <c r="F17" s="11"/>
      <c r="G17" s="17">
        <v>49072.51</v>
      </c>
      <c r="H17" s="18">
        <v>89.87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5" t="s">
        <v>87</v>
      </c>
      <c r="C19" s="11" t="s">
        <v>88</v>
      </c>
      <c r="D19" s="11"/>
      <c r="E19" s="11" t="s">
        <v>87</v>
      </c>
      <c r="F19" s="11"/>
      <c r="G19" s="12">
        <v>900</v>
      </c>
      <c r="H19" s="13">
        <v>1.65</v>
      </c>
    </row>
    <row r="20" spans="1:8" ht="9.75" thickBot="1">
      <c r="A20" s="14"/>
      <c r="B20" s="11"/>
      <c r="C20" s="11"/>
      <c r="D20" s="11"/>
      <c r="E20" s="16" t="s">
        <v>21</v>
      </c>
      <c r="F20" s="11"/>
      <c r="G20" s="17">
        <v>900</v>
      </c>
      <c r="H20" s="18">
        <v>1.65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9" t="s">
        <v>22</v>
      </c>
      <c r="B22" s="11"/>
      <c r="C22" s="11"/>
      <c r="D22" s="11"/>
      <c r="E22" s="11"/>
      <c r="F22" s="11"/>
      <c r="G22" s="20">
        <v>220.71</v>
      </c>
      <c r="H22" s="21">
        <v>0.41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23</v>
      </c>
      <c r="F24" s="11"/>
      <c r="G24" s="17">
        <v>54600.6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2" t="s">
        <v>24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699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26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27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28</v>
      </c>
      <c r="C32" s="11"/>
      <c r="D32" s="11"/>
      <c r="E32" s="11"/>
      <c r="F32" s="11"/>
      <c r="G32" s="12"/>
      <c r="H32" s="13"/>
    </row>
    <row r="33" spans="1:8">
      <c r="A33" s="23"/>
      <c r="B33" s="24" t="s">
        <v>29</v>
      </c>
      <c r="C33" s="24"/>
      <c r="D33" s="24"/>
      <c r="E33" s="24"/>
      <c r="F33" s="24"/>
      <c r="G33" s="25"/>
      <c r="H33" s="26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6"/>
  <dimension ref="A1:H24"/>
  <sheetViews>
    <sheetView workbookViewId="0">
      <selection activeCell="C35" sqref="C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693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91</v>
      </c>
      <c r="D5" s="11" t="s">
        <v>653</v>
      </c>
      <c r="E5" s="11" t="s">
        <v>12</v>
      </c>
      <c r="F5" s="11">
        <v>6800</v>
      </c>
      <c r="G5" s="12">
        <v>6450.45</v>
      </c>
      <c r="H5" s="13">
        <v>29.77</v>
      </c>
    </row>
    <row r="6" spans="1:8">
      <c r="A6" s="14"/>
      <c r="B6" s="15" t="s">
        <v>9</v>
      </c>
      <c r="C6" s="11" t="s">
        <v>31</v>
      </c>
      <c r="D6" s="11" t="s">
        <v>694</v>
      </c>
      <c r="E6" s="11" t="s">
        <v>12</v>
      </c>
      <c r="F6" s="11">
        <v>5500</v>
      </c>
      <c r="G6" s="12">
        <v>5221.59</v>
      </c>
      <c r="H6" s="13">
        <v>24.1</v>
      </c>
    </row>
    <row r="7" spans="1:8">
      <c r="A7" s="14"/>
      <c r="B7" s="15" t="s">
        <v>9</v>
      </c>
      <c r="C7" s="11" t="s">
        <v>15</v>
      </c>
      <c r="D7" s="11" t="s">
        <v>695</v>
      </c>
      <c r="E7" s="11" t="s">
        <v>12</v>
      </c>
      <c r="F7" s="11">
        <v>5500</v>
      </c>
      <c r="G7" s="12">
        <v>5221.25</v>
      </c>
      <c r="H7" s="13">
        <v>24.1</v>
      </c>
    </row>
    <row r="8" spans="1:8">
      <c r="A8" s="14"/>
      <c r="B8" s="15" t="s">
        <v>9</v>
      </c>
      <c r="C8" s="11" t="s">
        <v>257</v>
      </c>
      <c r="D8" s="11" t="s">
        <v>265</v>
      </c>
      <c r="E8" s="11" t="s">
        <v>12</v>
      </c>
      <c r="F8" s="11">
        <v>3600</v>
      </c>
      <c r="G8" s="12">
        <v>3419.83</v>
      </c>
      <c r="H8" s="13">
        <v>15.79</v>
      </c>
    </row>
    <row r="9" spans="1:8">
      <c r="A9" s="14"/>
      <c r="B9" s="15" t="s">
        <v>9</v>
      </c>
      <c r="C9" s="11" t="s">
        <v>192</v>
      </c>
      <c r="D9" s="11" t="s">
        <v>511</v>
      </c>
      <c r="E9" s="11" t="s">
        <v>20</v>
      </c>
      <c r="F9" s="11">
        <v>1300</v>
      </c>
      <c r="G9" s="12">
        <v>1238.03</v>
      </c>
      <c r="H9" s="13">
        <v>5.71</v>
      </c>
    </row>
    <row r="10" spans="1:8">
      <c r="A10" s="14"/>
      <c r="B10" s="15" t="s">
        <v>9</v>
      </c>
      <c r="C10" s="11" t="s">
        <v>85</v>
      </c>
      <c r="D10" s="11" t="s">
        <v>86</v>
      </c>
      <c r="E10" s="11" t="s">
        <v>12</v>
      </c>
      <c r="F10" s="11">
        <v>100</v>
      </c>
      <c r="G10" s="12">
        <v>95.45</v>
      </c>
      <c r="H10" s="13">
        <v>0.44</v>
      </c>
    </row>
    <row r="11" spans="1:8" ht="9.75" thickBot="1">
      <c r="A11" s="14"/>
      <c r="B11" s="11"/>
      <c r="C11" s="11"/>
      <c r="D11" s="11"/>
      <c r="E11" s="16" t="s">
        <v>21</v>
      </c>
      <c r="F11" s="11"/>
      <c r="G11" s="17">
        <v>21646.6</v>
      </c>
      <c r="H11" s="18">
        <v>99.91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9" t="s">
        <v>22</v>
      </c>
      <c r="B13" s="11"/>
      <c r="C13" s="11"/>
      <c r="D13" s="11"/>
      <c r="E13" s="11"/>
      <c r="F13" s="11"/>
      <c r="G13" s="20">
        <v>17.79</v>
      </c>
      <c r="H13" s="21">
        <v>0.09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6" t="s">
        <v>23</v>
      </c>
      <c r="F15" s="11"/>
      <c r="G15" s="17">
        <v>21664.39</v>
      </c>
      <c r="H15" s="18">
        <v>100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2" t="s">
        <v>24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623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26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3</v>
      </c>
      <c r="B22" s="11" t="s">
        <v>27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28</v>
      </c>
      <c r="C23" s="11"/>
      <c r="D23" s="11"/>
      <c r="E23" s="11"/>
      <c r="F23" s="11"/>
      <c r="G23" s="12"/>
      <c r="H23" s="13"/>
    </row>
    <row r="24" spans="1:8">
      <c r="A24" s="23"/>
      <c r="B24" s="24" t="s">
        <v>29</v>
      </c>
      <c r="C24" s="24"/>
      <c r="D24" s="24"/>
      <c r="E24" s="24"/>
      <c r="F24" s="24"/>
      <c r="G24" s="25"/>
      <c r="H24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7"/>
  <dimension ref="A1:J41"/>
  <sheetViews>
    <sheetView workbookViewId="0">
      <selection activeCell="C33" sqref="C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684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33">
        <v>9.3799999999999994E-2</v>
      </c>
      <c r="C6" s="11" t="s">
        <v>561</v>
      </c>
      <c r="D6" s="11" t="s">
        <v>562</v>
      </c>
      <c r="E6" s="11" t="s">
        <v>105</v>
      </c>
      <c r="F6" s="11">
        <v>370</v>
      </c>
      <c r="G6" s="12">
        <v>3706.19</v>
      </c>
      <c r="H6" s="13">
        <v>13.42</v>
      </c>
    </row>
    <row r="7" spans="1:10">
      <c r="A7" s="14"/>
      <c r="B7" s="33">
        <v>9.6799999999999997E-2</v>
      </c>
      <c r="C7" s="11" t="s">
        <v>18</v>
      </c>
      <c r="D7" s="11" t="s">
        <v>376</v>
      </c>
      <c r="E7" s="11" t="s">
        <v>105</v>
      </c>
      <c r="F7" s="11">
        <v>300</v>
      </c>
      <c r="G7" s="12">
        <v>3002.48</v>
      </c>
      <c r="H7" s="13">
        <v>10.87</v>
      </c>
    </row>
    <row r="8" spans="1:10">
      <c r="A8" s="14"/>
      <c r="B8" s="15" t="s">
        <v>59</v>
      </c>
      <c r="C8" s="11" t="s">
        <v>51</v>
      </c>
      <c r="D8" s="11" t="s">
        <v>685</v>
      </c>
      <c r="E8" s="11" t="s">
        <v>53</v>
      </c>
      <c r="F8" s="11">
        <v>270</v>
      </c>
      <c r="G8" s="12">
        <v>2536.84</v>
      </c>
      <c r="H8" s="13">
        <v>9.19</v>
      </c>
    </row>
    <row r="9" spans="1:10">
      <c r="A9" s="14"/>
      <c r="B9" s="33">
        <v>9.9500000000000005E-2</v>
      </c>
      <c r="C9" s="11" t="s">
        <v>418</v>
      </c>
      <c r="D9" s="11" t="s">
        <v>686</v>
      </c>
      <c r="E9" s="11" t="s">
        <v>216</v>
      </c>
      <c r="F9" s="11">
        <v>250</v>
      </c>
      <c r="G9" s="12">
        <v>2505.61</v>
      </c>
      <c r="H9" s="13">
        <v>9.07</v>
      </c>
    </row>
    <row r="10" spans="1:10">
      <c r="A10" s="14"/>
      <c r="B10" s="33">
        <v>9.9500000000000005E-2</v>
      </c>
      <c r="C10" s="11" t="s">
        <v>230</v>
      </c>
      <c r="D10" s="11" t="s">
        <v>687</v>
      </c>
      <c r="E10" s="11" t="s">
        <v>216</v>
      </c>
      <c r="F10" s="11">
        <v>250</v>
      </c>
      <c r="G10" s="12">
        <v>2504.5</v>
      </c>
      <c r="H10" s="13">
        <v>9.07</v>
      </c>
      <c r="J10" s="27"/>
    </row>
    <row r="11" spans="1:10">
      <c r="A11" s="14"/>
      <c r="B11" s="33">
        <v>9.9000000000000005E-2</v>
      </c>
      <c r="C11" s="11" t="s">
        <v>48</v>
      </c>
      <c r="D11" s="11" t="s">
        <v>688</v>
      </c>
      <c r="E11" s="11" t="s">
        <v>105</v>
      </c>
      <c r="F11" s="11">
        <v>100</v>
      </c>
      <c r="G11" s="12">
        <v>1003.13</v>
      </c>
      <c r="H11" s="13">
        <v>3.63</v>
      </c>
      <c r="J11" s="27"/>
    </row>
    <row r="12" spans="1:10">
      <c r="A12" s="14"/>
      <c r="B12" s="33">
        <v>8.8999999999999996E-2</v>
      </c>
      <c r="C12" s="11" t="s">
        <v>103</v>
      </c>
      <c r="D12" s="11" t="s">
        <v>378</v>
      </c>
      <c r="E12" s="11" t="s">
        <v>105</v>
      </c>
      <c r="F12" s="11">
        <v>100</v>
      </c>
      <c r="G12" s="12">
        <v>998.23</v>
      </c>
      <c r="H12" s="13">
        <v>3.61</v>
      </c>
      <c r="J12" s="27"/>
    </row>
    <row r="13" spans="1:10">
      <c r="A13" s="14"/>
      <c r="B13" s="33">
        <v>9.3799999999999994E-2</v>
      </c>
      <c r="C13" s="11" t="s">
        <v>277</v>
      </c>
      <c r="D13" s="11" t="s">
        <v>420</v>
      </c>
      <c r="E13" s="11" t="s">
        <v>105</v>
      </c>
      <c r="F13" s="11">
        <v>60</v>
      </c>
      <c r="G13" s="12">
        <v>600.53</v>
      </c>
      <c r="H13" s="13">
        <v>2.17</v>
      </c>
    </row>
    <row r="14" spans="1:10">
      <c r="A14" s="14"/>
      <c r="B14" s="33">
        <v>9.7000000000000003E-2</v>
      </c>
      <c r="C14" s="11" t="s">
        <v>18</v>
      </c>
      <c r="D14" s="11" t="s">
        <v>689</v>
      </c>
      <c r="E14" s="11" t="s">
        <v>105</v>
      </c>
      <c r="F14" s="11">
        <v>50</v>
      </c>
      <c r="G14" s="12">
        <v>500.58</v>
      </c>
      <c r="H14" s="13">
        <v>1.81</v>
      </c>
    </row>
    <row r="15" spans="1:10">
      <c r="A15" s="14"/>
      <c r="B15" s="33">
        <v>9.5500000000000002E-2</v>
      </c>
      <c r="C15" s="11" t="s">
        <v>103</v>
      </c>
      <c r="D15" s="11" t="s">
        <v>690</v>
      </c>
      <c r="E15" s="11" t="s">
        <v>105</v>
      </c>
      <c r="F15" s="11">
        <v>50</v>
      </c>
      <c r="G15" s="12">
        <v>500.49</v>
      </c>
      <c r="H15" s="13">
        <v>1.81</v>
      </c>
    </row>
    <row r="16" spans="1:10">
      <c r="A16" s="14"/>
      <c r="B16" s="33">
        <v>9.3799999999999994E-2</v>
      </c>
      <c r="C16" s="11" t="s">
        <v>277</v>
      </c>
      <c r="D16" s="11" t="s">
        <v>691</v>
      </c>
      <c r="E16" s="11" t="s">
        <v>105</v>
      </c>
      <c r="F16" s="11">
        <v>50</v>
      </c>
      <c r="G16" s="12">
        <v>500.39</v>
      </c>
      <c r="H16" s="13">
        <v>1.81</v>
      </c>
    </row>
    <row r="17" spans="1:8">
      <c r="A17" s="14"/>
      <c r="B17" s="33">
        <v>8.9499999999999996E-2</v>
      </c>
      <c r="C17" s="11" t="s">
        <v>103</v>
      </c>
      <c r="D17" s="11" t="s">
        <v>382</v>
      </c>
      <c r="E17" s="11" t="s">
        <v>105</v>
      </c>
      <c r="F17" s="11">
        <v>50</v>
      </c>
      <c r="G17" s="12">
        <v>499.31</v>
      </c>
      <c r="H17" s="13">
        <v>1.81</v>
      </c>
    </row>
    <row r="18" spans="1:8" ht="9.75" thickBot="1">
      <c r="A18" s="14"/>
      <c r="B18" s="11"/>
      <c r="C18" s="11"/>
      <c r="D18" s="11"/>
      <c r="E18" s="16" t="s">
        <v>21</v>
      </c>
      <c r="F18" s="11"/>
      <c r="G18" s="17">
        <v>18858.28</v>
      </c>
      <c r="H18" s="18">
        <v>68.27</v>
      </c>
    </row>
    <row r="19" spans="1:8" ht="13.5" thickTop="1">
      <c r="A19" s="14"/>
      <c r="B19" s="105" t="s">
        <v>79</v>
      </c>
      <c r="C19" s="106"/>
      <c r="D19" s="11"/>
      <c r="E19" s="11"/>
      <c r="F19" s="11"/>
      <c r="G19" s="12"/>
      <c r="H19" s="13"/>
    </row>
    <row r="20" spans="1:8">
      <c r="A20" s="14"/>
      <c r="B20" s="33">
        <v>9.98E-2</v>
      </c>
      <c r="C20" s="11" t="s">
        <v>383</v>
      </c>
      <c r="D20" s="11" t="s">
        <v>692</v>
      </c>
      <c r="E20" s="11" t="s">
        <v>105</v>
      </c>
      <c r="F20" s="11">
        <v>50</v>
      </c>
      <c r="G20" s="12">
        <v>501.39</v>
      </c>
      <c r="H20" s="13">
        <v>1.82</v>
      </c>
    </row>
    <row r="21" spans="1:8" ht="9.75" thickBot="1">
      <c r="A21" s="14"/>
      <c r="B21" s="11"/>
      <c r="C21" s="11"/>
      <c r="D21" s="11"/>
      <c r="E21" s="16" t="s">
        <v>21</v>
      </c>
      <c r="F21" s="11"/>
      <c r="G21" s="17">
        <v>501.39</v>
      </c>
      <c r="H21" s="18">
        <v>1.82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 ht="12.75">
      <c r="A23" s="107" t="s">
        <v>7</v>
      </c>
      <c r="B23" s="106"/>
      <c r="C23" s="106"/>
      <c r="D23" s="11"/>
      <c r="E23" s="11"/>
      <c r="F23" s="11"/>
      <c r="G23" s="12"/>
      <c r="H23" s="13"/>
    </row>
    <row r="24" spans="1:8" ht="12.75">
      <c r="A24" s="14"/>
      <c r="B24" s="109" t="s">
        <v>8</v>
      </c>
      <c r="C24" s="106"/>
      <c r="D24" s="11"/>
      <c r="E24" s="11"/>
      <c r="F24" s="11"/>
      <c r="G24" s="12"/>
      <c r="H24" s="13"/>
    </row>
    <row r="25" spans="1:8">
      <c r="A25" s="14"/>
      <c r="B25" s="15" t="s">
        <v>9</v>
      </c>
      <c r="C25" s="11" t="s">
        <v>85</v>
      </c>
      <c r="D25" s="11" t="s">
        <v>563</v>
      </c>
      <c r="E25" s="11" t="s">
        <v>12</v>
      </c>
      <c r="F25" s="11">
        <v>7500</v>
      </c>
      <c r="G25" s="12">
        <v>7118.15</v>
      </c>
      <c r="H25" s="13">
        <v>25.78</v>
      </c>
    </row>
    <row r="26" spans="1:8">
      <c r="A26" s="14"/>
      <c r="B26" s="15" t="s">
        <v>9</v>
      </c>
      <c r="C26" s="11" t="s">
        <v>261</v>
      </c>
      <c r="D26" s="11" t="s">
        <v>661</v>
      </c>
      <c r="E26" s="11" t="s">
        <v>12</v>
      </c>
      <c r="F26" s="11">
        <v>300</v>
      </c>
      <c r="G26" s="12">
        <v>285.12</v>
      </c>
      <c r="H26" s="13">
        <v>1.03</v>
      </c>
    </row>
    <row r="27" spans="1:8">
      <c r="A27" s="14"/>
      <c r="B27" s="15" t="s">
        <v>9</v>
      </c>
      <c r="C27" s="11" t="s">
        <v>85</v>
      </c>
      <c r="D27" s="11" t="s">
        <v>86</v>
      </c>
      <c r="E27" s="11" t="s">
        <v>12</v>
      </c>
      <c r="F27" s="11">
        <v>150</v>
      </c>
      <c r="G27" s="12">
        <v>143.16999999999999</v>
      </c>
      <c r="H27" s="13">
        <v>0.52</v>
      </c>
    </row>
    <row r="28" spans="1:8" ht="9.75" thickBot="1">
      <c r="A28" s="14"/>
      <c r="B28" s="11"/>
      <c r="C28" s="11"/>
      <c r="D28" s="11"/>
      <c r="E28" s="16" t="s">
        <v>21</v>
      </c>
      <c r="F28" s="11"/>
      <c r="G28" s="17">
        <v>7546.44</v>
      </c>
      <c r="H28" s="18">
        <v>27.33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9" t="s">
        <v>22</v>
      </c>
      <c r="B30" s="11"/>
      <c r="C30" s="11"/>
      <c r="D30" s="11"/>
      <c r="E30" s="11"/>
      <c r="F30" s="11"/>
      <c r="G30" s="20">
        <v>709.9</v>
      </c>
      <c r="H30" s="21">
        <v>2.58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6" t="s">
        <v>23</v>
      </c>
      <c r="F32" s="11"/>
      <c r="G32" s="17">
        <v>27616.01</v>
      </c>
      <c r="H32" s="18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2" t="s">
        <v>24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623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26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27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28</v>
      </c>
      <c r="C40" s="11"/>
      <c r="D40" s="11"/>
      <c r="E40" s="11"/>
      <c r="F40" s="11"/>
      <c r="G40" s="12"/>
      <c r="H40" s="13"/>
    </row>
    <row r="41" spans="1:8">
      <c r="A41" s="23"/>
      <c r="B41" s="24" t="s">
        <v>29</v>
      </c>
      <c r="C41" s="24"/>
      <c r="D41" s="24"/>
      <c r="E41" s="24"/>
      <c r="F41" s="24"/>
      <c r="G41" s="25"/>
      <c r="H41" s="26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8"/>
  <dimension ref="A1:I22"/>
  <sheetViews>
    <sheetView workbookViewId="0">
      <selection activeCell="F16" sqref="F1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683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208</v>
      </c>
      <c r="C4" s="106"/>
      <c r="D4" s="11"/>
      <c r="E4" s="11"/>
      <c r="F4" s="11"/>
      <c r="G4" s="12"/>
      <c r="H4" s="13"/>
    </row>
    <row r="5" spans="1:8">
      <c r="A5" s="14"/>
      <c r="B5" s="15" t="s">
        <v>209</v>
      </c>
      <c r="C5" s="11" t="s">
        <v>210</v>
      </c>
      <c r="D5" s="11" t="s">
        <v>211</v>
      </c>
      <c r="E5" s="11" t="s">
        <v>184</v>
      </c>
      <c r="F5" s="11">
        <v>400000</v>
      </c>
      <c r="G5" s="12">
        <v>400</v>
      </c>
      <c r="H5" s="13">
        <v>99.06</v>
      </c>
    </row>
    <row r="6" spans="1:8">
      <c r="A6" s="14"/>
      <c r="B6" s="15" t="s">
        <v>209</v>
      </c>
      <c r="C6" s="11" t="s">
        <v>309</v>
      </c>
      <c r="D6" s="11" t="s">
        <v>310</v>
      </c>
      <c r="E6" s="11" t="s">
        <v>184</v>
      </c>
      <c r="F6" s="11">
        <v>3000</v>
      </c>
      <c r="G6" s="12">
        <v>2.99</v>
      </c>
      <c r="H6" s="13">
        <v>0.74</v>
      </c>
    </row>
    <row r="7" spans="1:8" ht="13.5" thickBot="1">
      <c r="A7" s="14"/>
      <c r="B7" s="11"/>
      <c r="C7" s="11"/>
      <c r="D7" s="11"/>
      <c r="E7" s="16" t="s">
        <v>21</v>
      </c>
      <c r="F7" s="11"/>
      <c r="G7" s="17">
        <v>402.99</v>
      </c>
      <c r="H7" s="18">
        <v>99.8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 ht="13.5" thickBot="1">
      <c r="A9" s="14"/>
      <c r="B9" s="11"/>
      <c r="C9" s="11"/>
      <c r="D9" s="11"/>
      <c r="E9" s="16" t="s">
        <v>21</v>
      </c>
      <c r="F9" s="11"/>
      <c r="G9" s="17">
        <v>0</v>
      </c>
      <c r="H9" s="18">
        <v>0</v>
      </c>
    </row>
    <row r="10" spans="1:8" ht="13.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9" t="s">
        <v>22</v>
      </c>
      <c r="B11" s="11"/>
      <c r="C11" s="11"/>
      <c r="D11" s="11"/>
      <c r="E11" s="11"/>
      <c r="F11" s="11"/>
      <c r="G11" s="20">
        <v>0.8</v>
      </c>
      <c r="H11" s="21">
        <v>0.2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13.5" thickBot="1">
      <c r="A13" s="14"/>
      <c r="B13" s="11"/>
      <c r="C13" s="11"/>
      <c r="D13" s="11"/>
      <c r="E13" s="16" t="s">
        <v>23</v>
      </c>
      <c r="F13" s="11"/>
      <c r="G13" s="17">
        <v>403.79</v>
      </c>
      <c r="H13" s="18">
        <v>100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2" t="s">
        <v>24</v>
      </c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337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2</v>
      </c>
      <c r="B18" s="11" t="s">
        <v>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3</v>
      </c>
      <c r="B20" s="11" t="s">
        <v>27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28</v>
      </c>
      <c r="C21" s="11"/>
      <c r="D21" s="11"/>
      <c r="E21" s="11"/>
      <c r="F21" s="11"/>
      <c r="G21" s="12"/>
      <c r="H21" s="13"/>
    </row>
    <row r="22" spans="1:8">
      <c r="A22" s="23"/>
      <c r="B22" s="24" t="s">
        <v>29</v>
      </c>
      <c r="C22" s="24"/>
      <c r="D22" s="24"/>
      <c r="E22" s="24"/>
      <c r="F22" s="24"/>
      <c r="G22" s="25"/>
      <c r="H22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9"/>
  <dimension ref="A1:I20"/>
  <sheetViews>
    <sheetView workbookViewId="0">
      <selection activeCell="A7" sqref="A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682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208</v>
      </c>
      <c r="C4" s="106"/>
      <c r="D4" s="11"/>
      <c r="E4" s="11"/>
      <c r="F4" s="11"/>
      <c r="G4" s="12"/>
      <c r="H4" s="13"/>
    </row>
    <row r="5" spans="1:8">
      <c r="A5" s="14"/>
      <c r="B5" s="15" t="s">
        <v>209</v>
      </c>
      <c r="C5" s="11" t="s">
        <v>309</v>
      </c>
      <c r="D5" s="11" t="s">
        <v>310</v>
      </c>
      <c r="E5" s="11" t="s">
        <v>184</v>
      </c>
      <c r="F5" s="11">
        <v>800000</v>
      </c>
      <c r="G5" s="12">
        <v>796.33</v>
      </c>
      <c r="H5" s="13">
        <v>99.62</v>
      </c>
    </row>
    <row r="6" spans="1:8" ht="13.5" thickBot="1">
      <c r="A6" s="14"/>
      <c r="B6" s="11"/>
      <c r="C6" s="11"/>
      <c r="D6" s="11"/>
      <c r="E6" s="16" t="s">
        <v>21</v>
      </c>
      <c r="F6" s="11"/>
      <c r="G6" s="17">
        <v>796.33</v>
      </c>
      <c r="H6" s="18">
        <v>99.62</v>
      </c>
    </row>
    <row r="7" spans="1:8" ht="13.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1"/>
      <c r="C8" s="11"/>
      <c r="D8" s="11"/>
      <c r="E8" s="11"/>
      <c r="F8" s="11"/>
      <c r="G8" s="12"/>
      <c r="H8" s="13"/>
    </row>
    <row r="9" spans="1:8">
      <c r="A9" s="19" t="s">
        <v>22</v>
      </c>
      <c r="B9" s="11"/>
      <c r="C9" s="11"/>
      <c r="D9" s="11"/>
      <c r="E9" s="11"/>
      <c r="F9" s="11"/>
      <c r="G9" s="20">
        <v>3.07</v>
      </c>
      <c r="H9" s="21">
        <v>0.38</v>
      </c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23</v>
      </c>
      <c r="F11" s="11"/>
      <c r="G11" s="17">
        <v>799.4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2" t="s">
        <v>24</v>
      </c>
      <c r="B13" s="11"/>
      <c r="C13" s="11"/>
      <c r="D13" s="11"/>
      <c r="E13" s="11"/>
      <c r="F13" s="11"/>
      <c r="G13" s="12"/>
      <c r="H13" s="13"/>
    </row>
    <row r="14" spans="1:8">
      <c r="A14" s="14">
        <v>1</v>
      </c>
      <c r="B14" s="11" t="s">
        <v>335</v>
      </c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>
        <v>2</v>
      </c>
      <c r="B16" s="11" t="s">
        <v>26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3</v>
      </c>
      <c r="B18" s="11" t="s">
        <v>27</v>
      </c>
      <c r="C18" s="11"/>
      <c r="D18" s="11"/>
      <c r="E18" s="11"/>
      <c r="F18" s="11"/>
      <c r="G18" s="12"/>
      <c r="H18" s="13"/>
    </row>
    <row r="19" spans="1:8">
      <c r="A19" s="14"/>
      <c r="B19" s="11" t="s">
        <v>28</v>
      </c>
      <c r="C19" s="11"/>
      <c r="D19" s="11"/>
      <c r="E19" s="11"/>
      <c r="F19" s="11"/>
      <c r="G19" s="12"/>
      <c r="H19" s="13"/>
    </row>
    <row r="20" spans="1:8">
      <c r="A20" s="23"/>
      <c r="B20" s="24" t="s">
        <v>29</v>
      </c>
      <c r="C20" s="24"/>
      <c r="D20" s="24"/>
      <c r="E20" s="24"/>
      <c r="F20" s="24"/>
      <c r="G20" s="25"/>
      <c r="H20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40"/>
  <dimension ref="A1:I24"/>
  <sheetViews>
    <sheetView workbookViewId="0">
      <selection activeCell="B14" sqref="B1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674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181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8.3199999999999996E-2</v>
      </c>
      <c r="C6" s="11" t="s">
        <v>675</v>
      </c>
      <c r="D6" s="11" t="s">
        <v>676</v>
      </c>
      <c r="E6" s="11" t="s">
        <v>184</v>
      </c>
      <c r="F6" s="11">
        <v>9850000</v>
      </c>
      <c r="G6" s="12">
        <v>9493.43</v>
      </c>
      <c r="H6" s="13">
        <v>24.41</v>
      </c>
    </row>
    <row r="7" spans="1:8">
      <c r="A7" s="14"/>
      <c r="B7" s="33">
        <v>9.1999999999999998E-2</v>
      </c>
      <c r="C7" s="11" t="s">
        <v>677</v>
      </c>
      <c r="D7" s="11" t="s">
        <v>678</v>
      </c>
      <c r="E7" s="11" t="s">
        <v>184</v>
      </c>
      <c r="F7" s="11">
        <v>5500000</v>
      </c>
      <c r="G7" s="12">
        <v>5714.5</v>
      </c>
      <c r="H7" s="13">
        <v>14.69</v>
      </c>
    </row>
    <row r="8" spans="1:8">
      <c r="A8" s="14"/>
      <c r="B8" s="33">
        <v>8.5999999999999993E-2</v>
      </c>
      <c r="C8" s="11" t="s">
        <v>182</v>
      </c>
      <c r="D8" s="11" t="s">
        <v>183</v>
      </c>
      <c r="E8" s="11" t="s">
        <v>184</v>
      </c>
      <c r="F8" s="11">
        <v>5000000</v>
      </c>
      <c r="G8" s="12">
        <v>4984.25</v>
      </c>
      <c r="H8" s="13">
        <v>12.82</v>
      </c>
    </row>
    <row r="9" spans="1:8">
      <c r="A9" s="14"/>
      <c r="B9" s="33">
        <v>8.4000000000000005E-2</v>
      </c>
      <c r="C9" s="11" t="s">
        <v>670</v>
      </c>
      <c r="D9" s="11" t="s">
        <v>671</v>
      </c>
      <c r="E9" s="11" t="s">
        <v>184</v>
      </c>
      <c r="F9" s="11">
        <v>3000000</v>
      </c>
      <c r="G9" s="12">
        <v>2980.5</v>
      </c>
      <c r="H9" s="13">
        <v>7.66</v>
      </c>
    </row>
    <row r="10" spans="1:8">
      <c r="A10" s="14"/>
      <c r="B10" s="33">
        <v>1.44E-2</v>
      </c>
      <c r="C10" s="11" t="s">
        <v>185</v>
      </c>
      <c r="D10" s="11" t="s">
        <v>186</v>
      </c>
      <c r="E10" s="11" t="s">
        <v>184</v>
      </c>
      <c r="F10" s="11">
        <v>2000000</v>
      </c>
      <c r="G10" s="12">
        <v>1716.12</v>
      </c>
      <c r="H10" s="13">
        <v>4.41</v>
      </c>
    </row>
    <row r="11" spans="1:8">
      <c r="A11" s="14"/>
      <c r="B11" s="33">
        <v>9.2299999999999993E-2</v>
      </c>
      <c r="C11" s="11" t="s">
        <v>679</v>
      </c>
      <c r="D11" s="11" t="s">
        <v>680</v>
      </c>
      <c r="E11" s="11" t="s">
        <v>184</v>
      </c>
      <c r="F11" s="11">
        <v>1100000</v>
      </c>
      <c r="G11" s="12">
        <v>1158.3</v>
      </c>
      <c r="H11" s="13">
        <v>2.98</v>
      </c>
    </row>
    <row r="12" spans="1:8">
      <c r="A12" s="14"/>
      <c r="B12" s="33">
        <v>8.7400000000000005E-2</v>
      </c>
      <c r="C12" s="11" t="s">
        <v>187</v>
      </c>
      <c r="D12" s="11" t="s">
        <v>188</v>
      </c>
      <c r="E12" s="11" t="s">
        <v>184</v>
      </c>
      <c r="F12" s="11">
        <v>250000</v>
      </c>
      <c r="G12" s="12">
        <v>249.63</v>
      </c>
      <c r="H12" s="13">
        <v>0.64</v>
      </c>
    </row>
    <row r="13" spans="1:8" ht="13.5" thickBot="1">
      <c r="A13" s="14"/>
      <c r="B13" s="11"/>
      <c r="C13" s="11"/>
      <c r="D13" s="11"/>
      <c r="E13" s="16" t="s">
        <v>21</v>
      </c>
      <c r="F13" s="11"/>
      <c r="G13" s="17">
        <f>SUM(G6:G12)</f>
        <v>26296.73</v>
      </c>
      <c r="H13" s="18">
        <f>SUM(H6:H12)</f>
        <v>67.61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5" t="s">
        <v>87</v>
      </c>
      <c r="C15" s="11" t="s">
        <v>88</v>
      </c>
      <c r="D15" s="11"/>
      <c r="E15" s="11" t="s">
        <v>87</v>
      </c>
      <c r="F15" s="11"/>
      <c r="G15" s="12">
        <v>5600</v>
      </c>
      <c r="H15" s="13">
        <v>14.4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9" t="s">
        <v>22</v>
      </c>
      <c r="B17" s="11"/>
      <c r="C17" s="11"/>
      <c r="D17" s="11"/>
      <c r="E17" s="11"/>
      <c r="F17" s="11"/>
      <c r="G17" s="20">
        <v>6997.02</v>
      </c>
      <c r="H17" s="21">
        <v>17.989999999999998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13.5" thickBot="1">
      <c r="A19" s="14"/>
      <c r="B19" s="11"/>
      <c r="C19" s="11"/>
      <c r="D19" s="11"/>
      <c r="E19" s="16" t="s">
        <v>23</v>
      </c>
      <c r="F19" s="11"/>
      <c r="G19" s="17">
        <v>38893.75</v>
      </c>
      <c r="H19" s="18">
        <v>100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2" t="s">
        <v>24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681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23">
        <v>2</v>
      </c>
      <c r="B24" s="24" t="s">
        <v>26</v>
      </c>
      <c r="C24" s="24"/>
      <c r="D24" s="24"/>
      <c r="E24" s="24"/>
      <c r="F24" s="24"/>
      <c r="G24" s="25"/>
      <c r="H24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1"/>
  <dimension ref="A1:I56"/>
  <sheetViews>
    <sheetView topLeftCell="A39" workbookViewId="0">
      <selection activeCell="C67" sqref="C6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662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0.11849999999999999</v>
      </c>
      <c r="C6" s="11" t="s">
        <v>71</v>
      </c>
      <c r="D6" s="11" t="s">
        <v>663</v>
      </c>
      <c r="E6" s="11" t="s">
        <v>65</v>
      </c>
      <c r="F6" s="11">
        <v>450000</v>
      </c>
      <c r="G6" s="12">
        <v>4580.38</v>
      </c>
      <c r="H6" s="13">
        <v>8.33</v>
      </c>
    </row>
    <row r="7" spans="1:8">
      <c r="A7" s="14"/>
      <c r="B7" s="33">
        <v>0.1009</v>
      </c>
      <c r="C7" s="11" t="s">
        <v>214</v>
      </c>
      <c r="D7" s="11" t="s">
        <v>422</v>
      </c>
      <c r="E7" s="11" t="s">
        <v>216</v>
      </c>
      <c r="F7" s="11">
        <v>280</v>
      </c>
      <c r="G7" s="12">
        <v>2810.56</v>
      </c>
      <c r="H7" s="13">
        <v>5.1100000000000003</v>
      </c>
    </row>
    <row r="8" spans="1:8">
      <c r="A8" s="14"/>
      <c r="B8" s="33">
        <v>0.10199999999999999</v>
      </c>
      <c r="C8" s="11" t="s">
        <v>664</v>
      </c>
      <c r="D8" s="11" t="s">
        <v>665</v>
      </c>
      <c r="E8" s="11" t="s">
        <v>216</v>
      </c>
      <c r="F8" s="11">
        <v>250</v>
      </c>
      <c r="G8" s="12">
        <v>2516.73</v>
      </c>
      <c r="H8" s="13">
        <v>4.58</v>
      </c>
    </row>
    <row r="9" spans="1:8">
      <c r="A9" s="14"/>
      <c r="B9" s="33">
        <v>9.11E-2</v>
      </c>
      <c r="C9" s="11" t="s">
        <v>103</v>
      </c>
      <c r="D9" s="11" t="s">
        <v>104</v>
      </c>
      <c r="E9" s="11" t="s">
        <v>105</v>
      </c>
      <c r="F9" s="11">
        <v>250</v>
      </c>
      <c r="G9" s="12">
        <v>2494.77</v>
      </c>
      <c r="H9" s="13">
        <v>4.54</v>
      </c>
    </row>
    <row r="10" spans="1:8">
      <c r="A10" s="14"/>
      <c r="B10" s="15" t="s">
        <v>59</v>
      </c>
      <c r="C10" s="11" t="s">
        <v>214</v>
      </c>
      <c r="D10" s="11" t="s">
        <v>666</v>
      </c>
      <c r="E10" s="11" t="s">
        <v>219</v>
      </c>
      <c r="F10" s="11">
        <v>47</v>
      </c>
      <c r="G10" s="12">
        <v>299.92</v>
      </c>
      <c r="H10" s="13">
        <v>0.55000000000000004</v>
      </c>
    </row>
    <row r="11" spans="1:8">
      <c r="A11" s="14"/>
      <c r="B11" s="33">
        <v>0.11</v>
      </c>
      <c r="C11" s="11" t="s">
        <v>100</v>
      </c>
      <c r="D11" s="11" t="s">
        <v>667</v>
      </c>
      <c r="E11" s="11" t="s">
        <v>173</v>
      </c>
      <c r="F11" s="11">
        <v>24750</v>
      </c>
      <c r="G11" s="12">
        <v>29.73</v>
      </c>
      <c r="H11" s="13">
        <v>0.05</v>
      </c>
    </row>
    <row r="12" spans="1:8">
      <c r="A12" s="14"/>
      <c r="B12" s="33">
        <v>9.4E-2</v>
      </c>
      <c r="C12" s="11" t="s">
        <v>277</v>
      </c>
      <c r="D12" s="11" t="s">
        <v>668</v>
      </c>
      <c r="E12" s="11" t="s">
        <v>105</v>
      </c>
      <c r="F12" s="11">
        <v>1</v>
      </c>
      <c r="G12" s="12">
        <v>10.050000000000001</v>
      </c>
      <c r="H12" s="13">
        <v>0.02</v>
      </c>
    </row>
    <row r="13" spans="1:8" ht="13.5" thickBot="1">
      <c r="A13" s="14"/>
      <c r="B13" s="11"/>
      <c r="C13" s="11"/>
      <c r="D13" s="11"/>
      <c r="E13" s="16" t="s">
        <v>21</v>
      </c>
      <c r="F13" s="11"/>
      <c r="G13" s="17">
        <v>12742.14</v>
      </c>
      <c r="H13" s="18">
        <v>23.18</v>
      </c>
    </row>
    <row r="14" spans="1:8" ht="13.5" thickTop="1">
      <c r="A14" s="14"/>
      <c r="B14" s="105" t="s">
        <v>79</v>
      </c>
      <c r="C14" s="106"/>
      <c r="D14" s="11"/>
      <c r="E14" s="11"/>
      <c r="F14" s="11"/>
      <c r="G14" s="12"/>
      <c r="H14" s="13"/>
    </row>
    <row r="15" spans="1:8">
      <c r="A15" s="14"/>
      <c r="B15" s="33">
        <v>8.8900000000000007E-2</v>
      </c>
      <c r="C15" s="11" t="s">
        <v>235</v>
      </c>
      <c r="D15" s="11" t="s">
        <v>236</v>
      </c>
      <c r="E15" s="11" t="s">
        <v>219</v>
      </c>
      <c r="F15" s="11">
        <v>63</v>
      </c>
      <c r="G15" s="12">
        <v>6312.29</v>
      </c>
      <c r="H15" s="13">
        <v>11.48</v>
      </c>
    </row>
    <row r="16" spans="1:8">
      <c r="A16" s="14"/>
      <c r="B16" s="33">
        <v>8.9499999999999996E-2</v>
      </c>
      <c r="C16" s="11" t="s">
        <v>179</v>
      </c>
      <c r="D16" s="11" t="s">
        <v>669</v>
      </c>
      <c r="E16" s="11" t="s">
        <v>105</v>
      </c>
      <c r="F16" s="11">
        <v>250</v>
      </c>
      <c r="G16" s="12">
        <v>2450.4499999999998</v>
      </c>
      <c r="H16" s="13">
        <v>4.46</v>
      </c>
    </row>
    <row r="17" spans="1:8" ht="13.5" thickBot="1">
      <c r="A17" s="14"/>
      <c r="B17" s="11"/>
      <c r="C17" s="11"/>
      <c r="D17" s="11"/>
      <c r="E17" s="16" t="s">
        <v>21</v>
      </c>
      <c r="F17" s="11"/>
      <c r="G17" s="17">
        <v>8762.74</v>
      </c>
      <c r="H17" s="18">
        <v>15.94</v>
      </c>
    </row>
    <row r="18" spans="1:8" ht="13.5" thickTop="1">
      <c r="A18" s="14"/>
      <c r="B18" s="109" t="s">
        <v>181</v>
      </c>
      <c r="C18" s="106"/>
      <c r="D18" s="11"/>
      <c r="E18" s="11"/>
      <c r="F18" s="11"/>
      <c r="G18" s="12"/>
      <c r="H18" s="13"/>
    </row>
    <row r="19" spans="1:8">
      <c r="A19" s="14"/>
      <c r="B19" s="105" t="s">
        <v>79</v>
      </c>
      <c r="C19" s="106"/>
      <c r="D19" s="11"/>
      <c r="E19" s="11"/>
      <c r="F19" s="11"/>
      <c r="G19" s="12"/>
      <c r="H19" s="13"/>
    </row>
    <row r="20" spans="1:8">
      <c r="A20" s="14"/>
      <c r="B20" s="33">
        <v>8.4000000000000005E-2</v>
      </c>
      <c r="C20" s="11" t="s">
        <v>670</v>
      </c>
      <c r="D20" s="11" t="s">
        <v>671</v>
      </c>
      <c r="E20" s="11" t="s">
        <v>184</v>
      </c>
      <c r="F20" s="11">
        <v>10000000</v>
      </c>
      <c r="G20" s="12">
        <v>9935</v>
      </c>
      <c r="H20" s="13">
        <v>18.07</v>
      </c>
    </row>
    <row r="21" spans="1:8">
      <c r="A21" s="14"/>
      <c r="B21" s="33">
        <v>1.44E-2</v>
      </c>
      <c r="C21" s="11" t="s">
        <v>185</v>
      </c>
      <c r="D21" s="11" t="s">
        <v>186</v>
      </c>
      <c r="E21" s="11" t="s">
        <v>184</v>
      </c>
      <c r="F21" s="11">
        <v>6500000</v>
      </c>
      <c r="G21" s="12">
        <v>5577.39</v>
      </c>
      <c r="H21" s="13">
        <v>10.14</v>
      </c>
    </row>
    <row r="22" spans="1:8" ht="13.5" thickBot="1">
      <c r="A22" s="14"/>
      <c r="B22" s="11"/>
      <c r="C22" s="11"/>
      <c r="D22" s="11"/>
      <c r="E22" s="16" t="s">
        <v>21</v>
      </c>
      <c r="F22" s="11"/>
      <c r="G22" s="17">
        <v>15512.39</v>
      </c>
      <c r="H22" s="18">
        <v>28.21</v>
      </c>
    </row>
    <row r="23" spans="1:8" ht="13.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07" t="s">
        <v>7</v>
      </c>
      <c r="B24" s="106"/>
      <c r="C24" s="106"/>
      <c r="D24" s="11"/>
      <c r="E24" s="11"/>
      <c r="F24" s="11"/>
      <c r="G24" s="12"/>
      <c r="H24" s="13"/>
    </row>
    <row r="25" spans="1:8">
      <c r="A25" s="14"/>
      <c r="B25" s="109" t="s">
        <v>8</v>
      </c>
      <c r="C25" s="106"/>
      <c r="D25" s="11"/>
      <c r="E25" s="11"/>
      <c r="F25" s="11"/>
      <c r="G25" s="12"/>
      <c r="H25" s="13"/>
    </row>
    <row r="26" spans="1:8">
      <c r="A26" s="14"/>
      <c r="B26" s="15" t="s">
        <v>9</v>
      </c>
      <c r="C26" s="11" t="s">
        <v>54</v>
      </c>
      <c r="D26" s="11" t="s">
        <v>55</v>
      </c>
      <c r="E26" s="11" t="s">
        <v>12</v>
      </c>
      <c r="F26" s="11">
        <v>3000</v>
      </c>
      <c r="G26" s="12">
        <v>2963.85</v>
      </c>
      <c r="H26" s="13">
        <v>5.39</v>
      </c>
    </row>
    <row r="27" spans="1:8">
      <c r="A27" s="14"/>
      <c r="B27" s="15" t="s">
        <v>9</v>
      </c>
      <c r="C27" s="11" t="s">
        <v>54</v>
      </c>
      <c r="D27" s="11" t="s">
        <v>330</v>
      </c>
      <c r="E27" s="11" t="s">
        <v>12</v>
      </c>
      <c r="F27" s="11">
        <v>2500</v>
      </c>
      <c r="G27" s="12">
        <v>2454.5300000000002</v>
      </c>
      <c r="H27" s="13">
        <v>4.46</v>
      </c>
    </row>
    <row r="28" spans="1:8">
      <c r="A28" s="14"/>
      <c r="B28" s="15" t="s">
        <v>17</v>
      </c>
      <c r="C28" s="11" t="s">
        <v>190</v>
      </c>
      <c r="D28" s="11" t="s">
        <v>191</v>
      </c>
      <c r="E28" s="11" t="s">
        <v>12</v>
      </c>
      <c r="F28" s="11">
        <v>300</v>
      </c>
      <c r="G28" s="12">
        <v>1472.57</v>
      </c>
      <c r="H28" s="13">
        <v>2.68</v>
      </c>
    </row>
    <row r="29" spans="1:8">
      <c r="A29" s="14"/>
      <c r="B29" s="15" t="s">
        <v>9</v>
      </c>
      <c r="C29" s="11" t="s">
        <v>257</v>
      </c>
      <c r="D29" s="11" t="s">
        <v>268</v>
      </c>
      <c r="E29" s="11" t="s">
        <v>12</v>
      </c>
      <c r="F29" s="11">
        <v>1300</v>
      </c>
      <c r="G29" s="12">
        <v>1232.6600000000001</v>
      </c>
      <c r="H29" s="13">
        <v>2.2400000000000002</v>
      </c>
    </row>
    <row r="30" spans="1:8">
      <c r="A30" s="14"/>
      <c r="B30" s="15" t="s">
        <v>9</v>
      </c>
      <c r="C30" s="11" t="s">
        <v>33</v>
      </c>
      <c r="D30" s="11" t="s">
        <v>249</v>
      </c>
      <c r="E30" s="11" t="s">
        <v>12</v>
      </c>
      <c r="F30" s="11">
        <v>1250</v>
      </c>
      <c r="G30" s="12">
        <v>1169.68</v>
      </c>
      <c r="H30" s="13">
        <v>2.13</v>
      </c>
    </row>
    <row r="31" spans="1:8">
      <c r="A31" s="14"/>
      <c r="B31" s="15" t="s">
        <v>9</v>
      </c>
      <c r="C31" s="11" t="s">
        <v>85</v>
      </c>
      <c r="D31" s="11" t="s">
        <v>622</v>
      </c>
      <c r="E31" s="11" t="s">
        <v>12</v>
      </c>
      <c r="F31" s="11">
        <v>1050</v>
      </c>
      <c r="G31" s="12">
        <v>997.7</v>
      </c>
      <c r="H31" s="13">
        <v>1.81</v>
      </c>
    </row>
    <row r="32" spans="1:8">
      <c r="A32" s="14"/>
      <c r="B32" s="15" t="s">
        <v>9</v>
      </c>
      <c r="C32" s="11" t="s">
        <v>13</v>
      </c>
      <c r="D32" s="11" t="s">
        <v>461</v>
      </c>
      <c r="E32" s="11" t="s">
        <v>12</v>
      </c>
      <c r="F32" s="11">
        <v>500</v>
      </c>
      <c r="G32" s="12">
        <v>498.52</v>
      </c>
      <c r="H32" s="13">
        <v>0.91</v>
      </c>
    </row>
    <row r="33" spans="1:8">
      <c r="A33" s="14"/>
      <c r="B33" s="15" t="s">
        <v>9</v>
      </c>
      <c r="C33" s="11" t="s">
        <v>359</v>
      </c>
      <c r="D33" s="11" t="s">
        <v>672</v>
      </c>
      <c r="E33" s="11" t="s">
        <v>12</v>
      </c>
      <c r="F33" s="11">
        <v>500</v>
      </c>
      <c r="G33" s="12">
        <v>497.26</v>
      </c>
      <c r="H33" s="13">
        <v>0.9</v>
      </c>
    </row>
    <row r="34" spans="1:8">
      <c r="A34" s="14"/>
      <c r="B34" s="15" t="s">
        <v>9</v>
      </c>
      <c r="C34" s="11" t="s">
        <v>194</v>
      </c>
      <c r="D34" s="11" t="s">
        <v>195</v>
      </c>
      <c r="E34" s="11" t="s">
        <v>12</v>
      </c>
      <c r="F34" s="11">
        <v>500</v>
      </c>
      <c r="G34" s="12">
        <v>497.14</v>
      </c>
      <c r="H34" s="13">
        <v>0.9</v>
      </c>
    </row>
    <row r="35" spans="1:8">
      <c r="A35" s="14"/>
      <c r="B35" s="15" t="s">
        <v>9</v>
      </c>
      <c r="C35" s="11" t="s">
        <v>96</v>
      </c>
      <c r="D35" s="11" t="s">
        <v>545</v>
      </c>
      <c r="E35" s="11" t="s">
        <v>12</v>
      </c>
      <c r="F35" s="11">
        <v>100</v>
      </c>
      <c r="G35" s="12">
        <v>99.11</v>
      </c>
      <c r="H35" s="13">
        <v>0.18</v>
      </c>
    </row>
    <row r="36" spans="1:8">
      <c r="A36" s="14"/>
      <c r="B36" s="15" t="s">
        <v>9</v>
      </c>
      <c r="C36" s="11" t="s">
        <v>15</v>
      </c>
      <c r="D36" s="11" t="s">
        <v>207</v>
      </c>
      <c r="E36" s="11" t="s">
        <v>12</v>
      </c>
      <c r="F36" s="11">
        <v>50</v>
      </c>
      <c r="G36" s="12">
        <v>49.55</v>
      </c>
      <c r="H36" s="13">
        <v>0.09</v>
      </c>
    </row>
    <row r="37" spans="1:8" ht="13.5" thickBot="1">
      <c r="A37" s="14"/>
      <c r="B37" s="11"/>
      <c r="C37" s="11"/>
      <c r="D37" s="11"/>
      <c r="E37" s="16" t="s">
        <v>21</v>
      </c>
      <c r="F37" s="11"/>
      <c r="G37" s="17">
        <v>11932.57</v>
      </c>
      <c r="H37" s="18">
        <v>21.69</v>
      </c>
    </row>
    <row r="38" spans="1:8" ht="13.5" thickTop="1">
      <c r="A38" s="14"/>
      <c r="B38" s="109" t="s">
        <v>208</v>
      </c>
      <c r="C38" s="106"/>
      <c r="D38" s="11"/>
      <c r="E38" s="11"/>
      <c r="F38" s="11"/>
      <c r="G38" s="12"/>
      <c r="H38" s="13"/>
    </row>
    <row r="39" spans="1:8">
      <c r="A39" s="14"/>
      <c r="B39" s="15" t="s">
        <v>209</v>
      </c>
      <c r="C39" s="11" t="s">
        <v>299</v>
      </c>
      <c r="D39" s="11" t="s">
        <v>300</v>
      </c>
      <c r="E39" s="11" t="s">
        <v>184</v>
      </c>
      <c r="F39" s="11">
        <v>500000</v>
      </c>
      <c r="G39" s="12">
        <v>499.32</v>
      </c>
      <c r="H39" s="13">
        <v>0.91</v>
      </c>
    </row>
    <row r="40" spans="1:8">
      <c r="A40" s="14"/>
      <c r="B40" s="15" t="s">
        <v>209</v>
      </c>
      <c r="C40" s="11" t="s">
        <v>297</v>
      </c>
      <c r="D40" s="11" t="s">
        <v>298</v>
      </c>
      <c r="E40" s="11" t="s">
        <v>184</v>
      </c>
      <c r="F40" s="11">
        <v>500000</v>
      </c>
      <c r="G40" s="12">
        <v>498.55</v>
      </c>
      <c r="H40" s="13">
        <v>0.91</v>
      </c>
    </row>
    <row r="41" spans="1:8">
      <c r="A41" s="14"/>
      <c r="B41" s="15" t="s">
        <v>209</v>
      </c>
      <c r="C41" s="11" t="s">
        <v>305</v>
      </c>
      <c r="D41" s="11" t="s">
        <v>306</v>
      </c>
      <c r="E41" s="11" t="s">
        <v>184</v>
      </c>
      <c r="F41" s="11">
        <v>500000</v>
      </c>
      <c r="G41" s="12">
        <v>496.89</v>
      </c>
      <c r="H41" s="13">
        <v>0.9</v>
      </c>
    </row>
    <row r="42" spans="1:8" ht="13.5" thickBot="1">
      <c r="A42" s="14"/>
      <c r="B42" s="11"/>
      <c r="C42" s="11"/>
      <c r="D42" s="11"/>
      <c r="E42" s="16" t="s">
        <v>21</v>
      </c>
      <c r="F42" s="11"/>
      <c r="G42" s="17">
        <v>1494.76</v>
      </c>
      <c r="H42" s="18">
        <v>2.72</v>
      </c>
    </row>
    <row r="43" spans="1:8" ht="13.5" thickTop="1">
      <c r="A43" s="14"/>
      <c r="B43" s="11"/>
      <c r="C43" s="11"/>
      <c r="D43" s="11"/>
      <c r="E43" s="11"/>
      <c r="F43" s="11"/>
      <c r="G43" s="12"/>
      <c r="H43" s="13"/>
    </row>
    <row r="44" spans="1:8">
      <c r="A44" s="14"/>
      <c r="B44" s="11"/>
      <c r="C44" s="11"/>
      <c r="D44" s="11"/>
      <c r="E44" s="11"/>
      <c r="F44" s="11"/>
      <c r="G44" s="12"/>
      <c r="H44" s="13"/>
    </row>
    <row r="45" spans="1:8">
      <c r="A45" s="19" t="s">
        <v>22</v>
      </c>
      <c r="B45" s="11"/>
      <c r="C45" s="11"/>
      <c r="D45" s="11"/>
      <c r="E45" s="11"/>
      <c r="F45" s="11"/>
      <c r="G45" s="20">
        <v>4534.6400000000003</v>
      </c>
      <c r="H45" s="21">
        <v>8.26</v>
      </c>
    </row>
    <row r="46" spans="1:8">
      <c r="A46" s="14"/>
      <c r="B46" s="11"/>
      <c r="C46" s="11"/>
      <c r="D46" s="11"/>
      <c r="E46" s="11"/>
      <c r="F46" s="11"/>
      <c r="G46" s="12"/>
      <c r="H46" s="13"/>
    </row>
    <row r="47" spans="1:8" ht="13.5" thickBot="1">
      <c r="A47" s="14"/>
      <c r="B47" s="11"/>
      <c r="C47" s="11"/>
      <c r="D47" s="11"/>
      <c r="E47" s="16" t="s">
        <v>23</v>
      </c>
      <c r="F47" s="11"/>
      <c r="G47" s="17">
        <v>54979.24</v>
      </c>
      <c r="H47" s="18">
        <v>100</v>
      </c>
    </row>
    <row r="48" spans="1:8" ht="13.5" thickTop="1">
      <c r="A48" s="14"/>
      <c r="B48" s="11"/>
      <c r="C48" s="11"/>
      <c r="D48" s="11"/>
      <c r="E48" s="11"/>
      <c r="F48" s="11"/>
      <c r="G48" s="12"/>
      <c r="H48" s="13"/>
    </row>
    <row r="49" spans="1:8">
      <c r="A49" s="22" t="s">
        <v>24</v>
      </c>
      <c r="B49" s="11"/>
      <c r="C49" s="11"/>
      <c r="D49" s="11"/>
      <c r="E49" s="11"/>
      <c r="F49" s="11"/>
      <c r="G49" s="12"/>
      <c r="H49" s="13"/>
    </row>
    <row r="50" spans="1:8">
      <c r="A50" s="14">
        <v>1</v>
      </c>
      <c r="B50" s="11" t="s">
        <v>673</v>
      </c>
      <c r="C50" s="11"/>
      <c r="D50" s="11"/>
      <c r="E50" s="11"/>
      <c r="F50" s="11"/>
      <c r="G50" s="12"/>
      <c r="H50" s="13"/>
    </row>
    <row r="51" spans="1:8">
      <c r="A51" s="14"/>
      <c r="B51" s="11"/>
      <c r="C51" s="11"/>
      <c r="D51" s="11"/>
      <c r="E51" s="11"/>
      <c r="F51" s="11"/>
      <c r="G51" s="12"/>
      <c r="H51" s="13"/>
    </row>
    <row r="52" spans="1:8">
      <c r="A52" s="14">
        <v>2</v>
      </c>
      <c r="B52" s="11" t="s">
        <v>26</v>
      </c>
      <c r="C52" s="11"/>
      <c r="D52" s="11"/>
      <c r="E52" s="11"/>
      <c r="F52" s="11"/>
      <c r="G52" s="12"/>
      <c r="H52" s="13"/>
    </row>
    <row r="53" spans="1:8">
      <c r="A53" s="14"/>
      <c r="B53" s="11"/>
      <c r="C53" s="11"/>
      <c r="D53" s="11"/>
      <c r="E53" s="11"/>
      <c r="F53" s="11"/>
      <c r="G53" s="12"/>
      <c r="H53" s="13"/>
    </row>
    <row r="54" spans="1:8">
      <c r="A54" s="14">
        <v>3</v>
      </c>
      <c r="B54" s="11" t="s">
        <v>27</v>
      </c>
      <c r="C54" s="11"/>
      <c r="D54" s="11"/>
      <c r="E54" s="11"/>
      <c r="F54" s="11"/>
      <c r="G54" s="12"/>
      <c r="H54" s="13"/>
    </row>
    <row r="55" spans="1:8">
      <c r="A55" s="14"/>
      <c r="B55" s="11" t="s">
        <v>28</v>
      </c>
      <c r="C55" s="11"/>
      <c r="D55" s="11"/>
      <c r="E55" s="11"/>
      <c r="F55" s="11"/>
      <c r="G55" s="12"/>
      <c r="H55" s="13"/>
    </row>
    <row r="56" spans="1:8">
      <c r="A56" s="23"/>
      <c r="B56" s="24" t="s">
        <v>29</v>
      </c>
      <c r="C56" s="24"/>
      <c r="D56" s="24"/>
      <c r="E56" s="24"/>
      <c r="F56" s="24"/>
      <c r="G56" s="25"/>
      <c r="H56" s="26"/>
    </row>
  </sheetData>
  <mergeCells count="10">
    <mergeCell ref="B19:C19"/>
    <mergeCell ref="A24:C24"/>
    <mergeCell ref="B25:C25"/>
    <mergeCell ref="B38:C38"/>
    <mergeCell ref="A2:C2"/>
    <mergeCell ref="A3:C3"/>
    <mergeCell ref="B4:C4"/>
    <mergeCell ref="B5:C5"/>
    <mergeCell ref="B14:C14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I24"/>
  <sheetViews>
    <sheetView workbookViewId="0"/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5703125" style="71" bestFit="1" customWidth="1"/>
    <col min="5" max="5" width="13.28515625" style="71" bestFit="1" customWidth="1"/>
    <col min="6" max="6" width="8.7109375" style="71" customWidth="1"/>
    <col min="7" max="7" width="9.28515625" style="72" customWidth="1"/>
    <col min="8" max="8" width="7.7109375" style="73" customWidth="1"/>
    <col min="9" max="9" width="9.140625" style="34"/>
    <col min="10" max="16384" width="9.140625" style="71"/>
  </cols>
  <sheetData>
    <row r="1" spans="1:9">
      <c r="A1" s="43"/>
      <c r="B1" s="44"/>
      <c r="C1" s="45" t="s">
        <v>1240</v>
      </c>
      <c r="D1" s="44"/>
      <c r="E1" s="44"/>
      <c r="F1" s="44"/>
      <c r="G1" s="46"/>
      <c r="H1" s="47"/>
      <c r="I1" s="71"/>
    </row>
    <row r="2" spans="1:9" ht="5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  <c r="I2" s="71"/>
    </row>
    <row r="3" spans="1:9">
      <c r="A3" s="114" t="s">
        <v>1116</v>
      </c>
      <c r="B3" s="115"/>
      <c r="C3" s="115"/>
      <c r="D3" s="56"/>
      <c r="E3" s="56"/>
      <c r="F3" s="56"/>
      <c r="G3" s="57"/>
      <c r="H3" s="58"/>
      <c r="I3" s="71"/>
    </row>
    <row r="4" spans="1:9">
      <c r="A4" s="59"/>
      <c r="B4" s="117" t="s">
        <v>1116</v>
      </c>
      <c r="C4" s="115"/>
      <c r="D4" s="56"/>
      <c r="E4" s="56"/>
      <c r="F4" s="56"/>
      <c r="G4" s="57"/>
      <c r="H4" s="58"/>
      <c r="I4" s="71"/>
    </row>
    <row r="5" spans="1:9">
      <c r="A5" s="59"/>
      <c r="B5" s="116" t="s">
        <v>79</v>
      </c>
      <c r="C5" s="115"/>
      <c r="D5" s="56"/>
      <c r="E5" s="56"/>
      <c r="F5" s="56"/>
      <c r="G5" s="57"/>
      <c r="H5" s="58"/>
      <c r="I5" s="71"/>
    </row>
    <row r="6" spans="1:9">
      <c r="A6" s="59"/>
      <c r="B6" s="60" t="s">
        <v>87</v>
      </c>
      <c r="C6" s="56" t="s">
        <v>1241</v>
      </c>
      <c r="D6" s="56" t="s">
        <v>1242</v>
      </c>
      <c r="E6" s="56" t="s">
        <v>1243</v>
      </c>
      <c r="F6" s="56">
        <v>981782.77300000004</v>
      </c>
      <c r="G6" s="57">
        <v>594.64</v>
      </c>
      <c r="H6" s="58">
        <v>22.64</v>
      </c>
      <c r="I6" s="71"/>
    </row>
    <row r="7" spans="1:9">
      <c r="A7" s="59"/>
      <c r="B7" s="60" t="s">
        <v>87</v>
      </c>
      <c r="C7" s="56" t="s">
        <v>1244</v>
      </c>
      <c r="D7" s="56" t="s">
        <v>1245</v>
      </c>
      <c r="E7" s="56" t="s">
        <v>1243</v>
      </c>
      <c r="F7" s="56">
        <v>806324.61349999998</v>
      </c>
      <c r="G7" s="57">
        <v>532.87</v>
      </c>
      <c r="H7" s="58">
        <v>20.29</v>
      </c>
      <c r="I7" s="71"/>
    </row>
    <row r="8" spans="1:9">
      <c r="A8" s="59"/>
      <c r="B8" s="60" t="s">
        <v>87</v>
      </c>
      <c r="C8" s="56" t="s">
        <v>1246</v>
      </c>
      <c r="D8" s="56" t="s">
        <v>1247</v>
      </c>
      <c r="E8" s="56" t="s">
        <v>1243</v>
      </c>
      <c r="F8" s="56">
        <v>359732.36249999999</v>
      </c>
      <c r="G8" s="57">
        <v>499.09</v>
      </c>
      <c r="H8" s="58">
        <v>19</v>
      </c>
      <c r="I8" s="71"/>
    </row>
    <row r="9" spans="1:9">
      <c r="A9" s="59"/>
      <c r="B9" s="60" t="s">
        <v>87</v>
      </c>
      <c r="C9" s="56" t="s">
        <v>1248</v>
      </c>
      <c r="D9" s="56" t="s">
        <v>1249</v>
      </c>
      <c r="E9" s="56" t="s">
        <v>1243</v>
      </c>
      <c r="F9" s="56">
        <v>159174.05189999999</v>
      </c>
      <c r="G9" s="57">
        <v>490.6</v>
      </c>
      <c r="H9" s="58">
        <v>18.68</v>
      </c>
      <c r="I9" s="71"/>
    </row>
    <row r="10" spans="1:9">
      <c r="A10" s="59"/>
      <c r="B10" s="60" t="s">
        <v>87</v>
      </c>
      <c r="C10" s="56" t="s">
        <v>1250</v>
      </c>
      <c r="D10" s="56" t="s">
        <v>1251</v>
      </c>
      <c r="E10" s="56" t="s">
        <v>1243</v>
      </c>
      <c r="F10" s="56">
        <v>1838417.6891000001</v>
      </c>
      <c r="G10" s="57">
        <v>470.45</v>
      </c>
      <c r="H10" s="58">
        <v>17.91</v>
      </c>
      <c r="I10" s="71"/>
    </row>
    <row r="11" spans="1:9" ht="13.5" thickBot="1">
      <c r="A11" s="59"/>
      <c r="B11" s="56"/>
      <c r="C11" s="56"/>
      <c r="D11" s="56"/>
      <c r="E11" s="51" t="s">
        <v>21</v>
      </c>
      <c r="F11" s="56"/>
      <c r="G11" s="61">
        <v>2587.65</v>
      </c>
      <c r="H11" s="62">
        <v>98.52</v>
      </c>
      <c r="I11" s="71"/>
    </row>
    <row r="12" spans="1:9" ht="13.5" thickTop="1">
      <c r="A12" s="59"/>
      <c r="B12" s="56"/>
      <c r="C12" s="56"/>
      <c r="D12" s="56"/>
      <c r="E12" s="56"/>
      <c r="F12" s="56"/>
      <c r="G12" s="57"/>
      <c r="H12" s="58"/>
      <c r="I12" s="71"/>
    </row>
    <row r="13" spans="1:9">
      <c r="A13" s="59"/>
      <c r="B13" s="56"/>
      <c r="C13" s="56"/>
      <c r="D13" s="56"/>
      <c r="E13" s="56"/>
      <c r="F13" s="56"/>
      <c r="G13" s="57"/>
      <c r="H13" s="58"/>
    </row>
    <row r="14" spans="1:9">
      <c r="A14" s="63" t="s">
        <v>22</v>
      </c>
      <c r="B14" s="56"/>
      <c r="C14" s="56"/>
      <c r="D14" s="56"/>
      <c r="E14" s="56"/>
      <c r="F14" s="56"/>
      <c r="G14" s="64">
        <v>38.549999999999997</v>
      </c>
      <c r="H14" s="65">
        <v>1.48</v>
      </c>
      <c r="I14" s="71"/>
    </row>
    <row r="15" spans="1:9">
      <c r="A15" s="59"/>
      <c r="B15" s="56"/>
      <c r="C15" s="56"/>
      <c r="D15" s="56"/>
      <c r="E15" s="56"/>
      <c r="F15" s="56"/>
      <c r="G15" s="57"/>
      <c r="H15" s="58"/>
    </row>
    <row r="16" spans="1:9" ht="13.5" thickBot="1">
      <c r="A16" s="59"/>
      <c r="B16" s="56"/>
      <c r="C16" s="56"/>
      <c r="D16" s="56"/>
      <c r="E16" s="51" t="s">
        <v>23</v>
      </c>
      <c r="F16" s="56"/>
      <c r="G16" s="61">
        <v>2626.2</v>
      </c>
      <c r="H16" s="62">
        <v>100</v>
      </c>
      <c r="I16" s="71"/>
    </row>
    <row r="17" spans="1:9" ht="13.5" thickTop="1">
      <c r="A17" s="59"/>
      <c r="B17" s="56"/>
      <c r="C17" s="56"/>
      <c r="D17" s="56"/>
      <c r="E17" s="56"/>
      <c r="F17" s="56"/>
      <c r="G17" s="57"/>
      <c r="H17" s="58"/>
      <c r="I17" s="71"/>
    </row>
    <row r="18" spans="1:9">
      <c r="A18" s="66" t="s">
        <v>24</v>
      </c>
      <c r="B18" s="56"/>
      <c r="C18" s="56"/>
      <c r="D18" s="56"/>
      <c r="E18" s="56"/>
      <c r="F18" s="56"/>
      <c r="G18" s="57"/>
      <c r="H18" s="58"/>
      <c r="I18" s="71"/>
    </row>
    <row r="19" spans="1:9">
      <c r="A19" s="59">
        <v>1</v>
      </c>
      <c r="B19" s="56" t="s">
        <v>877</v>
      </c>
      <c r="C19" s="56"/>
      <c r="D19" s="56"/>
      <c r="E19" s="56"/>
      <c r="F19" s="56"/>
      <c r="G19" s="57"/>
      <c r="H19" s="58"/>
      <c r="I19" s="71"/>
    </row>
    <row r="20" spans="1:9">
      <c r="A20" s="59"/>
      <c r="B20" s="56"/>
      <c r="C20" s="56"/>
      <c r="D20" s="56"/>
      <c r="E20" s="56"/>
      <c r="F20" s="56"/>
      <c r="G20" s="57"/>
      <c r="H20" s="58"/>
    </row>
    <row r="21" spans="1:9">
      <c r="A21" s="59">
        <v>2</v>
      </c>
      <c r="B21" s="56" t="s">
        <v>26</v>
      </c>
      <c r="C21" s="56"/>
      <c r="D21" s="56"/>
      <c r="E21" s="56"/>
      <c r="F21" s="56"/>
      <c r="G21" s="57"/>
      <c r="H21" s="58"/>
      <c r="I21" s="71"/>
    </row>
    <row r="22" spans="1:9">
      <c r="A22" s="59"/>
      <c r="B22" s="56"/>
      <c r="C22" s="56"/>
      <c r="D22" s="56"/>
      <c r="E22" s="56"/>
      <c r="F22" s="56"/>
      <c r="G22" s="57"/>
      <c r="H22" s="58"/>
    </row>
    <row r="23" spans="1:9">
      <c r="A23" s="59">
        <v>3</v>
      </c>
      <c r="B23" s="56" t="s">
        <v>1239</v>
      </c>
      <c r="C23" s="56"/>
      <c r="D23" s="56"/>
      <c r="E23" s="56"/>
      <c r="F23" s="56"/>
      <c r="G23" s="57"/>
      <c r="H23" s="58"/>
      <c r="I23" s="71"/>
    </row>
    <row r="24" spans="1:9">
      <c r="A24" s="67"/>
      <c r="B24" s="68"/>
      <c r="C24" s="68"/>
      <c r="D24" s="68"/>
      <c r="E24" s="68"/>
      <c r="F24" s="68"/>
      <c r="G24" s="69"/>
      <c r="H24" s="7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2"/>
  <dimension ref="A1:H33"/>
  <sheetViews>
    <sheetView workbookViewId="0">
      <selection activeCell="G8" activeCellId="2" sqref="G20 G17 G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655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9.98E-2</v>
      </c>
      <c r="C6" s="11" t="s">
        <v>418</v>
      </c>
      <c r="D6" s="11" t="s">
        <v>656</v>
      </c>
      <c r="E6" s="11" t="s">
        <v>216</v>
      </c>
      <c r="F6" s="11">
        <v>200</v>
      </c>
      <c r="G6" s="12">
        <v>2005.3</v>
      </c>
      <c r="H6" s="13">
        <v>8.25</v>
      </c>
    </row>
    <row r="7" spans="1:8">
      <c r="A7" s="14"/>
      <c r="B7" s="33">
        <v>9.1999999999999998E-2</v>
      </c>
      <c r="C7" s="11" t="s">
        <v>51</v>
      </c>
      <c r="D7" s="11" t="s">
        <v>125</v>
      </c>
      <c r="E7" s="11" t="s">
        <v>53</v>
      </c>
      <c r="F7" s="11">
        <v>30</v>
      </c>
      <c r="G7" s="12">
        <v>299.89999999999998</v>
      </c>
      <c r="H7" s="13">
        <v>1.23</v>
      </c>
    </row>
    <row r="8" spans="1:8" ht="9.75" thickBot="1">
      <c r="A8" s="14"/>
      <c r="B8" s="11"/>
      <c r="C8" s="11"/>
      <c r="D8" s="11"/>
      <c r="E8" s="16" t="s">
        <v>21</v>
      </c>
      <c r="F8" s="11"/>
      <c r="G8" s="17">
        <v>2305.1999999999998</v>
      </c>
      <c r="H8" s="18">
        <v>9.48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07" t="s">
        <v>7</v>
      </c>
      <c r="B10" s="106"/>
      <c r="C10" s="106"/>
      <c r="D10" s="11"/>
      <c r="E10" s="11"/>
      <c r="F10" s="11"/>
      <c r="G10" s="12"/>
      <c r="H10" s="13"/>
    </row>
    <row r="11" spans="1:8" ht="12.75">
      <c r="A11" s="14"/>
      <c r="B11" s="109" t="s">
        <v>8</v>
      </c>
      <c r="C11" s="106"/>
      <c r="D11" s="11"/>
      <c r="E11" s="11"/>
      <c r="F11" s="11"/>
      <c r="G11" s="12"/>
      <c r="H11" s="13"/>
    </row>
    <row r="12" spans="1:8">
      <c r="A12" s="14"/>
      <c r="B12" s="15" t="s">
        <v>9</v>
      </c>
      <c r="C12" s="11" t="s">
        <v>257</v>
      </c>
      <c r="D12" s="11" t="s">
        <v>657</v>
      </c>
      <c r="E12" s="11" t="s">
        <v>12</v>
      </c>
      <c r="F12" s="11">
        <v>7100</v>
      </c>
      <c r="G12" s="12">
        <v>6688.92</v>
      </c>
      <c r="H12" s="13">
        <v>27.51</v>
      </c>
    </row>
    <row r="13" spans="1:8">
      <c r="A13" s="14"/>
      <c r="B13" s="15" t="s">
        <v>9</v>
      </c>
      <c r="C13" s="11" t="s">
        <v>259</v>
      </c>
      <c r="D13" s="11" t="s">
        <v>658</v>
      </c>
      <c r="E13" s="11" t="s">
        <v>12</v>
      </c>
      <c r="F13" s="11">
        <v>7100</v>
      </c>
      <c r="G13" s="12">
        <v>6688.92</v>
      </c>
      <c r="H13" s="13">
        <v>27.51</v>
      </c>
    </row>
    <row r="14" spans="1:8">
      <c r="A14" s="14"/>
      <c r="B14" s="15" t="s">
        <v>9</v>
      </c>
      <c r="C14" s="11" t="s">
        <v>94</v>
      </c>
      <c r="D14" s="11" t="s">
        <v>659</v>
      </c>
      <c r="E14" s="11" t="s">
        <v>12</v>
      </c>
      <c r="F14" s="11">
        <v>5000</v>
      </c>
      <c r="G14" s="12">
        <v>4710.51</v>
      </c>
      <c r="H14" s="13">
        <v>19.37</v>
      </c>
    </row>
    <row r="15" spans="1:8">
      <c r="A15" s="14"/>
      <c r="B15" s="15" t="s">
        <v>9</v>
      </c>
      <c r="C15" s="11" t="s">
        <v>261</v>
      </c>
      <c r="D15" s="11" t="s">
        <v>660</v>
      </c>
      <c r="E15" s="11" t="s">
        <v>12</v>
      </c>
      <c r="F15" s="11">
        <v>2650</v>
      </c>
      <c r="G15" s="12">
        <v>2512.7600000000002</v>
      </c>
      <c r="H15" s="13">
        <v>10.33</v>
      </c>
    </row>
    <row r="16" spans="1:8">
      <c r="A16" s="14"/>
      <c r="B16" s="15" t="s">
        <v>9</v>
      </c>
      <c r="C16" s="11" t="s">
        <v>261</v>
      </c>
      <c r="D16" s="11" t="s">
        <v>661</v>
      </c>
      <c r="E16" s="11" t="s">
        <v>12</v>
      </c>
      <c r="F16" s="11">
        <v>1300</v>
      </c>
      <c r="G16" s="12">
        <v>1235.53</v>
      </c>
      <c r="H16" s="13">
        <v>5.08</v>
      </c>
    </row>
    <row r="17" spans="1:8" ht="9.75" thickBot="1">
      <c r="A17" s="14"/>
      <c r="B17" s="11"/>
      <c r="C17" s="11"/>
      <c r="D17" s="11"/>
      <c r="E17" s="16" t="s">
        <v>21</v>
      </c>
      <c r="F17" s="11"/>
      <c r="G17" s="17">
        <v>21836.639999999999</v>
      </c>
      <c r="H17" s="18">
        <v>89.8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5" t="s">
        <v>87</v>
      </c>
      <c r="C19" s="11" t="s">
        <v>88</v>
      </c>
      <c r="D19" s="11"/>
      <c r="E19" s="11" t="s">
        <v>87</v>
      </c>
      <c r="F19" s="11"/>
      <c r="G19" s="12">
        <v>75</v>
      </c>
      <c r="H19" s="13">
        <v>0.31</v>
      </c>
    </row>
    <row r="20" spans="1:8" ht="9.75" thickBot="1">
      <c r="A20" s="14"/>
      <c r="B20" s="11"/>
      <c r="C20" s="11"/>
      <c r="D20" s="11"/>
      <c r="E20" s="16" t="s">
        <v>21</v>
      </c>
      <c r="F20" s="11"/>
      <c r="G20" s="17">
        <v>75</v>
      </c>
      <c r="H20" s="18">
        <v>0.31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9" t="s">
        <v>22</v>
      </c>
      <c r="B22" s="11"/>
      <c r="C22" s="11"/>
      <c r="D22" s="11"/>
      <c r="E22" s="11"/>
      <c r="F22" s="11"/>
      <c r="G22" s="20">
        <v>96.75</v>
      </c>
      <c r="H22" s="21">
        <v>0.41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23</v>
      </c>
      <c r="F24" s="11"/>
      <c r="G24" s="17">
        <v>24313.59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2" t="s">
        <v>24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565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26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27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28</v>
      </c>
      <c r="C32" s="11"/>
      <c r="D32" s="11"/>
      <c r="E32" s="11"/>
      <c r="F32" s="11"/>
      <c r="G32" s="12"/>
      <c r="H32" s="13"/>
    </row>
    <row r="33" spans="1:8">
      <c r="A33" s="23"/>
      <c r="B33" s="24" t="s">
        <v>29</v>
      </c>
      <c r="C33" s="24"/>
      <c r="D33" s="24"/>
      <c r="E33" s="24"/>
      <c r="F33" s="24"/>
      <c r="G33" s="25"/>
      <c r="H33" s="26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3"/>
  <dimension ref="A1:H26"/>
  <sheetViews>
    <sheetView workbookViewId="0">
      <selection activeCell="G13" sqref="G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651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192</v>
      </c>
      <c r="D5" s="11" t="s">
        <v>511</v>
      </c>
      <c r="E5" s="11" t="s">
        <v>20</v>
      </c>
      <c r="F5" s="11">
        <v>6100</v>
      </c>
      <c r="G5" s="12">
        <v>5809.23</v>
      </c>
      <c r="H5" s="13">
        <v>29.66</v>
      </c>
    </row>
    <row r="6" spans="1:8">
      <c r="A6" s="14"/>
      <c r="B6" s="15" t="s">
        <v>9</v>
      </c>
      <c r="C6" s="11" t="s">
        <v>257</v>
      </c>
      <c r="D6" s="11" t="s">
        <v>265</v>
      </c>
      <c r="E6" s="11" t="s">
        <v>12</v>
      </c>
      <c r="F6" s="11">
        <v>6100</v>
      </c>
      <c r="G6" s="12">
        <v>5794.72</v>
      </c>
      <c r="H6" s="13">
        <v>29.59</v>
      </c>
    </row>
    <row r="7" spans="1:8">
      <c r="A7" s="14"/>
      <c r="B7" s="15" t="s">
        <v>9</v>
      </c>
      <c r="C7" s="11" t="s">
        <v>196</v>
      </c>
      <c r="D7" s="11" t="s">
        <v>652</v>
      </c>
      <c r="E7" s="11" t="s">
        <v>12</v>
      </c>
      <c r="F7" s="11">
        <v>6000</v>
      </c>
      <c r="G7" s="12">
        <v>5689.94</v>
      </c>
      <c r="H7" s="13">
        <v>29.05</v>
      </c>
    </row>
    <row r="8" spans="1:8">
      <c r="A8" s="14"/>
      <c r="B8" s="15" t="s">
        <v>9</v>
      </c>
      <c r="C8" s="11" t="s">
        <v>91</v>
      </c>
      <c r="D8" s="11" t="s">
        <v>524</v>
      </c>
      <c r="E8" s="11" t="s">
        <v>12</v>
      </c>
      <c r="F8" s="11">
        <v>1400</v>
      </c>
      <c r="G8" s="12">
        <v>1331.85</v>
      </c>
      <c r="H8" s="13">
        <v>6.8</v>
      </c>
    </row>
    <row r="9" spans="1:8">
      <c r="A9" s="14"/>
      <c r="B9" s="15" t="s">
        <v>9</v>
      </c>
      <c r="C9" s="11" t="s">
        <v>259</v>
      </c>
      <c r="D9" s="11" t="s">
        <v>260</v>
      </c>
      <c r="E9" s="11" t="s">
        <v>12</v>
      </c>
      <c r="F9" s="11">
        <v>500</v>
      </c>
      <c r="G9" s="12">
        <v>475.36</v>
      </c>
      <c r="H9" s="13">
        <v>2.4300000000000002</v>
      </c>
    </row>
    <row r="10" spans="1:8">
      <c r="A10" s="14"/>
      <c r="B10" s="15" t="s">
        <v>9</v>
      </c>
      <c r="C10" s="11" t="s">
        <v>91</v>
      </c>
      <c r="D10" s="11" t="s">
        <v>653</v>
      </c>
      <c r="E10" s="11" t="s">
        <v>12</v>
      </c>
      <c r="F10" s="11">
        <v>200</v>
      </c>
      <c r="G10" s="12">
        <v>189.72</v>
      </c>
      <c r="H10" s="13">
        <v>0.97</v>
      </c>
    </row>
    <row r="11" spans="1:8">
      <c r="A11" s="14"/>
      <c r="B11" s="15" t="s">
        <v>9</v>
      </c>
      <c r="C11" s="11" t="s">
        <v>85</v>
      </c>
      <c r="D11" s="11" t="s">
        <v>564</v>
      </c>
      <c r="E11" s="11" t="s">
        <v>12</v>
      </c>
      <c r="F11" s="11">
        <v>200</v>
      </c>
      <c r="G11" s="12">
        <v>189.69</v>
      </c>
      <c r="H11" s="13">
        <v>0.97</v>
      </c>
    </row>
    <row r="12" spans="1:8">
      <c r="A12" s="14"/>
      <c r="B12" s="15" t="s">
        <v>9</v>
      </c>
      <c r="C12" s="11" t="s">
        <v>85</v>
      </c>
      <c r="D12" s="11" t="s">
        <v>86</v>
      </c>
      <c r="E12" s="11" t="s">
        <v>12</v>
      </c>
      <c r="F12" s="11">
        <v>100</v>
      </c>
      <c r="G12" s="12">
        <v>95.45</v>
      </c>
      <c r="H12" s="13">
        <v>0.49</v>
      </c>
    </row>
    <row r="13" spans="1:8" ht="9.75" thickBot="1">
      <c r="A13" s="14"/>
      <c r="B13" s="11"/>
      <c r="C13" s="11"/>
      <c r="D13" s="11"/>
      <c r="E13" s="16" t="s">
        <v>21</v>
      </c>
      <c r="F13" s="11"/>
      <c r="G13" s="17">
        <v>19575.96</v>
      </c>
      <c r="H13" s="18">
        <v>99.96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9" t="s">
        <v>22</v>
      </c>
      <c r="B15" s="11"/>
      <c r="C15" s="11"/>
      <c r="D15" s="11"/>
      <c r="E15" s="11"/>
      <c r="F15" s="11"/>
      <c r="G15" s="20">
        <v>10.039999999999999</v>
      </c>
      <c r="H15" s="21">
        <v>0.04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6" t="s">
        <v>23</v>
      </c>
      <c r="F17" s="11"/>
      <c r="G17" s="17">
        <v>19586</v>
      </c>
      <c r="H17" s="18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2" t="s">
        <v>24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654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26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27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28</v>
      </c>
      <c r="C25" s="11"/>
      <c r="D25" s="11"/>
      <c r="E25" s="11"/>
      <c r="F25" s="11"/>
      <c r="G25" s="12"/>
      <c r="H25" s="13"/>
    </row>
    <row r="26" spans="1:8">
      <c r="A26" s="23"/>
      <c r="B26" s="24" t="s">
        <v>29</v>
      </c>
      <c r="C26" s="24"/>
      <c r="D26" s="24"/>
      <c r="E26" s="24"/>
      <c r="F26" s="24"/>
      <c r="G26" s="25"/>
      <c r="H26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4"/>
  <dimension ref="A1:J25"/>
  <sheetViews>
    <sheetView workbookViewId="0">
      <selection activeCell="D17" sqref="D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645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10">
      <c r="A5" s="14"/>
      <c r="B5" s="15" t="s">
        <v>9</v>
      </c>
      <c r="C5" s="11" t="s">
        <v>96</v>
      </c>
      <c r="D5" s="11" t="s">
        <v>646</v>
      </c>
      <c r="E5" s="11" t="s">
        <v>12</v>
      </c>
      <c r="F5" s="11">
        <v>7500</v>
      </c>
      <c r="G5" s="12">
        <v>7063.84</v>
      </c>
      <c r="H5" s="13">
        <v>29.88</v>
      </c>
    </row>
    <row r="6" spans="1:10">
      <c r="A6" s="14"/>
      <c r="B6" s="15" t="s">
        <v>9</v>
      </c>
      <c r="C6" s="11" t="s">
        <v>85</v>
      </c>
      <c r="D6" s="11" t="s">
        <v>647</v>
      </c>
      <c r="E6" s="11" t="s">
        <v>12</v>
      </c>
      <c r="F6" s="11">
        <v>7500</v>
      </c>
      <c r="G6" s="12">
        <v>7060.82</v>
      </c>
      <c r="H6" s="13">
        <v>29.87</v>
      </c>
    </row>
    <row r="7" spans="1:10">
      <c r="A7" s="14"/>
      <c r="B7" s="15" t="s">
        <v>9</v>
      </c>
      <c r="C7" s="11" t="s">
        <v>192</v>
      </c>
      <c r="D7" s="11" t="s">
        <v>648</v>
      </c>
      <c r="E7" s="11" t="s">
        <v>20</v>
      </c>
      <c r="F7" s="11">
        <v>5100</v>
      </c>
      <c r="G7" s="12">
        <v>4799.18</v>
      </c>
      <c r="H7" s="13">
        <v>20.3</v>
      </c>
    </row>
    <row r="8" spans="1:10">
      <c r="A8" s="14"/>
      <c r="B8" s="15" t="s">
        <v>17</v>
      </c>
      <c r="C8" s="11" t="s">
        <v>35</v>
      </c>
      <c r="D8" s="11" t="s">
        <v>649</v>
      </c>
      <c r="E8" s="11" t="s">
        <v>324</v>
      </c>
      <c r="F8" s="11">
        <v>980</v>
      </c>
      <c r="G8" s="12">
        <v>4603.16</v>
      </c>
      <c r="H8" s="13">
        <v>19.47</v>
      </c>
      <c r="J8" s="27"/>
    </row>
    <row r="9" spans="1:10" ht="9.75" thickBot="1">
      <c r="A9" s="14"/>
      <c r="B9" s="11"/>
      <c r="C9" s="11"/>
      <c r="D9" s="11"/>
      <c r="E9" s="16" t="s">
        <v>21</v>
      </c>
      <c r="F9" s="11"/>
      <c r="G9" s="17">
        <v>23527</v>
      </c>
      <c r="H9" s="18">
        <v>99.52</v>
      </c>
      <c r="J9" s="27"/>
    </row>
    <row r="10" spans="1:10" ht="9.75" thickTop="1">
      <c r="A10" s="14"/>
      <c r="B10" s="11"/>
      <c r="C10" s="11"/>
      <c r="D10" s="11"/>
      <c r="E10" s="11"/>
      <c r="F10" s="11"/>
      <c r="G10" s="12"/>
      <c r="H10" s="13"/>
      <c r="J10" s="27"/>
    </row>
    <row r="11" spans="1:10">
      <c r="A11" s="14"/>
      <c r="B11" s="15" t="s">
        <v>87</v>
      </c>
      <c r="C11" s="11" t="s">
        <v>88</v>
      </c>
      <c r="D11" s="11"/>
      <c r="E11" s="11" t="s">
        <v>87</v>
      </c>
      <c r="F11" s="11"/>
      <c r="G11" s="12">
        <v>100</v>
      </c>
      <c r="H11" s="13">
        <v>0.42</v>
      </c>
    </row>
    <row r="12" spans="1:10" ht="9.75" thickBot="1">
      <c r="A12" s="14"/>
      <c r="B12" s="11"/>
      <c r="C12" s="11"/>
      <c r="D12" s="11"/>
      <c r="E12" s="16" t="s">
        <v>21</v>
      </c>
      <c r="F12" s="11"/>
      <c r="G12" s="17">
        <v>100</v>
      </c>
      <c r="H12" s="18">
        <v>0.42</v>
      </c>
    </row>
    <row r="13" spans="1:10" ht="9.75" thickTop="1">
      <c r="A13" s="14"/>
      <c r="B13" s="11"/>
      <c r="C13" s="11"/>
      <c r="D13" s="11"/>
      <c r="E13" s="11"/>
      <c r="F13" s="11"/>
      <c r="G13" s="12"/>
      <c r="H13" s="13"/>
    </row>
    <row r="14" spans="1:10">
      <c r="A14" s="19" t="s">
        <v>22</v>
      </c>
      <c r="B14" s="11"/>
      <c r="C14" s="11"/>
      <c r="D14" s="11"/>
      <c r="E14" s="11"/>
      <c r="F14" s="11"/>
      <c r="G14" s="20">
        <v>13.94</v>
      </c>
      <c r="H14" s="21">
        <v>0.06</v>
      </c>
    </row>
    <row r="15" spans="1:10">
      <c r="A15" s="14"/>
      <c r="B15" s="11"/>
      <c r="C15" s="11"/>
      <c r="D15" s="11"/>
      <c r="E15" s="11"/>
      <c r="F15" s="11"/>
      <c r="G15" s="12"/>
      <c r="H15" s="13"/>
    </row>
    <row r="16" spans="1:10" ht="9.75" thickBot="1">
      <c r="A16" s="14"/>
      <c r="B16" s="11"/>
      <c r="C16" s="11"/>
      <c r="D16" s="11"/>
      <c r="E16" s="16" t="s">
        <v>23</v>
      </c>
      <c r="F16" s="11"/>
      <c r="G16" s="17">
        <v>23640.94</v>
      </c>
      <c r="H16" s="18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24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650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26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27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28</v>
      </c>
      <c r="C24" s="11"/>
      <c r="D24" s="11"/>
      <c r="E24" s="11"/>
      <c r="F24" s="11"/>
      <c r="G24" s="12"/>
      <c r="H24" s="13"/>
    </row>
    <row r="25" spans="1:8">
      <c r="A25" s="23"/>
      <c r="B25" s="24" t="s">
        <v>29</v>
      </c>
      <c r="C25" s="24"/>
      <c r="D25" s="24"/>
      <c r="E25" s="24"/>
      <c r="F25" s="24"/>
      <c r="G25" s="25"/>
      <c r="H25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5"/>
  <dimension ref="A1:J35"/>
  <sheetViews>
    <sheetView workbookViewId="0">
      <selection activeCell="B4" sqref="B4:C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1.71093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639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33">
        <v>0.11</v>
      </c>
      <c r="C6" s="11" t="s">
        <v>68</v>
      </c>
      <c r="D6" s="11" t="s">
        <v>226</v>
      </c>
      <c r="E6" s="11" t="s">
        <v>76</v>
      </c>
      <c r="F6" s="11">
        <v>500</v>
      </c>
      <c r="G6" s="12">
        <v>5006.8</v>
      </c>
      <c r="H6" s="13">
        <v>13.39</v>
      </c>
    </row>
    <row r="7" spans="1:10">
      <c r="A7" s="14"/>
      <c r="B7" s="33">
        <v>0.11</v>
      </c>
      <c r="C7" s="11" t="s">
        <v>373</v>
      </c>
      <c r="D7" s="11" t="s">
        <v>374</v>
      </c>
      <c r="E7" s="11" t="s">
        <v>375</v>
      </c>
      <c r="F7" s="11">
        <v>250</v>
      </c>
      <c r="G7" s="12">
        <v>2506.9299999999998</v>
      </c>
      <c r="H7" s="13">
        <v>6.71</v>
      </c>
    </row>
    <row r="8" spans="1:10">
      <c r="A8" s="14"/>
      <c r="B8" s="33">
        <v>9.8400000000000001E-2</v>
      </c>
      <c r="C8" s="11" t="s">
        <v>126</v>
      </c>
      <c r="D8" s="11" t="s">
        <v>217</v>
      </c>
      <c r="E8" s="11" t="s">
        <v>119</v>
      </c>
      <c r="F8" s="11">
        <v>2451.0639632919901</v>
      </c>
      <c r="G8" s="12">
        <v>1517.24</v>
      </c>
      <c r="H8" s="13">
        <v>4.0599999999999996</v>
      </c>
    </row>
    <row r="9" spans="1:10">
      <c r="A9" s="14"/>
      <c r="B9" s="15" t="s">
        <v>59</v>
      </c>
      <c r="C9" s="11" t="s">
        <v>396</v>
      </c>
      <c r="D9" s="11" t="s">
        <v>397</v>
      </c>
      <c r="E9" s="11" t="s">
        <v>178</v>
      </c>
      <c r="F9" s="11">
        <v>110</v>
      </c>
      <c r="G9" s="12">
        <v>1135.8399999999999</v>
      </c>
      <c r="H9" s="13">
        <v>3.04</v>
      </c>
    </row>
    <row r="10" spans="1:10" ht="9.75" thickBot="1">
      <c r="A10" s="14"/>
      <c r="B10" s="11"/>
      <c r="C10" s="11"/>
      <c r="D10" s="11"/>
      <c r="E10" s="16" t="s">
        <v>21</v>
      </c>
      <c r="F10" s="11"/>
      <c r="G10" s="17">
        <v>10166.81</v>
      </c>
      <c r="H10" s="18">
        <v>27.2</v>
      </c>
    </row>
    <row r="11" spans="1:10" ht="9.75" thickTop="1">
      <c r="A11" s="14"/>
      <c r="B11" s="11"/>
      <c r="C11" s="11"/>
      <c r="D11" s="11"/>
      <c r="E11" s="11"/>
      <c r="F11" s="11"/>
      <c r="G11" s="12"/>
      <c r="H11" s="13"/>
      <c r="J11" s="27"/>
    </row>
    <row r="12" spans="1:10" ht="12.75">
      <c r="A12" s="107" t="s">
        <v>7</v>
      </c>
      <c r="B12" s="106"/>
      <c r="C12" s="106"/>
      <c r="D12" s="11"/>
      <c r="E12" s="11"/>
      <c r="F12" s="11"/>
      <c r="G12" s="12"/>
      <c r="H12" s="13"/>
      <c r="J12" s="27"/>
    </row>
    <row r="13" spans="1:10" ht="12.75">
      <c r="A13" s="14"/>
      <c r="B13" s="109" t="s">
        <v>8</v>
      </c>
      <c r="C13" s="106"/>
      <c r="D13" s="11"/>
      <c r="E13" s="11"/>
      <c r="F13" s="11"/>
      <c r="G13" s="12"/>
      <c r="H13" s="13"/>
      <c r="J13" s="27"/>
    </row>
    <row r="14" spans="1:10">
      <c r="A14" s="14"/>
      <c r="B14" s="15" t="s">
        <v>17</v>
      </c>
      <c r="C14" s="11" t="s">
        <v>504</v>
      </c>
      <c r="D14" s="11" t="s">
        <v>640</v>
      </c>
      <c r="E14" s="11" t="s">
        <v>12</v>
      </c>
      <c r="F14" s="11">
        <v>1980</v>
      </c>
      <c r="G14" s="12">
        <v>9268.15</v>
      </c>
      <c r="H14" s="13">
        <v>24.79</v>
      </c>
    </row>
    <row r="15" spans="1:10">
      <c r="A15" s="14"/>
      <c r="B15" s="15" t="s">
        <v>17</v>
      </c>
      <c r="C15" s="11" t="s">
        <v>387</v>
      </c>
      <c r="D15" s="11" t="s">
        <v>641</v>
      </c>
      <c r="E15" s="11" t="s">
        <v>12</v>
      </c>
      <c r="F15" s="11">
        <v>1660</v>
      </c>
      <c r="G15" s="12">
        <v>7660.59</v>
      </c>
      <c r="H15" s="13">
        <v>20.49</v>
      </c>
    </row>
    <row r="16" spans="1:10">
      <c r="A16" s="14"/>
      <c r="B16" s="15" t="s">
        <v>17</v>
      </c>
      <c r="C16" s="11" t="s">
        <v>642</v>
      </c>
      <c r="D16" s="11" t="s">
        <v>643</v>
      </c>
      <c r="E16" s="11" t="s">
        <v>324</v>
      </c>
      <c r="F16" s="11">
        <v>1500</v>
      </c>
      <c r="G16" s="12">
        <v>7080.31</v>
      </c>
      <c r="H16" s="13">
        <v>18.940000000000001</v>
      </c>
      <c r="J16" s="27"/>
    </row>
    <row r="17" spans="1:10">
      <c r="A17" s="14"/>
      <c r="B17" s="15" t="s">
        <v>17</v>
      </c>
      <c r="C17" s="11" t="s">
        <v>246</v>
      </c>
      <c r="D17" s="11" t="s">
        <v>247</v>
      </c>
      <c r="E17" s="11" t="s">
        <v>20</v>
      </c>
      <c r="F17" s="11">
        <v>300</v>
      </c>
      <c r="G17" s="12">
        <v>1465.78</v>
      </c>
      <c r="H17" s="13">
        <v>3.92</v>
      </c>
      <c r="J17" s="27"/>
    </row>
    <row r="18" spans="1:10">
      <c r="A18" s="14"/>
      <c r="B18" s="15" t="s">
        <v>9</v>
      </c>
      <c r="C18" s="11" t="s">
        <v>257</v>
      </c>
      <c r="D18" s="11" t="s">
        <v>268</v>
      </c>
      <c r="E18" s="11" t="s">
        <v>12</v>
      </c>
      <c r="F18" s="11">
        <v>900</v>
      </c>
      <c r="G18" s="12">
        <v>853.38</v>
      </c>
      <c r="H18" s="13">
        <v>2.2799999999999998</v>
      </c>
      <c r="J18" s="27"/>
    </row>
    <row r="19" spans="1:10" ht="9.75" thickBot="1">
      <c r="A19" s="14"/>
      <c r="B19" s="11"/>
      <c r="C19" s="11"/>
      <c r="D19" s="11"/>
      <c r="E19" s="16" t="s">
        <v>21</v>
      </c>
      <c r="F19" s="11"/>
      <c r="G19" s="17">
        <v>26328.21</v>
      </c>
      <c r="H19" s="18">
        <v>70.42</v>
      </c>
    </row>
    <row r="20" spans="1:10" ht="9.75" thickTop="1">
      <c r="A20" s="14"/>
      <c r="B20" s="11"/>
      <c r="C20" s="11"/>
      <c r="D20" s="11"/>
      <c r="E20" s="11"/>
      <c r="F20" s="11"/>
      <c r="G20" s="12"/>
      <c r="H20" s="13"/>
    </row>
    <row r="21" spans="1:10">
      <c r="A21" s="14"/>
      <c r="B21" s="15" t="s">
        <v>87</v>
      </c>
      <c r="C21" s="11" t="s">
        <v>88</v>
      </c>
      <c r="D21" s="11"/>
      <c r="E21" s="11" t="s">
        <v>87</v>
      </c>
      <c r="F21" s="11"/>
      <c r="G21" s="12">
        <v>400</v>
      </c>
      <c r="H21" s="13">
        <v>1.07</v>
      </c>
    </row>
    <row r="22" spans="1:10" ht="9.75" thickBot="1">
      <c r="A22" s="14"/>
      <c r="B22" s="11"/>
      <c r="C22" s="11"/>
      <c r="D22" s="11"/>
      <c r="E22" s="16" t="s">
        <v>21</v>
      </c>
      <c r="F22" s="11"/>
      <c r="G22" s="17">
        <v>400</v>
      </c>
      <c r="H22" s="18">
        <v>1.07</v>
      </c>
    </row>
    <row r="23" spans="1:10" ht="9.75" thickTop="1">
      <c r="A23" s="14"/>
      <c r="B23" s="11"/>
      <c r="C23" s="11"/>
      <c r="D23" s="11"/>
      <c r="E23" s="11"/>
      <c r="F23" s="11"/>
      <c r="G23" s="12"/>
      <c r="H23" s="13"/>
    </row>
    <row r="24" spans="1:10">
      <c r="A24" s="19" t="s">
        <v>22</v>
      </c>
      <c r="B24" s="11"/>
      <c r="C24" s="11"/>
      <c r="D24" s="11"/>
      <c r="E24" s="11"/>
      <c r="F24" s="11"/>
      <c r="G24" s="20">
        <v>492.75</v>
      </c>
      <c r="H24" s="21">
        <v>1.31</v>
      </c>
    </row>
    <row r="25" spans="1:10">
      <c r="A25" s="14"/>
      <c r="B25" s="11"/>
      <c r="C25" s="11"/>
      <c r="D25" s="11"/>
      <c r="E25" s="11"/>
      <c r="F25" s="11"/>
      <c r="G25" s="12"/>
      <c r="H25" s="13"/>
    </row>
    <row r="26" spans="1:10" ht="9.75" thickBot="1">
      <c r="A26" s="14"/>
      <c r="B26" s="11"/>
      <c r="C26" s="11"/>
      <c r="D26" s="11"/>
      <c r="E26" s="16" t="s">
        <v>23</v>
      </c>
      <c r="F26" s="11"/>
      <c r="G26" s="17">
        <v>37387.769999999997</v>
      </c>
      <c r="H26" s="18">
        <v>100</v>
      </c>
    </row>
    <row r="27" spans="1:10" ht="9.75" thickTop="1">
      <c r="A27" s="14"/>
      <c r="B27" s="11"/>
      <c r="C27" s="11"/>
      <c r="D27" s="11"/>
      <c r="E27" s="11"/>
      <c r="F27" s="11"/>
      <c r="G27" s="12"/>
      <c r="H27" s="13"/>
    </row>
    <row r="28" spans="1:10">
      <c r="A28" s="22" t="s">
        <v>24</v>
      </c>
      <c r="B28" s="11"/>
      <c r="C28" s="11"/>
      <c r="D28" s="11"/>
      <c r="E28" s="11"/>
      <c r="F28" s="11"/>
      <c r="G28" s="12"/>
      <c r="H28" s="13"/>
    </row>
    <row r="29" spans="1:10">
      <c r="A29" s="14">
        <v>1</v>
      </c>
      <c r="B29" s="11" t="s">
        <v>644</v>
      </c>
      <c r="C29" s="11"/>
      <c r="D29" s="11"/>
      <c r="E29" s="11"/>
      <c r="F29" s="11"/>
      <c r="G29" s="12"/>
      <c r="H29" s="13"/>
    </row>
    <row r="30" spans="1:10">
      <c r="A30" s="14"/>
      <c r="B30" s="11"/>
      <c r="C30" s="11"/>
      <c r="D30" s="11"/>
      <c r="E30" s="11"/>
      <c r="F30" s="11"/>
      <c r="G30" s="12"/>
      <c r="H30" s="13"/>
    </row>
    <row r="31" spans="1:10">
      <c r="A31" s="14">
        <v>2</v>
      </c>
      <c r="B31" s="11" t="s">
        <v>26</v>
      </c>
      <c r="C31" s="11"/>
      <c r="D31" s="11"/>
      <c r="E31" s="11"/>
      <c r="F31" s="11"/>
      <c r="G31" s="12"/>
      <c r="H31" s="13"/>
    </row>
    <row r="32" spans="1:10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27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28</v>
      </c>
      <c r="C34" s="11"/>
      <c r="D34" s="11"/>
      <c r="E34" s="11"/>
      <c r="F34" s="11"/>
      <c r="G34" s="12"/>
      <c r="H34" s="13"/>
    </row>
    <row r="35" spans="1:8">
      <c r="A35" s="23"/>
      <c r="B35" s="24" t="s">
        <v>29</v>
      </c>
      <c r="C35" s="24"/>
      <c r="D35" s="24"/>
      <c r="E35" s="24"/>
      <c r="F35" s="24"/>
      <c r="G35" s="25"/>
      <c r="H35" s="26"/>
    </row>
  </sheetData>
  <mergeCells count="6">
    <mergeCell ref="A2:C2"/>
    <mergeCell ref="A3:C3"/>
    <mergeCell ref="B4:C4"/>
    <mergeCell ref="B5:C5"/>
    <mergeCell ref="A12:C12"/>
    <mergeCell ref="B13:C13"/>
  </mergeCells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6"/>
  <dimension ref="A1:H32"/>
  <sheetViews>
    <sheetView workbookViewId="0">
      <selection activeCell="G19" activeCellId="1" sqref="G16 G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0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624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8.9499999999999996E-2</v>
      </c>
      <c r="C6" s="11" t="s">
        <v>625</v>
      </c>
      <c r="D6" s="11" t="s">
        <v>626</v>
      </c>
      <c r="E6" s="11" t="s">
        <v>406</v>
      </c>
      <c r="F6" s="11">
        <v>140</v>
      </c>
      <c r="G6" s="12">
        <v>1389.07</v>
      </c>
      <c r="H6" s="13">
        <v>14.35</v>
      </c>
    </row>
    <row r="7" spans="1:8">
      <c r="A7" s="14"/>
      <c r="B7" s="15" t="s">
        <v>59</v>
      </c>
      <c r="C7" s="11" t="s">
        <v>108</v>
      </c>
      <c r="D7" s="11" t="s">
        <v>109</v>
      </c>
      <c r="E7" s="11" t="s">
        <v>110</v>
      </c>
      <c r="F7" s="11">
        <v>120</v>
      </c>
      <c r="G7" s="12">
        <v>1382.96</v>
      </c>
      <c r="H7" s="13">
        <v>14.29</v>
      </c>
    </row>
    <row r="8" spans="1:8">
      <c r="A8" s="14"/>
      <c r="B8" s="15" t="s">
        <v>59</v>
      </c>
      <c r="C8" s="11" t="s">
        <v>286</v>
      </c>
      <c r="D8" s="11" t="s">
        <v>627</v>
      </c>
      <c r="E8" s="11" t="s">
        <v>406</v>
      </c>
      <c r="F8" s="11">
        <v>135</v>
      </c>
      <c r="G8" s="12">
        <v>1381.55</v>
      </c>
      <c r="H8" s="13">
        <v>14.28</v>
      </c>
    </row>
    <row r="9" spans="1:8">
      <c r="A9" s="14"/>
      <c r="B9" s="33">
        <v>0.11</v>
      </c>
      <c r="C9" s="11" t="s">
        <v>373</v>
      </c>
      <c r="D9" s="11" t="s">
        <v>628</v>
      </c>
      <c r="E9" s="11" t="s">
        <v>375</v>
      </c>
      <c r="F9" s="11">
        <v>137</v>
      </c>
      <c r="G9" s="12">
        <v>1377.31</v>
      </c>
      <c r="H9" s="13">
        <v>14.23</v>
      </c>
    </row>
    <row r="10" spans="1:8">
      <c r="A10" s="14"/>
      <c r="B10" s="33">
        <v>9.1499999999999998E-2</v>
      </c>
      <c r="C10" s="11" t="s">
        <v>18</v>
      </c>
      <c r="D10" s="11" t="s">
        <v>629</v>
      </c>
      <c r="E10" s="11" t="s">
        <v>105</v>
      </c>
      <c r="F10" s="11">
        <v>100</v>
      </c>
      <c r="G10" s="12">
        <v>996.69</v>
      </c>
      <c r="H10" s="13">
        <v>10.3</v>
      </c>
    </row>
    <row r="11" spans="1:8">
      <c r="A11" s="14"/>
      <c r="B11" s="33">
        <v>8.3500000000000005E-2</v>
      </c>
      <c r="C11" s="11" t="s">
        <v>103</v>
      </c>
      <c r="D11" s="11" t="s">
        <v>630</v>
      </c>
      <c r="E11" s="11" t="s">
        <v>105</v>
      </c>
      <c r="F11" s="11">
        <v>50</v>
      </c>
      <c r="G11" s="12">
        <v>493.08</v>
      </c>
      <c r="H11" s="13">
        <v>5.09</v>
      </c>
    </row>
    <row r="12" spans="1:8">
      <c r="A12" s="14"/>
      <c r="B12" s="15" t="s">
        <v>631</v>
      </c>
      <c r="C12" s="11" t="s">
        <v>126</v>
      </c>
      <c r="D12" s="11" t="s">
        <v>632</v>
      </c>
      <c r="E12" s="11" t="s">
        <v>119</v>
      </c>
      <c r="F12" s="11">
        <v>272</v>
      </c>
      <c r="G12" s="12">
        <v>275.72000000000003</v>
      </c>
      <c r="H12" s="13">
        <v>2.85</v>
      </c>
    </row>
    <row r="13" spans="1:8">
      <c r="A13" s="14"/>
      <c r="B13" s="15" t="s">
        <v>631</v>
      </c>
      <c r="C13" s="11" t="s">
        <v>126</v>
      </c>
      <c r="D13" s="11" t="s">
        <v>633</v>
      </c>
      <c r="E13" s="11" t="s">
        <v>119</v>
      </c>
      <c r="F13" s="11">
        <v>272</v>
      </c>
      <c r="G13" s="12">
        <v>275.48</v>
      </c>
      <c r="H13" s="13">
        <v>2.85</v>
      </c>
    </row>
    <row r="14" spans="1:8">
      <c r="A14" s="14"/>
      <c r="B14" s="15" t="s">
        <v>631</v>
      </c>
      <c r="C14" s="11" t="s">
        <v>126</v>
      </c>
      <c r="D14" s="11" t="s">
        <v>634</v>
      </c>
      <c r="E14" s="11" t="s">
        <v>119</v>
      </c>
      <c r="F14" s="11">
        <v>272</v>
      </c>
      <c r="G14" s="12">
        <v>275.38</v>
      </c>
      <c r="H14" s="13">
        <v>2.85</v>
      </c>
    </row>
    <row r="15" spans="1:8">
      <c r="A15" s="14"/>
      <c r="B15" s="15" t="s">
        <v>631</v>
      </c>
      <c r="C15" s="11" t="s">
        <v>126</v>
      </c>
      <c r="D15" s="11" t="s">
        <v>635</v>
      </c>
      <c r="E15" s="11" t="s">
        <v>119</v>
      </c>
      <c r="F15" s="11">
        <v>272</v>
      </c>
      <c r="G15" s="12">
        <v>275.29000000000002</v>
      </c>
      <c r="H15" s="13">
        <v>2.84</v>
      </c>
    </row>
    <row r="16" spans="1:8" ht="9.75" thickBot="1">
      <c r="A16" s="14"/>
      <c r="B16" s="11"/>
      <c r="C16" s="11"/>
      <c r="D16" s="11"/>
      <c r="E16" s="16" t="s">
        <v>21</v>
      </c>
      <c r="F16" s="11"/>
      <c r="G16" s="17">
        <v>8122.53</v>
      </c>
      <c r="H16" s="18">
        <v>83.93</v>
      </c>
    </row>
    <row r="17" spans="1:8" ht="9.75" thickTop="1">
      <c r="A17" s="14"/>
      <c r="B17" s="105" t="s">
        <v>79</v>
      </c>
      <c r="C17" s="108"/>
      <c r="D17" s="11"/>
      <c r="E17" s="11"/>
      <c r="F17" s="11"/>
      <c r="G17" s="12"/>
      <c r="H17" s="13"/>
    </row>
    <row r="18" spans="1:8">
      <c r="A18" s="14"/>
      <c r="B18" s="33">
        <v>0.10299999999999999</v>
      </c>
      <c r="C18" s="11" t="s">
        <v>636</v>
      </c>
      <c r="D18" s="11" t="s">
        <v>637</v>
      </c>
      <c r="E18" s="11" t="s">
        <v>275</v>
      </c>
      <c r="F18" s="11">
        <v>130</v>
      </c>
      <c r="G18" s="12">
        <v>1312.06</v>
      </c>
      <c r="H18" s="13">
        <v>13.56</v>
      </c>
    </row>
    <row r="19" spans="1:8" ht="9.75" thickBot="1">
      <c r="A19" s="14"/>
      <c r="B19" s="11"/>
      <c r="C19" s="11"/>
      <c r="D19" s="11"/>
      <c r="E19" s="16" t="s">
        <v>21</v>
      </c>
      <c r="F19" s="11"/>
      <c r="G19" s="17">
        <v>1312.06</v>
      </c>
      <c r="H19" s="18">
        <v>13.56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9" t="s">
        <v>22</v>
      </c>
      <c r="B21" s="11"/>
      <c r="C21" s="11"/>
      <c r="D21" s="11"/>
      <c r="E21" s="11"/>
      <c r="F21" s="11"/>
      <c r="G21" s="20">
        <v>243.24</v>
      </c>
      <c r="H21" s="21">
        <v>2.5099999999999998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6" t="s">
        <v>23</v>
      </c>
      <c r="F23" s="11"/>
      <c r="G23" s="17">
        <v>9677.83</v>
      </c>
      <c r="H23" s="18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2" t="s">
        <v>24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638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26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27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28</v>
      </c>
      <c r="C31" s="11"/>
      <c r="D31" s="11"/>
      <c r="E31" s="11"/>
      <c r="F31" s="11"/>
      <c r="G31" s="12"/>
      <c r="H31" s="13"/>
    </row>
    <row r="32" spans="1:8">
      <c r="A32" s="23"/>
      <c r="B32" s="24" t="s">
        <v>29</v>
      </c>
      <c r="C32" s="24"/>
      <c r="D32" s="24"/>
      <c r="E32" s="24"/>
      <c r="F32" s="24"/>
      <c r="G32" s="25"/>
      <c r="H32" s="26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7"/>
  <dimension ref="A1:H28"/>
  <sheetViews>
    <sheetView workbookViewId="0">
      <selection activeCell="G15" activeCellId="1" sqref="G12 G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618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259</v>
      </c>
      <c r="D5" s="11" t="s">
        <v>260</v>
      </c>
      <c r="E5" s="11" t="s">
        <v>12</v>
      </c>
      <c r="F5" s="11">
        <v>2700</v>
      </c>
      <c r="G5" s="12">
        <v>2566.94</v>
      </c>
      <c r="H5" s="13">
        <v>20.34</v>
      </c>
    </row>
    <row r="6" spans="1:8">
      <c r="A6" s="14"/>
      <c r="B6" s="15" t="s">
        <v>9</v>
      </c>
      <c r="C6" s="11" t="s">
        <v>85</v>
      </c>
      <c r="D6" s="11" t="s">
        <v>619</v>
      </c>
      <c r="E6" s="11" t="s">
        <v>12</v>
      </c>
      <c r="F6" s="11">
        <v>2500</v>
      </c>
      <c r="G6" s="12">
        <v>2374.92</v>
      </c>
      <c r="H6" s="13">
        <v>18.809999999999999</v>
      </c>
    </row>
    <row r="7" spans="1:8">
      <c r="A7" s="14"/>
      <c r="B7" s="15" t="s">
        <v>9</v>
      </c>
      <c r="C7" s="11" t="s">
        <v>257</v>
      </c>
      <c r="D7" s="11" t="s">
        <v>620</v>
      </c>
      <c r="E7" s="11" t="s">
        <v>12</v>
      </c>
      <c r="F7" s="11">
        <v>2500</v>
      </c>
      <c r="G7" s="12">
        <v>2371.04</v>
      </c>
      <c r="H7" s="13">
        <v>18.78</v>
      </c>
    </row>
    <row r="8" spans="1:8">
      <c r="A8" s="14"/>
      <c r="B8" s="15" t="s">
        <v>9</v>
      </c>
      <c r="C8" s="11" t="s">
        <v>261</v>
      </c>
      <c r="D8" s="11" t="s">
        <v>621</v>
      </c>
      <c r="E8" s="11" t="s">
        <v>12</v>
      </c>
      <c r="F8" s="11">
        <v>2500</v>
      </c>
      <c r="G8" s="12">
        <v>2367.79</v>
      </c>
      <c r="H8" s="13">
        <v>18.760000000000002</v>
      </c>
    </row>
    <row r="9" spans="1:8">
      <c r="A9" s="14"/>
      <c r="B9" s="15" t="s">
        <v>9</v>
      </c>
      <c r="C9" s="11" t="s">
        <v>85</v>
      </c>
      <c r="D9" s="11" t="s">
        <v>622</v>
      </c>
      <c r="E9" s="11" t="s">
        <v>12</v>
      </c>
      <c r="F9" s="11">
        <v>1450</v>
      </c>
      <c r="G9" s="12">
        <v>1377.77</v>
      </c>
      <c r="H9" s="13">
        <v>10.91</v>
      </c>
    </row>
    <row r="10" spans="1:8">
      <c r="A10" s="14"/>
      <c r="B10" s="15" t="s">
        <v>9</v>
      </c>
      <c r="C10" s="11" t="s">
        <v>261</v>
      </c>
      <c r="D10" s="11" t="s">
        <v>262</v>
      </c>
      <c r="E10" s="11" t="s">
        <v>12</v>
      </c>
      <c r="F10" s="11">
        <v>1450</v>
      </c>
      <c r="G10" s="12">
        <v>1377.13</v>
      </c>
      <c r="H10" s="13">
        <v>10.91</v>
      </c>
    </row>
    <row r="11" spans="1:8">
      <c r="A11" s="14"/>
      <c r="B11" s="15" t="s">
        <v>9</v>
      </c>
      <c r="C11" s="11" t="s">
        <v>257</v>
      </c>
      <c r="D11" s="11" t="s">
        <v>268</v>
      </c>
      <c r="E11" s="11" t="s">
        <v>12</v>
      </c>
      <c r="F11" s="11">
        <v>100</v>
      </c>
      <c r="G11" s="12">
        <v>94.82</v>
      </c>
      <c r="H11" s="13">
        <v>0.75</v>
      </c>
    </row>
    <row r="12" spans="1:8" ht="9.75" thickBot="1">
      <c r="A12" s="14"/>
      <c r="B12" s="11"/>
      <c r="C12" s="11"/>
      <c r="D12" s="11"/>
      <c r="E12" s="16" t="s">
        <v>21</v>
      </c>
      <c r="F12" s="11"/>
      <c r="G12" s="17">
        <v>12530.41</v>
      </c>
      <c r="H12" s="18">
        <v>99.259999999999906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5" t="s">
        <v>87</v>
      </c>
      <c r="C14" s="11" t="s">
        <v>88</v>
      </c>
      <c r="D14" s="11"/>
      <c r="E14" s="11" t="s">
        <v>87</v>
      </c>
      <c r="F14" s="11"/>
      <c r="G14" s="12">
        <v>50</v>
      </c>
      <c r="H14" s="13">
        <v>0.4</v>
      </c>
    </row>
    <row r="15" spans="1:8" ht="9.75" thickBot="1">
      <c r="A15" s="14"/>
      <c r="B15" s="11"/>
      <c r="C15" s="11"/>
      <c r="D15" s="11"/>
      <c r="E15" s="16" t="s">
        <v>21</v>
      </c>
      <c r="F15" s="11"/>
      <c r="G15" s="17">
        <v>50</v>
      </c>
      <c r="H15" s="18">
        <v>0.4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9" t="s">
        <v>22</v>
      </c>
      <c r="B17" s="11"/>
      <c r="C17" s="11"/>
      <c r="D17" s="11"/>
      <c r="E17" s="11"/>
      <c r="F17" s="11"/>
      <c r="G17" s="20">
        <v>42.37</v>
      </c>
      <c r="H17" s="21">
        <v>0.34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6" t="s">
        <v>23</v>
      </c>
      <c r="F19" s="11"/>
      <c r="G19" s="17">
        <v>12622.78</v>
      </c>
      <c r="H19" s="18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2" t="s">
        <v>24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623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26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27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28</v>
      </c>
      <c r="C27" s="11"/>
      <c r="D27" s="11"/>
      <c r="E27" s="11"/>
      <c r="F27" s="11"/>
      <c r="G27" s="12"/>
      <c r="H27" s="13"/>
    </row>
    <row r="28" spans="1:8">
      <c r="A28" s="23"/>
      <c r="B28" s="24" t="s">
        <v>29</v>
      </c>
      <c r="C28" s="24"/>
      <c r="D28" s="24"/>
      <c r="E28" s="24"/>
      <c r="F28" s="24"/>
      <c r="G28" s="25"/>
      <c r="H28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8"/>
  <dimension ref="A1:J25"/>
  <sheetViews>
    <sheetView workbookViewId="0">
      <selection activeCell="E11" sqref="E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613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10">
      <c r="A5" s="14"/>
      <c r="B5" s="15" t="s">
        <v>9</v>
      </c>
      <c r="C5" s="11" t="s">
        <v>257</v>
      </c>
      <c r="D5" s="11" t="s">
        <v>614</v>
      </c>
      <c r="E5" s="11" t="s">
        <v>12</v>
      </c>
      <c r="F5" s="11">
        <v>7500</v>
      </c>
      <c r="G5" s="12">
        <v>7042.75</v>
      </c>
      <c r="H5" s="13">
        <v>28.15</v>
      </c>
    </row>
    <row r="6" spans="1:10">
      <c r="A6" s="14"/>
      <c r="B6" s="15" t="s">
        <v>9</v>
      </c>
      <c r="C6" s="11" t="s">
        <v>259</v>
      </c>
      <c r="D6" s="11" t="s">
        <v>615</v>
      </c>
      <c r="E6" s="11" t="s">
        <v>12</v>
      </c>
      <c r="F6" s="11">
        <v>7500</v>
      </c>
      <c r="G6" s="12">
        <v>7042.75</v>
      </c>
      <c r="H6" s="13">
        <v>28.15</v>
      </c>
    </row>
    <row r="7" spans="1:10">
      <c r="A7" s="14"/>
      <c r="B7" s="15" t="s">
        <v>9</v>
      </c>
      <c r="C7" s="11" t="s">
        <v>94</v>
      </c>
      <c r="D7" s="11" t="s">
        <v>570</v>
      </c>
      <c r="E7" s="11" t="s">
        <v>12</v>
      </c>
      <c r="F7" s="11">
        <v>6300</v>
      </c>
      <c r="G7" s="12">
        <v>5921.42</v>
      </c>
      <c r="H7" s="13">
        <v>23.67</v>
      </c>
    </row>
    <row r="8" spans="1:10">
      <c r="A8" s="14"/>
      <c r="B8" s="15" t="s">
        <v>17</v>
      </c>
      <c r="C8" s="11" t="s">
        <v>581</v>
      </c>
      <c r="D8" s="11" t="s">
        <v>616</v>
      </c>
      <c r="E8" s="11" t="s">
        <v>324</v>
      </c>
      <c r="F8" s="11">
        <v>1045</v>
      </c>
      <c r="G8" s="12">
        <v>4894.07</v>
      </c>
      <c r="H8" s="13">
        <v>19.559999999999999</v>
      </c>
      <c r="J8" s="27"/>
    </row>
    <row r="9" spans="1:10" ht="9.75" thickBot="1">
      <c r="A9" s="14"/>
      <c r="B9" s="11"/>
      <c r="C9" s="11"/>
      <c r="D9" s="11"/>
      <c r="E9" s="16" t="s">
        <v>21</v>
      </c>
      <c r="F9" s="11"/>
      <c r="G9" s="17">
        <v>24900.99</v>
      </c>
      <c r="H9" s="18">
        <v>99.53</v>
      </c>
      <c r="J9" s="27"/>
    </row>
    <row r="10" spans="1:10" ht="9.75" thickTop="1">
      <c r="A10" s="14"/>
      <c r="B10" s="11"/>
      <c r="C10" s="11"/>
      <c r="D10" s="11"/>
      <c r="E10" s="11"/>
      <c r="F10" s="11"/>
      <c r="G10" s="12"/>
      <c r="H10" s="13"/>
      <c r="J10" s="27"/>
    </row>
    <row r="11" spans="1:10">
      <c r="A11" s="14"/>
      <c r="B11" s="15" t="s">
        <v>87</v>
      </c>
      <c r="C11" s="11" t="s">
        <v>88</v>
      </c>
      <c r="D11" s="11"/>
      <c r="E11" s="11" t="s">
        <v>87</v>
      </c>
      <c r="F11" s="11"/>
      <c r="G11" s="12">
        <v>100</v>
      </c>
      <c r="H11" s="13">
        <v>0.4</v>
      </c>
    </row>
    <row r="12" spans="1:10" ht="9.75" thickBot="1">
      <c r="A12" s="14"/>
      <c r="B12" s="11"/>
      <c r="C12" s="11"/>
      <c r="D12" s="11"/>
      <c r="E12" s="16" t="s">
        <v>21</v>
      </c>
      <c r="F12" s="11"/>
      <c r="G12" s="17">
        <v>100</v>
      </c>
      <c r="H12" s="18">
        <v>0.4</v>
      </c>
    </row>
    <row r="13" spans="1:10" ht="9.75" thickTop="1">
      <c r="A13" s="14"/>
      <c r="B13" s="11"/>
      <c r="C13" s="11"/>
      <c r="D13" s="11"/>
      <c r="E13" s="11"/>
      <c r="F13" s="11"/>
      <c r="G13" s="12"/>
      <c r="H13" s="13"/>
    </row>
    <row r="14" spans="1:10">
      <c r="A14" s="19" t="s">
        <v>22</v>
      </c>
      <c r="B14" s="11"/>
      <c r="C14" s="11"/>
      <c r="D14" s="11"/>
      <c r="E14" s="11"/>
      <c r="F14" s="11"/>
      <c r="G14" s="20">
        <v>17.36</v>
      </c>
      <c r="H14" s="21">
        <v>7.0000000000000007E-2</v>
      </c>
    </row>
    <row r="15" spans="1:10">
      <c r="A15" s="14"/>
      <c r="B15" s="11"/>
      <c r="C15" s="11"/>
      <c r="D15" s="11"/>
      <c r="E15" s="11"/>
      <c r="F15" s="11"/>
      <c r="G15" s="12"/>
      <c r="H15" s="13"/>
    </row>
    <row r="16" spans="1:10" ht="9.75" thickBot="1">
      <c r="A16" s="14"/>
      <c r="B16" s="11"/>
      <c r="C16" s="11"/>
      <c r="D16" s="11"/>
      <c r="E16" s="16" t="s">
        <v>23</v>
      </c>
      <c r="F16" s="11"/>
      <c r="G16" s="17">
        <v>25018.35</v>
      </c>
      <c r="H16" s="18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24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617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26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27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28</v>
      </c>
      <c r="C24" s="11"/>
      <c r="D24" s="11"/>
      <c r="E24" s="11"/>
      <c r="F24" s="11"/>
      <c r="G24" s="12"/>
      <c r="H24" s="13"/>
    </row>
    <row r="25" spans="1:8">
      <c r="A25" s="23"/>
      <c r="B25" s="24" t="s">
        <v>29</v>
      </c>
      <c r="C25" s="24"/>
      <c r="D25" s="24"/>
      <c r="E25" s="24"/>
      <c r="F25" s="24"/>
      <c r="G25" s="25"/>
      <c r="H25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9"/>
  <dimension ref="A1:H36"/>
  <sheetViews>
    <sheetView workbookViewId="0">
      <selection activeCell="C22" sqref="C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605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9.64E-2</v>
      </c>
      <c r="C6" s="11" t="s">
        <v>103</v>
      </c>
      <c r="D6" s="11" t="s">
        <v>606</v>
      </c>
      <c r="E6" s="11" t="s">
        <v>105</v>
      </c>
      <c r="F6" s="11">
        <v>200</v>
      </c>
      <c r="G6" s="12">
        <v>2015.81</v>
      </c>
      <c r="H6" s="13">
        <v>13.9</v>
      </c>
    </row>
    <row r="7" spans="1:8">
      <c r="A7" s="14"/>
      <c r="B7" s="33">
        <v>9.7500000000000003E-2</v>
      </c>
      <c r="C7" s="11" t="s">
        <v>18</v>
      </c>
      <c r="D7" s="11" t="s">
        <v>607</v>
      </c>
      <c r="E7" s="11" t="s">
        <v>105</v>
      </c>
      <c r="F7" s="11">
        <v>200</v>
      </c>
      <c r="G7" s="12">
        <v>2015.63</v>
      </c>
      <c r="H7" s="13">
        <v>13.9</v>
      </c>
    </row>
    <row r="8" spans="1:8">
      <c r="A8" s="14"/>
      <c r="B8" s="33">
        <v>9.5200000000000007E-2</v>
      </c>
      <c r="C8" s="11" t="s">
        <v>123</v>
      </c>
      <c r="D8" s="11" t="s">
        <v>124</v>
      </c>
      <c r="E8" s="11" t="s">
        <v>105</v>
      </c>
      <c r="F8" s="11">
        <v>200</v>
      </c>
      <c r="G8" s="12">
        <v>2013.26</v>
      </c>
      <c r="H8" s="13">
        <v>13.89</v>
      </c>
    </row>
    <row r="9" spans="1:8">
      <c r="A9" s="14"/>
      <c r="B9" s="33">
        <v>9.69E-2</v>
      </c>
      <c r="C9" s="11" t="s">
        <v>48</v>
      </c>
      <c r="D9" s="11" t="s">
        <v>115</v>
      </c>
      <c r="E9" s="11" t="s">
        <v>105</v>
      </c>
      <c r="F9" s="11">
        <v>200</v>
      </c>
      <c r="G9" s="12">
        <v>2012.23</v>
      </c>
      <c r="H9" s="13">
        <v>13.88</v>
      </c>
    </row>
    <row r="10" spans="1:8">
      <c r="A10" s="14"/>
      <c r="B10" s="33">
        <v>9.2299999999999993E-2</v>
      </c>
      <c r="C10" s="11" t="s">
        <v>51</v>
      </c>
      <c r="D10" s="11" t="s">
        <v>608</v>
      </c>
      <c r="E10" s="11" t="s">
        <v>53</v>
      </c>
      <c r="F10" s="11">
        <v>100</v>
      </c>
      <c r="G10" s="12">
        <v>999.76</v>
      </c>
      <c r="H10" s="13">
        <v>6.9</v>
      </c>
    </row>
    <row r="11" spans="1:8">
      <c r="A11" s="14"/>
      <c r="B11" s="33">
        <v>8.8499999999999995E-2</v>
      </c>
      <c r="C11" s="11" t="s">
        <v>379</v>
      </c>
      <c r="D11" s="11" t="s">
        <v>609</v>
      </c>
      <c r="E11" s="11" t="s">
        <v>105</v>
      </c>
      <c r="F11" s="11">
        <v>80</v>
      </c>
      <c r="G11" s="12">
        <v>995</v>
      </c>
      <c r="H11" s="13">
        <v>6.86</v>
      </c>
    </row>
    <row r="12" spans="1:8">
      <c r="A12" s="14"/>
      <c r="B12" s="33">
        <v>8.8999999999999996E-2</v>
      </c>
      <c r="C12" s="11" t="s">
        <v>379</v>
      </c>
      <c r="D12" s="11" t="s">
        <v>597</v>
      </c>
      <c r="E12" s="11" t="s">
        <v>105</v>
      </c>
      <c r="F12" s="11">
        <v>80</v>
      </c>
      <c r="G12" s="12">
        <v>994.43</v>
      </c>
      <c r="H12" s="13">
        <v>6.86</v>
      </c>
    </row>
    <row r="13" spans="1:8">
      <c r="A13" s="14"/>
      <c r="B13" s="33">
        <v>9.9000000000000005E-2</v>
      </c>
      <c r="C13" s="11" t="s">
        <v>277</v>
      </c>
      <c r="D13" s="11" t="s">
        <v>610</v>
      </c>
      <c r="E13" s="11" t="s">
        <v>105</v>
      </c>
      <c r="F13" s="11">
        <v>50</v>
      </c>
      <c r="G13" s="12">
        <v>508.85</v>
      </c>
      <c r="H13" s="13">
        <v>3.51</v>
      </c>
    </row>
    <row r="14" spans="1:8">
      <c r="A14" s="14"/>
      <c r="B14" s="33">
        <v>9.1800000000000007E-2</v>
      </c>
      <c r="C14" s="11" t="s">
        <v>277</v>
      </c>
      <c r="D14" s="11" t="s">
        <v>590</v>
      </c>
      <c r="E14" s="11" t="s">
        <v>105</v>
      </c>
      <c r="F14" s="11">
        <v>50</v>
      </c>
      <c r="G14" s="12">
        <v>500.75</v>
      </c>
      <c r="H14" s="13">
        <v>3.45</v>
      </c>
    </row>
    <row r="15" spans="1:8" ht="9.75" thickBot="1">
      <c r="A15" s="14"/>
      <c r="B15" s="11"/>
      <c r="C15" s="11"/>
      <c r="D15" s="11"/>
      <c r="E15" s="16" t="s">
        <v>21</v>
      </c>
      <c r="F15" s="11"/>
      <c r="G15" s="17">
        <v>12055.72</v>
      </c>
      <c r="H15" s="18">
        <v>83.15</v>
      </c>
    </row>
    <row r="16" spans="1:8" ht="13.5" thickTop="1">
      <c r="A16" s="14"/>
      <c r="B16" s="109" t="s">
        <v>181</v>
      </c>
      <c r="C16" s="106"/>
      <c r="D16" s="11"/>
      <c r="E16" s="11"/>
      <c r="F16" s="11"/>
      <c r="G16" s="12"/>
      <c r="H16" s="13"/>
    </row>
    <row r="17" spans="1:8">
      <c r="A17" s="14"/>
      <c r="B17" s="105" t="s">
        <v>79</v>
      </c>
      <c r="C17" s="108"/>
      <c r="D17" s="11"/>
      <c r="E17" s="11"/>
      <c r="F17" s="11"/>
      <c r="G17" s="12"/>
      <c r="H17" s="13"/>
    </row>
    <row r="18" spans="1:8">
      <c r="A18" s="14"/>
      <c r="B18" s="33">
        <v>8.5800000000000001E-2</v>
      </c>
      <c r="C18" s="11" t="s">
        <v>187</v>
      </c>
      <c r="D18" s="11" t="s">
        <v>611</v>
      </c>
      <c r="E18" s="11" t="s">
        <v>184</v>
      </c>
      <c r="F18" s="11">
        <v>1000000</v>
      </c>
      <c r="G18" s="12">
        <v>995.09</v>
      </c>
      <c r="H18" s="13">
        <v>6.86</v>
      </c>
    </row>
    <row r="19" spans="1:8">
      <c r="A19" s="14"/>
      <c r="B19" s="33">
        <v>8.7400000000000005E-2</v>
      </c>
      <c r="C19" s="11" t="s">
        <v>187</v>
      </c>
      <c r="D19" s="11" t="s">
        <v>188</v>
      </c>
      <c r="E19" s="11" t="s">
        <v>184</v>
      </c>
      <c r="F19" s="11">
        <v>750000</v>
      </c>
      <c r="G19" s="12">
        <v>748.88</v>
      </c>
      <c r="H19" s="13">
        <v>5.17</v>
      </c>
    </row>
    <row r="20" spans="1:8" ht="9.75" thickBot="1">
      <c r="A20" s="14"/>
      <c r="B20" s="11"/>
      <c r="C20" s="11"/>
      <c r="D20" s="11"/>
      <c r="E20" s="16" t="s">
        <v>21</v>
      </c>
      <c r="F20" s="11"/>
      <c r="G20" s="17">
        <v>1743.97</v>
      </c>
      <c r="H20" s="18">
        <v>12.03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5" t="s">
        <v>87</v>
      </c>
      <c r="C22" s="11" t="s">
        <v>88</v>
      </c>
      <c r="D22" s="11"/>
      <c r="E22" s="11" t="s">
        <v>87</v>
      </c>
      <c r="F22" s="11"/>
      <c r="G22" s="12">
        <v>50</v>
      </c>
      <c r="H22" s="13">
        <v>0.34</v>
      </c>
    </row>
    <row r="23" spans="1:8" ht="9.75" thickBot="1">
      <c r="A23" s="14"/>
      <c r="B23" s="11"/>
      <c r="C23" s="11"/>
      <c r="D23" s="11"/>
      <c r="E23" s="16" t="s">
        <v>21</v>
      </c>
      <c r="F23" s="11"/>
      <c r="G23" s="17">
        <v>50</v>
      </c>
      <c r="H23" s="18">
        <v>0.34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9" t="s">
        <v>22</v>
      </c>
      <c r="B25" s="11"/>
      <c r="C25" s="11"/>
      <c r="D25" s="11"/>
      <c r="E25" s="11"/>
      <c r="F25" s="11"/>
      <c r="G25" s="20">
        <v>648.82000000000005</v>
      </c>
      <c r="H25" s="21">
        <v>4.4800000000000004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6" t="s">
        <v>23</v>
      </c>
      <c r="F27" s="11"/>
      <c r="G27" s="17">
        <v>14498.51</v>
      </c>
      <c r="H27" s="18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2" t="s">
        <v>24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612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26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27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28</v>
      </c>
      <c r="C35" s="11"/>
      <c r="D35" s="11"/>
      <c r="E35" s="11"/>
      <c r="F35" s="11"/>
      <c r="G35" s="12"/>
      <c r="H35" s="13"/>
    </row>
    <row r="36" spans="1:8">
      <c r="A36" s="23"/>
      <c r="B36" s="24" t="s">
        <v>29</v>
      </c>
      <c r="C36" s="24"/>
      <c r="D36" s="24"/>
      <c r="E36" s="24"/>
      <c r="F36" s="24"/>
      <c r="G36" s="25"/>
      <c r="H36" s="26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50"/>
  <dimension ref="A1:L33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9.7109375" style="6" bestFit="1" customWidth="1"/>
    <col min="11" max="16384" width="9.140625" style="6"/>
  </cols>
  <sheetData>
    <row r="1" spans="1:12">
      <c r="A1" s="1"/>
      <c r="B1" s="2"/>
      <c r="C1" s="3" t="s">
        <v>604</v>
      </c>
      <c r="D1" s="2"/>
      <c r="E1" s="2"/>
      <c r="F1" s="2"/>
      <c r="G1" s="4"/>
      <c r="H1" s="5"/>
    </row>
    <row r="2" spans="1:12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2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2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2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2">
      <c r="A6" s="14"/>
      <c r="B6" s="33">
        <v>9.6000000000000002E-2</v>
      </c>
      <c r="C6" s="11" t="s">
        <v>37</v>
      </c>
      <c r="D6" s="11" t="s">
        <v>220</v>
      </c>
      <c r="E6" s="11" t="s">
        <v>219</v>
      </c>
      <c r="F6" s="11">
        <v>45</v>
      </c>
      <c r="G6" s="12">
        <v>449.36</v>
      </c>
      <c r="H6" s="13">
        <v>13.86</v>
      </c>
    </row>
    <row r="7" spans="1:12">
      <c r="A7" s="14"/>
      <c r="B7" s="33">
        <v>0.1004</v>
      </c>
      <c r="C7" s="11" t="s">
        <v>391</v>
      </c>
      <c r="D7" s="11" t="s">
        <v>392</v>
      </c>
      <c r="E7" s="11" t="s">
        <v>102</v>
      </c>
      <c r="F7" s="11">
        <v>30</v>
      </c>
      <c r="G7" s="12">
        <v>301.05</v>
      </c>
      <c r="H7" s="13">
        <v>9.2899999999999991</v>
      </c>
    </row>
    <row r="8" spans="1:12" ht="9.75" thickBot="1">
      <c r="A8" s="14"/>
      <c r="B8" s="11"/>
      <c r="C8" s="11"/>
      <c r="D8" s="11"/>
      <c r="E8" s="16" t="s">
        <v>21</v>
      </c>
      <c r="F8" s="11"/>
      <c r="G8" s="17">
        <v>750.41</v>
      </c>
      <c r="H8" s="18">
        <v>23.15</v>
      </c>
    </row>
    <row r="9" spans="1:12" ht="9.75" thickTop="1">
      <c r="A9" s="14"/>
      <c r="B9" s="11"/>
      <c r="C9" s="11"/>
      <c r="D9" s="11"/>
      <c r="E9" s="11"/>
      <c r="F9" s="11"/>
      <c r="G9" s="12"/>
      <c r="H9" s="13"/>
    </row>
    <row r="10" spans="1:12" ht="12.75">
      <c r="A10" s="107" t="s">
        <v>7</v>
      </c>
      <c r="B10" s="106"/>
      <c r="C10" s="106"/>
      <c r="D10" s="11"/>
      <c r="E10" s="11"/>
      <c r="F10" s="11"/>
      <c r="G10" s="12"/>
      <c r="H10" s="13"/>
    </row>
    <row r="11" spans="1:12" ht="12.75">
      <c r="A11" s="14"/>
      <c r="B11" s="109" t="s">
        <v>8</v>
      </c>
      <c r="C11" s="106"/>
      <c r="D11" s="11"/>
      <c r="E11" s="11"/>
      <c r="F11" s="11"/>
      <c r="G11" s="12"/>
      <c r="H11" s="13"/>
    </row>
    <row r="12" spans="1:12">
      <c r="A12" s="14"/>
      <c r="B12" s="15" t="s">
        <v>9</v>
      </c>
      <c r="C12" s="11" t="s">
        <v>33</v>
      </c>
      <c r="D12" s="11" t="s">
        <v>503</v>
      </c>
      <c r="E12" s="11" t="s">
        <v>12</v>
      </c>
      <c r="F12" s="11">
        <v>1000</v>
      </c>
      <c r="G12" s="12">
        <v>931.78</v>
      </c>
      <c r="H12" s="13">
        <v>28.75</v>
      </c>
      <c r="J12" s="27"/>
      <c r="K12" s="27"/>
    </row>
    <row r="13" spans="1:12">
      <c r="A13" s="14"/>
      <c r="B13" s="15" t="s">
        <v>17</v>
      </c>
      <c r="C13" s="11" t="s">
        <v>499</v>
      </c>
      <c r="D13" s="11" t="s">
        <v>500</v>
      </c>
      <c r="E13" s="11" t="s">
        <v>20</v>
      </c>
      <c r="F13" s="11">
        <v>160</v>
      </c>
      <c r="G13" s="12">
        <v>741.9</v>
      </c>
      <c r="H13" s="13">
        <v>22.89</v>
      </c>
      <c r="K13" s="27"/>
    </row>
    <row r="14" spans="1:12">
      <c r="A14" s="14"/>
      <c r="B14" s="15" t="s">
        <v>17</v>
      </c>
      <c r="C14" s="11" t="s">
        <v>504</v>
      </c>
      <c r="D14" s="11" t="s">
        <v>505</v>
      </c>
      <c r="E14" s="11" t="s">
        <v>12</v>
      </c>
      <c r="F14" s="11">
        <v>74</v>
      </c>
      <c r="G14" s="12">
        <v>343.93</v>
      </c>
      <c r="H14" s="13">
        <v>10.61</v>
      </c>
      <c r="J14" s="27"/>
      <c r="K14" s="27"/>
      <c r="L14" s="27"/>
    </row>
    <row r="15" spans="1:12">
      <c r="A15" s="14"/>
      <c r="B15" s="15" t="s">
        <v>9</v>
      </c>
      <c r="C15" s="11" t="s">
        <v>192</v>
      </c>
      <c r="D15" s="11" t="s">
        <v>579</v>
      </c>
      <c r="E15" s="11" t="s">
        <v>20</v>
      </c>
      <c r="F15" s="11">
        <v>100</v>
      </c>
      <c r="G15" s="12">
        <v>93.64</v>
      </c>
      <c r="H15" s="13">
        <v>2.89</v>
      </c>
    </row>
    <row r="16" spans="1:12">
      <c r="A16" s="14"/>
      <c r="B16" s="15" t="s">
        <v>9</v>
      </c>
      <c r="C16" s="11" t="s">
        <v>196</v>
      </c>
      <c r="D16" s="11" t="s">
        <v>197</v>
      </c>
      <c r="E16" s="11" t="s">
        <v>12</v>
      </c>
      <c r="F16" s="11">
        <v>100</v>
      </c>
      <c r="G16" s="12">
        <v>93.62</v>
      </c>
      <c r="H16" s="13">
        <v>2.89</v>
      </c>
      <c r="J16" s="27"/>
    </row>
    <row r="17" spans="1:10" ht="9.75" thickBot="1">
      <c r="A17" s="14"/>
      <c r="B17" s="11"/>
      <c r="C17" s="11"/>
      <c r="D17" s="11"/>
      <c r="E17" s="16" t="s">
        <v>21</v>
      </c>
      <c r="F17" s="11"/>
      <c r="G17" s="17">
        <v>2204.87</v>
      </c>
      <c r="H17" s="18">
        <v>68.03</v>
      </c>
      <c r="J17" s="27"/>
    </row>
    <row r="18" spans="1:10" ht="9.75" thickTop="1">
      <c r="A18" s="14"/>
      <c r="B18" s="11"/>
      <c r="C18" s="11"/>
      <c r="D18" s="11"/>
      <c r="E18" s="11"/>
      <c r="F18" s="11"/>
      <c r="G18" s="12"/>
      <c r="H18" s="13"/>
      <c r="J18" s="27"/>
    </row>
    <row r="19" spans="1:10">
      <c r="A19" s="14"/>
      <c r="B19" s="15" t="s">
        <v>87</v>
      </c>
      <c r="C19" s="11" t="s">
        <v>88</v>
      </c>
      <c r="D19" s="11"/>
      <c r="E19" s="11" t="s">
        <v>87</v>
      </c>
      <c r="F19" s="11"/>
      <c r="G19" s="12">
        <v>250</v>
      </c>
      <c r="H19" s="13">
        <v>7.71</v>
      </c>
      <c r="J19" s="27"/>
    </row>
    <row r="20" spans="1:10" ht="9.75" thickBot="1">
      <c r="A20" s="14"/>
      <c r="B20" s="11"/>
      <c r="C20" s="11"/>
      <c r="D20" s="11"/>
      <c r="E20" s="16" t="s">
        <v>21</v>
      </c>
      <c r="F20" s="11"/>
      <c r="G20" s="17">
        <v>250</v>
      </c>
      <c r="H20" s="18">
        <v>7.71</v>
      </c>
      <c r="J20" s="27"/>
    </row>
    <row r="21" spans="1:10" ht="9.75" thickTop="1">
      <c r="A21" s="14"/>
      <c r="B21" s="11"/>
      <c r="C21" s="11"/>
      <c r="D21" s="11"/>
      <c r="E21" s="11"/>
      <c r="F21" s="11"/>
      <c r="G21" s="12"/>
      <c r="H21" s="13"/>
      <c r="J21" s="27"/>
    </row>
    <row r="22" spans="1:10">
      <c r="A22" s="19" t="s">
        <v>22</v>
      </c>
      <c r="B22" s="11"/>
      <c r="C22" s="11"/>
      <c r="D22" s="11"/>
      <c r="E22" s="11"/>
      <c r="F22" s="11"/>
      <c r="G22" s="20">
        <v>35.979999999999997</v>
      </c>
      <c r="H22" s="21">
        <v>1.1100000000000001</v>
      </c>
    </row>
    <row r="23" spans="1:10">
      <c r="A23" s="14"/>
      <c r="B23" s="11"/>
      <c r="C23" s="11"/>
      <c r="D23" s="11"/>
      <c r="E23" s="11"/>
      <c r="F23" s="11"/>
      <c r="G23" s="12"/>
      <c r="H23" s="13"/>
    </row>
    <row r="24" spans="1:10" ht="9.75" thickBot="1">
      <c r="A24" s="14"/>
      <c r="B24" s="11"/>
      <c r="C24" s="11"/>
      <c r="D24" s="11"/>
      <c r="E24" s="16" t="s">
        <v>23</v>
      </c>
      <c r="F24" s="11"/>
      <c r="G24" s="17">
        <v>3241.26</v>
      </c>
      <c r="H24" s="18">
        <v>100</v>
      </c>
      <c r="J24" s="27"/>
    </row>
    <row r="25" spans="1:10" ht="9.75" thickTop="1">
      <c r="A25" s="14"/>
      <c r="B25" s="11"/>
      <c r="C25" s="11"/>
      <c r="D25" s="11"/>
      <c r="E25" s="11"/>
      <c r="F25" s="11"/>
      <c r="G25" s="12"/>
      <c r="H25" s="13"/>
    </row>
    <row r="26" spans="1:10">
      <c r="A26" s="22" t="s">
        <v>24</v>
      </c>
      <c r="B26" s="11"/>
      <c r="C26" s="11"/>
      <c r="D26" s="11"/>
      <c r="E26" s="11"/>
      <c r="F26" s="11"/>
      <c r="G26" s="12"/>
      <c r="H26" s="13"/>
    </row>
    <row r="27" spans="1:10">
      <c r="A27" s="14">
        <v>1</v>
      </c>
      <c r="B27" s="11" t="s">
        <v>577</v>
      </c>
      <c r="C27" s="11"/>
      <c r="D27" s="11"/>
      <c r="E27" s="11"/>
      <c r="F27" s="11"/>
      <c r="G27" s="12"/>
      <c r="H27" s="13"/>
    </row>
    <row r="28" spans="1:10">
      <c r="A28" s="14"/>
      <c r="B28" s="11"/>
      <c r="C28" s="11"/>
      <c r="D28" s="11"/>
      <c r="E28" s="11"/>
      <c r="F28" s="11"/>
      <c r="G28" s="12"/>
      <c r="H28" s="13"/>
    </row>
    <row r="29" spans="1:10">
      <c r="A29" s="14">
        <v>2</v>
      </c>
      <c r="B29" s="11" t="s">
        <v>26</v>
      </c>
      <c r="C29" s="11"/>
      <c r="D29" s="11"/>
      <c r="E29" s="11"/>
      <c r="F29" s="11"/>
      <c r="G29" s="12"/>
      <c r="H29" s="13"/>
    </row>
    <row r="30" spans="1:10">
      <c r="A30" s="14"/>
      <c r="B30" s="11"/>
      <c r="C30" s="11"/>
      <c r="D30" s="11"/>
      <c r="E30" s="11"/>
      <c r="F30" s="11"/>
      <c r="G30" s="12"/>
      <c r="H30" s="13"/>
    </row>
    <row r="31" spans="1:10">
      <c r="A31" s="14">
        <v>3</v>
      </c>
      <c r="B31" s="11" t="s">
        <v>27</v>
      </c>
      <c r="C31" s="11"/>
      <c r="D31" s="11"/>
      <c r="E31" s="11"/>
      <c r="F31" s="11"/>
      <c r="G31" s="12"/>
      <c r="H31" s="13"/>
    </row>
    <row r="32" spans="1:10">
      <c r="A32" s="14"/>
      <c r="B32" s="11" t="s">
        <v>28</v>
      </c>
      <c r="C32" s="11"/>
      <c r="D32" s="11"/>
      <c r="E32" s="11"/>
      <c r="F32" s="11"/>
      <c r="G32" s="12"/>
      <c r="H32" s="13"/>
    </row>
    <row r="33" spans="1:8">
      <c r="A33" s="23"/>
      <c r="B33" s="24" t="s">
        <v>29</v>
      </c>
      <c r="C33" s="24"/>
      <c r="D33" s="24"/>
      <c r="E33" s="24"/>
      <c r="F33" s="24"/>
      <c r="G33" s="25"/>
      <c r="H33" s="26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51"/>
  <dimension ref="A1:H31"/>
  <sheetViews>
    <sheetView workbookViewId="0">
      <selection activeCell="G11" sqref="G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600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8.8099999999999998E-2</v>
      </c>
      <c r="C6" s="11" t="s">
        <v>106</v>
      </c>
      <c r="D6" s="11" t="s">
        <v>116</v>
      </c>
      <c r="E6" s="11" t="s">
        <v>105</v>
      </c>
      <c r="F6" s="11">
        <v>35</v>
      </c>
      <c r="G6" s="12">
        <v>347.7</v>
      </c>
      <c r="H6" s="13">
        <v>14.32</v>
      </c>
    </row>
    <row r="7" spans="1:8" ht="9.75" thickBot="1">
      <c r="A7" s="14"/>
      <c r="B7" s="11"/>
      <c r="C7" s="11"/>
      <c r="D7" s="11"/>
      <c r="E7" s="16" t="s">
        <v>21</v>
      </c>
      <c r="F7" s="11"/>
      <c r="G7" s="17">
        <v>347.7</v>
      </c>
      <c r="H7" s="18">
        <v>14.32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7</v>
      </c>
      <c r="B9" s="106"/>
      <c r="C9" s="106"/>
      <c r="D9" s="11"/>
      <c r="E9" s="11"/>
      <c r="F9" s="11"/>
      <c r="G9" s="12"/>
      <c r="H9" s="13"/>
    </row>
    <row r="10" spans="1:8" ht="12.75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9</v>
      </c>
      <c r="C11" s="11" t="s">
        <v>33</v>
      </c>
      <c r="D11" s="11" t="s">
        <v>503</v>
      </c>
      <c r="E11" s="11" t="s">
        <v>12</v>
      </c>
      <c r="F11" s="11">
        <v>750</v>
      </c>
      <c r="G11" s="12">
        <v>698.84</v>
      </c>
      <c r="H11" s="13">
        <v>28.78</v>
      </c>
    </row>
    <row r="12" spans="1:8">
      <c r="A12" s="14"/>
      <c r="B12" s="15" t="s">
        <v>9</v>
      </c>
      <c r="C12" s="11" t="s">
        <v>196</v>
      </c>
      <c r="D12" s="11" t="s">
        <v>601</v>
      </c>
      <c r="E12" s="11" t="s">
        <v>12</v>
      </c>
      <c r="F12" s="11">
        <v>700</v>
      </c>
      <c r="G12" s="12">
        <v>653.35</v>
      </c>
      <c r="H12" s="13">
        <v>26.91</v>
      </c>
    </row>
    <row r="13" spans="1:8">
      <c r="A13" s="14"/>
      <c r="B13" s="15" t="s">
        <v>9</v>
      </c>
      <c r="C13" s="11" t="s">
        <v>257</v>
      </c>
      <c r="D13" s="11" t="s">
        <v>602</v>
      </c>
      <c r="E13" s="11" t="s">
        <v>12</v>
      </c>
      <c r="F13" s="11">
        <v>700</v>
      </c>
      <c r="G13" s="12">
        <v>652.91999999999996</v>
      </c>
      <c r="H13" s="13">
        <v>26.89</v>
      </c>
    </row>
    <row r="14" spans="1:8" ht="9.75" thickBot="1">
      <c r="A14" s="14"/>
      <c r="B14" s="11"/>
      <c r="C14" s="11"/>
      <c r="D14" s="11"/>
      <c r="E14" s="16" t="s">
        <v>21</v>
      </c>
      <c r="F14" s="11"/>
      <c r="G14" s="17">
        <v>2005.11</v>
      </c>
      <c r="H14" s="18">
        <v>82.579999999999899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5" t="s">
        <v>87</v>
      </c>
      <c r="C16" s="11" t="s">
        <v>88</v>
      </c>
      <c r="D16" s="11"/>
      <c r="E16" s="11" t="s">
        <v>87</v>
      </c>
      <c r="F16" s="11"/>
      <c r="G16" s="12">
        <v>50</v>
      </c>
      <c r="H16" s="13">
        <v>2.06</v>
      </c>
    </row>
    <row r="17" spans="1:8" ht="9.75" thickBot="1">
      <c r="A17" s="14"/>
      <c r="B17" s="11"/>
      <c r="C17" s="11"/>
      <c r="D17" s="11"/>
      <c r="E17" s="16" t="s">
        <v>21</v>
      </c>
      <c r="F17" s="11"/>
      <c r="G17" s="17">
        <v>50</v>
      </c>
      <c r="H17" s="18">
        <v>2.06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9" t="s">
        <v>22</v>
      </c>
      <c r="B19" s="11"/>
      <c r="C19" s="11"/>
      <c r="D19" s="11"/>
      <c r="E19" s="11"/>
      <c r="F19" s="11"/>
      <c r="G19" s="20">
        <v>25.18</v>
      </c>
      <c r="H19" s="21">
        <v>1.04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6" t="s">
        <v>23</v>
      </c>
      <c r="F21" s="11"/>
      <c r="G21" s="17">
        <v>2427.9899999999998</v>
      </c>
      <c r="H21" s="18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41"/>
      <c r="D23" s="11"/>
      <c r="E23" s="11"/>
      <c r="F23" s="11"/>
      <c r="G23" s="12"/>
      <c r="H23" s="13"/>
    </row>
    <row r="24" spans="1:8">
      <c r="A24" s="22" t="s">
        <v>24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603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26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27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28</v>
      </c>
      <c r="C30" s="11"/>
      <c r="D30" s="11"/>
      <c r="E30" s="11"/>
      <c r="F30" s="11"/>
      <c r="G30" s="12"/>
      <c r="H30" s="13"/>
    </row>
    <row r="31" spans="1:8">
      <c r="A31" s="23"/>
      <c r="B31" s="24" t="s">
        <v>29</v>
      </c>
      <c r="C31" s="24"/>
      <c r="D31" s="24"/>
      <c r="E31" s="24"/>
      <c r="F31" s="24"/>
      <c r="G31" s="25"/>
      <c r="H31" s="26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I25"/>
  <sheetViews>
    <sheetView workbookViewId="0">
      <selection activeCell="B6" sqref="B6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28515625" style="71" bestFit="1" customWidth="1"/>
    <col min="5" max="5" width="13.5703125" style="71" customWidth="1"/>
    <col min="6" max="6" width="8.7109375" style="71" customWidth="1"/>
    <col min="7" max="7" width="12" style="72" customWidth="1"/>
    <col min="8" max="8" width="10.8554687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1232</v>
      </c>
      <c r="D1" s="44"/>
      <c r="E1" s="44"/>
      <c r="F1" s="44"/>
      <c r="G1" s="46"/>
      <c r="H1" s="47"/>
    </row>
    <row r="2" spans="1:8" ht="29.25" customHeight="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1116</v>
      </c>
      <c r="B3" s="115"/>
      <c r="C3" s="115"/>
      <c r="D3" s="56"/>
      <c r="E3" s="56"/>
      <c r="F3" s="56"/>
      <c r="G3" s="57"/>
      <c r="H3" s="58"/>
    </row>
    <row r="4" spans="1:8">
      <c r="A4" s="59"/>
      <c r="B4" s="117" t="s">
        <v>1233</v>
      </c>
      <c r="C4" s="115"/>
      <c r="D4" s="56"/>
      <c r="E4" s="56"/>
      <c r="F4" s="56"/>
      <c r="G4" s="57"/>
      <c r="H4" s="58"/>
    </row>
    <row r="5" spans="1:8">
      <c r="A5" s="59"/>
      <c r="B5" s="116" t="s">
        <v>47</v>
      </c>
      <c r="C5" s="115"/>
      <c r="D5" s="56"/>
      <c r="E5" s="56"/>
      <c r="F5" s="56"/>
      <c r="G5" s="57"/>
      <c r="H5" s="58"/>
    </row>
    <row r="6" spans="1:8">
      <c r="A6" s="59"/>
      <c r="B6" s="60" t="s">
        <v>87</v>
      </c>
      <c r="C6" s="56" t="s">
        <v>1234</v>
      </c>
      <c r="D6" s="56" t="s">
        <v>1235</v>
      </c>
      <c r="E6" s="88" t="s">
        <v>1236</v>
      </c>
      <c r="F6" s="56">
        <v>67620</v>
      </c>
      <c r="G6" s="57">
        <v>1683.31</v>
      </c>
      <c r="H6" s="58">
        <v>35.28</v>
      </c>
    </row>
    <row r="7" spans="1:8" ht="13.5" thickBot="1">
      <c r="A7" s="59"/>
      <c r="B7" s="56"/>
      <c r="C7" s="56"/>
      <c r="D7" s="56"/>
      <c r="E7" s="51" t="s">
        <v>21</v>
      </c>
      <c r="F7" s="56"/>
      <c r="G7" s="61">
        <v>1683.31</v>
      </c>
      <c r="H7" s="62">
        <v>35.28</v>
      </c>
    </row>
    <row r="8" spans="1:8" ht="13.5" thickTop="1">
      <c r="A8" s="59"/>
      <c r="B8" s="116" t="s">
        <v>79</v>
      </c>
      <c r="C8" s="115"/>
      <c r="D8" s="56"/>
      <c r="E8" s="56"/>
      <c r="F8" s="56"/>
      <c r="G8" s="57"/>
      <c r="H8" s="58"/>
    </row>
    <row r="9" spans="1:8">
      <c r="A9" s="59"/>
      <c r="B9" s="60" t="s">
        <v>87</v>
      </c>
      <c r="C9" s="56" t="s">
        <v>1237</v>
      </c>
      <c r="D9" s="56" t="s">
        <v>1238</v>
      </c>
      <c r="E9" s="88" t="s">
        <v>1236</v>
      </c>
      <c r="F9" s="56">
        <v>2845726.2618</v>
      </c>
      <c r="G9" s="57">
        <v>2887.97</v>
      </c>
      <c r="H9" s="58">
        <v>60.53</v>
      </c>
    </row>
    <row r="10" spans="1:8" ht="13.5" thickBot="1">
      <c r="A10" s="59"/>
      <c r="B10" s="56"/>
      <c r="C10" s="56"/>
      <c r="D10" s="56"/>
      <c r="E10" s="51" t="s">
        <v>21</v>
      </c>
      <c r="F10" s="56"/>
      <c r="G10" s="61">
        <v>2887.97</v>
      </c>
      <c r="H10" s="62">
        <v>60.53</v>
      </c>
    </row>
    <row r="11" spans="1:8" ht="13.5" thickTop="1">
      <c r="A11" s="59"/>
      <c r="B11" s="56"/>
      <c r="C11" s="56"/>
      <c r="D11" s="56"/>
      <c r="E11" s="56"/>
      <c r="F11" s="56"/>
      <c r="G11" s="57"/>
      <c r="H11" s="58"/>
    </row>
    <row r="12" spans="1:8">
      <c r="A12" s="59"/>
      <c r="B12" s="60" t="s">
        <v>87</v>
      </c>
      <c r="C12" s="56" t="s">
        <v>88</v>
      </c>
      <c r="D12" s="56"/>
      <c r="E12" s="56" t="s">
        <v>87</v>
      </c>
      <c r="F12" s="56"/>
      <c r="G12" s="57">
        <v>200</v>
      </c>
      <c r="H12" s="58">
        <v>4.1900000000000004</v>
      </c>
    </row>
    <row r="13" spans="1:8" ht="13.5" thickBot="1">
      <c r="A13" s="59"/>
      <c r="B13" s="56"/>
      <c r="C13" s="56"/>
      <c r="D13" s="56"/>
      <c r="E13" s="51" t="s">
        <v>21</v>
      </c>
      <c r="F13" s="56"/>
      <c r="G13" s="61">
        <v>200</v>
      </c>
      <c r="H13" s="62">
        <v>4.1900000000000004</v>
      </c>
    </row>
    <row r="14" spans="1:8" ht="13.5" thickTop="1">
      <c r="A14" s="59"/>
      <c r="B14" s="56"/>
      <c r="C14" s="56"/>
      <c r="D14" s="56"/>
      <c r="E14" s="56"/>
      <c r="F14" s="56"/>
      <c r="G14" s="57"/>
      <c r="H14" s="58"/>
    </row>
    <row r="15" spans="1:8">
      <c r="A15" s="63" t="s">
        <v>22</v>
      </c>
      <c r="B15" s="56"/>
      <c r="C15" s="56"/>
      <c r="D15" s="56"/>
      <c r="E15" s="56"/>
      <c r="F15" s="56"/>
      <c r="G15" s="64">
        <v>-0.15</v>
      </c>
      <c r="H15" s="65">
        <v>0</v>
      </c>
    </row>
    <row r="16" spans="1:8">
      <c r="A16" s="59"/>
      <c r="B16" s="56"/>
      <c r="C16" s="56"/>
      <c r="D16" s="56"/>
      <c r="E16" s="56"/>
      <c r="F16" s="56"/>
      <c r="G16" s="57"/>
      <c r="H16" s="58"/>
    </row>
    <row r="17" spans="1:8" ht="13.5" thickBot="1">
      <c r="A17" s="59"/>
      <c r="B17" s="56"/>
      <c r="C17" s="56"/>
      <c r="D17" s="56"/>
      <c r="E17" s="51" t="s">
        <v>23</v>
      </c>
      <c r="F17" s="56"/>
      <c r="G17" s="61">
        <v>4771.13</v>
      </c>
      <c r="H17" s="62">
        <v>100</v>
      </c>
    </row>
    <row r="18" spans="1:8" ht="13.5" thickTop="1">
      <c r="A18" s="59"/>
      <c r="B18" s="56"/>
      <c r="C18" s="56"/>
      <c r="D18" s="56"/>
      <c r="E18" s="56"/>
      <c r="F18" s="56"/>
      <c r="G18" s="57"/>
      <c r="H18" s="58"/>
    </row>
    <row r="19" spans="1:8">
      <c r="A19" s="66" t="s">
        <v>24</v>
      </c>
      <c r="B19" s="56"/>
      <c r="C19" s="56"/>
      <c r="D19" s="56"/>
      <c r="E19" s="56"/>
      <c r="F19" s="56"/>
      <c r="G19" s="57"/>
      <c r="H19" s="58"/>
    </row>
    <row r="20" spans="1:8">
      <c r="A20" s="59">
        <v>1</v>
      </c>
      <c r="B20" s="56" t="s">
        <v>877</v>
      </c>
      <c r="C20" s="56"/>
      <c r="D20" s="56"/>
      <c r="E20" s="56"/>
      <c r="F20" s="56"/>
      <c r="G20" s="57"/>
      <c r="H20" s="58"/>
    </row>
    <row r="21" spans="1:8">
      <c r="A21" s="59"/>
      <c r="B21" s="56"/>
      <c r="C21" s="56"/>
      <c r="D21" s="56"/>
      <c r="E21" s="56"/>
      <c r="F21" s="56"/>
      <c r="G21" s="57"/>
      <c r="H21" s="58"/>
    </row>
    <row r="22" spans="1:8">
      <c r="A22" s="59">
        <v>2</v>
      </c>
      <c r="B22" s="56" t="s">
        <v>26</v>
      </c>
      <c r="C22" s="56"/>
      <c r="D22" s="56"/>
      <c r="E22" s="56"/>
      <c r="F22" s="56"/>
      <c r="G22" s="57"/>
      <c r="H22" s="58"/>
    </row>
    <row r="23" spans="1:8">
      <c r="A23" s="59"/>
      <c r="B23" s="56"/>
      <c r="C23" s="56"/>
      <c r="D23" s="56"/>
      <c r="E23" s="56"/>
      <c r="F23" s="56"/>
      <c r="G23" s="57"/>
      <c r="H23" s="58"/>
    </row>
    <row r="24" spans="1:8">
      <c r="A24" s="59">
        <v>3</v>
      </c>
      <c r="B24" s="56" t="s">
        <v>1239</v>
      </c>
      <c r="C24" s="56"/>
      <c r="D24" s="56"/>
      <c r="E24" s="56"/>
      <c r="F24" s="56"/>
      <c r="G24" s="57"/>
      <c r="H24" s="58"/>
    </row>
    <row r="25" spans="1:8">
      <c r="A25" s="67"/>
      <c r="B25" s="68"/>
      <c r="C25" s="68"/>
      <c r="D25" s="68"/>
      <c r="E25" s="68"/>
      <c r="F25" s="68"/>
      <c r="G25" s="69"/>
      <c r="H25" s="70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52"/>
  <dimension ref="A1:J32"/>
  <sheetViews>
    <sheetView workbookViewId="0">
      <selection activeCell="L9" sqref="L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140625" style="6" bestFit="1" customWidth="1"/>
    <col min="11" max="16384" width="9.140625" style="6"/>
  </cols>
  <sheetData>
    <row r="1" spans="1:10">
      <c r="A1" s="1"/>
      <c r="B1" s="2"/>
      <c r="C1" s="3" t="s">
        <v>586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33">
        <v>9.3299999999999994E-2</v>
      </c>
      <c r="C6" s="11" t="s">
        <v>103</v>
      </c>
      <c r="D6" s="11" t="s">
        <v>587</v>
      </c>
      <c r="E6" s="11" t="s">
        <v>105</v>
      </c>
      <c r="F6" s="11">
        <v>170</v>
      </c>
      <c r="G6" s="12">
        <v>1702.76</v>
      </c>
      <c r="H6" s="13">
        <v>14.26</v>
      </c>
    </row>
    <row r="7" spans="1:10">
      <c r="A7" s="14"/>
      <c r="B7" s="15" t="s">
        <v>59</v>
      </c>
      <c r="C7" s="11" t="s">
        <v>588</v>
      </c>
      <c r="D7" s="11" t="s">
        <v>589</v>
      </c>
      <c r="E7" s="11" t="s">
        <v>216</v>
      </c>
      <c r="F7" s="11">
        <v>195</v>
      </c>
      <c r="G7" s="12">
        <v>1532.96</v>
      </c>
      <c r="H7" s="13">
        <v>12.84</v>
      </c>
    </row>
    <row r="8" spans="1:10">
      <c r="A8" s="14"/>
      <c r="B8" s="33">
        <v>9.1800000000000007E-2</v>
      </c>
      <c r="C8" s="11" t="s">
        <v>277</v>
      </c>
      <c r="D8" s="11" t="s">
        <v>590</v>
      </c>
      <c r="E8" s="11" t="s">
        <v>105</v>
      </c>
      <c r="F8" s="11">
        <v>150</v>
      </c>
      <c r="G8" s="12">
        <v>1502.25</v>
      </c>
      <c r="H8" s="13">
        <v>12.58</v>
      </c>
    </row>
    <row r="9" spans="1:10">
      <c r="A9" s="14"/>
      <c r="B9" s="33">
        <v>9.1999999999999998E-2</v>
      </c>
      <c r="C9" s="11" t="s">
        <v>379</v>
      </c>
      <c r="D9" s="11" t="s">
        <v>591</v>
      </c>
      <c r="E9" s="11" t="s">
        <v>105</v>
      </c>
      <c r="F9" s="11">
        <v>120</v>
      </c>
      <c r="G9" s="12">
        <v>1501.6</v>
      </c>
      <c r="H9" s="13">
        <v>12.58</v>
      </c>
    </row>
    <row r="10" spans="1:10">
      <c r="A10" s="14"/>
      <c r="B10" s="15" t="s">
        <v>59</v>
      </c>
      <c r="C10" s="11" t="s">
        <v>18</v>
      </c>
      <c r="D10" s="11" t="s">
        <v>592</v>
      </c>
      <c r="E10" s="11" t="s">
        <v>105</v>
      </c>
      <c r="F10" s="11">
        <v>90</v>
      </c>
      <c r="G10" s="12">
        <v>1141.98</v>
      </c>
      <c r="H10" s="13">
        <v>9.57</v>
      </c>
    </row>
    <row r="11" spans="1:10">
      <c r="A11" s="14"/>
      <c r="B11" s="33">
        <v>9.2799999999999994E-2</v>
      </c>
      <c r="C11" s="11" t="s">
        <v>123</v>
      </c>
      <c r="D11" s="11" t="s">
        <v>593</v>
      </c>
      <c r="E11" s="11" t="s">
        <v>105</v>
      </c>
      <c r="F11" s="11">
        <v>100</v>
      </c>
      <c r="G11" s="12">
        <v>1001.28</v>
      </c>
      <c r="H11" s="13">
        <v>8.39</v>
      </c>
    </row>
    <row r="12" spans="1:10">
      <c r="A12" s="14"/>
      <c r="B12" s="33">
        <v>9.6699999999999994E-2</v>
      </c>
      <c r="C12" s="11" t="s">
        <v>123</v>
      </c>
      <c r="D12" s="11" t="s">
        <v>594</v>
      </c>
      <c r="E12" s="11" t="s">
        <v>105</v>
      </c>
      <c r="F12" s="11">
        <v>70</v>
      </c>
      <c r="G12" s="12">
        <v>707.01</v>
      </c>
      <c r="H12" s="13">
        <v>5.92</v>
      </c>
    </row>
    <row r="13" spans="1:10">
      <c r="A13" s="14"/>
      <c r="B13" s="33">
        <v>0.10050000000000001</v>
      </c>
      <c r="C13" s="11" t="s">
        <v>106</v>
      </c>
      <c r="D13" s="11" t="s">
        <v>595</v>
      </c>
      <c r="E13" s="11" t="s">
        <v>105</v>
      </c>
      <c r="F13" s="11">
        <v>45</v>
      </c>
      <c r="G13" s="12">
        <v>455.03</v>
      </c>
      <c r="H13" s="13">
        <v>3.81</v>
      </c>
    </row>
    <row r="14" spans="1:10">
      <c r="A14" s="14"/>
      <c r="B14" s="33">
        <v>9.8500000000000004E-2</v>
      </c>
      <c r="C14" s="11" t="s">
        <v>165</v>
      </c>
      <c r="D14" s="11" t="s">
        <v>596</v>
      </c>
      <c r="E14" s="11" t="s">
        <v>105</v>
      </c>
      <c r="F14" s="11">
        <v>30</v>
      </c>
      <c r="G14" s="12">
        <v>304.81</v>
      </c>
      <c r="H14" s="13">
        <v>2.5499999999999998</v>
      </c>
    </row>
    <row r="15" spans="1:10">
      <c r="A15" s="14"/>
      <c r="B15" s="33">
        <v>8.8999999999999996E-2</v>
      </c>
      <c r="C15" s="11" t="s">
        <v>379</v>
      </c>
      <c r="D15" s="11" t="s">
        <v>597</v>
      </c>
      <c r="E15" s="11" t="s">
        <v>105</v>
      </c>
      <c r="F15" s="11">
        <v>16</v>
      </c>
      <c r="G15" s="12">
        <v>198.89</v>
      </c>
      <c r="H15" s="13">
        <v>1.67</v>
      </c>
      <c r="J15" s="27"/>
    </row>
    <row r="16" spans="1:10" ht="9.75" thickBot="1">
      <c r="A16" s="14"/>
      <c r="B16" s="11"/>
      <c r="C16" s="11"/>
      <c r="D16" s="11"/>
      <c r="E16" s="16" t="s">
        <v>21</v>
      </c>
      <c r="F16" s="11"/>
      <c r="G16" s="17">
        <v>10048.57</v>
      </c>
      <c r="H16" s="18">
        <v>84.17</v>
      </c>
      <c r="J16" s="27"/>
    </row>
    <row r="17" spans="1:10" ht="9.75" thickTop="1">
      <c r="A17" s="14"/>
      <c r="B17" s="105" t="s">
        <v>79</v>
      </c>
      <c r="C17" s="108"/>
      <c r="D17" s="11"/>
      <c r="E17" s="11"/>
      <c r="F17" s="11"/>
      <c r="G17" s="12"/>
      <c r="H17" s="13"/>
    </row>
    <row r="18" spans="1:10">
      <c r="A18" s="14"/>
      <c r="B18" s="33">
        <v>9.8699999999999996E-2</v>
      </c>
      <c r="C18" s="11" t="s">
        <v>383</v>
      </c>
      <c r="D18" s="11" t="s">
        <v>598</v>
      </c>
      <c r="E18" s="11" t="s">
        <v>105</v>
      </c>
      <c r="F18" s="11">
        <v>150</v>
      </c>
      <c r="G18" s="12">
        <v>1513.76</v>
      </c>
      <c r="H18" s="13">
        <v>12.68</v>
      </c>
      <c r="J18" s="27"/>
    </row>
    <row r="19" spans="1:10" ht="9.75" thickBot="1">
      <c r="A19" s="14"/>
      <c r="B19" s="11"/>
      <c r="C19" s="11"/>
      <c r="D19" s="11"/>
      <c r="E19" s="16" t="s">
        <v>21</v>
      </c>
      <c r="F19" s="11"/>
      <c r="G19" s="17">
        <v>1513.76</v>
      </c>
      <c r="H19" s="18">
        <v>12.68</v>
      </c>
    </row>
    <row r="20" spans="1:10" ht="9.75" thickTop="1">
      <c r="A20" s="14"/>
      <c r="B20" s="11"/>
      <c r="C20" s="11"/>
      <c r="D20" s="11"/>
      <c r="E20" s="11"/>
      <c r="F20" s="11"/>
      <c r="G20" s="12"/>
      <c r="H20" s="13"/>
    </row>
    <row r="21" spans="1:10">
      <c r="A21" s="19" t="s">
        <v>22</v>
      </c>
      <c r="B21" s="11"/>
      <c r="C21" s="11"/>
      <c r="D21" s="11"/>
      <c r="E21" s="11"/>
      <c r="F21" s="11"/>
      <c r="G21" s="20">
        <v>374.81</v>
      </c>
      <c r="H21" s="21">
        <v>3.15</v>
      </c>
    </row>
    <row r="22" spans="1:10">
      <c r="A22" s="14"/>
      <c r="B22" s="11"/>
      <c r="C22" s="11"/>
      <c r="D22" s="11"/>
      <c r="E22" s="11"/>
      <c r="F22" s="11"/>
      <c r="G22" s="12"/>
      <c r="H22" s="13"/>
    </row>
    <row r="23" spans="1:10" ht="9.75" thickBot="1">
      <c r="A23" s="14"/>
      <c r="B23" s="11"/>
      <c r="C23" s="11"/>
      <c r="D23" s="11"/>
      <c r="E23" s="16" t="s">
        <v>23</v>
      </c>
      <c r="F23" s="11"/>
      <c r="G23" s="17">
        <v>11937.14</v>
      </c>
      <c r="H23" s="18">
        <v>100</v>
      </c>
    </row>
    <row r="24" spans="1:10" ht="9.75" thickTop="1">
      <c r="A24" s="14"/>
      <c r="B24" s="11"/>
      <c r="C24" s="11"/>
      <c r="D24" s="11"/>
      <c r="E24" s="11"/>
      <c r="F24" s="11"/>
      <c r="G24" s="12"/>
      <c r="H24" s="13"/>
    </row>
    <row r="25" spans="1:10">
      <c r="A25" s="22" t="s">
        <v>24</v>
      </c>
      <c r="B25" s="11"/>
      <c r="C25" s="11"/>
      <c r="D25" s="11"/>
      <c r="E25" s="11"/>
      <c r="F25" s="11"/>
      <c r="G25" s="12"/>
      <c r="H25" s="13"/>
    </row>
    <row r="26" spans="1:10">
      <c r="A26" s="14">
        <v>1</v>
      </c>
      <c r="B26" s="11" t="s">
        <v>599</v>
      </c>
      <c r="C26" s="11"/>
      <c r="D26" s="11"/>
      <c r="E26" s="11"/>
      <c r="F26" s="11"/>
      <c r="G26" s="12"/>
      <c r="H26" s="13"/>
    </row>
    <row r="27" spans="1:10">
      <c r="A27" s="14"/>
      <c r="B27" s="11"/>
      <c r="C27" s="11"/>
      <c r="D27" s="11"/>
      <c r="E27" s="11"/>
      <c r="F27" s="11"/>
      <c r="G27" s="12"/>
      <c r="H27" s="13"/>
    </row>
    <row r="28" spans="1:10">
      <c r="A28" s="14">
        <v>2</v>
      </c>
      <c r="B28" s="11" t="s">
        <v>26</v>
      </c>
      <c r="C28" s="11"/>
      <c r="D28" s="11"/>
      <c r="E28" s="11"/>
      <c r="F28" s="11"/>
      <c r="G28" s="12"/>
      <c r="H28" s="13"/>
    </row>
    <row r="29" spans="1:10">
      <c r="A29" s="14"/>
      <c r="B29" s="11"/>
      <c r="C29" s="11"/>
      <c r="D29" s="11"/>
      <c r="E29" s="11"/>
      <c r="F29" s="11"/>
      <c r="G29" s="12"/>
      <c r="H29" s="13"/>
    </row>
    <row r="30" spans="1:10">
      <c r="A30" s="14">
        <v>3</v>
      </c>
      <c r="B30" s="11" t="s">
        <v>27</v>
      </c>
      <c r="C30" s="11"/>
      <c r="D30" s="11"/>
      <c r="E30" s="11"/>
      <c r="F30" s="11"/>
      <c r="G30" s="12"/>
      <c r="H30" s="13"/>
    </row>
    <row r="31" spans="1:10">
      <c r="A31" s="14"/>
      <c r="B31" s="11" t="s">
        <v>28</v>
      </c>
      <c r="C31" s="11"/>
      <c r="D31" s="11"/>
      <c r="E31" s="11"/>
      <c r="F31" s="11"/>
      <c r="G31" s="12"/>
      <c r="H31" s="13"/>
    </row>
    <row r="32" spans="1:10">
      <c r="A32" s="23"/>
      <c r="B32" s="24" t="s">
        <v>29</v>
      </c>
      <c r="C32" s="24"/>
      <c r="D32" s="24"/>
      <c r="E32" s="24"/>
      <c r="F32" s="24"/>
      <c r="G32" s="25"/>
      <c r="H32" s="26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53"/>
  <dimension ref="A1:H23"/>
  <sheetViews>
    <sheetView workbookViewId="0">
      <selection activeCell="G10" sqref="G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585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192</v>
      </c>
      <c r="D5" s="11" t="s">
        <v>579</v>
      </c>
      <c r="E5" s="11" t="s">
        <v>20</v>
      </c>
      <c r="F5" s="11">
        <v>5725</v>
      </c>
      <c r="G5" s="12">
        <v>5360.86</v>
      </c>
      <c r="H5" s="13">
        <v>29.42</v>
      </c>
    </row>
    <row r="6" spans="1:8">
      <c r="A6" s="14"/>
      <c r="B6" s="15" t="s">
        <v>9</v>
      </c>
      <c r="C6" s="11" t="s">
        <v>91</v>
      </c>
      <c r="D6" s="11" t="s">
        <v>580</v>
      </c>
      <c r="E6" s="11" t="s">
        <v>12</v>
      </c>
      <c r="F6" s="11">
        <v>5000</v>
      </c>
      <c r="G6" s="12">
        <v>4682.63</v>
      </c>
      <c r="H6" s="13">
        <v>25.69</v>
      </c>
    </row>
    <row r="7" spans="1:8">
      <c r="A7" s="14"/>
      <c r="B7" s="15" t="s">
        <v>17</v>
      </c>
      <c r="C7" s="11" t="s">
        <v>581</v>
      </c>
      <c r="D7" s="11" t="s">
        <v>582</v>
      </c>
      <c r="E7" s="11" t="s">
        <v>324</v>
      </c>
      <c r="F7" s="11">
        <v>775</v>
      </c>
      <c r="G7" s="12">
        <v>3620.82</v>
      </c>
      <c r="H7" s="13">
        <v>19.87</v>
      </c>
    </row>
    <row r="8" spans="1:8">
      <c r="A8" s="14"/>
      <c r="B8" s="15" t="s">
        <v>9</v>
      </c>
      <c r="C8" s="11" t="s">
        <v>194</v>
      </c>
      <c r="D8" s="11" t="s">
        <v>583</v>
      </c>
      <c r="E8" s="11" t="s">
        <v>12</v>
      </c>
      <c r="F8" s="11">
        <v>2925</v>
      </c>
      <c r="G8" s="12">
        <v>2739.24</v>
      </c>
      <c r="H8" s="13">
        <v>15.03</v>
      </c>
    </row>
    <row r="9" spans="1:8">
      <c r="A9" s="14"/>
      <c r="B9" s="15" t="s">
        <v>9</v>
      </c>
      <c r="C9" s="11" t="s">
        <v>196</v>
      </c>
      <c r="D9" s="11" t="s">
        <v>197</v>
      </c>
      <c r="E9" s="11" t="s">
        <v>12</v>
      </c>
      <c r="F9" s="11">
        <v>1900</v>
      </c>
      <c r="G9" s="12">
        <v>1778.78</v>
      </c>
      <c r="H9" s="13">
        <v>9.76</v>
      </c>
    </row>
    <row r="10" spans="1:8" ht="9.75" thickBot="1">
      <c r="A10" s="14"/>
      <c r="B10" s="11"/>
      <c r="C10" s="11"/>
      <c r="D10" s="11"/>
      <c r="E10" s="16" t="s">
        <v>21</v>
      </c>
      <c r="F10" s="11"/>
      <c r="G10" s="17">
        <v>18182.330000000002</v>
      </c>
      <c r="H10" s="18">
        <v>99.77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22</v>
      </c>
      <c r="B12" s="11"/>
      <c r="C12" s="11"/>
      <c r="D12" s="11"/>
      <c r="E12" s="11"/>
      <c r="F12" s="11"/>
      <c r="G12" s="20">
        <v>42.39</v>
      </c>
      <c r="H12" s="21">
        <v>0.23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6" t="s">
        <v>23</v>
      </c>
      <c r="F14" s="11"/>
      <c r="G14" s="17">
        <v>18224.72</v>
      </c>
      <c r="H14" s="18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2" t="s">
        <v>24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436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26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27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28</v>
      </c>
      <c r="C22" s="11"/>
      <c r="D22" s="11"/>
      <c r="E22" s="11"/>
      <c r="F22" s="11"/>
      <c r="G22" s="12"/>
      <c r="H22" s="13"/>
    </row>
    <row r="23" spans="1:8">
      <c r="A23" s="23"/>
      <c r="B23" s="24" t="s">
        <v>29</v>
      </c>
      <c r="C23" s="24"/>
      <c r="D23" s="24"/>
      <c r="E23" s="24"/>
      <c r="F23" s="24"/>
      <c r="G23" s="25"/>
      <c r="H23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4"/>
  <dimension ref="A1:J29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578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10">
      <c r="A5" s="14"/>
      <c r="B5" s="15" t="s">
        <v>9</v>
      </c>
      <c r="C5" s="11" t="s">
        <v>192</v>
      </c>
      <c r="D5" s="11" t="s">
        <v>579</v>
      </c>
      <c r="E5" s="11" t="s">
        <v>20</v>
      </c>
      <c r="F5" s="11">
        <v>7675</v>
      </c>
      <c r="G5" s="12">
        <v>7186.83</v>
      </c>
      <c r="H5" s="13">
        <v>29.71</v>
      </c>
    </row>
    <row r="6" spans="1:10">
      <c r="A6" s="14"/>
      <c r="B6" s="15" t="s">
        <v>9</v>
      </c>
      <c r="C6" s="11" t="s">
        <v>91</v>
      </c>
      <c r="D6" s="11" t="s">
        <v>580</v>
      </c>
      <c r="E6" s="11" t="s">
        <v>12</v>
      </c>
      <c r="F6" s="11">
        <v>7500</v>
      </c>
      <c r="G6" s="12">
        <v>7023.95</v>
      </c>
      <c r="H6" s="13">
        <v>29.04</v>
      </c>
    </row>
    <row r="7" spans="1:10">
      <c r="A7" s="14"/>
      <c r="B7" s="15" t="s">
        <v>17</v>
      </c>
      <c r="C7" s="11" t="s">
        <v>581</v>
      </c>
      <c r="D7" s="11" t="s">
        <v>582</v>
      </c>
      <c r="E7" s="11" t="s">
        <v>324</v>
      </c>
      <c r="F7" s="11">
        <v>1020</v>
      </c>
      <c r="G7" s="12">
        <v>4765.47</v>
      </c>
      <c r="H7" s="13">
        <v>19.7</v>
      </c>
    </row>
    <row r="8" spans="1:10">
      <c r="A8" s="14"/>
      <c r="B8" s="15" t="s">
        <v>9</v>
      </c>
      <c r="C8" s="11" t="s">
        <v>196</v>
      </c>
      <c r="D8" s="11" t="s">
        <v>197</v>
      </c>
      <c r="E8" s="11" t="s">
        <v>12</v>
      </c>
      <c r="F8" s="11">
        <v>2500</v>
      </c>
      <c r="G8" s="12">
        <v>2340.5</v>
      </c>
      <c r="H8" s="13">
        <v>9.68</v>
      </c>
      <c r="J8" s="27"/>
    </row>
    <row r="9" spans="1:10">
      <c r="A9" s="14"/>
      <c r="B9" s="15" t="s">
        <v>9</v>
      </c>
      <c r="C9" s="11" t="s">
        <v>194</v>
      </c>
      <c r="D9" s="11" t="s">
        <v>583</v>
      </c>
      <c r="E9" s="11" t="s">
        <v>12</v>
      </c>
      <c r="F9" s="11">
        <v>1575</v>
      </c>
      <c r="G9" s="12">
        <v>1474.98</v>
      </c>
      <c r="H9" s="13">
        <v>6.1</v>
      </c>
      <c r="J9" s="27"/>
    </row>
    <row r="10" spans="1:10">
      <c r="A10" s="14"/>
      <c r="B10" s="15" t="s">
        <v>9</v>
      </c>
      <c r="C10" s="11" t="s">
        <v>94</v>
      </c>
      <c r="D10" s="11" t="s">
        <v>570</v>
      </c>
      <c r="E10" s="11" t="s">
        <v>12</v>
      </c>
      <c r="F10" s="11">
        <v>1300</v>
      </c>
      <c r="G10" s="12">
        <v>1221.8800000000001</v>
      </c>
      <c r="H10" s="13">
        <v>5.05</v>
      </c>
      <c r="J10" s="27"/>
    </row>
    <row r="11" spans="1:10">
      <c r="A11" s="14"/>
      <c r="B11" s="15" t="s">
        <v>9</v>
      </c>
      <c r="C11" s="11" t="s">
        <v>85</v>
      </c>
      <c r="D11" s="11" t="s">
        <v>86</v>
      </c>
      <c r="E11" s="11" t="s">
        <v>12</v>
      </c>
      <c r="F11" s="11">
        <v>100</v>
      </c>
      <c r="G11" s="12">
        <v>95.45</v>
      </c>
      <c r="H11" s="13">
        <v>0.39</v>
      </c>
    </row>
    <row r="12" spans="1:10" ht="9.75" thickBot="1">
      <c r="A12" s="14"/>
      <c r="B12" s="11"/>
      <c r="C12" s="11"/>
      <c r="D12" s="11"/>
      <c r="E12" s="16" t="s">
        <v>21</v>
      </c>
      <c r="F12" s="11"/>
      <c r="G12" s="17">
        <v>24109.06</v>
      </c>
      <c r="H12" s="18">
        <v>99.67</v>
      </c>
    </row>
    <row r="13" spans="1:10" ht="9.75" thickTop="1">
      <c r="A13" s="14"/>
      <c r="B13" s="11"/>
      <c r="C13" s="11"/>
      <c r="D13" s="11"/>
      <c r="E13" s="11"/>
      <c r="F13" s="11"/>
      <c r="G13" s="12"/>
      <c r="H13" s="13"/>
    </row>
    <row r="14" spans="1:10">
      <c r="A14" s="14"/>
      <c r="B14" s="15" t="s">
        <v>87</v>
      </c>
      <c r="C14" s="11" t="s">
        <v>88</v>
      </c>
      <c r="D14" s="11"/>
      <c r="E14" s="11" t="s">
        <v>87</v>
      </c>
      <c r="F14" s="11"/>
      <c r="G14" s="12">
        <v>50</v>
      </c>
      <c r="H14" s="13">
        <v>0.21</v>
      </c>
    </row>
    <row r="15" spans="1:10" ht="9.75" thickBot="1">
      <c r="A15" s="14"/>
      <c r="B15" s="15"/>
      <c r="C15" s="11"/>
      <c r="D15" s="11"/>
      <c r="E15" s="16" t="s">
        <v>21</v>
      </c>
      <c r="F15" s="11"/>
      <c r="G15" s="17">
        <f>G14</f>
        <v>50</v>
      </c>
      <c r="H15" s="18">
        <v>0.21</v>
      </c>
      <c r="J15" s="40"/>
    </row>
    <row r="16" spans="1:10" ht="9.75" thickTop="1">
      <c r="A16" s="14"/>
      <c r="B16" s="15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9" t="s">
        <v>22</v>
      </c>
      <c r="B18" s="11"/>
      <c r="C18" s="11"/>
      <c r="D18" s="11"/>
      <c r="E18" s="11"/>
      <c r="F18" s="11"/>
      <c r="G18" s="20">
        <v>28.87</v>
      </c>
      <c r="H18" s="21">
        <v>0.12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6" t="s">
        <v>23</v>
      </c>
      <c r="F20" s="11"/>
      <c r="G20" s="17">
        <v>24187.93</v>
      </c>
      <c r="H20" s="18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2" t="s">
        <v>24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584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26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27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28</v>
      </c>
      <c r="C28" s="11"/>
      <c r="D28" s="11"/>
      <c r="E28" s="11"/>
      <c r="F28" s="11"/>
      <c r="G28" s="12"/>
      <c r="H28" s="13"/>
    </row>
    <row r="29" spans="1:8">
      <c r="A29" s="23"/>
      <c r="B29" s="24" t="s">
        <v>29</v>
      </c>
      <c r="C29" s="24"/>
      <c r="D29" s="24"/>
      <c r="E29" s="24"/>
      <c r="F29" s="24"/>
      <c r="G29" s="25"/>
      <c r="H29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55"/>
  <dimension ref="A1:J24"/>
  <sheetViews>
    <sheetView workbookViewId="0">
      <selection activeCell="C13" sqref="C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572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10">
      <c r="A5" s="14"/>
      <c r="B5" s="15" t="s">
        <v>9</v>
      </c>
      <c r="C5" s="11" t="s">
        <v>192</v>
      </c>
      <c r="D5" s="11" t="s">
        <v>573</v>
      </c>
      <c r="E5" s="11" t="s">
        <v>20</v>
      </c>
      <c r="F5" s="11">
        <v>10700</v>
      </c>
      <c r="G5" s="12">
        <v>10038.209999999999</v>
      </c>
      <c r="H5" s="13">
        <v>29.76</v>
      </c>
    </row>
    <row r="6" spans="1:10">
      <c r="A6" s="14"/>
      <c r="B6" s="15" t="s">
        <v>9</v>
      </c>
      <c r="C6" s="11" t="s">
        <v>85</v>
      </c>
      <c r="D6" s="11" t="s">
        <v>574</v>
      </c>
      <c r="E6" s="11" t="s">
        <v>12</v>
      </c>
      <c r="F6" s="11">
        <v>10500</v>
      </c>
      <c r="G6" s="12">
        <v>9855.26</v>
      </c>
      <c r="H6" s="13">
        <v>29.21</v>
      </c>
    </row>
    <row r="7" spans="1:10">
      <c r="A7" s="14"/>
      <c r="B7" s="15" t="s">
        <v>17</v>
      </c>
      <c r="C7" s="11" t="s">
        <v>35</v>
      </c>
      <c r="D7" s="11" t="s">
        <v>575</v>
      </c>
      <c r="E7" s="11" t="s">
        <v>324</v>
      </c>
      <c r="F7" s="11">
        <v>1020</v>
      </c>
      <c r="G7" s="12">
        <v>4777.1499999999996</v>
      </c>
      <c r="H7" s="13">
        <v>14.16</v>
      </c>
    </row>
    <row r="8" spans="1:10">
      <c r="A8" s="14"/>
      <c r="B8" s="15" t="s">
        <v>9</v>
      </c>
      <c r="C8" s="11" t="s">
        <v>96</v>
      </c>
      <c r="D8" s="11" t="s">
        <v>576</v>
      </c>
      <c r="E8" s="11" t="s">
        <v>12</v>
      </c>
      <c r="F8" s="11">
        <v>5000</v>
      </c>
      <c r="G8" s="12">
        <v>4693.9399999999996</v>
      </c>
      <c r="H8" s="13">
        <v>13.91</v>
      </c>
      <c r="J8" s="27"/>
    </row>
    <row r="9" spans="1:10">
      <c r="A9" s="14"/>
      <c r="B9" s="15" t="s">
        <v>9</v>
      </c>
      <c r="C9" s="11" t="s">
        <v>94</v>
      </c>
      <c r="D9" s="11" t="s">
        <v>571</v>
      </c>
      <c r="E9" s="11" t="s">
        <v>12</v>
      </c>
      <c r="F9" s="11">
        <v>2500</v>
      </c>
      <c r="G9" s="12">
        <v>2347.58</v>
      </c>
      <c r="H9" s="13">
        <v>6.96</v>
      </c>
      <c r="J9" s="27"/>
    </row>
    <row r="10" spans="1:10">
      <c r="A10" s="14"/>
      <c r="B10" s="15" t="s">
        <v>9</v>
      </c>
      <c r="C10" s="11" t="s">
        <v>201</v>
      </c>
      <c r="D10" s="11" t="s">
        <v>202</v>
      </c>
      <c r="E10" s="11" t="s">
        <v>12</v>
      </c>
      <c r="F10" s="11">
        <v>2100</v>
      </c>
      <c r="G10" s="12">
        <v>1998.77</v>
      </c>
      <c r="H10" s="13">
        <v>5.93</v>
      </c>
      <c r="J10" s="27"/>
    </row>
    <row r="11" spans="1:10" ht="9.75" thickBot="1">
      <c r="A11" s="14"/>
      <c r="B11" s="11"/>
      <c r="C11" s="11"/>
      <c r="D11" s="11"/>
      <c r="E11" s="16" t="s">
        <v>21</v>
      </c>
      <c r="F11" s="11"/>
      <c r="G11" s="17">
        <v>33710.910000000003</v>
      </c>
      <c r="H11" s="18">
        <v>99.93</v>
      </c>
    </row>
    <row r="12" spans="1:10" ht="9.75" thickTop="1">
      <c r="A12" s="14"/>
      <c r="B12" s="11"/>
      <c r="C12" s="11"/>
      <c r="D12" s="11"/>
      <c r="E12" s="11"/>
      <c r="F12" s="11"/>
      <c r="G12" s="12"/>
      <c r="H12" s="13"/>
    </row>
    <row r="13" spans="1:10">
      <c r="A13" s="19" t="s">
        <v>22</v>
      </c>
      <c r="B13" s="11"/>
      <c r="C13" s="11"/>
      <c r="D13" s="11"/>
      <c r="E13" s="11"/>
      <c r="F13" s="11"/>
      <c r="G13" s="20">
        <v>23.38</v>
      </c>
      <c r="H13" s="21">
        <v>7.0000000000000007E-2</v>
      </c>
    </row>
    <row r="14" spans="1:10">
      <c r="A14" s="14"/>
      <c r="B14" s="11"/>
      <c r="C14" s="11"/>
      <c r="D14" s="11"/>
      <c r="E14" s="11"/>
      <c r="F14" s="11"/>
      <c r="G14" s="12"/>
      <c r="H14" s="13"/>
    </row>
    <row r="15" spans="1:10" ht="9.75" thickBot="1">
      <c r="A15" s="14"/>
      <c r="B15" s="11"/>
      <c r="C15" s="11"/>
      <c r="D15" s="11"/>
      <c r="E15" s="16" t="s">
        <v>23</v>
      </c>
      <c r="F15" s="11"/>
      <c r="G15" s="17">
        <v>33734.29</v>
      </c>
      <c r="H15" s="18">
        <v>100</v>
      </c>
    </row>
    <row r="16" spans="1:10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2" t="s">
        <v>24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577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26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3</v>
      </c>
      <c r="B22" s="11" t="s">
        <v>27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28</v>
      </c>
      <c r="C23" s="11"/>
      <c r="D23" s="11"/>
      <c r="E23" s="11"/>
      <c r="F23" s="11"/>
      <c r="G23" s="12"/>
      <c r="H23" s="13"/>
    </row>
    <row r="24" spans="1:8">
      <c r="A24" s="23"/>
      <c r="B24" s="24" t="s">
        <v>29</v>
      </c>
      <c r="C24" s="24"/>
      <c r="D24" s="24"/>
      <c r="E24" s="24"/>
      <c r="F24" s="24"/>
      <c r="G24" s="25"/>
      <c r="H24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6"/>
  <dimension ref="A1:H32"/>
  <sheetViews>
    <sheetView workbookViewId="0">
      <selection activeCell="C19" sqref="C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566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9.4500000000000001E-2</v>
      </c>
      <c r="C6" s="11" t="s">
        <v>18</v>
      </c>
      <c r="D6" s="11" t="s">
        <v>567</v>
      </c>
      <c r="E6" s="11" t="s">
        <v>105</v>
      </c>
      <c r="F6" s="11">
        <v>250</v>
      </c>
      <c r="G6" s="12">
        <v>2499.61</v>
      </c>
      <c r="H6" s="13">
        <v>8.1199999999999992</v>
      </c>
    </row>
    <row r="7" spans="1:8" ht="9.75" thickBot="1">
      <c r="A7" s="14"/>
      <c r="B7" s="11"/>
      <c r="C7" s="11"/>
      <c r="D7" s="11"/>
      <c r="E7" s="16" t="s">
        <v>21</v>
      </c>
      <c r="F7" s="11"/>
      <c r="G7" s="17">
        <v>2499.61</v>
      </c>
      <c r="H7" s="18">
        <v>8.1199999999999992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7</v>
      </c>
      <c r="B9" s="106"/>
      <c r="C9" s="106"/>
      <c r="D9" s="11"/>
      <c r="E9" s="11"/>
      <c r="F9" s="11"/>
      <c r="G9" s="12"/>
      <c r="H9" s="13"/>
    </row>
    <row r="10" spans="1:8" ht="12.75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9</v>
      </c>
      <c r="C11" s="11" t="s">
        <v>192</v>
      </c>
      <c r="D11" s="11" t="s">
        <v>568</v>
      </c>
      <c r="E11" s="11" t="s">
        <v>20</v>
      </c>
      <c r="F11" s="11">
        <v>9800</v>
      </c>
      <c r="G11" s="12">
        <v>9198.18</v>
      </c>
      <c r="H11" s="13">
        <v>29.88</v>
      </c>
    </row>
    <row r="12" spans="1:8">
      <c r="A12" s="14"/>
      <c r="B12" s="15" t="s">
        <v>9</v>
      </c>
      <c r="C12" s="11" t="s">
        <v>85</v>
      </c>
      <c r="D12" s="11" t="s">
        <v>569</v>
      </c>
      <c r="E12" s="11" t="s">
        <v>12</v>
      </c>
      <c r="F12" s="11">
        <v>7500</v>
      </c>
      <c r="G12" s="12">
        <v>7042.75</v>
      </c>
      <c r="H12" s="13">
        <v>22.88</v>
      </c>
    </row>
    <row r="13" spans="1:8">
      <c r="A13" s="14"/>
      <c r="B13" s="15" t="s">
        <v>9</v>
      </c>
      <c r="C13" s="11" t="s">
        <v>94</v>
      </c>
      <c r="D13" s="11" t="s">
        <v>570</v>
      </c>
      <c r="E13" s="11" t="s">
        <v>12</v>
      </c>
      <c r="F13" s="11">
        <v>7200</v>
      </c>
      <c r="G13" s="12">
        <v>6767.34</v>
      </c>
      <c r="H13" s="13">
        <v>21.98</v>
      </c>
    </row>
    <row r="14" spans="1:8">
      <c r="A14" s="14"/>
      <c r="B14" s="15" t="s">
        <v>9</v>
      </c>
      <c r="C14" s="11" t="s">
        <v>261</v>
      </c>
      <c r="D14" s="11" t="s">
        <v>262</v>
      </c>
      <c r="E14" s="11" t="s">
        <v>12</v>
      </c>
      <c r="F14" s="11">
        <v>2500</v>
      </c>
      <c r="G14" s="12">
        <v>2374.37</v>
      </c>
      <c r="H14" s="13">
        <v>7.71</v>
      </c>
    </row>
    <row r="15" spans="1:8">
      <c r="A15" s="14"/>
      <c r="B15" s="15" t="s">
        <v>9</v>
      </c>
      <c r="C15" s="11" t="s">
        <v>94</v>
      </c>
      <c r="D15" s="11" t="s">
        <v>571</v>
      </c>
      <c r="E15" s="11" t="s">
        <v>12</v>
      </c>
      <c r="F15" s="11">
        <v>2500</v>
      </c>
      <c r="G15" s="12">
        <v>2347.58</v>
      </c>
      <c r="H15" s="13">
        <v>7.63</v>
      </c>
    </row>
    <row r="16" spans="1:8" ht="9.75" thickBot="1">
      <c r="A16" s="14"/>
      <c r="B16" s="11"/>
      <c r="C16" s="11"/>
      <c r="D16" s="11"/>
      <c r="E16" s="16" t="s">
        <v>21</v>
      </c>
      <c r="F16" s="11"/>
      <c r="G16" s="17">
        <v>27730.22</v>
      </c>
      <c r="H16" s="18">
        <v>90.08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5" t="s">
        <v>87</v>
      </c>
      <c r="C18" s="11" t="s">
        <v>88</v>
      </c>
      <c r="D18" s="11"/>
      <c r="E18" s="11" t="s">
        <v>87</v>
      </c>
      <c r="F18" s="11"/>
      <c r="G18" s="12">
        <v>400</v>
      </c>
      <c r="H18" s="13">
        <v>1.3</v>
      </c>
    </row>
    <row r="19" spans="1:8" ht="9.75" thickBot="1">
      <c r="A19" s="14"/>
      <c r="B19" s="11"/>
      <c r="C19" s="11"/>
      <c r="D19" s="11"/>
      <c r="E19" s="16" t="s">
        <v>21</v>
      </c>
      <c r="F19" s="11"/>
      <c r="G19" s="17">
        <v>400</v>
      </c>
      <c r="H19" s="18">
        <v>1.3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9" t="s">
        <v>22</v>
      </c>
      <c r="B21" s="11"/>
      <c r="C21" s="11"/>
      <c r="D21" s="11"/>
      <c r="E21" s="11"/>
      <c r="F21" s="11"/>
      <c r="G21" s="20">
        <v>153.76</v>
      </c>
      <c r="H21" s="21">
        <v>0.5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6" t="s">
        <v>23</v>
      </c>
      <c r="F23" s="11"/>
      <c r="G23" s="17">
        <v>30783.59</v>
      </c>
      <c r="H23" s="18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2" t="s">
        <v>24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427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26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27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28</v>
      </c>
      <c r="C31" s="11"/>
      <c r="D31" s="11"/>
      <c r="E31" s="11"/>
      <c r="F31" s="11"/>
      <c r="G31" s="12"/>
      <c r="H31" s="13"/>
    </row>
    <row r="32" spans="1:8">
      <c r="A32" s="23"/>
      <c r="B32" s="24" t="s">
        <v>29</v>
      </c>
      <c r="C32" s="24"/>
      <c r="D32" s="24"/>
      <c r="E32" s="24"/>
      <c r="F32" s="24"/>
      <c r="G32" s="25"/>
      <c r="H32" s="26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57"/>
  <dimension ref="A1:H37"/>
  <sheetViews>
    <sheetView workbookViewId="0">
      <selection activeCell="C25" sqref="C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552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8.6999999999999994E-2</v>
      </c>
      <c r="C6" s="11" t="s">
        <v>103</v>
      </c>
      <c r="D6" s="11" t="s">
        <v>553</v>
      </c>
      <c r="E6" s="11" t="s">
        <v>105</v>
      </c>
      <c r="F6" s="11">
        <v>350</v>
      </c>
      <c r="G6" s="12">
        <v>3489.83</v>
      </c>
      <c r="H6" s="13">
        <v>12.9</v>
      </c>
    </row>
    <row r="7" spans="1:8">
      <c r="A7" s="14"/>
      <c r="B7" s="33">
        <v>8.2500000000000004E-2</v>
      </c>
      <c r="C7" s="11" t="s">
        <v>18</v>
      </c>
      <c r="D7" s="11" t="s">
        <v>554</v>
      </c>
      <c r="E7" s="11" t="s">
        <v>105</v>
      </c>
      <c r="F7" s="11">
        <v>300</v>
      </c>
      <c r="G7" s="12">
        <v>2977.12</v>
      </c>
      <c r="H7" s="13">
        <v>11.01</v>
      </c>
    </row>
    <row r="8" spans="1:8">
      <c r="A8" s="14"/>
      <c r="B8" s="33">
        <v>9.9699999999999997E-2</v>
      </c>
      <c r="C8" s="11" t="s">
        <v>418</v>
      </c>
      <c r="D8" s="11" t="s">
        <v>555</v>
      </c>
      <c r="E8" s="11" t="s">
        <v>216</v>
      </c>
      <c r="F8" s="11">
        <v>250</v>
      </c>
      <c r="G8" s="12">
        <v>2507.36</v>
      </c>
      <c r="H8" s="13">
        <v>9.27</v>
      </c>
    </row>
    <row r="9" spans="1:8">
      <c r="A9" s="14"/>
      <c r="B9" s="33">
        <v>9.9699999999999997E-2</v>
      </c>
      <c r="C9" s="11" t="s">
        <v>230</v>
      </c>
      <c r="D9" s="11" t="s">
        <v>556</v>
      </c>
      <c r="E9" s="11" t="s">
        <v>216</v>
      </c>
      <c r="F9" s="11">
        <v>250</v>
      </c>
      <c r="G9" s="12">
        <v>2506.39</v>
      </c>
      <c r="H9" s="13">
        <v>9.27</v>
      </c>
    </row>
    <row r="10" spans="1:8">
      <c r="A10" s="14"/>
      <c r="B10" s="33">
        <v>9.1999999999999998E-2</v>
      </c>
      <c r="C10" s="11" t="s">
        <v>557</v>
      </c>
      <c r="D10" s="11" t="s">
        <v>558</v>
      </c>
      <c r="E10" s="11" t="s">
        <v>50</v>
      </c>
      <c r="F10" s="11">
        <v>227</v>
      </c>
      <c r="G10" s="12">
        <v>2269.9699999999998</v>
      </c>
      <c r="H10" s="13">
        <v>8.39</v>
      </c>
    </row>
    <row r="11" spans="1:8">
      <c r="A11" s="14"/>
      <c r="B11" s="15" t="s">
        <v>59</v>
      </c>
      <c r="C11" s="11" t="s">
        <v>559</v>
      </c>
      <c r="D11" s="11" t="s">
        <v>560</v>
      </c>
      <c r="E11" s="11" t="s">
        <v>53</v>
      </c>
      <c r="F11" s="11">
        <v>200</v>
      </c>
      <c r="G11" s="12">
        <v>2087.88</v>
      </c>
      <c r="H11" s="13">
        <v>7.72</v>
      </c>
    </row>
    <row r="12" spans="1:8">
      <c r="A12" s="14"/>
      <c r="B12" s="33">
        <v>9.3600000000000003E-2</v>
      </c>
      <c r="C12" s="11" t="s">
        <v>51</v>
      </c>
      <c r="D12" s="11" t="s">
        <v>393</v>
      </c>
      <c r="E12" s="11" t="s">
        <v>53</v>
      </c>
      <c r="F12" s="11">
        <v>200</v>
      </c>
      <c r="G12" s="12">
        <v>2004.59</v>
      </c>
      <c r="H12" s="13">
        <v>7.41</v>
      </c>
    </row>
    <row r="13" spans="1:8">
      <c r="A13" s="14"/>
      <c r="B13" s="33">
        <v>9.3799999999999994E-2</v>
      </c>
      <c r="C13" s="11" t="s">
        <v>561</v>
      </c>
      <c r="D13" s="11" t="s">
        <v>562</v>
      </c>
      <c r="E13" s="11" t="s">
        <v>105</v>
      </c>
      <c r="F13" s="11">
        <v>30</v>
      </c>
      <c r="G13" s="12">
        <v>300.5</v>
      </c>
      <c r="H13" s="13">
        <v>1.1100000000000001</v>
      </c>
    </row>
    <row r="14" spans="1:8" ht="9.75" thickBot="1">
      <c r="A14" s="14"/>
      <c r="B14" s="11"/>
      <c r="C14" s="11"/>
      <c r="D14" s="11"/>
      <c r="E14" s="16" t="s">
        <v>21</v>
      </c>
      <c r="F14" s="11"/>
      <c r="G14" s="17">
        <v>18143.64</v>
      </c>
      <c r="H14" s="18">
        <v>67.08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7</v>
      </c>
      <c r="B16" s="106"/>
      <c r="C16" s="106"/>
      <c r="D16" s="11"/>
      <c r="E16" s="11"/>
      <c r="F16" s="11"/>
      <c r="G16" s="12"/>
      <c r="H16" s="13"/>
    </row>
    <row r="17" spans="1:8">
      <c r="A17" s="14"/>
      <c r="B17" s="109" t="s">
        <v>8</v>
      </c>
      <c r="C17" s="108"/>
      <c r="D17" s="11"/>
      <c r="E17" s="11"/>
      <c r="F17" s="11"/>
      <c r="G17" s="12"/>
      <c r="H17" s="13"/>
    </row>
    <row r="18" spans="1:8">
      <c r="A18" s="14"/>
      <c r="B18" s="15" t="s">
        <v>9</v>
      </c>
      <c r="C18" s="11" t="s">
        <v>85</v>
      </c>
      <c r="D18" s="11" t="s">
        <v>563</v>
      </c>
      <c r="E18" s="11" t="s">
        <v>12</v>
      </c>
      <c r="F18" s="11">
        <v>7500</v>
      </c>
      <c r="G18" s="12">
        <v>7118.15</v>
      </c>
      <c r="H18" s="13">
        <v>26.31</v>
      </c>
    </row>
    <row r="19" spans="1:8">
      <c r="A19" s="14"/>
      <c r="B19" s="15" t="s">
        <v>9</v>
      </c>
      <c r="C19" s="11" t="s">
        <v>85</v>
      </c>
      <c r="D19" s="11" t="s">
        <v>564</v>
      </c>
      <c r="E19" s="11" t="s">
        <v>12</v>
      </c>
      <c r="F19" s="11">
        <v>400</v>
      </c>
      <c r="G19" s="12">
        <v>379.37</v>
      </c>
      <c r="H19" s="13">
        <v>1.4</v>
      </c>
    </row>
    <row r="20" spans="1:8">
      <c r="A20" s="14"/>
      <c r="B20" s="15" t="s">
        <v>9</v>
      </c>
      <c r="C20" s="11" t="s">
        <v>33</v>
      </c>
      <c r="D20" s="11" t="s">
        <v>34</v>
      </c>
      <c r="E20" s="11" t="s">
        <v>12</v>
      </c>
      <c r="F20" s="11">
        <v>300</v>
      </c>
      <c r="G20" s="12">
        <v>294.73</v>
      </c>
      <c r="H20" s="13">
        <v>1.0900000000000001</v>
      </c>
    </row>
    <row r="21" spans="1:8" ht="9.75" thickBot="1">
      <c r="A21" s="14"/>
      <c r="B21" s="11"/>
      <c r="C21" s="11"/>
      <c r="D21" s="11"/>
      <c r="E21" s="16" t="s">
        <v>21</v>
      </c>
      <c r="F21" s="11"/>
      <c r="G21" s="17">
        <v>7792.25</v>
      </c>
      <c r="H21" s="18">
        <v>28.8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5" t="s">
        <v>87</v>
      </c>
      <c r="C23" s="11" t="s">
        <v>88</v>
      </c>
      <c r="D23" s="11"/>
      <c r="E23" s="11" t="s">
        <v>87</v>
      </c>
      <c r="F23" s="11"/>
      <c r="G23" s="12">
        <v>700</v>
      </c>
      <c r="H23" s="13">
        <v>2.59</v>
      </c>
    </row>
    <row r="24" spans="1:8" ht="9.75" thickBot="1">
      <c r="A24" s="14"/>
      <c r="B24" s="11"/>
      <c r="C24" s="11"/>
      <c r="D24" s="11"/>
      <c r="E24" s="16" t="s">
        <v>21</v>
      </c>
      <c r="F24" s="11"/>
      <c r="G24" s="17">
        <v>700</v>
      </c>
      <c r="H24" s="18">
        <v>2.59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9" t="s">
        <v>22</v>
      </c>
      <c r="B26" s="11"/>
      <c r="C26" s="11"/>
      <c r="D26" s="11"/>
      <c r="E26" s="11"/>
      <c r="F26" s="11"/>
      <c r="G26" s="20">
        <v>415.2</v>
      </c>
      <c r="H26" s="21">
        <v>1.53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6" t="s">
        <v>23</v>
      </c>
      <c r="F28" s="11"/>
      <c r="G28" s="17">
        <v>27051.09</v>
      </c>
      <c r="H28" s="18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2" t="s">
        <v>24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565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26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27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28</v>
      </c>
      <c r="C36" s="11"/>
      <c r="D36" s="11"/>
      <c r="E36" s="11"/>
      <c r="F36" s="11"/>
      <c r="G36" s="12"/>
      <c r="H36" s="13"/>
    </row>
    <row r="37" spans="1:8">
      <c r="A37" s="23"/>
      <c r="B37" s="24" t="s">
        <v>29</v>
      </c>
      <c r="C37" s="24"/>
      <c r="D37" s="24"/>
      <c r="E37" s="24"/>
      <c r="F37" s="24"/>
      <c r="G37" s="25"/>
      <c r="H37" s="26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8"/>
  <dimension ref="A1:I23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548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266</v>
      </c>
      <c r="D5" s="11" t="s">
        <v>267</v>
      </c>
      <c r="E5" s="11" t="s">
        <v>12</v>
      </c>
      <c r="F5" s="11">
        <v>3800</v>
      </c>
      <c r="G5" s="12">
        <v>3758.6</v>
      </c>
      <c r="H5" s="13">
        <v>29.57</v>
      </c>
    </row>
    <row r="6" spans="1:8">
      <c r="A6" s="14"/>
      <c r="B6" s="15" t="s">
        <v>9</v>
      </c>
      <c r="C6" s="11" t="s">
        <v>15</v>
      </c>
      <c r="D6" s="11" t="s">
        <v>549</v>
      </c>
      <c r="E6" s="11" t="s">
        <v>12</v>
      </c>
      <c r="F6" s="11">
        <v>3800</v>
      </c>
      <c r="G6" s="12">
        <v>3758.14</v>
      </c>
      <c r="H6" s="13">
        <v>29.57</v>
      </c>
    </row>
    <row r="7" spans="1:8">
      <c r="A7" s="14"/>
      <c r="B7" s="15" t="s">
        <v>9</v>
      </c>
      <c r="C7" s="11" t="s">
        <v>192</v>
      </c>
      <c r="D7" s="11" t="s">
        <v>203</v>
      </c>
      <c r="E7" s="11" t="s">
        <v>20</v>
      </c>
      <c r="F7" s="11">
        <v>3200</v>
      </c>
      <c r="G7" s="12">
        <v>3164.04</v>
      </c>
      <c r="H7" s="13">
        <v>24.89</v>
      </c>
    </row>
    <row r="8" spans="1:8">
      <c r="A8" s="14"/>
      <c r="B8" s="15" t="s">
        <v>9</v>
      </c>
      <c r="C8" s="11" t="s">
        <v>194</v>
      </c>
      <c r="D8" s="11" t="s">
        <v>550</v>
      </c>
      <c r="E8" s="11" t="s">
        <v>12</v>
      </c>
      <c r="F8" s="11">
        <v>2000</v>
      </c>
      <c r="G8" s="12">
        <v>1978.58</v>
      </c>
      <c r="H8" s="13">
        <v>15.57</v>
      </c>
    </row>
    <row r="9" spans="1:8" ht="13.5" thickBot="1">
      <c r="A9" s="14"/>
      <c r="B9" s="11"/>
      <c r="C9" s="11"/>
      <c r="D9" s="11"/>
      <c r="E9" s="16" t="s">
        <v>21</v>
      </c>
      <c r="F9" s="11"/>
      <c r="G9" s="17">
        <v>12659.36</v>
      </c>
      <c r="H9" s="18">
        <v>99.6</v>
      </c>
    </row>
    <row r="10" spans="1:8" ht="13.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9" t="s">
        <v>22</v>
      </c>
      <c r="B11" s="11"/>
      <c r="C11" s="11"/>
      <c r="D11" s="11"/>
      <c r="E11" s="11"/>
      <c r="F11" s="11"/>
      <c r="G11" s="20">
        <v>51.35</v>
      </c>
      <c r="H11" s="21">
        <v>0.4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13.5" thickBot="1">
      <c r="A13" s="14"/>
      <c r="B13" s="11"/>
      <c r="C13" s="11"/>
      <c r="D13" s="11"/>
      <c r="E13" s="16" t="s">
        <v>23</v>
      </c>
      <c r="F13" s="11"/>
      <c r="G13" s="17">
        <v>12710.71</v>
      </c>
      <c r="H13" s="18">
        <v>100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2" t="s">
        <v>24</v>
      </c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551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2</v>
      </c>
      <c r="B18" s="11" t="s">
        <v>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3</v>
      </c>
      <c r="B20" s="11" t="s">
        <v>27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28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29</v>
      </c>
      <c r="C22" s="11"/>
      <c r="D22" s="11"/>
      <c r="E22" s="11"/>
      <c r="F22" s="11"/>
      <c r="G22" s="12"/>
      <c r="H22" s="13"/>
    </row>
    <row r="23" spans="1:8">
      <c r="A23" s="23"/>
      <c r="B23" s="24"/>
      <c r="C23" s="24"/>
      <c r="D23" s="24"/>
      <c r="E23" s="24"/>
      <c r="F23" s="24"/>
      <c r="G23" s="25"/>
      <c r="H23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9"/>
  <dimension ref="A1:I2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543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468</v>
      </c>
      <c r="D5" s="11" t="s">
        <v>544</v>
      </c>
      <c r="E5" s="11" t="s">
        <v>470</v>
      </c>
      <c r="F5" s="11">
        <v>4400</v>
      </c>
      <c r="G5" s="12">
        <v>4361.67</v>
      </c>
      <c r="H5" s="13">
        <v>29.4</v>
      </c>
    </row>
    <row r="6" spans="1:8">
      <c r="A6" s="14"/>
      <c r="B6" s="15" t="s">
        <v>9</v>
      </c>
      <c r="C6" s="11" t="s">
        <v>96</v>
      </c>
      <c r="D6" s="11" t="s">
        <v>545</v>
      </c>
      <c r="E6" s="11" t="s">
        <v>12</v>
      </c>
      <c r="F6" s="11">
        <v>4400</v>
      </c>
      <c r="G6" s="12">
        <v>4360.9799999999996</v>
      </c>
      <c r="H6" s="13">
        <v>29.39</v>
      </c>
    </row>
    <row r="7" spans="1:8">
      <c r="A7" s="14"/>
      <c r="B7" s="15" t="s">
        <v>9</v>
      </c>
      <c r="C7" s="11" t="s">
        <v>15</v>
      </c>
      <c r="D7" s="11" t="s">
        <v>207</v>
      </c>
      <c r="E7" s="11" t="s">
        <v>12</v>
      </c>
      <c r="F7" s="11">
        <v>3900</v>
      </c>
      <c r="G7" s="12">
        <v>3865.1</v>
      </c>
      <c r="H7" s="13">
        <v>26.05</v>
      </c>
    </row>
    <row r="8" spans="1:8">
      <c r="A8" s="14"/>
      <c r="B8" s="15" t="s">
        <v>9</v>
      </c>
      <c r="C8" s="11" t="s">
        <v>400</v>
      </c>
      <c r="D8" s="11" t="s">
        <v>546</v>
      </c>
      <c r="E8" s="11" t="s">
        <v>20</v>
      </c>
      <c r="F8" s="11">
        <v>2000</v>
      </c>
      <c r="G8" s="12">
        <v>1982.18</v>
      </c>
      <c r="H8" s="13">
        <v>13.36</v>
      </c>
    </row>
    <row r="9" spans="1:8">
      <c r="A9" s="14"/>
      <c r="B9" s="15" t="s">
        <v>9</v>
      </c>
      <c r="C9" s="11" t="s">
        <v>41</v>
      </c>
      <c r="D9" s="11" t="s">
        <v>42</v>
      </c>
      <c r="E9" s="11" t="s">
        <v>12</v>
      </c>
      <c r="F9" s="11">
        <v>270</v>
      </c>
      <c r="G9" s="12">
        <v>267.58999999999997</v>
      </c>
      <c r="H9" s="13">
        <v>1.8</v>
      </c>
    </row>
    <row r="10" spans="1:8" ht="13.5" thickBot="1">
      <c r="A10" s="14"/>
      <c r="B10" s="11"/>
      <c r="C10" s="11"/>
      <c r="D10" s="11"/>
      <c r="E10" s="16" t="s">
        <v>21</v>
      </c>
      <c r="F10" s="11"/>
      <c r="G10" s="17">
        <v>14837.52</v>
      </c>
      <c r="H10" s="18">
        <v>100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22</v>
      </c>
      <c r="B12" s="11"/>
      <c r="C12" s="11"/>
      <c r="D12" s="11"/>
      <c r="E12" s="11"/>
      <c r="F12" s="11"/>
      <c r="G12" s="20">
        <v>-0.32</v>
      </c>
      <c r="H12" s="21">
        <v>0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23</v>
      </c>
      <c r="F14" s="11"/>
      <c r="G14" s="17">
        <v>14837.2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>
        <f>+G14-G12</f>
        <v>14837.52</v>
      </c>
      <c r="H15" s="13"/>
    </row>
    <row r="16" spans="1:8">
      <c r="A16" s="22" t="s">
        <v>24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547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26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27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28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29</v>
      </c>
      <c r="C23" s="11"/>
      <c r="D23" s="11"/>
      <c r="E23" s="11"/>
      <c r="F23" s="11"/>
      <c r="G23" s="12"/>
      <c r="H23" s="13"/>
    </row>
    <row r="24" spans="1:8">
      <c r="A24" s="23"/>
      <c r="B24" s="24"/>
      <c r="C24" s="24"/>
      <c r="D24" s="24"/>
      <c r="E24" s="24"/>
      <c r="F24" s="24"/>
      <c r="G24" s="25"/>
      <c r="H24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60"/>
  <dimension ref="A1:I2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537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94</v>
      </c>
      <c r="D5" s="11" t="s">
        <v>538</v>
      </c>
      <c r="E5" s="11" t="s">
        <v>12</v>
      </c>
      <c r="F5" s="11">
        <v>3800</v>
      </c>
      <c r="G5" s="12">
        <v>3770.87</v>
      </c>
      <c r="H5" s="13">
        <v>27.55</v>
      </c>
    </row>
    <row r="6" spans="1:8">
      <c r="A6" s="14"/>
      <c r="B6" s="15" t="s">
        <v>9</v>
      </c>
      <c r="C6" s="11" t="s">
        <v>39</v>
      </c>
      <c r="D6" s="11" t="s">
        <v>539</v>
      </c>
      <c r="E6" s="11" t="s">
        <v>12</v>
      </c>
      <c r="F6" s="11">
        <v>3800</v>
      </c>
      <c r="G6" s="12">
        <v>3770.61</v>
      </c>
      <c r="H6" s="13">
        <v>27.55</v>
      </c>
    </row>
    <row r="7" spans="1:8">
      <c r="A7" s="14"/>
      <c r="B7" s="15" t="s">
        <v>17</v>
      </c>
      <c r="C7" s="11" t="s">
        <v>35</v>
      </c>
      <c r="D7" s="11" t="s">
        <v>540</v>
      </c>
      <c r="E7" s="11" t="s">
        <v>20</v>
      </c>
      <c r="F7" s="11">
        <v>700</v>
      </c>
      <c r="G7" s="12">
        <v>3471.89</v>
      </c>
      <c r="H7" s="13">
        <v>25.36</v>
      </c>
    </row>
    <row r="8" spans="1:8">
      <c r="A8" s="14"/>
      <c r="B8" s="15" t="s">
        <v>9</v>
      </c>
      <c r="C8" s="11" t="s">
        <v>10</v>
      </c>
      <c r="D8" s="11" t="s">
        <v>541</v>
      </c>
      <c r="E8" s="11" t="s">
        <v>12</v>
      </c>
      <c r="F8" s="11">
        <v>2500</v>
      </c>
      <c r="G8" s="12">
        <v>2480.92</v>
      </c>
      <c r="H8" s="13">
        <v>18.12</v>
      </c>
    </row>
    <row r="9" spans="1:8">
      <c r="A9" s="14"/>
      <c r="B9" s="15" t="s">
        <v>9</v>
      </c>
      <c r="C9" s="11" t="s">
        <v>257</v>
      </c>
      <c r="D9" s="11" t="s">
        <v>542</v>
      </c>
      <c r="E9" s="11" t="s">
        <v>12</v>
      </c>
      <c r="F9" s="11">
        <v>200</v>
      </c>
      <c r="G9" s="12">
        <v>198.55</v>
      </c>
      <c r="H9" s="13">
        <v>1.45</v>
      </c>
    </row>
    <row r="10" spans="1:8" ht="13.5" thickBot="1">
      <c r="A10" s="14"/>
      <c r="B10" s="11"/>
      <c r="C10" s="11"/>
      <c r="D10" s="11"/>
      <c r="E10" s="16" t="s">
        <v>21</v>
      </c>
      <c r="F10" s="11"/>
      <c r="G10" s="17">
        <v>13692.84</v>
      </c>
      <c r="H10" s="18">
        <v>100.03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19" t="s">
        <v>22</v>
      </c>
      <c r="B13" s="11"/>
      <c r="C13" s="11"/>
      <c r="D13" s="11"/>
      <c r="E13" s="11"/>
      <c r="F13" s="11"/>
      <c r="G13" s="20">
        <v>-4.43</v>
      </c>
      <c r="H13" s="21">
        <v>-0.03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13.5" thickBot="1">
      <c r="A15" s="14"/>
      <c r="B15" s="11"/>
      <c r="C15" s="11"/>
      <c r="D15" s="11"/>
      <c r="E15" s="16" t="s">
        <v>23</v>
      </c>
      <c r="F15" s="11"/>
      <c r="G15" s="17">
        <v>13688.41</v>
      </c>
      <c r="H15" s="18">
        <v>100</v>
      </c>
    </row>
    <row r="16" spans="1:8" ht="13.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22" t="s">
        <v>24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321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26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27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28</v>
      </c>
      <c r="C25" s="11"/>
      <c r="D25" s="11"/>
      <c r="E25" s="11"/>
      <c r="F25" s="11"/>
      <c r="G25" s="12"/>
      <c r="H25" s="13"/>
    </row>
    <row r="26" spans="1:8">
      <c r="A26" s="23"/>
      <c r="B26" s="24" t="s">
        <v>29</v>
      </c>
      <c r="C26" s="24"/>
      <c r="D26" s="24"/>
      <c r="E26" s="24"/>
      <c r="F26" s="24"/>
      <c r="G26" s="25"/>
      <c r="H26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61"/>
  <dimension ref="A1:I3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525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9.6000000000000002E-2</v>
      </c>
      <c r="C6" s="11" t="s">
        <v>370</v>
      </c>
      <c r="D6" s="11" t="s">
        <v>526</v>
      </c>
      <c r="E6" s="11" t="s">
        <v>102</v>
      </c>
      <c r="F6" s="11">
        <v>130</v>
      </c>
      <c r="G6" s="12">
        <v>1299.99</v>
      </c>
      <c r="H6" s="13">
        <v>13.95</v>
      </c>
    </row>
    <row r="7" spans="1:8">
      <c r="A7" s="14"/>
      <c r="B7" s="33">
        <v>8.4900000000000003E-2</v>
      </c>
      <c r="C7" s="11" t="s">
        <v>51</v>
      </c>
      <c r="D7" s="11" t="s">
        <v>170</v>
      </c>
      <c r="E7" s="11" t="s">
        <v>53</v>
      </c>
      <c r="F7" s="11">
        <v>130</v>
      </c>
      <c r="G7" s="12">
        <v>1287.05</v>
      </c>
      <c r="H7" s="13">
        <v>13.81</v>
      </c>
    </row>
    <row r="8" spans="1:8">
      <c r="A8" s="14"/>
      <c r="B8" s="33">
        <v>0.1057</v>
      </c>
      <c r="C8" s="11" t="s">
        <v>48</v>
      </c>
      <c r="D8" s="11" t="s">
        <v>129</v>
      </c>
      <c r="E8" s="11" t="s">
        <v>105</v>
      </c>
      <c r="F8" s="11">
        <v>120</v>
      </c>
      <c r="G8" s="12">
        <v>1225.96</v>
      </c>
      <c r="H8" s="13">
        <v>13.16</v>
      </c>
    </row>
    <row r="9" spans="1:8">
      <c r="A9" s="14"/>
      <c r="B9" s="33">
        <v>9.3799999999999994E-2</v>
      </c>
      <c r="C9" s="11" t="s">
        <v>123</v>
      </c>
      <c r="D9" s="11" t="s">
        <v>527</v>
      </c>
      <c r="E9" s="11" t="s">
        <v>105</v>
      </c>
      <c r="F9" s="11">
        <v>100</v>
      </c>
      <c r="G9" s="12">
        <v>1005.7</v>
      </c>
      <c r="H9" s="13">
        <v>10.79</v>
      </c>
    </row>
    <row r="10" spans="1:8">
      <c r="A10" s="14"/>
      <c r="B10" s="33">
        <v>8.2699999999999996E-2</v>
      </c>
      <c r="C10" s="11" t="s">
        <v>103</v>
      </c>
      <c r="D10" s="11" t="s">
        <v>528</v>
      </c>
      <c r="E10" s="11" t="s">
        <v>105</v>
      </c>
      <c r="F10" s="11">
        <v>100</v>
      </c>
      <c r="G10" s="12">
        <v>984.5</v>
      </c>
      <c r="H10" s="13">
        <v>10.57</v>
      </c>
    </row>
    <row r="11" spans="1:8">
      <c r="A11" s="14"/>
      <c r="B11" s="33">
        <v>0.1125</v>
      </c>
      <c r="C11" s="11" t="s">
        <v>491</v>
      </c>
      <c r="D11" s="11" t="s">
        <v>492</v>
      </c>
      <c r="E11" s="11" t="s">
        <v>53</v>
      </c>
      <c r="F11" s="11">
        <v>80000</v>
      </c>
      <c r="G11" s="12">
        <v>827.11</v>
      </c>
      <c r="H11" s="13">
        <v>8.8800000000000008</v>
      </c>
    </row>
    <row r="12" spans="1:8">
      <c r="A12" s="14"/>
      <c r="B12" s="33">
        <v>8.1199999999999994E-2</v>
      </c>
      <c r="C12" s="11" t="s">
        <v>529</v>
      </c>
      <c r="D12" s="11" t="s">
        <v>530</v>
      </c>
      <c r="E12" s="11" t="s">
        <v>105</v>
      </c>
      <c r="F12" s="11">
        <v>50</v>
      </c>
      <c r="G12" s="12">
        <v>492.57</v>
      </c>
      <c r="H12" s="13">
        <v>5.29</v>
      </c>
    </row>
    <row r="13" spans="1:8">
      <c r="A13" s="14"/>
      <c r="B13" s="33">
        <v>7.8700000000000006E-2</v>
      </c>
      <c r="C13" s="11" t="s">
        <v>165</v>
      </c>
      <c r="D13" s="11" t="s">
        <v>531</v>
      </c>
      <c r="E13" s="11" t="s">
        <v>105</v>
      </c>
      <c r="F13" s="11">
        <v>50</v>
      </c>
      <c r="G13" s="12">
        <v>490.5</v>
      </c>
      <c r="H13" s="13">
        <v>5.26</v>
      </c>
    </row>
    <row r="14" spans="1:8">
      <c r="A14" s="14"/>
      <c r="B14" s="33">
        <v>9.4E-2</v>
      </c>
      <c r="C14" s="11" t="s">
        <v>277</v>
      </c>
      <c r="D14" s="11" t="s">
        <v>532</v>
      </c>
      <c r="E14" s="11" t="s">
        <v>105</v>
      </c>
      <c r="F14" s="11">
        <v>45</v>
      </c>
      <c r="G14" s="12">
        <v>452.75</v>
      </c>
      <c r="H14" s="13">
        <v>4.8600000000000003</v>
      </c>
    </row>
    <row r="15" spans="1:8">
      <c r="A15" s="14"/>
      <c r="B15" s="33">
        <v>9.8500000000000004E-2</v>
      </c>
      <c r="C15" s="11" t="s">
        <v>433</v>
      </c>
      <c r="D15" s="11" t="s">
        <v>533</v>
      </c>
      <c r="E15" s="11" t="s">
        <v>105</v>
      </c>
      <c r="F15" s="11">
        <v>20</v>
      </c>
      <c r="G15" s="12">
        <v>202.92</v>
      </c>
      <c r="H15" s="13">
        <v>2.1800000000000002</v>
      </c>
    </row>
    <row r="16" spans="1:8">
      <c r="A16" s="14"/>
      <c r="B16" s="33">
        <v>8.5400000000000004E-2</v>
      </c>
      <c r="C16" s="11" t="s">
        <v>106</v>
      </c>
      <c r="D16" s="11" t="s">
        <v>114</v>
      </c>
      <c r="E16" s="11" t="s">
        <v>50</v>
      </c>
      <c r="F16" s="11">
        <v>20</v>
      </c>
      <c r="G16" s="12">
        <v>196.95</v>
      </c>
      <c r="H16" s="13">
        <v>2.11</v>
      </c>
    </row>
    <row r="17" spans="1:8">
      <c r="A17" s="14"/>
      <c r="B17" s="33">
        <v>9.2999999999999999E-2</v>
      </c>
      <c r="C17" s="11" t="s">
        <v>379</v>
      </c>
      <c r="D17" s="11" t="s">
        <v>534</v>
      </c>
      <c r="E17" s="11" t="s">
        <v>105</v>
      </c>
      <c r="F17" s="11">
        <v>10</v>
      </c>
      <c r="G17" s="12">
        <v>125.51</v>
      </c>
      <c r="H17" s="13">
        <v>1.35</v>
      </c>
    </row>
    <row r="18" spans="1:8">
      <c r="A18" s="14"/>
      <c r="B18" s="33">
        <v>9.4E-2</v>
      </c>
      <c r="C18" s="11" t="s">
        <v>277</v>
      </c>
      <c r="D18" s="11" t="s">
        <v>535</v>
      </c>
      <c r="E18" s="11" t="s">
        <v>105</v>
      </c>
      <c r="F18" s="11">
        <v>10</v>
      </c>
      <c r="G18" s="12">
        <v>100.59</v>
      </c>
      <c r="H18" s="13">
        <v>1.08</v>
      </c>
    </row>
    <row r="19" spans="1:8" ht="13.5" thickBot="1">
      <c r="A19" s="14"/>
      <c r="B19" s="11"/>
      <c r="C19" s="11"/>
      <c r="D19" s="11"/>
      <c r="E19" s="16" t="s">
        <v>21</v>
      </c>
      <c r="F19" s="11"/>
      <c r="G19" s="17">
        <v>8692.1</v>
      </c>
      <c r="H19" s="18">
        <v>93.29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5" t="s">
        <v>87</v>
      </c>
      <c r="C21" s="11" t="s">
        <v>88</v>
      </c>
      <c r="D21" s="11"/>
      <c r="E21" s="11" t="s">
        <v>87</v>
      </c>
      <c r="F21" s="11"/>
      <c r="G21" s="12">
        <v>300</v>
      </c>
      <c r="H21" s="13">
        <v>3.22</v>
      </c>
    </row>
    <row r="22" spans="1:8" ht="13.5" thickBot="1">
      <c r="A22" s="14"/>
      <c r="B22" s="11"/>
      <c r="C22" s="11"/>
      <c r="D22" s="11"/>
      <c r="E22" s="16" t="s">
        <v>21</v>
      </c>
      <c r="F22" s="11"/>
      <c r="G22" s="17">
        <v>300</v>
      </c>
      <c r="H22" s="18">
        <v>3.22</v>
      </c>
    </row>
    <row r="23" spans="1:8" ht="13.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9" t="s">
        <v>22</v>
      </c>
      <c r="B24" s="11"/>
      <c r="C24" s="11"/>
      <c r="D24" s="11"/>
      <c r="E24" s="11"/>
      <c r="F24" s="11"/>
      <c r="G24" s="20">
        <v>325.77999999999997</v>
      </c>
      <c r="H24" s="21">
        <v>3.49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13.5" thickBot="1">
      <c r="A26" s="14"/>
      <c r="B26" s="11"/>
      <c r="C26" s="11"/>
      <c r="D26" s="11"/>
      <c r="E26" s="16" t="s">
        <v>23</v>
      </c>
      <c r="F26" s="11"/>
      <c r="G26" s="17">
        <v>9317.8799999999992</v>
      </c>
      <c r="H26" s="18">
        <v>100</v>
      </c>
    </row>
    <row r="27" spans="1:8" ht="13.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2" t="s">
        <v>24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536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26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27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28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29</v>
      </c>
      <c r="C35" s="11"/>
      <c r="D35" s="11"/>
      <c r="E35" s="11"/>
      <c r="F35" s="11"/>
      <c r="G35" s="12"/>
      <c r="H35" s="13"/>
    </row>
    <row r="36" spans="1:8">
      <c r="A36" s="23"/>
      <c r="B36" s="24"/>
      <c r="C36" s="24"/>
      <c r="D36" s="24"/>
      <c r="E36" s="24"/>
      <c r="F36" s="24"/>
      <c r="G36" s="25"/>
      <c r="H36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I19"/>
  <sheetViews>
    <sheetView workbookViewId="0">
      <selection activeCell="A18" sqref="A18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1.28515625" style="71" bestFit="1" customWidth="1"/>
    <col min="5" max="5" width="19.7109375" style="71" bestFit="1" customWidth="1"/>
    <col min="6" max="6" width="8.7109375" style="71" customWidth="1"/>
    <col min="7" max="7" width="13.7109375" style="72" customWidth="1"/>
    <col min="8" max="8" width="10.8554687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1230</v>
      </c>
      <c r="D1" s="44"/>
      <c r="E1" s="44"/>
      <c r="F1" s="44"/>
      <c r="G1" s="46"/>
      <c r="H1" s="47"/>
    </row>
    <row r="2" spans="1:8" ht="32.25" customHeight="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1116</v>
      </c>
      <c r="B3" s="115"/>
      <c r="C3" s="115"/>
      <c r="D3" s="56"/>
      <c r="E3" s="56"/>
      <c r="F3" s="56"/>
      <c r="G3" s="57"/>
      <c r="H3" s="58"/>
    </row>
    <row r="4" spans="1:8">
      <c r="A4" s="59"/>
      <c r="B4" s="117" t="s">
        <v>1117</v>
      </c>
      <c r="C4" s="115"/>
      <c r="D4" s="56"/>
      <c r="E4" s="56"/>
      <c r="F4" s="56"/>
      <c r="G4" s="57"/>
      <c r="H4" s="58"/>
    </row>
    <row r="5" spans="1:8">
      <c r="A5" s="59"/>
      <c r="B5" s="116" t="s">
        <v>47</v>
      </c>
      <c r="C5" s="115"/>
      <c r="D5" s="56"/>
      <c r="E5" s="56"/>
      <c r="F5" s="56"/>
      <c r="G5" s="57"/>
      <c r="H5" s="58"/>
    </row>
    <row r="6" spans="1:8">
      <c r="A6" s="59"/>
      <c r="B6" s="60" t="s">
        <v>87</v>
      </c>
      <c r="C6" s="87" t="s">
        <v>1231</v>
      </c>
      <c r="D6" s="56" t="s">
        <v>1119</v>
      </c>
      <c r="E6" s="87" t="s">
        <v>1117</v>
      </c>
      <c r="F6" s="56">
        <v>1130711</v>
      </c>
      <c r="G6" s="57">
        <v>29055.32</v>
      </c>
      <c r="H6" s="58">
        <v>98.77</v>
      </c>
    </row>
    <row r="7" spans="1:8" ht="13.5" thickBot="1">
      <c r="A7" s="59"/>
      <c r="B7" s="56"/>
      <c r="C7" s="56"/>
      <c r="D7" s="56"/>
      <c r="E7" s="51" t="s">
        <v>21</v>
      </c>
      <c r="F7" s="56"/>
      <c r="G7" s="61">
        <v>29055.32</v>
      </c>
      <c r="H7" s="62">
        <v>98.77</v>
      </c>
    </row>
    <row r="8" spans="1:8" ht="13.5" thickTop="1">
      <c r="A8" s="59"/>
      <c r="B8" s="56"/>
      <c r="C8" s="56"/>
      <c r="D8" s="56"/>
      <c r="E8" s="56"/>
      <c r="F8" s="56"/>
      <c r="G8" s="57"/>
      <c r="H8" s="58"/>
    </row>
    <row r="9" spans="1:8">
      <c r="A9" s="59"/>
      <c r="B9" s="60" t="s">
        <v>87</v>
      </c>
      <c r="C9" s="56" t="s">
        <v>88</v>
      </c>
      <c r="D9" s="56"/>
      <c r="E9" s="56" t="s">
        <v>87</v>
      </c>
      <c r="F9" s="56"/>
      <c r="G9" s="57">
        <v>500</v>
      </c>
      <c r="H9" s="58">
        <v>1.7</v>
      </c>
    </row>
    <row r="10" spans="1:8" ht="13.5" thickBot="1">
      <c r="A10" s="59"/>
      <c r="B10" s="56"/>
      <c r="C10" s="56"/>
      <c r="D10" s="56"/>
      <c r="E10" s="51" t="s">
        <v>21</v>
      </c>
      <c r="F10" s="56"/>
      <c r="G10" s="61">
        <v>500</v>
      </c>
      <c r="H10" s="62">
        <v>1.7</v>
      </c>
    </row>
    <row r="11" spans="1:8" ht="13.5" thickTop="1">
      <c r="A11" s="59"/>
      <c r="B11" s="56"/>
      <c r="C11" s="56"/>
      <c r="D11" s="56"/>
      <c r="E11" s="56"/>
      <c r="F11" s="56"/>
      <c r="G11" s="57"/>
      <c r="H11" s="58"/>
    </row>
    <row r="12" spans="1:8">
      <c r="A12" s="63" t="s">
        <v>22</v>
      </c>
      <c r="B12" s="56"/>
      <c r="C12" s="56"/>
      <c r="D12" s="56"/>
      <c r="E12" s="56"/>
      <c r="F12" s="56"/>
      <c r="G12" s="64">
        <v>-136.79</v>
      </c>
      <c r="H12" s="65">
        <v>-0.47</v>
      </c>
    </row>
    <row r="13" spans="1:8">
      <c r="A13" s="59"/>
      <c r="B13" s="56"/>
      <c r="C13" s="56"/>
      <c r="D13" s="56"/>
      <c r="E13" s="56"/>
      <c r="F13" s="56"/>
      <c r="G13" s="57"/>
      <c r="H13" s="58"/>
    </row>
    <row r="14" spans="1:8" ht="13.5" thickBot="1">
      <c r="A14" s="59"/>
      <c r="B14" s="56"/>
      <c r="C14" s="56"/>
      <c r="D14" s="56"/>
      <c r="E14" s="51" t="s">
        <v>23</v>
      </c>
      <c r="F14" s="56"/>
      <c r="G14" s="61">
        <v>29418.53</v>
      </c>
      <c r="H14" s="62">
        <v>100</v>
      </c>
    </row>
    <row r="15" spans="1:8" ht="13.5" thickTop="1">
      <c r="A15" s="59"/>
      <c r="B15" s="56"/>
      <c r="C15" s="56"/>
      <c r="D15" s="56"/>
      <c r="E15" s="56"/>
      <c r="F15" s="56"/>
      <c r="G15" s="57"/>
      <c r="H15" s="58"/>
    </row>
    <row r="16" spans="1:8">
      <c r="A16" s="66" t="s">
        <v>24</v>
      </c>
      <c r="B16" s="56"/>
      <c r="C16" s="56"/>
      <c r="D16" s="56"/>
      <c r="E16" s="56"/>
      <c r="F16" s="56"/>
      <c r="G16" s="57"/>
      <c r="H16" s="58"/>
    </row>
    <row r="17" spans="1:8">
      <c r="A17" s="59"/>
      <c r="B17" s="56"/>
      <c r="C17" s="56"/>
      <c r="D17" s="56"/>
      <c r="E17" s="56"/>
      <c r="F17" s="56"/>
      <c r="G17" s="57"/>
      <c r="H17" s="58"/>
    </row>
    <row r="18" spans="1:8">
      <c r="A18" s="59">
        <v>1</v>
      </c>
      <c r="B18" s="56" t="s">
        <v>26</v>
      </c>
      <c r="C18" s="56"/>
      <c r="D18" s="56"/>
      <c r="E18" s="56"/>
      <c r="F18" s="56"/>
      <c r="G18" s="57"/>
      <c r="H18" s="58"/>
    </row>
    <row r="19" spans="1:8">
      <c r="A19" s="67"/>
      <c r="B19" s="68"/>
      <c r="C19" s="68"/>
      <c r="D19" s="68"/>
      <c r="E19" s="68"/>
      <c r="F19" s="68"/>
      <c r="G19" s="69"/>
      <c r="H19" s="7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62"/>
  <dimension ref="A1:H28"/>
  <sheetViews>
    <sheetView workbookViewId="0">
      <selection activeCell="E31" sqref="E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520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15</v>
      </c>
      <c r="D5" s="11" t="s">
        <v>198</v>
      </c>
      <c r="E5" s="11" t="s">
        <v>12</v>
      </c>
      <c r="F5" s="11">
        <v>3500</v>
      </c>
      <c r="G5" s="12">
        <v>3329.85</v>
      </c>
      <c r="H5" s="13">
        <v>25.83</v>
      </c>
    </row>
    <row r="6" spans="1:8">
      <c r="A6" s="14"/>
      <c r="B6" s="15" t="s">
        <v>9</v>
      </c>
      <c r="C6" s="11" t="s">
        <v>39</v>
      </c>
      <c r="D6" s="11" t="s">
        <v>521</v>
      </c>
      <c r="E6" s="11" t="s">
        <v>12</v>
      </c>
      <c r="F6" s="11">
        <v>3500</v>
      </c>
      <c r="G6" s="12">
        <v>3328.17</v>
      </c>
      <c r="H6" s="13">
        <v>25.81</v>
      </c>
    </row>
    <row r="7" spans="1:8">
      <c r="A7" s="14"/>
      <c r="B7" s="15" t="s">
        <v>9</v>
      </c>
      <c r="C7" s="11" t="s">
        <v>31</v>
      </c>
      <c r="D7" s="11" t="s">
        <v>522</v>
      </c>
      <c r="E7" s="11" t="s">
        <v>12</v>
      </c>
      <c r="F7" s="11">
        <v>3300</v>
      </c>
      <c r="G7" s="12">
        <v>3137.59</v>
      </c>
      <c r="H7" s="13">
        <v>24.34</v>
      </c>
    </row>
    <row r="8" spans="1:8">
      <c r="A8" s="14"/>
      <c r="B8" s="15" t="s">
        <v>9</v>
      </c>
      <c r="C8" s="11" t="s">
        <v>91</v>
      </c>
      <c r="D8" s="11" t="s">
        <v>523</v>
      </c>
      <c r="E8" s="11" t="s">
        <v>12</v>
      </c>
      <c r="F8" s="11">
        <v>2200</v>
      </c>
      <c r="G8" s="12">
        <v>2090.8000000000002</v>
      </c>
      <c r="H8" s="13">
        <v>16.22</v>
      </c>
    </row>
    <row r="9" spans="1:8">
      <c r="A9" s="14"/>
      <c r="B9" s="15" t="s">
        <v>9</v>
      </c>
      <c r="C9" s="11" t="s">
        <v>91</v>
      </c>
      <c r="D9" s="11" t="s">
        <v>524</v>
      </c>
      <c r="E9" s="11" t="s">
        <v>12</v>
      </c>
      <c r="F9" s="11">
        <v>800</v>
      </c>
      <c r="G9" s="12">
        <v>761.05</v>
      </c>
      <c r="H9" s="13">
        <v>5.9</v>
      </c>
    </row>
    <row r="10" spans="1:8">
      <c r="A10" s="14"/>
      <c r="B10" s="15" t="s">
        <v>9</v>
      </c>
      <c r="C10" s="11" t="s">
        <v>400</v>
      </c>
      <c r="D10" s="11" t="s">
        <v>509</v>
      </c>
      <c r="E10" s="11" t="s">
        <v>12</v>
      </c>
      <c r="F10" s="11">
        <v>200</v>
      </c>
      <c r="G10" s="12">
        <v>190.49</v>
      </c>
      <c r="H10" s="13">
        <v>1.48</v>
      </c>
    </row>
    <row r="11" spans="1:8" ht="9.75" thickBot="1">
      <c r="A11" s="14"/>
      <c r="B11" s="11"/>
      <c r="C11" s="11"/>
      <c r="D11" s="11"/>
      <c r="E11" s="16" t="s">
        <v>21</v>
      </c>
      <c r="F11" s="11"/>
      <c r="G11" s="17">
        <v>12837.95</v>
      </c>
      <c r="H11" s="18">
        <v>99.58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5" t="s">
        <v>87</v>
      </c>
      <c r="C13" s="11" t="s">
        <v>88</v>
      </c>
      <c r="D13" s="11"/>
      <c r="E13" s="11" t="s">
        <v>87</v>
      </c>
      <c r="F13" s="11"/>
      <c r="G13" s="12">
        <v>50</v>
      </c>
      <c r="H13" s="13">
        <v>0.39</v>
      </c>
    </row>
    <row r="14" spans="1:8" ht="9.75" thickBot="1">
      <c r="A14" s="14"/>
      <c r="B14" s="11"/>
      <c r="C14" s="11"/>
      <c r="D14" s="11"/>
      <c r="E14" s="16" t="s">
        <v>21</v>
      </c>
      <c r="F14" s="11"/>
      <c r="G14" s="17">
        <v>50</v>
      </c>
      <c r="H14" s="18">
        <v>0.39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9" t="s">
        <v>22</v>
      </c>
      <c r="B16" s="11"/>
      <c r="C16" s="11"/>
      <c r="D16" s="11"/>
      <c r="E16" s="11"/>
      <c r="F16" s="11"/>
      <c r="G16" s="20">
        <v>4.7699999999999996</v>
      </c>
      <c r="H16" s="21">
        <v>0.03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6" t="s">
        <v>23</v>
      </c>
      <c r="F18" s="11"/>
      <c r="G18" s="17">
        <v>12892.72</v>
      </c>
      <c r="H18" s="18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2" t="s">
        <v>24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385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26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3</v>
      </c>
      <c r="B25" s="11" t="s">
        <v>27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28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29</v>
      </c>
      <c r="C27" s="11"/>
      <c r="D27" s="11"/>
      <c r="E27" s="11"/>
      <c r="F27" s="11"/>
      <c r="G27" s="12"/>
      <c r="H27" s="13"/>
    </row>
    <row r="28" spans="1:8">
      <c r="A28" s="23"/>
      <c r="B28" s="24"/>
      <c r="C28" s="24"/>
      <c r="D28" s="24"/>
      <c r="E28" s="24"/>
      <c r="F28" s="24"/>
      <c r="G28" s="25"/>
      <c r="H28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63"/>
  <dimension ref="A1:H26"/>
  <sheetViews>
    <sheetView workbookViewId="0">
      <selection activeCell="C34" sqref="C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517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400</v>
      </c>
      <c r="D5" s="11" t="s">
        <v>509</v>
      </c>
      <c r="E5" s="11" t="s">
        <v>12</v>
      </c>
      <c r="F5" s="11">
        <v>3300</v>
      </c>
      <c r="G5" s="12">
        <v>3143.11</v>
      </c>
      <c r="H5" s="13">
        <v>28.81</v>
      </c>
    </row>
    <row r="6" spans="1:8">
      <c r="A6" s="14"/>
      <c r="B6" s="15" t="s">
        <v>9</v>
      </c>
      <c r="C6" s="11" t="s">
        <v>192</v>
      </c>
      <c r="D6" s="11" t="s">
        <v>511</v>
      </c>
      <c r="E6" s="11" t="s">
        <v>20</v>
      </c>
      <c r="F6" s="11">
        <v>3300</v>
      </c>
      <c r="G6" s="12">
        <v>3142.7</v>
      </c>
      <c r="H6" s="13">
        <v>28.8</v>
      </c>
    </row>
    <row r="7" spans="1:8">
      <c r="A7" s="14"/>
      <c r="B7" s="15" t="s">
        <v>9</v>
      </c>
      <c r="C7" s="11" t="s">
        <v>15</v>
      </c>
      <c r="D7" s="11" t="s">
        <v>198</v>
      </c>
      <c r="E7" s="11" t="s">
        <v>12</v>
      </c>
      <c r="F7" s="11">
        <v>3200</v>
      </c>
      <c r="G7" s="12">
        <v>3044.44</v>
      </c>
      <c r="H7" s="13">
        <v>27.9</v>
      </c>
    </row>
    <row r="8" spans="1:8">
      <c r="A8" s="14"/>
      <c r="B8" s="15" t="s">
        <v>9</v>
      </c>
      <c r="C8" s="11" t="s">
        <v>85</v>
      </c>
      <c r="D8" s="11" t="s">
        <v>518</v>
      </c>
      <c r="E8" s="11" t="s">
        <v>12</v>
      </c>
      <c r="F8" s="11">
        <v>1500</v>
      </c>
      <c r="G8" s="12">
        <v>1427.7</v>
      </c>
      <c r="H8" s="13">
        <v>13.08</v>
      </c>
    </row>
    <row r="9" spans="1:8" ht="9.75" thickBot="1">
      <c r="A9" s="14"/>
      <c r="B9" s="11"/>
      <c r="C9" s="11"/>
      <c r="D9" s="11"/>
      <c r="E9" s="16" t="s">
        <v>21</v>
      </c>
      <c r="F9" s="11"/>
      <c r="G9" s="17">
        <v>10757.95</v>
      </c>
      <c r="H9" s="18">
        <v>98.59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5" t="s">
        <v>87</v>
      </c>
      <c r="C11" s="11" t="s">
        <v>88</v>
      </c>
      <c r="D11" s="11"/>
      <c r="E11" s="11" t="s">
        <v>87</v>
      </c>
      <c r="F11" s="11"/>
      <c r="G11" s="12">
        <v>100</v>
      </c>
      <c r="H11" s="13">
        <v>0.92</v>
      </c>
    </row>
    <row r="12" spans="1:8" ht="9.75" thickBot="1">
      <c r="A12" s="14"/>
      <c r="B12" s="11"/>
      <c r="C12" s="11"/>
      <c r="D12" s="11"/>
      <c r="E12" s="16" t="s">
        <v>21</v>
      </c>
      <c r="F12" s="11"/>
      <c r="G12" s="17">
        <v>100</v>
      </c>
      <c r="H12" s="18">
        <v>0.92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9" t="s">
        <v>22</v>
      </c>
      <c r="B14" s="11"/>
      <c r="C14" s="11"/>
      <c r="D14" s="11"/>
      <c r="E14" s="11"/>
      <c r="F14" s="11"/>
      <c r="G14" s="20">
        <v>53.11</v>
      </c>
      <c r="H14" s="21">
        <v>0.49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6" t="s">
        <v>23</v>
      </c>
      <c r="F16" s="11"/>
      <c r="G16" s="17">
        <v>10911.06</v>
      </c>
      <c r="H16" s="18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24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519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26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27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28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29</v>
      </c>
      <c r="C25" s="11"/>
      <c r="D25" s="11"/>
      <c r="E25" s="11"/>
      <c r="F25" s="11"/>
      <c r="G25" s="12"/>
      <c r="H25" s="13"/>
    </row>
    <row r="26" spans="1:8">
      <c r="A26" s="23"/>
      <c r="B26" s="24"/>
      <c r="C26" s="24"/>
      <c r="D26" s="24"/>
      <c r="E26" s="24"/>
      <c r="F26" s="24"/>
      <c r="G26" s="25"/>
      <c r="H26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64"/>
  <dimension ref="A1:H26"/>
  <sheetViews>
    <sheetView workbookViewId="0">
      <selection activeCell="C31" sqref="C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513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54</v>
      </c>
      <c r="D5" s="11" t="s">
        <v>514</v>
      </c>
      <c r="E5" s="11" t="s">
        <v>12</v>
      </c>
      <c r="F5" s="11">
        <v>5000</v>
      </c>
      <c r="G5" s="12">
        <v>4767.25</v>
      </c>
      <c r="H5" s="13">
        <v>28.77</v>
      </c>
    </row>
    <row r="6" spans="1:8">
      <c r="A6" s="14"/>
      <c r="B6" s="15" t="s">
        <v>9</v>
      </c>
      <c r="C6" s="11" t="s">
        <v>400</v>
      </c>
      <c r="D6" s="11" t="s">
        <v>515</v>
      </c>
      <c r="E6" s="11" t="s">
        <v>12</v>
      </c>
      <c r="F6" s="11">
        <v>5000</v>
      </c>
      <c r="G6" s="12">
        <v>4766.76</v>
      </c>
      <c r="H6" s="13">
        <v>28.77</v>
      </c>
    </row>
    <row r="7" spans="1:8">
      <c r="A7" s="14"/>
      <c r="B7" s="15" t="s">
        <v>9</v>
      </c>
      <c r="C7" s="11" t="s">
        <v>39</v>
      </c>
      <c r="D7" s="11" t="s">
        <v>516</v>
      </c>
      <c r="E7" s="11" t="s">
        <v>12</v>
      </c>
      <c r="F7" s="11">
        <v>5000</v>
      </c>
      <c r="G7" s="12">
        <v>4762.3999999999996</v>
      </c>
      <c r="H7" s="13">
        <v>28.74</v>
      </c>
    </row>
    <row r="8" spans="1:8">
      <c r="A8" s="14"/>
      <c r="B8" s="15" t="s">
        <v>9</v>
      </c>
      <c r="C8" s="11" t="s">
        <v>192</v>
      </c>
      <c r="D8" s="11" t="s">
        <v>511</v>
      </c>
      <c r="E8" s="11" t="s">
        <v>20</v>
      </c>
      <c r="F8" s="11">
        <v>2300</v>
      </c>
      <c r="G8" s="12">
        <v>2190.36</v>
      </c>
      <c r="H8" s="13">
        <v>13.22</v>
      </c>
    </row>
    <row r="9" spans="1:8" ht="9.75" thickBot="1">
      <c r="A9" s="14"/>
      <c r="B9" s="11"/>
      <c r="C9" s="11"/>
      <c r="D9" s="11"/>
      <c r="E9" s="16" t="s">
        <v>21</v>
      </c>
      <c r="F9" s="11"/>
      <c r="G9" s="17">
        <v>16486.77</v>
      </c>
      <c r="H9" s="18">
        <v>99.5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5" t="s">
        <v>87</v>
      </c>
      <c r="C11" s="11" t="s">
        <v>88</v>
      </c>
      <c r="D11" s="11"/>
      <c r="E11" s="11" t="s">
        <v>87</v>
      </c>
      <c r="F11" s="11"/>
      <c r="G11" s="12">
        <v>75</v>
      </c>
      <c r="H11" s="13">
        <v>0.45</v>
      </c>
    </row>
    <row r="12" spans="1:8" ht="9.75" thickBot="1">
      <c r="A12" s="14"/>
      <c r="B12" s="11"/>
      <c r="C12" s="11"/>
      <c r="D12" s="11"/>
      <c r="E12" s="16" t="s">
        <v>21</v>
      </c>
      <c r="F12" s="11"/>
      <c r="G12" s="17">
        <v>75</v>
      </c>
      <c r="H12" s="18">
        <v>0.45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9" t="s">
        <v>22</v>
      </c>
      <c r="B14" s="11"/>
      <c r="C14" s="11"/>
      <c r="D14" s="11"/>
      <c r="E14" s="11"/>
      <c r="F14" s="11"/>
      <c r="G14" s="20">
        <v>9.3000000000000007</v>
      </c>
      <c r="H14" s="21">
        <v>0.05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6" t="s">
        <v>23</v>
      </c>
      <c r="F16" s="11"/>
      <c r="G16" s="17">
        <v>16571.07</v>
      </c>
      <c r="H16" s="18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24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512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26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27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28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29</v>
      </c>
      <c r="C25" s="11"/>
      <c r="D25" s="11"/>
      <c r="E25" s="11"/>
      <c r="F25" s="11"/>
      <c r="G25" s="12"/>
      <c r="H25" s="13"/>
    </row>
    <row r="26" spans="1:8">
      <c r="A26" s="23"/>
      <c r="B26" s="24"/>
      <c r="C26" s="24"/>
      <c r="D26" s="24"/>
      <c r="E26" s="24"/>
      <c r="F26" s="24"/>
      <c r="G26" s="25"/>
      <c r="H26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65"/>
  <dimension ref="A1:H28"/>
  <sheetViews>
    <sheetView workbookViewId="0">
      <selection activeCell="E8" sqref="E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507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257</v>
      </c>
      <c r="D5" s="11" t="s">
        <v>258</v>
      </c>
      <c r="E5" s="11" t="s">
        <v>12</v>
      </c>
      <c r="F5" s="11">
        <v>11700</v>
      </c>
      <c r="G5" s="12">
        <v>11146.41</v>
      </c>
      <c r="H5" s="13">
        <v>29.63</v>
      </c>
    </row>
    <row r="6" spans="1:8">
      <c r="A6" s="14"/>
      <c r="B6" s="15" t="s">
        <v>9</v>
      </c>
      <c r="C6" s="11" t="s">
        <v>54</v>
      </c>
      <c r="D6" s="11" t="s">
        <v>263</v>
      </c>
      <c r="E6" s="11" t="s">
        <v>12</v>
      </c>
      <c r="F6" s="11">
        <v>11700</v>
      </c>
      <c r="G6" s="12">
        <v>11144.94</v>
      </c>
      <c r="H6" s="13">
        <v>29.63</v>
      </c>
    </row>
    <row r="7" spans="1:8">
      <c r="A7" s="14"/>
      <c r="B7" s="15" t="s">
        <v>9</v>
      </c>
      <c r="C7" s="11" t="s">
        <v>400</v>
      </c>
      <c r="D7" s="11" t="s">
        <v>508</v>
      </c>
      <c r="E7" s="11" t="s">
        <v>20</v>
      </c>
      <c r="F7" s="11">
        <v>5000</v>
      </c>
      <c r="G7" s="12">
        <v>4772.3500000000004</v>
      </c>
      <c r="H7" s="13">
        <v>12.69</v>
      </c>
    </row>
    <row r="8" spans="1:8">
      <c r="A8" s="14"/>
      <c r="B8" s="15" t="s">
        <v>9</v>
      </c>
      <c r="C8" s="11" t="s">
        <v>400</v>
      </c>
      <c r="D8" s="11" t="s">
        <v>509</v>
      </c>
      <c r="E8" s="11" t="s">
        <v>12</v>
      </c>
      <c r="F8" s="11">
        <v>5000</v>
      </c>
      <c r="G8" s="12">
        <v>4762.29</v>
      </c>
      <c r="H8" s="13">
        <v>12.66</v>
      </c>
    </row>
    <row r="9" spans="1:8">
      <c r="A9" s="14"/>
      <c r="B9" s="15" t="s">
        <v>9</v>
      </c>
      <c r="C9" s="11" t="s">
        <v>39</v>
      </c>
      <c r="D9" s="11" t="s">
        <v>510</v>
      </c>
      <c r="E9" s="11" t="s">
        <v>12</v>
      </c>
      <c r="F9" s="11">
        <v>5000</v>
      </c>
      <c r="G9" s="12">
        <v>4760.1499999999996</v>
      </c>
      <c r="H9" s="13">
        <v>12.65</v>
      </c>
    </row>
    <row r="10" spans="1:8">
      <c r="A10" s="14"/>
      <c r="B10" s="15" t="s">
        <v>9</v>
      </c>
      <c r="C10" s="11" t="s">
        <v>192</v>
      </c>
      <c r="D10" s="11" t="s">
        <v>511</v>
      </c>
      <c r="E10" s="11" t="s">
        <v>20</v>
      </c>
      <c r="F10" s="11">
        <v>1000</v>
      </c>
      <c r="G10" s="12">
        <v>952.33</v>
      </c>
      <c r="H10" s="13">
        <v>2.5299999999999998</v>
      </c>
    </row>
    <row r="11" spans="1:8" ht="9.75" thickBot="1">
      <c r="A11" s="14"/>
      <c r="B11" s="11"/>
      <c r="C11" s="11"/>
      <c r="D11" s="11"/>
      <c r="E11" s="16" t="s">
        <v>21</v>
      </c>
      <c r="F11" s="11"/>
      <c r="G11" s="17">
        <v>37538.47</v>
      </c>
      <c r="H11" s="18">
        <v>99.79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5" t="s">
        <v>87</v>
      </c>
      <c r="C13" s="11" t="s">
        <v>88</v>
      </c>
      <c r="D13" s="11"/>
      <c r="E13" s="11" t="s">
        <v>87</v>
      </c>
      <c r="F13" s="11"/>
      <c r="G13" s="12">
        <v>75</v>
      </c>
      <c r="H13" s="13">
        <v>0.2</v>
      </c>
    </row>
    <row r="14" spans="1:8" ht="9.75" thickBot="1">
      <c r="A14" s="14"/>
      <c r="B14" s="11"/>
      <c r="C14" s="11"/>
      <c r="D14" s="11"/>
      <c r="E14" s="16" t="s">
        <v>21</v>
      </c>
      <c r="F14" s="11"/>
      <c r="G14" s="17">
        <v>75</v>
      </c>
      <c r="H14" s="18">
        <v>0.2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9" t="s">
        <v>22</v>
      </c>
      <c r="B16" s="11"/>
      <c r="C16" s="11"/>
      <c r="D16" s="11"/>
      <c r="E16" s="11"/>
      <c r="F16" s="11"/>
      <c r="G16" s="20">
        <v>4.29</v>
      </c>
      <c r="H16" s="21">
        <v>0.01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6" t="s">
        <v>23</v>
      </c>
      <c r="F18" s="11"/>
      <c r="G18" s="17">
        <v>37617.760000000002</v>
      </c>
      <c r="H18" s="18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2" t="s">
        <v>24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512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26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3</v>
      </c>
      <c r="B25" s="11" t="s">
        <v>27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28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29</v>
      </c>
      <c r="C27" s="11"/>
      <c r="D27" s="11"/>
      <c r="E27" s="11"/>
      <c r="F27" s="11"/>
      <c r="G27" s="12"/>
      <c r="H27" s="13"/>
    </row>
    <row r="28" spans="1:8">
      <c r="A28" s="23"/>
      <c r="B28" s="24"/>
      <c r="C28" s="24"/>
      <c r="D28" s="24"/>
      <c r="E28" s="24"/>
      <c r="F28" s="24"/>
      <c r="G28" s="25"/>
      <c r="H28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66"/>
  <dimension ref="A1:I72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475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0.109</v>
      </c>
      <c r="C6" s="11" t="s">
        <v>476</v>
      </c>
      <c r="D6" s="11" t="s">
        <v>477</v>
      </c>
      <c r="E6" s="11" t="s">
        <v>102</v>
      </c>
      <c r="F6" s="11">
        <v>1000</v>
      </c>
      <c r="G6" s="12">
        <v>10081.92</v>
      </c>
      <c r="H6" s="13">
        <v>10.76</v>
      </c>
    </row>
    <row r="7" spans="1:8">
      <c r="A7" s="14"/>
      <c r="B7" s="33">
        <v>0.11700000000000001</v>
      </c>
      <c r="C7" s="11" t="s">
        <v>77</v>
      </c>
      <c r="D7" s="11" t="s">
        <v>478</v>
      </c>
      <c r="E7" s="11" t="s">
        <v>70</v>
      </c>
      <c r="F7" s="11">
        <v>350</v>
      </c>
      <c r="G7" s="12">
        <v>3501.98</v>
      </c>
      <c r="H7" s="13">
        <v>3.74</v>
      </c>
    </row>
    <row r="8" spans="1:8">
      <c r="A8" s="14"/>
      <c r="B8" s="33">
        <v>9.7199999999999995E-2</v>
      </c>
      <c r="C8" s="11" t="s">
        <v>479</v>
      </c>
      <c r="D8" s="11" t="s">
        <v>480</v>
      </c>
      <c r="E8" s="11" t="s">
        <v>481</v>
      </c>
      <c r="F8" s="11">
        <v>250</v>
      </c>
      <c r="G8" s="12">
        <v>2517.4899999999998</v>
      </c>
      <c r="H8" s="13">
        <v>2.69</v>
      </c>
    </row>
    <row r="9" spans="1:8">
      <c r="A9" s="14"/>
      <c r="B9" s="33">
        <v>0.11849999999999999</v>
      </c>
      <c r="C9" s="11" t="s">
        <v>77</v>
      </c>
      <c r="D9" s="11" t="s">
        <v>482</v>
      </c>
      <c r="E9" s="11" t="s">
        <v>70</v>
      </c>
      <c r="F9" s="11">
        <v>250</v>
      </c>
      <c r="G9" s="12">
        <v>2511.08</v>
      </c>
      <c r="H9" s="13">
        <v>2.68</v>
      </c>
    </row>
    <row r="10" spans="1:8">
      <c r="A10" s="14"/>
      <c r="B10" s="33">
        <v>0.1</v>
      </c>
      <c r="C10" s="11" t="s">
        <v>483</v>
      </c>
      <c r="D10" s="11" t="s">
        <v>484</v>
      </c>
      <c r="E10" s="11" t="s">
        <v>216</v>
      </c>
      <c r="F10" s="11">
        <v>250</v>
      </c>
      <c r="G10" s="12">
        <v>2503.2800000000002</v>
      </c>
      <c r="H10" s="13">
        <v>2.67</v>
      </c>
    </row>
    <row r="11" spans="1:8">
      <c r="A11" s="14"/>
      <c r="B11" s="33">
        <v>0.106</v>
      </c>
      <c r="C11" s="11" t="s">
        <v>71</v>
      </c>
      <c r="D11" s="11" t="s">
        <v>72</v>
      </c>
      <c r="E11" s="11" t="s">
        <v>65</v>
      </c>
      <c r="F11" s="11">
        <v>200000</v>
      </c>
      <c r="G11" s="12">
        <v>2011.19</v>
      </c>
      <c r="H11" s="13">
        <v>2.15</v>
      </c>
    </row>
    <row r="12" spans="1:8">
      <c r="A12" s="14"/>
      <c r="B12" s="33">
        <v>0.04</v>
      </c>
      <c r="C12" s="11" t="s">
        <v>485</v>
      </c>
      <c r="D12" s="11" t="s">
        <v>486</v>
      </c>
      <c r="E12" s="11" t="s">
        <v>178</v>
      </c>
      <c r="F12" s="11">
        <v>150</v>
      </c>
      <c r="G12" s="12">
        <v>1736.65</v>
      </c>
      <c r="H12" s="13">
        <v>1.85</v>
      </c>
    </row>
    <row r="13" spans="1:8">
      <c r="A13" s="14"/>
      <c r="B13" s="33">
        <v>0.11849999999999999</v>
      </c>
      <c r="C13" s="11" t="s">
        <v>77</v>
      </c>
      <c r="D13" s="11" t="s">
        <v>487</v>
      </c>
      <c r="E13" s="11" t="s">
        <v>70</v>
      </c>
      <c r="F13" s="11">
        <v>150</v>
      </c>
      <c r="G13" s="12">
        <v>1506.77</v>
      </c>
      <c r="H13" s="13">
        <v>1.61</v>
      </c>
    </row>
    <row r="14" spans="1:8">
      <c r="A14" s="14"/>
      <c r="B14" s="15" t="s">
        <v>59</v>
      </c>
      <c r="C14" s="11" t="s">
        <v>370</v>
      </c>
      <c r="D14" s="11" t="s">
        <v>488</v>
      </c>
      <c r="E14" s="11" t="s">
        <v>65</v>
      </c>
      <c r="F14" s="11">
        <v>150</v>
      </c>
      <c r="G14" s="12">
        <v>1434.3</v>
      </c>
      <c r="H14" s="13">
        <v>1.53</v>
      </c>
    </row>
    <row r="15" spans="1:8">
      <c r="A15" s="14"/>
      <c r="B15" s="33">
        <v>8.5400000000000004E-2</v>
      </c>
      <c r="C15" s="11" t="s">
        <v>106</v>
      </c>
      <c r="D15" s="11" t="s">
        <v>114</v>
      </c>
      <c r="E15" s="11" t="s">
        <v>50</v>
      </c>
      <c r="F15" s="11">
        <v>110</v>
      </c>
      <c r="G15" s="12">
        <v>1083.25</v>
      </c>
      <c r="H15" s="13">
        <v>1.1599999999999999</v>
      </c>
    </row>
    <row r="16" spans="1:8">
      <c r="A16" s="14"/>
      <c r="B16" s="33">
        <v>9.9500000000000005E-2</v>
      </c>
      <c r="C16" s="11" t="s">
        <v>117</v>
      </c>
      <c r="D16" s="11" t="s">
        <v>118</v>
      </c>
      <c r="E16" s="11" t="s">
        <v>119</v>
      </c>
      <c r="F16" s="11">
        <v>100</v>
      </c>
      <c r="G16" s="12">
        <v>1030.2</v>
      </c>
      <c r="H16" s="13">
        <v>1.1000000000000001</v>
      </c>
    </row>
    <row r="17" spans="1:8">
      <c r="A17" s="14"/>
      <c r="B17" s="33">
        <v>0.10249999999999999</v>
      </c>
      <c r="C17" s="11" t="s">
        <v>100</v>
      </c>
      <c r="D17" s="11" t="s">
        <v>489</v>
      </c>
      <c r="E17" s="11" t="s">
        <v>173</v>
      </c>
      <c r="F17" s="11">
        <v>100</v>
      </c>
      <c r="G17" s="12">
        <v>1001.64</v>
      </c>
      <c r="H17" s="13">
        <v>1.07</v>
      </c>
    </row>
    <row r="18" spans="1:8">
      <c r="A18" s="14"/>
      <c r="B18" s="33">
        <v>0.115</v>
      </c>
      <c r="C18" s="11" t="s">
        <v>100</v>
      </c>
      <c r="D18" s="11" t="s">
        <v>172</v>
      </c>
      <c r="E18" s="11" t="s">
        <v>173</v>
      </c>
      <c r="F18" s="11">
        <v>600</v>
      </c>
      <c r="G18" s="12">
        <v>601.71</v>
      </c>
      <c r="H18" s="13">
        <v>0.64</v>
      </c>
    </row>
    <row r="19" spans="1:8">
      <c r="A19" s="14"/>
      <c r="B19" s="33">
        <v>9.6500000000000002E-2</v>
      </c>
      <c r="C19" s="11" t="s">
        <v>48</v>
      </c>
      <c r="D19" s="11" t="s">
        <v>490</v>
      </c>
      <c r="E19" s="11" t="s">
        <v>50</v>
      </c>
      <c r="F19" s="11">
        <v>40</v>
      </c>
      <c r="G19" s="12">
        <v>399.96</v>
      </c>
      <c r="H19" s="13">
        <v>0.43</v>
      </c>
    </row>
    <row r="20" spans="1:8">
      <c r="A20" s="14"/>
      <c r="B20" s="33">
        <v>0.1125</v>
      </c>
      <c r="C20" s="11" t="s">
        <v>491</v>
      </c>
      <c r="D20" s="11" t="s">
        <v>492</v>
      </c>
      <c r="E20" s="11" t="s">
        <v>53</v>
      </c>
      <c r="F20" s="11">
        <v>20000</v>
      </c>
      <c r="G20" s="12">
        <v>206.78</v>
      </c>
      <c r="H20" s="13">
        <v>0.22</v>
      </c>
    </row>
    <row r="21" spans="1:8">
      <c r="A21" s="14"/>
      <c r="B21" s="33">
        <v>9.7500000000000003E-2</v>
      </c>
      <c r="C21" s="11" t="s">
        <v>433</v>
      </c>
      <c r="D21" s="11" t="s">
        <v>493</v>
      </c>
      <c r="E21" s="11" t="s">
        <v>105</v>
      </c>
      <c r="F21" s="11">
        <v>230</v>
      </c>
      <c r="G21" s="12">
        <v>23.22</v>
      </c>
      <c r="H21" s="13">
        <v>0.02</v>
      </c>
    </row>
    <row r="22" spans="1:8">
      <c r="A22" s="14"/>
      <c r="B22" s="33">
        <v>0.105</v>
      </c>
      <c r="C22" s="11" t="s">
        <v>100</v>
      </c>
      <c r="D22" s="11" t="s">
        <v>494</v>
      </c>
      <c r="E22" s="11" t="s">
        <v>173</v>
      </c>
      <c r="F22" s="11">
        <v>3346</v>
      </c>
      <c r="G22" s="12">
        <v>6.71</v>
      </c>
      <c r="H22" s="13">
        <v>0.01</v>
      </c>
    </row>
    <row r="23" spans="1:8" ht="13.5" thickBot="1">
      <c r="A23" s="14"/>
      <c r="B23" s="11"/>
      <c r="C23" s="11"/>
      <c r="D23" s="11"/>
      <c r="E23" s="16" t="s">
        <v>21</v>
      </c>
      <c r="F23" s="11"/>
      <c r="G23" s="17">
        <v>32158.13</v>
      </c>
      <c r="H23" s="18">
        <v>34.33</v>
      </c>
    </row>
    <row r="24" spans="1:8" ht="13.5" thickTop="1">
      <c r="A24" s="14"/>
      <c r="B24" s="105" t="s">
        <v>79</v>
      </c>
      <c r="C24" s="106"/>
      <c r="D24" s="11"/>
      <c r="E24" s="11"/>
      <c r="F24" s="11"/>
      <c r="G24" s="12"/>
      <c r="H24" s="13"/>
    </row>
    <row r="25" spans="1:8">
      <c r="A25" s="14"/>
      <c r="B25" s="15" t="s">
        <v>59</v>
      </c>
      <c r="C25" s="11" t="s">
        <v>176</v>
      </c>
      <c r="D25" s="11" t="s">
        <v>177</v>
      </c>
      <c r="E25" s="11" t="s">
        <v>178</v>
      </c>
      <c r="F25" s="11">
        <v>1580</v>
      </c>
      <c r="G25" s="12">
        <v>13164.47</v>
      </c>
      <c r="H25" s="13">
        <v>14.05</v>
      </c>
    </row>
    <row r="26" spans="1:8">
      <c r="A26" s="14"/>
      <c r="B26" s="33">
        <v>0.1225</v>
      </c>
      <c r="C26" s="11" t="s">
        <v>83</v>
      </c>
      <c r="D26" s="11" t="s">
        <v>84</v>
      </c>
      <c r="E26" s="11" t="s">
        <v>82</v>
      </c>
      <c r="F26" s="11">
        <v>800</v>
      </c>
      <c r="G26" s="12">
        <v>8028.23</v>
      </c>
      <c r="H26" s="13">
        <v>8.57</v>
      </c>
    </row>
    <row r="27" spans="1:8">
      <c r="A27" s="14"/>
      <c r="B27" s="33">
        <v>8.8999999999999996E-2</v>
      </c>
      <c r="C27" s="11" t="s">
        <v>179</v>
      </c>
      <c r="D27" s="11" t="s">
        <v>180</v>
      </c>
      <c r="E27" s="11" t="s">
        <v>53</v>
      </c>
      <c r="F27" s="11">
        <v>550</v>
      </c>
      <c r="G27" s="12">
        <v>5383.68</v>
      </c>
      <c r="H27" s="13">
        <v>5.75</v>
      </c>
    </row>
    <row r="28" spans="1:8">
      <c r="A28" s="14"/>
      <c r="B28" s="33">
        <v>0.11</v>
      </c>
      <c r="C28" s="11" t="s">
        <v>495</v>
      </c>
      <c r="D28" s="11" t="s">
        <v>496</v>
      </c>
      <c r="E28" s="11"/>
      <c r="F28" s="11">
        <v>500</v>
      </c>
      <c r="G28" s="12">
        <v>5029.3900000000003</v>
      </c>
      <c r="H28" s="13">
        <v>5.37</v>
      </c>
    </row>
    <row r="29" spans="1:8">
      <c r="A29" s="14"/>
      <c r="B29" s="33">
        <v>0.111</v>
      </c>
      <c r="C29" s="11" t="s">
        <v>80</v>
      </c>
      <c r="D29" s="11" t="s">
        <v>81</v>
      </c>
      <c r="E29" s="11" t="s">
        <v>82</v>
      </c>
      <c r="F29" s="11">
        <v>16</v>
      </c>
      <c r="G29" s="12">
        <v>1602.99</v>
      </c>
      <c r="H29" s="13">
        <v>1.71</v>
      </c>
    </row>
    <row r="30" spans="1:8">
      <c r="A30" s="14"/>
      <c r="B30" s="33">
        <v>0.111</v>
      </c>
      <c r="C30" s="11" t="s">
        <v>80</v>
      </c>
      <c r="D30" s="11" t="s">
        <v>412</v>
      </c>
      <c r="E30" s="11" t="s">
        <v>82</v>
      </c>
      <c r="F30" s="11">
        <v>16</v>
      </c>
      <c r="G30" s="12">
        <v>1602.72</v>
      </c>
      <c r="H30" s="13">
        <v>1.71</v>
      </c>
    </row>
    <row r="31" spans="1:8">
      <c r="A31" s="14"/>
      <c r="B31" s="33">
        <v>8.8999999999999996E-2</v>
      </c>
      <c r="C31" s="11" t="s">
        <v>179</v>
      </c>
      <c r="D31" s="11" t="s">
        <v>497</v>
      </c>
      <c r="E31" s="11" t="s">
        <v>53</v>
      </c>
      <c r="F31" s="11">
        <v>150</v>
      </c>
      <c r="G31" s="12">
        <v>1468.28</v>
      </c>
      <c r="H31" s="13">
        <v>1.57</v>
      </c>
    </row>
    <row r="32" spans="1:8">
      <c r="A32" s="14"/>
      <c r="B32" s="33">
        <v>0.111</v>
      </c>
      <c r="C32" s="11" t="s">
        <v>80</v>
      </c>
      <c r="D32" s="11" t="s">
        <v>498</v>
      </c>
      <c r="E32" s="11" t="s">
        <v>82</v>
      </c>
      <c r="F32" s="11">
        <v>5</v>
      </c>
      <c r="G32" s="12">
        <v>500.11</v>
      </c>
      <c r="H32" s="13">
        <v>0.53</v>
      </c>
    </row>
    <row r="33" spans="1:8">
      <c r="A33" s="14"/>
      <c r="B33" s="33">
        <v>0.10249999999999999</v>
      </c>
      <c r="C33" s="11" t="s">
        <v>238</v>
      </c>
      <c r="D33" s="11" t="s">
        <v>240</v>
      </c>
      <c r="E33" s="11" t="s">
        <v>110</v>
      </c>
      <c r="F33" s="11">
        <v>50</v>
      </c>
      <c r="G33" s="12">
        <v>500</v>
      </c>
      <c r="H33" s="13">
        <v>0.53</v>
      </c>
    </row>
    <row r="34" spans="1:8" ht="13.5" thickBot="1">
      <c r="A34" s="14"/>
      <c r="B34" s="11"/>
      <c r="C34" s="11"/>
      <c r="D34" s="11"/>
      <c r="E34" s="16" t="s">
        <v>21</v>
      </c>
      <c r="F34" s="11"/>
      <c r="G34" s="17">
        <v>37279.870000000003</v>
      </c>
      <c r="H34" s="18">
        <v>39.79</v>
      </c>
    </row>
    <row r="35" spans="1:8" ht="13.5" thickTop="1">
      <c r="A35" s="14"/>
      <c r="B35" s="109" t="s">
        <v>181</v>
      </c>
      <c r="C35" s="106"/>
      <c r="D35" s="11"/>
      <c r="E35" s="11"/>
      <c r="F35" s="11"/>
      <c r="G35" s="12"/>
      <c r="H35" s="13"/>
    </row>
    <row r="36" spans="1:8">
      <c r="A36" s="14"/>
      <c r="B36" s="105" t="s">
        <v>79</v>
      </c>
      <c r="C36" s="106"/>
      <c r="D36" s="11"/>
      <c r="E36" s="11"/>
      <c r="F36" s="11"/>
      <c r="G36" s="12"/>
      <c r="H36" s="13"/>
    </row>
    <row r="37" spans="1:8">
      <c r="A37" s="14"/>
      <c r="B37" s="15" t="s">
        <v>87</v>
      </c>
      <c r="C37" s="11" t="s">
        <v>185</v>
      </c>
      <c r="D37" s="11" t="s">
        <v>186</v>
      </c>
      <c r="E37" s="11" t="s">
        <v>184</v>
      </c>
      <c r="F37" s="11">
        <v>1000000</v>
      </c>
      <c r="G37" s="12">
        <v>858.06</v>
      </c>
      <c r="H37" s="13">
        <v>0.92</v>
      </c>
    </row>
    <row r="38" spans="1:8" ht="13.5" thickBot="1">
      <c r="A38" s="14"/>
      <c r="B38" s="11"/>
      <c r="C38" s="11"/>
      <c r="D38" s="11"/>
      <c r="E38" s="16" t="s">
        <v>21</v>
      </c>
      <c r="F38" s="11"/>
      <c r="G38" s="17">
        <v>858.06</v>
      </c>
      <c r="H38" s="18">
        <v>0.92</v>
      </c>
    </row>
    <row r="39" spans="1:8" ht="13.5" thickTop="1">
      <c r="A39" s="14"/>
      <c r="B39" s="11"/>
      <c r="C39" s="11"/>
      <c r="D39" s="11"/>
      <c r="E39" s="11"/>
      <c r="F39" s="11"/>
      <c r="G39" s="12"/>
      <c r="H39" s="13"/>
    </row>
    <row r="40" spans="1:8">
      <c r="A40" s="107" t="s">
        <v>7</v>
      </c>
      <c r="B40" s="106"/>
      <c r="C40" s="106"/>
      <c r="D40" s="11"/>
      <c r="E40" s="11"/>
      <c r="F40" s="11"/>
      <c r="G40" s="12"/>
      <c r="H40" s="13"/>
    </row>
    <row r="41" spans="1:8">
      <c r="A41" s="14"/>
      <c r="B41" s="109" t="s">
        <v>8</v>
      </c>
      <c r="C41" s="106"/>
      <c r="D41" s="11"/>
      <c r="E41" s="11"/>
      <c r="F41" s="11"/>
      <c r="G41" s="12"/>
      <c r="H41" s="13"/>
    </row>
    <row r="42" spans="1:8">
      <c r="A42" s="14"/>
      <c r="B42" s="15" t="s">
        <v>17</v>
      </c>
      <c r="C42" s="11" t="s">
        <v>190</v>
      </c>
      <c r="D42" s="11" t="s">
        <v>251</v>
      </c>
      <c r="E42" s="11" t="s">
        <v>12</v>
      </c>
      <c r="F42" s="11">
        <v>1000</v>
      </c>
      <c r="G42" s="12">
        <v>4837.16</v>
      </c>
      <c r="H42" s="13">
        <v>5.16</v>
      </c>
    </row>
    <row r="43" spans="1:8">
      <c r="A43" s="14"/>
      <c r="B43" s="15" t="s">
        <v>17</v>
      </c>
      <c r="C43" s="11" t="s">
        <v>499</v>
      </c>
      <c r="D43" s="11" t="s">
        <v>500</v>
      </c>
      <c r="E43" s="11" t="s">
        <v>20</v>
      </c>
      <c r="F43" s="11">
        <v>840</v>
      </c>
      <c r="G43" s="12">
        <v>3894.98</v>
      </c>
      <c r="H43" s="13">
        <v>4.16</v>
      </c>
    </row>
    <row r="44" spans="1:8">
      <c r="A44" s="14"/>
      <c r="B44" s="15" t="s">
        <v>17</v>
      </c>
      <c r="C44" s="11" t="s">
        <v>222</v>
      </c>
      <c r="D44" s="11" t="s">
        <v>501</v>
      </c>
      <c r="E44" s="11" t="s">
        <v>20</v>
      </c>
      <c r="F44" s="11">
        <v>500</v>
      </c>
      <c r="G44" s="12">
        <v>2485.3200000000002</v>
      </c>
      <c r="H44" s="13">
        <v>2.65</v>
      </c>
    </row>
    <row r="45" spans="1:8">
      <c r="A45" s="14"/>
      <c r="B45" s="15" t="s">
        <v>9</v>
      </c>
      <c r="C45" s="11" t="s">
        <v>54</v>
      </c>
      <c r="D45" s="11" t="s">
        <v>56</v>
      </c>
      <c r="E45" s="11" t="s">
        <v>12</v>
      </c>
      <c r="F45" s="11">
        <v>2000</v>
      </c>
      <c r="G45" s="12">
        <v>1974.92</v>
      </c>
      <c r="H45" s="13">
        <v>2.11</v>
      </c>
    </row>
    <row r="46" spans="1:8">
      <c r="A46" s="14"/>
      <c r="B46" s="15" t="s">
        <v>17</v>
      </c>
      <c r="C46" s="11" t="s">
        <v>286</v>
      </c>
      <c r="D46" s="11" t="s">
        <v>502</v>
      </c>
      <c r="E46" s="11" t="s">
        <v>12</v>
      </c>
      <c r="F46" s="11">
        <v>400</v>
      </c>
      <c r="G46" s="12">
        <v>1934.07</v>
      </c>
      <c r="H46" s="13">
        <v>2.06</v>
      </c>
    </row>
    <row r="47" spans="1:8">
      <c r="A47" s="14"/>
      <c r="B47" s="15" t="s">
        <v>9</v>
      </c>
      <c r="C47" s="11" t="s">
        <v>33</v>
      </c>
      <c r="D47" s="11" t="s">
        <v>503</v>
      </c>
      <c r="E47" s="11" t="s">
        <v>12</v>
      </c>
      <c r="F47" s="11">
        <v>750</v>
      </c>
      <c r="G47" s="12">
        <v>698.84</v>
      </c>
      <c r="H47" s="13">
        <v>0.75</v>
      </c>
    </row>
    <row r="48" spans="1:8">
      <c r="A48" s="14"/>
      <c r="B48" s="15" t="s">
        <v>17</v>
      </c>
      <c r="C48" s="11" t="s">
        <v>504</v>
      </c>
      <c r="D48" s="11" t="s">
        <v>505</v>
      </c>
      <c r="E48" s="11" t="s">
        <v>12</v>
      </c>
      <c r="F48" s="11">
        <v>126</v>
      </c>
      <c r="G48" s="12">
        <v>585.61</v>
      </c>
      <c r="H48" s="13">
        <v>0.63</v>
      </c>
    </row>
    <row r="49" spans="1:8" ht="13.5" thickBot="1">
      <c r="A49" s="14"/>
      <c r="B49" s="11"/>
      <c r="C49" s="11"/>
      <c r="D49" s="11"/>
      <c r="E49" s="16" t="s">
        <v>21</v>
      </c>
      <c r="F49" s="11"/>
      <c r="G49" s="17">
        <v>16410.900000000001</v>
      </c>
      <c r="H49" s="18">
        <v>17.52</v>
      </c>
    </row>
    <row r="50" spans="1:8" ht="13.5" thickTop="1">
      <c r="A50" s="14"/>
      <c r="B50" s="109" t="s">
        <v>208</v>
      </c>
      <c r="C50" s="106"/>
      <c r="D50" s="11"/>
      <c r="E50" s="11"/>
      <c r="F50" s="11"/>
      <c r="G50" s="12"/>
      <c r="H50" s="13"/>
    </row>
    <row r="51" spans="1:8">
      <c r="A51" s="14"/>
      <c r="B51" s="15" t="s">
        <v>209</v>
      </c>
      <c r="C51" s="11" t="s">
        <v>299</v>
      </c>
      <c r="D51" s="11" t="s">
        <v>300</v>
      </c>
      <c r="E51" s="11" t="s">
        <v>184</v>
      </c>
      <c r="F51" s="11">
        <v>1200000</v>
      </c>
      <c r="G51" s="12">
        <v>1198.3800000000001</v>
      </c>
      <c r="H51" s="13">
        <v>1.28</v>
      </c>
    </row>
    <row r="52" spans="1:8" ht="13.5" thickBot="1">
      <c r="A52" s="14"/>
      <c r="B52" s="11"/>
      <c r="C52" s="11"/>
      <c r="D52" s="11"/>
      <c r="E52" s="16" t="s">
        <v>21</v>
      </c>
      <c r="F52" s="11"/>
      <c r="G52" s="17">
        <v>1198.3800000000001</v>
      </c>
      <c r="H52" s="18">
        <v>1.28</v>
      </c>
    </row>
    <row r="53" spans="1:8" ht="13.5" thickTop="1">
      <c r="A53" s="14"/>
      <c r="B53" s="11"/>
      <c r="C53" s="11"/>
      <c r="D53" s="11"/>
      <c r="E53" s="11"/>
      <c r="F53" s="11"/>
      <c r="G53" s="12"/>
      <c r="H53" s="13"/>
    </row>
    <row r="54" spans="1:8">
      <c r="A54" s="14"/>
      <c r="B54" s="15" t="s">
        <v>87</v>
      </c>
      <c r="C54" s="11" t="s">
        <v>88</v>
      </c>
      <c r="D54" s="11"/>
      <c r="E54" s="11" t="s">
        <v>87</v>
      </c>
      <c r="F54" s="11"/>
      <c r="G54" s="12">
        <v>3800</v>
      </c>
      <c r="H54" s="13">
        <v>4.0599999999999996</v>
      </c>
    </row>
    <row r="55" spans="1:8" ht="13.5" thickBot="1">
      <c r="A55" s="14"/>
      <c r="B55" s="11"/>
      <c r="C55" s="11"/>
      <c r="D55" s="11"/>
      <c r="E55" s="16" t="s">
        <v>21</v>
      </c>
      <c r="F55" s="11"/>
      <c r="G55" s="17">
        <v>3800</v>
      </c>
      <c r="H55" s="18">
        <v>4.0599999999999996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9" t="s">
        <v>22</v>
      </c>
      <c r="B57" s="11"/>
      <c r="C57" s="11"/>
      <c r="D57" s="11"/>
      <c r="E57" s="11"/>
      <c r="F57" s="11"/>
      <c r="G57" s="20">
        <v>1984.42</v>
      </c>
      <c r="H57" s="21">
        <v>2.1</v>
      </c>
    </row>
    <row r="58" spans="1:8">
      <c r="A58" s="14"/>
      <c r="B58" s="11"/>
      <c r="C58" s="11"/>
      <c r="D58" s="11"/>
      <c r="E58" s="11"/>
      <c r="F58" s="11"/>
      <c r="G58" s="12"/>
      <c r="H58" s="13"/>
    </row>
    <row r="59" spans="1:8" ht="13.5" thickBot="1">
      <c r="A59" s="14"/>
      <c r="B59" s="11"/>
      <c r="C59" s="11"/>
      <c r="D59" s="11"/>
      <c r="E59" s="16" t="s">
        <v>23</v>
      </c>
      <c r="F59" s="11"/>
      <c r="G59" s="17">
        <v>93689.76</v>
      </c>
      <c r="H59" s="18">
        <v>100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14"/>
      <c r="B61" s="11"/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22" t="s">
        <v>24</v>
      </c>
      <c r="B63" s="11"/>
      <c r="C63" s="11"/>
      <c r="D63" s="11"/>
      <c r="E63" s="11"/>
      <c r="F63" s="11"/>
      <c r="G63" s="12"/>
      <c r="H63" s="13"/>
    </row>
    <row r="64" spans="1:8">
      <c r="A64" s="14">
        <v>1</v>
      </c>
      <c r="B64" s="11" t="s">
        <v>506</v>
      </c>
      <c r="C64" s="11"/>
      <c r="D64" s="11"/>
      <c r="E64" s="11"/>
      <c r="F64" s="11"/>
      <c r="G64" s="12"/>
      <c r="H64" s="13"/>
    </row>
    <row r="65" spans="1:8">
      <c r="A65" s="14"/>
      <c r="B65" s="11"/>
      <c r="C65" s="11"/>
      <c r="D65" s="11"/>
      <c r="E65" s="11"/>
      <c r="F65" s="11"/>
      <c r="G65" s="12"/>
      <c r="H65" s="13"/>
    </row>
    <row r="66" spans="1:8">
      <c r="A66" s="14">
        <v>2</v>
      </c>
      <c r="B66" s="11" t="s">
        <v>26</v>
      </c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3</v>
      </c>
      <c r="B70" s="11" t="s">
        <v>27</v>
      </c>
      <c r="C70" s="11"/>
      <c r="D70" s="11"/>
      <c r="E70" s="11"/>
      <c r="F70" s="11"/>
      <c r="G70" s="12"/>
      <c r="H70" s="13"/>
    </row>
    <row r="71" spans="1:8">
      <c r="A71" s="14"/>
      <c r="B71" s="11" t="s">
        <v>28</v>
      </c>
      <c r="C71" s="11"/>
      <c r="D71" s="11"/>
      <c r="E71" s="11"/>
      <c r="F71" s="11"/>
      <c r="G71" s="12"/>
      <c r="H71" s="13"/>
    </row>
    <row r="72" spans="1:8">
      <c r="A72" s="23"/>
      <c r="B72" s="24" t="s">
        <v>29</v>
      </c>
      <c r="C72" s="24"/>
      <c r="D72" s="24"/>
      <c r="E72" s="24"/>
      <c r="F72" s="24"/>
      <c r="G72" s="25"/>
      <c r="H72" s="26"/>
    </row>
  </sheetData>
  <mergeCells count="10">
    <mergeCell ref="B36:C36"/>
    <mergeCell ref="A40:C40"/>
    <mergeCell ref="B41:C41"/>
    <mergeCell ref="B50:C50"/>
    <mergeCell ref="A2:C2"/>
    <mergeCell ref="A3:C3"/>
    <mergeCell ref="B4:C4"/>
    <mergeCell ref="B5:C5"/>
    <mergeCell ref="B24:C24"/>
    <mergeCell ref="B35:C35"/>
  </mergeCells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67"/>
  <dimension ref="A1:I27"/>
  <sheetViews>
    <sheetView workbookViewId="0">
      <selection activeCell="G20" sqref="G20:G2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465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192</v>
      </c>
      <c r="D5" s="11" t="s">
        <v>466</v>
      </c>
      <c r="E5" s="11" t="s">
        <v>20</v>
      </c>
      <c r="F5" s="11">
        <v>4000</v>
      </c>
      <c r="G5" s="12">
        <v>3976.85</v>
      </c>
      <c r="H5" s="13">
        <v>22.53</v>
      </c>
    </row>
    <row r="6" spans="1:8">
      <c r="A6" s="14"/>
      <c r="B6" s="15" t="s">
        <v>9</v>
      </c>
      <c r="C6" s="11" t="s">
        <v>39</v>
      </c>
      <c r="D6" s="11" t="s">
        <v>467</v>
      </c>
      <c r="E6" s="11" t="s">
        <v>12</v>
      </c>
      <c r="F6" s="11">
        <v>3000</v>
      </c>
      <c r="G6" s="12">
        <v>2985.3</v>
      </c>
      <c r="H6" s="13">
        <v>16.91</v>
      </c>
    </row>
    <row r="7" spans="1:8">
      <c r="A7" s="14"/>
      <c r="B7" s="15" t="s">
        <v>9</v>
      </c>
      <c r="C7" s="11" t="s">
        <v>468</v>
      </c>
      <c r="D7" s="11" t="s">
        <v>469</v>
      </c>
      <c r="E7" s="11" t="s">
        <v>470</v>
      </c>
      <c r="F7" s="11">
        <v>3000</v>
      </c>
      <c r="G7" s="12">
        <v>2980.39</v>
      </c>
      <c r="H7" s="13">
        <v>16.88</v>
      </c>
    </row>
    <row r="8" spans="1:8">
      <c r="A8" s="14"/>
      <c r="B8" s="15" t="s">
        <v>9</v>
      </c>
      <c r="C8" s="11" t="s">
        <v>15</v>
      </c>
      <c r="D8" s="11" t="s">
        <v>200</v>
      </c>
      <c r="E8" s="11" t="s">
        <v>12</v>
      </c>
      <c r="F8" s="11">
        <v>2500</v>
      </c>
      <c r="G8" s="12">
        <v>2487.85</v>
      </c>
      <c r="H8" s="13">
        <v>14.09</v>
      </c>
    </row>
    <row r="9" spans="1:8">
      <c r="A9" s="14"/>
      <c r="B9" s="15" t="s">
        <v>9</v>
      </c>
      <c r="C9" s="11" t="s">
        <v>471</v>
      </c>
      <c r="D9" s="11" t="s">
        <v>472</v>
      </c>
      <c r="E9" s="11" t="s">
        <v>12</v>
      </c>
      <c r="F9" s="11">
        <v>2500</v>
      </c>
      <c r="G9" s="12">
        <v>2485.59</v>
      </c>
      <c r="H9" s="13">
        <v>14.08</v>
      </c>
    </row>
    <row r="10" spans="1:8">
      <c r="A10" s="14"/>
      <c r="B10" s="15" t="s">
        <v>9</v>
      </c>
      <c r="C10" s="11" t="s">
        <v>400</v>
      </c>
      <c r="D10" s="11" t="s">
        <v>473</v>
      </c>
      <c r="E10" s="11" t="s">
        <v>20</v>
      </c>
      <c r="F10" s="11">
        <v>1500</v>
      </c>
      <c r="G10" s="12">
        <v>1491.33</v>
      </c>
      <c r="H10" s="13">
        <v>8.4499999999999993</v>
      </c>
    </row>
    <row r="11" spans="1:8">
      <c r="A11" s="14"/>
      <c r="B11" s="15" t="s">
        <v>9</v>
      </c>
      <c r="C11" s="11" t="s">
        <v>400</v>
      </c>
      <c r="D11" s="11" t="s">
        <v>463</v>
      </c>
      <c r="E11" s="11" t="s">
        <v>12</v>
      </c>
      <c r="F11" s="11">
        <v>1250</v>
      </c>
      <c r="G11" s="12">
        <v>1244.81</v>
      </c>
      <c r="H11" s="13">
        <v>7.05</v>
      </c>
    </row>
    <row r="12" spans="1:8" ht="13.5" thickBot="1">
      <c r="A12" s="14"/>
      <c r="B12" s="11"/>
      <c r="C12" s="11"/>
      <c r="D12" s="11"/>
      <c r="E12" s="16" t="s">
        <v>21</v>
      </c>
      <c r="F12" s="11"/>
      <c r="G12" s="17">
        <v>17652.12</v>
      </c>
      <c r="H12" s="18">
        <v>99.99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21</v>
      </c>
      <c r="F14" s="11"/>
      <c r="G14" s="17">
        <v>0</v>
      </c>
      <c r="H14" s="18">
        <v>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9" t="s">
        <v>22</v>
      </c>
      <c r="B16" s="11"/>
      <c r="C16" s="11"/>
      <c r="D16" s="11"/>
      <c r="E16" s="11"/>
      <c r="F16" s="11"/>
      <c r="G16" s="20">
        <v>-0.21</v>
      </c>
      <c r="H16" s="21">
        <v>0.01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13.5" thickBot="1">
      <c r="A18" s="14"/>
      <c r="B18" s="11"/>
      <c r="C18" s="11"/>
      <c r="D18" s="11"/>
      <c r="E18" s="16" t="s">
        <v>23</v>
      </c>
      <c r="F18" s="11"/>
      <c r="G18" s="17">
        <v>17651.91</v>
      </c>
      <c r="H18" s="18">
        <v>100</v>
      </c>
    </row>
    <row r="19" spans="1:8" ht="13.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2" t="s">
        <v>24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474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26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3</v>
      </c>
      <c r="B25" s="11" t="s">
        <v>27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28</v>
      </c>
      <c r="C26" s="11"/>
      <c r="D26" s="11"/>
      <c r="E26" s="11"/>
      <c r="F26" s="11"/>
      <c r="G26" s="12"/>
      <c r="H26" s="13"/>
    </row>
    <row r="27" spans="1:8">
      <c r="A27" s="23"/>
      <c r="B27" s="24" t="s">
        <v>29</v>
      </c>
      <c r="C27" s="24"/>
      <c r="D27" s="24"/>
      <c r="E27" s="24"/>
      <c r="F27" s="24"/>
      <c r="G27" s="25"/>
      <c r="H27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8"/>
  <dimension ref="A1:I2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459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15</v>
      </c>
      <c r="D5" s="11" t="s">
        <v>460</v>
      </c>
      <c r="E5" s="11" t="s">
        <v>12</v>
      </c>
      <c r="F5" s="11">
        <v>6900</v>
      </c>
      <c r="G5" s="12">
        <v>6871.37</v>
      </c>
      <c r="H5" s="13">
        <v>28.7</v>
      </c>
    </row>
    <row r="6" spans="1:8">
      <c r="A6" s="14"/>
      <c r="B6" s="15" t="s">
        <v>9</v>
      </c>
      <c r="C6" s="11" t="s">
        <v>13</v>
      </c>
      <c r="D6" s="11" t="s">
        <v>461</v>
      </c>
      <c r="E6" s="11" t="s">
        <v>12</v>
      </c>
      <c r="F6" s="11">
        <v>6500</v>
      </c>
      <c r="G6" s="12">
        <v>6480.78</v>
      </c>
      <c r="H6" s="13">
        <v>27.07</v>
      </c>
    </row>
    <row r="7" spans="1:8">
      <c r="A7" s="14"/>
      <c r="B7" s="15" t="s">
        <v>9</v>
      </c>
      <c r="C7" s="11" t="s">
        <v>39</v>
      </c>
      <c r="D7" s="11" t="s">
        <v>462</v>
      </c>
      <c r="E7" s="11" t="s">
        <v>12</v>
      </c>
      <c r="F7" s="11">
        <v>6000</v>
      </c>
      <c r="G7" s="12">
        <v>5974.89</v>
      </c>
      <c r="H7" s="13">
        <v>24.95</v>
      </c>
    </row>
    <row r="8" spans="1:8">
      <c r="A8" s="14"/>
      <c r="B8" s="15" t="s">
        <v>9</v>
      </c>
      <c r="C8" s="11" t="s">
        <v>400</v>
      </c>
      <c r="D8" s="11" t="s">
        <v>463</v>
      </c>
      <c r="E8" s="11" t="s">
        <v>12</v>
      </c>
      <c r="F8" s="11">
        <v>4500</v>
      </c>
      <c r="G8" s="12">
        <v>4481.33</v>
      </c>
      <c r="H8" s="13">
        <v>18.72</v>
      </c>
    </row>
    <row r="9" spans="1:8">
      <c r="A9" s="14"/>
      <c r="B9" s="15" t="s">
        <v>9</v>
      </c>
      <c r="C9" s="11" t="s">
        <v>96</v>
      </c>
      <c r="D9" s="11" t="s">
        <v>97</v>
      </c>
      <c r="E9" s="11" t="s">
        <v>12</v>
      </c>
      <c r="F9" s="11">
        <v>150</v>
      </c>
      <c r="G9" s="12">
        <v>149.38</v>
      </c>
      <c r="H9" s="13">
        <v>0.62</v>
      </c>
    </row>
    <row r="10" spans="1:8" ht="13.5" thickBot="1">
      <c r="A10" s="14"/>
      <c r="B10" s="11"/>
      <c r="C10" s="11"/>
      <c r="D10" s="11"/>
      <c r="E10" s="16" t="s">
        <v>21</v>
      </c>
      <c r="F10" s="11"/>
      <c r="G10" s="17">
        <v>23957.75</v>
      </c>
      <c r="H10" s="18">
        <v>100.06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22</v>
      </c>
      <c r="B12" s="11"/>
      <c r="C12" s="11"/>
      <c r="D12" s="11"/>
      <c r="E12" s="11"/>
      <c r="F12" s="11"/>
      <c r="G12" s="20">
        <v>-13.44</v>
      </c>
      <c r="H12" s="21">
        <v>-0.06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23</v>
      </c>
      <c r="F14" s="11"/>
      <c r="G14" s="17">
        <v>23944.31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2" t="s">
        <v>24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464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26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27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28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29</v>
      </c>
      <c r="C23" s="11"/>
      <c r="D23" s="11"/>
      <c r="E23" s="11"/>
      <c r="F23" s="11"/>
      <c r="G23" s="12"/>
      <c r="H23" s="13"/>
    </row>
    <row r="24" spans="1:8">
      <c r="A24" s="23"/>
      <c r="B24" s="24"/>
      <c r="C24" s="24"/>
      <c r="D24" s="24"/>
      <c r="E24" s="24"/>
      <c r="F24" s="24"/>
      <c r="G24" s="25"/>
      <c r="H24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9"/>
  <dimension ref="A1:I27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457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440</v>
      </c>
      <c r="E5" s="11" t="s">
        <v>12</v>
      </c>
      <c r="F5" s="11">
        <v>6500</v>
      </c>
      <c r="G5" s="12">
        <v>6495.54</v>
      </c>
      <c r="H5" s="13">
        <v>28.88</v>
      </c>
    </row>
    <row r="6" spans="1:8">
      <c r="A6" s="14"/>
      <c r="B6" s="15" t="s">
        <v>9</v>
      </c>
      <c r="C6" s="11" t="s">
        <v>400</v>
      </c>
      <c r="D6" s="11" t="s">
        <v>401</v>
      </c>
      <c r="E6" s="11" t="s">
        <v>20</v>
      </c>
      <c r="F6" s="11">
        <v>6500</v>
      </c>
      <c r="G6" s="12">
        <v>6495.31</v>
      </c>
      <c r="H6" s="13">
        <v>28.88</v>
      </c>
    </row>
    <row r="7" spans="1:8">
      <c r="A7" s="14"/>
      <c r="B7" s="15" t="s">
        <v>9</v>
      </c>
      <c r="C7" s="11" t="s">
        <v>441</v>
      </c>
      <c r="D7" s="11" t="s">
        <v>442</v>
      </c>
      <c r="E7" s="11" t="s">
        <v>12</v>
      </c>
      <c r="F7" s="11">
        <v>4500</v>
      </c>
      <c r="G7" s="12">
        <v>4496.91</v>
      </c>
      <c r="H7" s="13">
        <v>19.989999999999998</v>
      </c>
    </row>
    <row r="8" spans="1:8">
      <c r="A8" s="14"/>
      <c r="B8" s="15" t="s">
        <v>9</v>
      </c>
      <c r="C8" s="11" t="s">
        <v>39</v>
      </c>
      <c r="D8" s="11" t="s">
        <v>40</v>
      </c>
      <c r="E8" s="11" t="s">
        <v>12</v>
      </c>
      <c r="F8" s="11">
        <v>2000</v>
      </c>
      <c r="G8" s="12">
        <v>1998.63</v>
      </c>
      <c r="H8" s="13">
        <v>8.89</v>
      </c>
    </row>
    <row r="9" spans="1:8">
      <c r="A9" s="14"/>
      <c r="B9" s="15" t="s">
        <v>9</v>
      </c>
      <c r="C9" s="11" t="s">
        <v>192</v>
      </c>
      <c r="D9" s="11" t="s">
        <v>458</v>
      </c>
      <c r="E9" s="11" t="s">
        <v>20</v>
      </c>
      <c r="F9" s="11">
        <v>600</v>
      </c>
      <c r="G9" s="12">
        <v>599.30999999999995</v>
      </c>
      <c r="H9" s="13">
        <v>2.66</v>
      </c>
    </row>
    <row r="10" spans="1:8" ht="13.5" thickBot="1">
      <c r="A10" s="14"/>
      <c r="B10" s="11"/>
      <c r="C10" s="11"/>
      <c r="D10" s="11"/>
      <c r="E10" s="16" t="s">
        <v>21</v>
      </c>
      <c r="F10" s="11"/>
      <c r="G10" s="17">
        <v>20085.7</v>
      </c>
      <c r="H10" s="18">
        <v>89.3</v>
      </c>
    </row>
    <row r="11" spans="1:8" ht="13.5" thickTop="1">
      <c r="A11" s="14"/>
      <c r="B11" s="109" t="s">
        <v>208</v>
      </c>
      <c r="C11" s="106"/>
      <c r="D11" s="11"/>
      <c r="E11" s="11"/>
      <c r="F11" s="11"/>
      <c r="G11" s="12"/>
      <c r="H11" s="13"/>
    </row>
    <row r="12" spans="1:8">
      <c r="A12" s="14"/>
      <c r="B12" s="15" t="s">
        <v>209</v>
      </c>
      <c r="C12" s="11" t="s">
        <v>210</v>
      </c>
      <c r="D12" s="11" t="s">
        <v>211</v>
      </c>
      <c r="E12" s="11" t="s">
        <v>184</v>
      </c>
      <c r="F12" s="11">
        <v>2400000</v>
      </c>
      <c r="G12" s="12">
        <v>2400</v>
      </c>
      <c r="H12" s="13">
        <v>10.67</v>
      </c>
    </row>
    <row r="13" spans="1:8" ht="13.5" thickBot="1">
      <c r="A13" s="14"/>
      <c r="B13" s="11"/>
      <c r="C13" s="11"/>
      <c r="D13" s="11"/>
      <c r="E13" s="16" t="s">
        <v>21</v>
      </c>
      <c r="F13" s="11"/>
      <c r="G13" s="17">
        <v>2400</v>
      </c>
      <c r="H13" s="18">
        <v>10.67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9" t="s">
        <v>22</v>
      </c>
      <c r="B15" s="11"/>
      <c r="C15" s="11"/>
      <c r="D15" s="11"/>
      <c r="E15" s="11"/>
      <c r="F15" s="11"/>
      <c r="G15" s="20">
        <v>8.2899999999999991</v>
      </c>
      <c r="H15" s="21">
        <v>0.03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13.5" thickBot="1">
      <c r="A17" s="14"/>
      <c r="B17" s="11"/>
      <c r="C17" s="11"/>
      <c r="D17" s="11"/>
      <c r="E17" s="16" t="s">
        <v>23</v>
      </c>
      <c r="F17" s="11"/>
      <c r="G17" s="17">
        <v>22493.99</v>
      </c>
      <c r="H17" s="18">
        <v>100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2" t="s">
        <v>24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444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26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27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28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29</v>
      </c>
      <c r="C26" s="11"/>
      <c r="D26" s="11"/>
      <c r="E26" s="11"/>
      <c r="F26" s="11"/>
      <c r="G26" s="12"/>
      <c r="H26" s="13"/>
    </row>
    <row r="27" spans="1:8">
      <c r="A27" s="23"/>
      <c r="B27" s="24"/>
      <c r="C27" s="24"/>
      <c r="D27" s="24"/>
      <c r="E27" s="24"/>
      <c r="F27" s="24"/>
      <c r="G27" s="25"/>
      <c r="H27" s="26"/>
    </row>
  </sheetData>
  <mergeCells count="4">
    <mergeCell ref="A2:C2"/>
    <mergeCell ref="A3:C3"/>
    <mergeCell ref="B4:C4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70"/>
  <dimension ref="A1:I27"/>
  <sheetViews>
    <sheetView workbookViewId="0">
      <selection activeCell="A9" sqref="A9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451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400</v>
      </c>
      <c r="D5" s="11" t="s">
        <v>452</v>
      </c>
      <c r="E5" s="11" t="s">
        <v>12</v>
      </c>
      <c r="F5" s="11">
        <v>1800</v>
      </c>
      <c r="G5" s="12">
        <v>1795.02</v>
      </c>
      <c r="H5" s="13">
        <v>29.66</v>
      </c>
    </row>
    <row r="6" spans="1:8">
      <c r="A6" s="14"/>
      <c r="B6" s="15" t="s">
        <v>9</v>
      </c>
      <c r="C6" s="11" t="s">
        <v>15</v>
      </c>
      <c r="D6" s="11" t="s">
        <v>453</v>
      </c>
      <c r="E6" s="11" t="s">
        <v>12</v>
      </c>
      <c r="F6" s="11">
        <v>1800</v>
      </c>
      <c r="G6" s="12">
        <v>1795</v>
      </c>
      <c r="H6" s="13">
        <v>29.66</v>
      </c>
    </row>
    <row r="7" spans="1:8">
      <c r="A7" s="14"/>
      <c r="B7" s="15" t="s">
        <v>9</v>
      </c>
      <c r="C7" s="11" t="s">
        <v>39</v>
      </c>
      <c r="D7" s="11" t="s">
        <v>454</v>
      </c>
      <c r="E7" s="11" t="s">
        <v>12</v>
      </c>
      <c r="F7" s="11">
        <v>1800</v>
      </c>
      <c r="G7" s="12">
        <v>1794.98</v>
      </c>
      <c r="H7" s="13">
        <v>29.66</v>
      </c>
    </row>
    <row r="8" spans="1:8">
      <c r="A8" s="14"/>
      <c r="B8" s="15" t="s">
        <v>9</v>
      </c>
      <c r="C8" s="11" t="s">
        <v>192</v>
      </c>
      <c r="D8" s="11" t="s">
        <v>455</v>
      </c>
      <c r="E8" s="11" t="s">
        <v>20</v>
      </c>
      <c r="F8" s="11">
        <v>600</v>
      </c>
      <c r="G8" s="12">
        <v>598.47</v>
      </c>
      <c r="H8" s="13">
        <v>9.89</v>
      </c>
    </row>
    <row r="9" spans="1:8" ht="13.5" thickBot="1">
      <c r="A9" s="14"/>
      <c r="B9" s="11"/>
      <c r="C9" s="11"/>
      <c r="D9" s="11"/>
      <c r="E9" s="16" t="s">
        <v>21</v>
      </c>
      <c r="F9" s="11"/>
      <c r="G9" s="17">
        <v>5983.47</v>
      </c>
      <c r="H9" s="18">
        <v>98.87</v>
      </c>
    </row>
    <row r="10" spans="1:8" ht="13.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5" t="s">
        <v>87</v>
      </c>
      <c r="C11" s="11" t="s">
        <v>88</v>
      </c>
      <c r="D11" s="11"/>
      <c r="E11" s="11" t="s">
        <v>87</v>
      </c>
      <c r="F11" s="11"/>
      <c r="G11" s="12">
        <v>75</v>
      </c>
      <c r="H11" s="13">
        <v>1.24</v>
      </c>
    </row>
    <row r="12" spans="1:8" ht="13.5" thickBot="1">
      <c r="A12" s="14"/>
      <c r="B12" s="11"/>
      <c r="C12" s="11"/>
      <c r="D12" s="11"/>
      <c r="E12" s="16" t="s">
        <v>21</v>
      </c>
      <c r="F12" s="11"/>
      <c r="G12" s="17">
        <v>75</v>
      </c>
      <c r="H12" s="18">
        <v>1.24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9" t="s">
        <v>22</v>
      </c>
      <c r="B14" s="11"/>
      <c r="C14" s="11"/>
      <c r="D14" s="11"/>
      <c r="E14" s="11"/>
      <c r="F14" s="11"/>
      <c r="G14" s="20">
        <v>-5.78</v>
      </c>
      <c r="H14" s="21">
        <v>-0.11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13.5" thickBot="1">
      <c r="A16" s="14"/>
      <c r="B16" s="11"/>
      <c r="C16" s="11"/>
      <c r="D16" s="11"/>
      <c r="E16" s="16" t="s">
        <v>23</v>
      </c>
      <c r="F16" s="11"/>
      <c r="G16" s="17">
        <v>6052.69</v>
      </c>
      <c r="H16" s="18">
        <v>100</v>
      </c>
    </row>
    <row r="17" spans="1:8" ht="13.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2" t="s">
        <v>24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456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26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3</v>
      </c>
      <c r="B25" s="11" t="s">
        <v>27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28</v>
      </c>
      <c r="C26" s="11"/>
      <c r="D26" s="11"/>
      <c r="E26" s="11"/>
      <c r="F26" s="11"/>
      <c r="G26" s="12"/>
      <c r="H26" s="13"/>
    </row>
    <row r="27" spans="1:8">
      <c r="A27" s="23"/>
      <c r="B27" s="24" t="s">
        <v>29</v>
      </c>
      <c r="C27" s="24"/>
      <c r="D27" s="24"/>
      <c r="E27" s="24"/>
      <c r="F27" s="24"/>
      <c r="G27" s="25"/>
      <c r="H27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71"/>
  <dimension ref="A1:I29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447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400</v>
      </c>
      <c r="D5" s="11" t="s">
        <v>401</v>
      </c>
      <c r="E5" s="11" t="s">
        <v>20</v>
      </c>
      <c r="F5" s="11">
        <v>3800</v>
      </c>
      <c r="G5" s="12">
        <v>3797.26</v>
      </c>
      <c r="H5" s="13">
        <v>17.62</v>
      </c>
    </row>
    <row r="6" spans="1:8">
      <c r="A6" s="14"/>
      <c r="B6" s="15" t="s">
        <v>9</v>
      </c>
      <c r="C6" s="11" t="s">
        <v>261</v>
      </c>
      <c r="D6" s="11" t="s">
        <v>341</v>
      </c>
      <c r="E6" s="11" t="s">
        <v>12</v>
      </c>
      <c r="F6" s="11">
        <v>3200</v>
      </c>
      <c r="G6" s="12">
        <v>3200</v>
      </c>
      <c r="H6" s="13">
        <v>14.85</v>
      </c>
    </row>
    <row r="7" spans="1:8">
      <c r="A7" s="14"/>
      <c r="B7" s="15" t="s">
        <v>9</v>
      </c>
      <c r="C7" s="11" t="s">
        <v>194</v>
      </c>
      <c r="D7" s="11" t="s">
        <v>448</v>
      </c>
      <c r="E7" s="11" t="s">
        <v>12</v>
      </c>
      <c r="F7" s="11">
        <v>2500</v>
      </c>
      <c r="G7" s="12">
        <v>2500</v>
      </c>
      <c r="H7" s="13">
        <v>11.6</v>
      </c>
    </row>
    <row r="8" spans="1:8">
      <c r="A8" s="14"/>
      <c r="B8" s="15" t="s">
        <v>9</v>
      </c>
      <c r="C8" s="11" t="s">
        <v>449</v>
      </c>
      <c r="D8" s="11" t="s">
        <v>450</v>
      </c>
      <c r="E8" s="11" t="s">
        <v>12</v>
      </c>
      <c r="F8" s="11">
        <v>500</v>
      </c>
      <c r="G8" s="12">
        <v>500</v>
      </c>
      <c r="H8" s="13">
        <v>2.3199999999999998</v>
      </c>
    </row>
    <row r="9" spans="1:8">
      <c r="A9" s="14"/>
      <c r="B9" s="15" t="s">
        <v>9</v>
      </c>
      <c r="C9" s="11" t="s">
        <v>39</v>
      </c>
      <c r="D9" s="11" t="s">
        <v>40</v>
      </c>
      <c r="E9" s="11" t="s">
        <v>12</v>
      </c>
      <c r="F9" s="11">
        <v>200</v>
      </c>
      <c r="G9" s="12">
        <v>199.86</v>
      </c>
      <c r="H9" s="13">
        <v>0.93</v>
      </c>
    </row>
    <row r="10" spans="1:8" ht="13.5" thickBot="1">
      <c r="A10" s="14"/>
      <c r="B10" s="11"/>
      <c r="C10" s="11"/>
      <c r="D10" s="11"/>
      <c r="E10" s="16" t="s">
        <v>21</v>
      </c>
      <c r="F10" s="11"/>
      <c r="G10" s="17">
        <v>10197.120000000001</v>
      </c>
      <c r="H10" s="18">
        <v>47.32</v>
      </c>
    </row>
    <row r="11" spans="1:8" ht="13.5" thickTop="1">
      <c r="A11" s="14"/>
      <c r="B11" s="109" t="s">
        <v>208</v>
      </c>
      <c r="C11" s="106"/>
      <c r="D11" s="11"/>
      <c r="E11" s="11"/>
      <c r="F11" s="11"/>
      <c r="G11" s="12"/>
      <c r="H11" s="13"/>
    </row>
    <row r="12" spans="1:8">
      <c r="A12" s="14"/>
      <c r="B12" s="15" t="s">
        <v>209</v>
      </c>
      <c r="C12" s="11" t="s">
        <v>210</v>
      </c>
      <c r="D12" s="11" t="s">
        <v>211</v>
      </c>
      <c r="E12" s="11" t="s">
        <v>184</v>
      </c>
      <c r="F12" s="11">
        <v>11300000</v>
      </c>
      <c r="G12" s="12">
        <v>11300</v>
      </c>
      <c r="H12" s="13">
        <v>52.43</v>
      </c>
    </row>
    <row r="13" spans="1:8" ht="13.5" thickBot="1">
      <c r="A13" s="14"/>
      <c r="B13" s="11"/>
      <c r="C13" s="11"/>
      <c r="D13" s="11"/>
      <c r="E13" s="16" t="s">
        <v>21</v>
      </c>
      <c r="F13" s="11"/>
      <c r="G13" s="17">
        <v>11300</v>
      </c>
      <c r="H13" s="18">
        <v>52.43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 ht="13.5" thickBot="1">
      <c r="A15" s="14"/>
      <c r="B15" s="11"/>
      <c r="C15" s="11"/>
      <c r="D15" s="11"/>
      <c r="E15" s="16" t="s">
        <v>21</v>
      </c>
      <c r="F15" s="11"/>
      <c r="G15" s="17">
        <v>0</v>
      </c>
      <c r="H15" s="18">
        <v>0</v>
      </c>
    </row>
    <row r="16" spans="1:8" ht="13.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9" t="s">
        <v>22</v>
      </c>
      <c r="B17" s="11"/>
      <c r="C17" s="11"/>
      <c r="D17" s="11"/>
      <c r="E17" s="11"/>
      <c r="F17" s="11"/>
      <c r="G17" s="20">
        <v>55.37</v>
      </c>
      <c r="H17" s="21">
        <v>0.25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13.5" thickBot="1">
      <c r="A19" s="14"/>
      <c r="B19" s="11"/>
      <c r="C19" s="11"/>
      <c r="D19" s="11"/>
      <c r="E19" s="16" t="s">
        <v>23</v>
      </c>
      <c r="F19" s="11"/>
      <c r="G19" s="17">
        <v>21552.49</v>
      </c>
      <c r="H19" s="18">
        <v>100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2" t="s">
        <v>24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337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26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27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28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29</v>
      </c>
      <c r="C28" s="11"/>
      <c r="D28" s="11"/>
      <c r="E28" s="11"/>
      <c r="F28" s="11"/>
      <c r="G28" s="12"/>
      <c r="H28" s="13"/>
    </row>
    <row r="29" spans="1:8">
      <c r="A29" s="23"/>
      <c r="B29" s="24"/>
      <c r="C29" s="24"/>
      <c r="D29" s="24"/>
      <c r="E29" s="24"/>
      <c r="F29" s="24"/>
      <c r="G29" s="25"/>
      <c r="H29" s="26"/>
    </row>
  </sheetData>
  <mergeCells count="4">
    <mergeCell ref="A2:C2"/>
    <mergeCell ref="A3:C3"/>
    <mergeCell ref="B4:C4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G15"/>
  <sheetViews>
    <sheetView workbookViewId="0">
      <selection activeCell="F10" sqref="F10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9.140625" style="71"/>
    <col min="5" max="5" width="8.7109375" style="71" customWidth="1"/>
    <col min="6" max="6" width="13.7109375" style="72" customWidth="1"/>
    <col min="7" max="7" width="11" style="73" customWidth="1"/>
    <col min="8" max="16384" width="9.140625" style="71"/>
  </cols>
  <sheetData>
    <row r="1" spans="1:7">
      <c r="A1" s="43"/>
      <c r="B1" s="44"/>
      <c r="C1" s="45" t="s">
        <v>1227</v>
      </c>
      <c r="D1" s="44"/>
      <c r="E1" s="44"/>
      <c r="F1" s="46"/>
      <c r="G1" s="47"/>
    </row>
    <row r="2" spans="1:7" ht="25.5">
      <c r="A2" s="112" t="s">
        <v>1</v>
      </c>
      <c r="B2" s="113"/>
      <c r="C2" s="113"/>
      <c r="D2" s="52" t="s">
        <v>753</v>
      </c>
      <c r="E2" s="53" t="s">
        <v>4</v>
      </c>
      <c r="F2" s="54" t="s">
        <v>5</v>
      </c>
      <c r="G2" s="55" t="s">
        <v>6</v>
      </c>
    </row>
    <row r="3" spans="1:7">
      <c r="A3" s="49"/>
      <c r="B3" s="50"/>
      <c r="C3" s="50"/>
      <c r="D3" s="52"/>
      <c r="E3" s="53"/>
      <c r="F3" s="54"/>
      <c r="G3" s="55"/>
    </row>
    <row r="4" spans="1:7">
      <c r="A4" s="59"/>
      <c r="B4" s="85" t="s">
        <v>1228</v>
      </c>
      <c r="C4" s="56"/>
      <c r="D4" s="86" t="s">
        <v>1229</v>
      </c>
      <c r="E4" s="56">
        <v>2249000</v>
      </c>
      <c r="F4" s="57">
        <v>62856.5</v>
      </c>
      <c r="G4" s="58">
        <v>99.88</v>
      </c>
    </row>
    <row r="5" spans="1:7" ht="13.5" thickBot="1">
      <c r="A5" s="59"/>
      <c r="B5" s="56"/>
      <c r="C5" s="56"/>
      <c r="D5" s="51" t="s">
        <v>21</v>
      </c>
      <c r="E5" s="56"/>
      <c r="F5" s="61">
        <v>62856.5</v>
      </c>
      <c r="G5" s="62">
        <v>99.88</v>
      </c>
    </row>
    <row r="6" spans="1:7" ht="13.5" thickTop="1">
      <c r="A6" s="59"/>
      <c r="B6" s="56"/>
      <c r="C6" s="56"/>
      <c r="D6" s="56"/>
      <c r="E6" s="56"/>
      <c r="F6" s="57"/>
      <c r="G6" s="58"/>
    </row>
    <row r="7" spans="1:7">
      <c r="A7" s="63" t="s">
        <v>22</v>
      </c>
      <c r="B7" s="56"/>
      <c r="C7" s="56"/>
      <c r="D7" s="56"/>
      <c r="E7" s="56"/>
      <c r="F7" s="64">
        <v>76.95</v>
      </c>
      <c r="G7" s="65">
        <v>0.12</v>
      </c>
    </row>
    <row r="8" spans="1:7">
      <c r="A8" s="59"/>
      <c r="B8" s="56"/>
      <c r="C8" s="56"/>
      <c r="D8" s="56"/>
      <c r="E8" s="56"/>
      <c r="F8" s="57"/>
      <c r="G8" s="58"/>
    </row>
    <row r="9" spans="1:7" ht="13.5" thickBot="1">
      <c r="A9" s="59"/>
      <c r="B9" s="56"/>
      <c r="C9" s="56"/>
      <c r="D9" s="51" t="s">
        <v>23</v>
      </c>
      <c r="E9" s="56"/>
      <c r="F9" s="61">
        <v>62933.45</v>
      </c>
      <c r="G9" s="62">
        <v>100</v>
      </c>
    </row>
    <row r="10" spans="1:7" ht="13.5" thickTop="1">
      <c r="A10" s="59"/>
      <c r="B10" s="56"/>
      <c r="C10" s="56"/>
      <c r="D10" s="56"/>
      <c r="E10" s="56"/>
      <c r="F10" s="57"/>
      <c r="G10" s="58"/>
    </row>
    <row r="11" spans="1:7">
      <c r="A11" s="66" t="s">
        <v>24</v>
      </c>
      <c r="B11" s="56"/>
      <c r="C11" s="56"/>
      <c r="D11" s="56"/>
      <c r="E11" s="56"/>
      <c r="F11" s="57"/>
      <c r="G11" s="58"/>
    </row>
    <row r="12" spans="1:7">
      <c r="A12" s="59">
        <v>1</v>
      </c>
      <c r="B12" s="56" t="s">
        <v>337</v>
      </c>
      <c r="C12" s="56"/>
      <c r="D12" s="56"/>
      <c r="E12" s="56"/>
      <c r="F12" s="57"/>
      <c r="G12" s="58"/>
    </row>
    <row r="13" spans="1:7">
      <c r="A13" s="59"/>
      <c r="B13" s="56"/>
      <c r="C13" s="56"/>
      <c r="D13" s="56"/>
      <c r="E13" s="56"/>
      <c r="F13" s="57"/>
      <c r="G13" s="58"/>
    </row>
    <row r="14" spans="1:7">
      <c r="A14" s="59">
        <v>2</v>
      </c>
      <c r="B14" s="56" t="s">
        <v>26</v>
      </c>
      <c r="C14" s="56"/>
      <c r="D14" s="56"/>
      <c r="E14" s="56"/>
      <c r="F14" s="57"/>
      <c r="G14" s="58"/>
    </row>
    <row r="15" spans="1:7">
      <c r="A15" s="67"/>
      <c r="B15" s="68"/>
      <c r="C15" s="68"/>
      <c r="D15" s="68"/>
      <c r="E15" s="68"/>
      <c r="F15" s="69"/>
      <c r="G15" s="7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72"/>
  <dimension ref="A1:I1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446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/>
      <c r="F2" s="30" t="s">
        <v>4</v>
      </c>
      <c r="G2" s="31" t="s">
        <v>5</v>
      </c>
      <c r="H2" s="32" t="s">
        <v>6</v>
      </c>
    </row>
    <row r="3" spans="1:8">
      <c r="A3" s="14"/>
      <c r="B3" s="15" t="s">
        <v>87</v>
      </c>
      <c r="C3" s="11" t="s">
        <v>88</v>
      </c>
      <c r="D3" s="11"/>
      <c r="E3" s="11" t="s">
        <v>87</v>
      </c>
      <c r="F3" s="11"/>
      <c r="G3" s="12">
        <v>100</v>
      </c>
      <c r="H3" s="13">
        <v>68.680000000000007</v>
      </c>
    </row>
    <row r="4" spans="1:8" ht="13.5" thickBot="1">
      <c r="A4" s="14"/>
      <c r="B4" s="11"/>
      <c r="C4" s="11"/>
      <c r="D4" s="11"/>
      <c r="E4" s="16" t="s">
        <v>21</v>
      </c>
      <c r="F4" s="11"/>
      <c r="G4" s="17">
        <v>100</v>
      </c>
      <c r="H4" s="18">
        <v>68.680000000000007</v>
      </c>
    </row>
    <row r="5" spans="1:8" ht="13.5" thickTop="1">
      <c r="A5" s="14"/>
      <c r="B5" s="11"/>
      <c r="C5" s="11"/>
      <c r="D5" s="11"/>
      <c r="E5" s="11"/>
      <c r="F5" s="11"/>
      <c r="G5" s="12"/>
      <c r="H5" s="13"/>
    </row>
    <row r="6" spans="1:8">
      <c r="A6" s="19" t="s">
        <v>22</v>
      </c>
      <c r="B6" s="11"/>
      <c r="C6" s="11"/>
      <c r="D6" s="11"/>
      <c r="E6" s="11"/>
      <c r="F6" s="11"/>
      <c r="G6" s="20">
        <v>45.59</v>
      </c>
      <c r="H6" s="21">
        <v>31.32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13.5" thickBot="1">
      <c r="A8" s="14"/>
      <c r="B8" s="11"/>
      <c r="C8" s="11"/>
      <c r="D8" s="11"/>
      <c r="E8" s="16" t="s">
        <v>23</v>
      </c>
      <c r="F8" s="11"/>
      <c r="G8" s="17">
        <v>145.59</v>
      </c>
      <c r="H8" s="18">
        <v>100</v>
      </c>
    </row>
    <row r="9" spans="1:8" ht="13.5" thickTop="1">
      <c r="A9" s="14"/>
      <c r="B9" s="11"/>
      <c r="C9" s="11"/>
      <c r="D9" s="11"/>
      <c r="E9" s="11"/>
      <c r="F9" s="11"/>
      <c r="G9" s="12"/>
      <c r="H9" s="13"/>
    </row>
    <row r="10" spans="1:8">
      <c r="A10" s="22" t="s">
        <v>24</v>
      </c>
      <c r="B10" s="11"/>
      <c r="C10" s="11"/>
      <c r="D10" s="11"/>
      <c r="E10" s="11"/>
      <c r="F10" s="11"/>
      <c r="G10" s="12"/>
      <c r="H10" s="13"/>
    </row>
    <row r="11" spans="1:8">
      <c r="A11" s="14">
        <v>1</v>
      </c>
      <c r="B11" s="11" t="s">
        <v>337</v>
      </c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14">
        <v>2</v>
      </c>
      <c r="B13" s="11" t="s">
        <v>26</v>
      </c>
      <c r="C13" s="11"/>
      <c r="D13" s="11"/>
      <c r="E13" s="11"/>
      <c r="F13" s="11"/>
      <c r="G13" s="12"/>
      <c r="H13" s="13"/>
    </row>
    <row r="14" spans="1:8">
      <c r="A14" s="23"/>
      <c r="B14" s="24"/>
      <c r="C14" s="24"/>
      <c r="D14" s="24"/>
      <c r="E14" s="24"/>
      <c r="F14" s="24"/>
      <c r="G14" s="25"/>
      <c r="H14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73"/>
  <dimension ref="A1:I2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445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400</v>
      </c>
      <c r="D5" s="11" t="s">
        <v>401</v>
      </c>
      <c r="E5" s="11" t="s">
        <v>20</v>
      </c>
      <c r="F5" s="11">
        <v>400</v>
      </c>
      <c r="G5" s="12">
        <v>399.71</v>
      </c>
      <c r="H5" s="13">
        <v>27.13</v>
      </c>
    </row>
    <row r="6" spans="1:8" ht="13.5" thickBot="1">
      <c r="A6" s="14"/>
      <c r="B6" s="11"/>
      <c r="C6" s="11"/>
      <c r="D6" s="11"/>
      <c r="E6" s="16" t="s">
        <v>21</v>
      </c>
      <c r="F6" s="11"/>
      <c r="G6" s="17">
        <v>399.71</v>
      </c>
      <c r="H6" s="18">
        <v>27.13</v>
      </c>
    </row>
    <row r="7" spans="1:8" ht="13.5" thickTop="1">
      <c r="A7" s="14"/>
      <c r="B7" s="109" t="s">
        <v>208</v>
      </c>
      <c r="C7" s="106"/>
      <c r="D7" s="11"/>
      <c r="E7" s="11"/>
      <c r="F7" s="11"/>
      <c r="G7" s="12"/>
      <c r="H7" s="13"/>
    </row>
    <row r="8" spans="1:8">
      <c r="A8" s="14"/>
      <c r="B8" s="15" t="s">
        <v>209</v>
      </c>
      <c r="C8" s="11" t="s">
        <v>210</v>
      </c>
      <c r="D8" s="11" t="s">
        <v>211</v>
      </c>
      <c r="E8" s="11" t="s">
        <v>184</v>
      </c>
      <c r="F8" s="11">
        <v>760000</v>
      </c>
      <c r="G8" s="12">
        <v>760</v>
      </c>
      <c r="H8" s="13">
        <v>51.59</v>
      </c>
    </row>
    <row r="9" spans="1:8" ht="13.5" thickBot="1">
      <c r="A9" s="14"/>
      <c r="B9" s="11"/>
      <c r="C9" s="11"/>
      <c r="D9" s="11"/>
      <c r="E9" s="16" t="s">
        <v>21</v>
      </c>
      <c r="F9" s="11"/>
      <c r="G9" s="17">
        <v>760</v>
      </c>
      <c r="H9" s="18">
        <v>51.59</v>
      </c>
    </row>
    <row r="10" spans="1:8" ht="13.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5" t="s">
        <v>87</v>
      </c>
      <c r="C11" s="11" t="s">
        <v>88</v>
      </c>
      <c r="D11" s="11"/>
      <c r="E11" s="11" t="s">
        <v>87</v>
      </c>
      <c r="F11" s="11"/>
      <c r="G11" s="12">
        <v>300</v>
      </c>
      <c r="H11" s="13">
        <v>20.37</v>
      </c>
    </row>
    <row r="12" spans="1:8" ht="13.5" thickBot="1">
      <c r="A12" s="14"/>
      <c r="B12" s="11"/>
      <c r="C12" s="11"/>
      <c r="D12" s="11"/>
      <c r="E12" s="16" t="s">
        <v>21</v>
      </c>
      <c r="F12" s="11"/>
      <c r="G12" s="17">
        <v>300</v>
      </c>
      <c r="H12" s="18">
        <v>20.37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9" t="s">
        <v>22</v>
      </c>
      <c r="B14" s="11"/>
      <c r="C14" s="11"/>
      <c r="D14" s="11"/>
      <c r="E14" s="11"/>
      <c r="F14" s="11"/>
      <c r="G14" s="20">
        <v>13.38</v>
      </c>
      <c r="H14" s="21">
        <v>0.91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13.5" thickBot="1">
      <c r="A16" s="14"/>
      <c r="B16" s="11"/>
      <c r="C16" s="11"/>
      <c r="D16" s="11"/>
      <c r="E16" s="16" t="s">
        <v>23</v>
      </c>
      <c r="F16" s="11"/>
      <c r="G16" s="17">
        <v>1473.09</v>
      </c>
      <c r="H16" s="18">
        <v>100</v>
      </c>
    </row>
    <row r="17" spans="1:8" ht="13.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24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444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26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27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28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29</v>
      </c>
      <c r="C25" s="11"/>
      <c r="D25" s="11"/>
      <c r="E25" s="11"/>
      <c r="F25" s="11"/>
      <c r="G25" s="12"/>
      <c r="H25" s="13"/>
    </row>
    <row r="26" spans="1:8">
      <c r="A26" s="23"/>
      <c r="B26" s="24"/>
      <c r="C26" s="24"/>
      <c r="D26" s="24"/>
      <c r="E26" s="24"/>
      <c r="F26" s="24"/>
      <c r="G26" s="25"/>
      <c r="H26" s="26"/>
    </row>
  </sheetData>
  <mergeCells count="4">
    <mergeCell ref="A2:C2"/>
    <mergeCell ref="A3:C3"/>
    <mergeCell ref="B4:C4"/>
    <mergeCell ref="B7:C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74"/>
  <dimension ref="A1:I26"/>
  <sheetViews>
    <sheetView workbookViewId="0">
      <selection activeCell="C13" sqref="C13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439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440</v>
      </c>
      <c r="E5" s="11" t="s">
        <v>12</v>
      </c>
      <c r="F5" s="11">
        <v>12500</v>
      </c>
      <c r="G5" s="12">
        <v>12491.43</v>
      </c>
      <c r="H5" s="13">
        <f t="shared" ref="H5:H10" si="0">G5/$G$17%</f>
        <v>29.537214994958674</v>
      </c>
    </row>
    <row r="6" spans="1:8">
      <c r="A6" s="14"/>
      <c r="B6" s="15" t="s">
        <v>9</v>
      </c>
      <c r="C6" s="11" t="s">
        <v>400</v>
      </c>
      <c r="D6" s="11" t="s">
        <v>401</v>
      </c>
      <c r="E6" s="11" t="s">
        <v>20</v>
      </c>
      <c r="F6" s="11">
        <v>12500</v>
      </c>
      <c r="G6" s="12">
        <v>12490.98</v>
      </c>
      <c r="H6" s="13">
        <f t="shared" si="0"/>
        <v>29.536150925692965</v>
      </c>
    </row>
    <row r="7" spans="1:8">
      <c r="A7" s="14"/>
      <c r="B7" s="15" t="s">
        <v>9</v>
      </c>
      <c r="C7" s="11" t="s">
        <v>39</v>
      </c>
      <c r="D7" s="11" t="s">
        <v>40</v>
      </c>
      <c r="E7" s="11" t="s">
        <v>12</v>
      </c>
      <c r="F7" s="11">
        <v>11300</v>
      </c>
      <c r="G7" s="12">
        <v>11292.28</v>
      </c>
      <c r="H7" s="13">
        <f t="shared" si="0"/>
        <v>26.70170686168613</v>
      </c>
    </row>
    <row r="8" spans="1:8">
      <c r="A8" s="14"/>
      <c r="B8" s="15" t="s">
        <v>9</v>
      </c>
      <c r="C8" s="11" t="s">
        <v>441</v>
      </c>
      <c r="D8" s="11" t="s">
        <v>442</v>
      </c>
      <c r="E8" s="11" t="s">
        <v>12</v>
      </c>
      <c r="F8" s="11">
        <v>3000</v>
      </c>
      <c r="G8" s="12">
        <v>2997.94</v>
      </c>
      <c r="H8" s="13">
        <f t="shared" si="0"/>
        <v>7.0889240320753037</v>
      </c>
    </row>
    <row r="9" spans="1:8">
      <c r="A9" s="14"/>
      <c r="B9" s="15" t="s">
        <v>9</v>
      </c>
      <c r="C9" s="11" t="s">
        <v>443</v>
      </c>
      <c r="D9" s="11" t="s">
        <v>343</v>
      </c>
      <c r="E9" s="11" t="s">
        <v>12</v>
      </c>
      <c r="F9" s="11">
        <v>3000</v>
      </c>
      <c r="G9" s="12">
        <f>299796000/100000</f>
        <v>2997.96</v>
      </c>
      <c r="H9" s="13">
        <f t="shared" si="0"/>
        <v>7.0889713240426682</v>
      </c>
    </row>
    <row r="10" spans="1:8" ht="13.5" thickBot="1">
      <c r="A10" s="14"/>
      <c r="B10" s="11"/>
      <c r="C10" s="11"/>
      <c r="D10" s="11"/>
      <c r="E10" s="16" t="s">
        <v>21</v>
      </c>
      <c r="F10" s="11"/>
      <c r="G10" s="17">
        <f>SUM(G5:G9)</f>
        <v>42270.590000000004</v>
      </c>
      <c r="H10" s="39">
        <f t="shared" si="0"/>
        <v>99.952968138455745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5" t="s">
        <v>87</v>
      </c>
      <c r="C12" s="11" t="s">
        <v>88</v>
      </c>
      <c r="D12" s="11"/>
      <c r="E12" s="11" t="s">
        <v>87</v>
      </c>
      <c r="F12" s="11"/>
      <c r="G12" s="12">
        <v>75</v>
      </c>
      <c r="H12" s="13">
        <f>G12/$G$17%</f>
        <v>0.17734487761784684</v>
      </c>
    </row>
    <row r="13" spans="1:8" ht="13.5" thickBot="1">
      <c r="A13" s="14"/>
      <c r="B13" s="11"/>
      <c r="C13" s="11"/>
      <c r="D13" s="11"/>
      <c r="E13" s="16" t="s">
        <v>21</v>
      </c>
      <c r="F13" s="11"/>
      <c r="G13" s="17">
        <v>75</v>
      </c>
      <c r="H13" s="18">
        <v>0.18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9" t="s">
        <v>22</v>
      </c>
      <c r="B15" s="11"/>
      <c r="C15" s="11"/>
      <c r="D15" s="11"/>
      <c r="E15" s="11"/>
      <c r="F15" s="11"/>
      <c r="G15" s="20">
        <f>2942.85-2997.96</f>
        <v>-55.110000000000127</v>
      </c>
      <c r="H15" s="21">
        <f>G15/$G$17%</f>
        <v>-0.13031301607359416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13.5" thickBot="1">
      <c r="A17" s="14"/>
      <c r="B17" s="11"/>
      <c r="C17" s="11"/>
      <c r="D17" s="11"/>
      <c r="E17" s="16" t="s">
        <v>23</v>
      </c>
      <c r="F17" s="11"/>
      <c r="G17" s="17">
        <f>G10+G12+G15</f>
        <v>42290.48</v>
      </c>
      <c r="H17" s="18">
        <v>100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2" t="s">
        <v>24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444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26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27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28</v>
      </c>
      <c r="C25" s="11"/>
      <c r="D25" s="11"/>
      <c r="E25" s="11"/>
      <c r="F25" s="11"/>
      <c r="G25" s="12"/>
      <c r="H25" s="13"/>
    </row>
    <row r="26" spans="1:8">
      <c r="A26" s="23"/>
      <c r="B26" s="24" t="s">
        <v>29</v>
      </c>
      <c r="C26" s="24"/>
      <c r="D26" s="24"/>
      <c r="E26" s="24"/>
      <c r="F26" s="24"/>
      <c r="G26" s="25"/>
      <c r="H26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75"/>
  <dimension ref="A1:I20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438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208</v>
      </c>
      <c r="C4" s="106"/>
      <c r="D4" s="11"/>
      <c r="E4" s="11"/>
      <c r="F4" s="11"/>
      <c r="G4" s="12"/>
      <c r="H4" s="13"/>
    </row>
    <row r="5" spans="1:8">
      <c r="A5" s="14"/>
      <c r="B5" s="15" t="s">
        <v>209</v>
      </c>
      <c r="C5" s="11" t="s">
        <v>210</v>
      </c>
      <c r="D5" s="11" t="s">
        <v>211</v>
      </c>
      <c r="E5" s="11" t="s">
        <v>184</v>
      </c>
      <c r="F5" s="11">
        <v>600000</v>
      </c>
      <c r="G5" s="12">
        <v>600</v>
      </c>
      <c r="H5" s="13">
        <v>97.58</v>
      </c>
    </row>
    <row r="6" spans="1:8" ht="13.5" thickBot="1">
      <c r="A6" s="14"/>
      <c r="B6" s="11"/>
      <c r="C6" s="11"/>
      <c r="D6" s="11"/>
      <c r="E6" s="16" t="s">
        <v>21</v>
      </c>
      <c r="F6" s="11"/>
      <c r="G6" s="17">
        <v>600</v>
      </c>
      <c r="H6" s="18">
        <v>97.58</v>
      </c>
    </row>
    <row r="7" spans="1:8" ht="13.5" thickTop="1">
      <c r="A7" s="14"/>
      <c r="B7" s="11"/>
      <c r="C7" s="11"/>
      <c r="D7" s="11"/>
      <c r="E7" s="11"/>
      <c r="F7" s="11"/>
      <c r="G7" s="12"/>
      <c r="H7" s="13"/>
    </row>
    <row r="8" spans="1:8">
      <c r="A8" s="19" t="s">
        <v>22</v>
      </c>
      <c r="B8" s="11"/>
      <c r="C8" s="11"/>
      <c r="D8" s="11"/>
      <c r="E8" s="11"/>
      <c r="F8" s="11"/>
      <c r="G8" s="20">
        <v>14.86</v>
      </c>
      <c r="H8" s="21">
        <v>2.42</v>
      </c>
    </row>
    <row r="9" spans="1:8">
      <c r="A9" s="14"/>
      <c r="B9" s="11"/>
      <c r="C9" s="11"/>
      <c r="D9" s="11"/>
      <c r="E9" s="11"/>
      <c r="F9" s="11"/>
      <c r="G9" s="12"/>
      <c r="H9" s="13"/>
    </row>
    <row r="10" spans="1:8" ht="13.5" thickBot="1">
      <c r="A10" s="14"/>
      <c r="B10" s="11"/>
      <c r="C10" s="11"/>
      <c r="D10" s="11"/>
      <c r="E10" s="16" t="s">
        <v>23</v>
      </c>
      <c r="F10" s="11"/>
      <c r="G10" s="17">
        <v>614.86</v>
      </c>
      <c r="H10" s="18">
        <v>100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2" t="s">
        <v>24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337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>
        <v>2</v>
      </c>
      <c r="B15" s="11" t="s">
        <v>26</v>
      </c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>
        <v>3</v>
      </c>
      <c r="B17" s="11" t="s">
        <v>27</v>
      </c>
      <c r="C17" s="11"/>
      <c r="D17" s="11"/>
      <c r="E17" s="11"/>
      <c r="F17" s="11"/>
      <c r="G17" s="12"/>
      <c r="H17" s="13"/>
    </row>
    <row r="18" spans="1:8">
      <c r="A18" s="14"/>
      <c r="B18" s="11" t="s">
        <v>28</v>
      </c>
      <c r="C18" s="11"/>
      <c r="D18" s="11"/>
      <c r="E18" s="11"/>
      <c r="F18" s="11"/>
      <c r="G18" s="12"/>
      <c r="H18" s="13"/>
    </row>
    <row r="19" spans="1:8">
      <c r="A19" s="14"/>
      <c r="B19" s="11" t="s">
        <v>29</v>
      </c>
      <c r="C19" s="11"/>
      <c r="D19" s="11"/>
      <c r="E19" s="11"/>
      <c r="F19" s="11"/>
      <c r="G19" s="12"/>
      <c r="H19" s="13"/>
    </row>
    <row r="20" spans="1:8">
      <c r="A20" s="23"/>
      <c r="B20" s="24"/>
      <c r="C20" s="24"/>
      <c r="D20" s="24"/>
      <c r="E20" s="24"/>
      <c r="F20" s="24"/>
      <c r="G20" s="25"/>
      <c r="H20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sheetPr codeName="Sheet76"/>
  <dimension ref="A1:I22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437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208</v>
      </c>
      <c r="C4" s="106"/>
      <c r="D4" s="11"/>
      <c r="E4" s="11"/>
      <c r="F4" s="11"/>
      <c r="G4" s="12"/>
      <c r="H4" s="13"/>
    </row>
    <row r="5" spans="1:8">
      <c r="A5" s="14"/>
      <c r="B5" s="15" t="s">
        <v>209</v>
      </c>
      <c r="C5" s="11" t="s">
        <v>309</v>
      </c>
      <c r="D5" s="11" t="s">
        <v>310</v>
      </c>
      <c r="E5" s="11" t="s">
        <v>184</v>
      </c>
      <c r="F5" s="11">
        <v>275000</v>
      </c>
      <c r="G5" s="12">
        <v>273.74</v>
      </c>
      <c r="H5" s="13">
        <v>98.97</v>
      </c>
    </row>
    <row r="6" spans="1:8" ht="13.5" thickBot="1">
      <c r="A6" s="14"/>
      <c r="B6" s="11"/>
      <c r="C6" s="11"/>
      <c r="D6" s="11"/>
      <c r="E6" s="16" t="s">
        <v>21</v>
      </c>
      <c r="F6" s="11"/>
      <c r="G6" s="17">
        <v>273.74</v>
      </c>
      <c r="H6" s="18">
        <v>98.97</v>
      </c>
    </row>
    <row r="7" spans="1:8" ht="13.5" thickTop="1">
      <c r="A7" s="14"/>
      <c r="B7" s="11"/>
      <c r="C7" s="11"/>
      <c r="D7" s="11"/>
      <c r="E7" s="11"/>
      <c r="F7" s="11"/>
      <c r="G7" s="12"/>
      <c r="H7" s="13"/>
    </row>
    <row r="8" spans="1:8" ht="13.5" thickBot="1">
      <c r="A8" s="14"/>
      <c r="B8" s="11"/>
      <c r="C8" s="11"/>
      <c r="D8" s="11"/>
      <c r="E8" s="16" t="s">
        <v>21</v>
      </c>
      <c r="F8" s="11"/>
      <c r="G8" s="17">
        <v>0</v>
      </c>
      <c r="H8" s="18">
        <v>0</v>
      </c>
    </row>
    <row r="9" spans="1:8" ht="13.5" thickTop="1">
      <c r="A9" s="14"/>
      <c r="B9" s="11"/>
      <c r="C9" s="11"/>
      <c r="D9" s="11"/>
      <c r="E9" s="11"/>
      <c r="F9" s="11"/>
      <c r="G9" s="12"/>
      <c r="H9" s="13"/>
    </row>
    <row r="10" spans="1:8">
      <c r="A10" s="19" t="s">
        <v>22</v>
      </c>
      <c r="B10" s="11"/>
      <c r="C10" s="11"/>
      <c r="D10" s="11"/>
      <c r="E10" s="11"/>
      <c r="F10" s="11"/>
      <c r="G10" s="20">
        <v>2.85</v>
      </c>
      <c r="H10" s="21">
        <v>1.03</v>
      </c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 ht="13.5" thickBot="1">
      <c r="A12" s="14"/>
      <c r="B12" s="11"/>
      <c r="C12" s="11"/>
      <c r="D12" s="11"/>
      <c r="E12" s="16" t="s">
        <v>23</v>
      </c>
      <c r="F12" s="11"/>
      <c r="G12" s="17">
        <v>276.58999999999997</v>
      </c>
      <c r="H12" s="18">
        <v>100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2" t="s">
        <v>24</v>
      </c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335</v>
      </c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>
        <v>2</v>
      </c>
      <c r="B17" s="11" t="s">
        <v>26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3</v>
      </c>
      <c r="B19" s="11" t="s">
        <v>27</v>
      </c>
      <c r="C19" s="11"/>
      <c r="D19" s="11"/>
      <c r="E19" s="11"/>
      <c r="F19" s="11"/>
      <c r="G19" s="12"/>
      <c r="H19" s="13"/>
    </row>
    <row r="20" spans="1:8">
      <c r="A20" s="14"/>
      <c r="B20" s="11" t="s">
        <v>28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29</v>
      </c>
      <c r="C21" s="11"/>
      <c r="D21" s="11"/>
      <c r="E21" s="11"/>
      <c r="F21" s="11"/>
      <c r="G21" s="12"/>
      <c r="H21" s="13"/>
    </row>
    <row r="22" spans="1:8">
      <c r="A22" s="23"/>
      <c r="B22" s="24"/>
      <c r="C22" s="24"/>
      <c r="D22" s="24"/>
      <c r="E22" s="24"/>
      <c r="F22" s="24"/>
      <c r="G22" s="25"/>
      <c r="H22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77"/>
  <dimension ref="A1:K35"/>
  <sheetViews>
    <sheetView workbookViewId="0">
      <selection activeCell="M14" sqref="M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428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8.2900000000000001E-2</v>
      </c>
      <c r="C6" s="11" t="s">
        <v>103</v>
      </c>
      <c r="D6" s="11" t="s">
        <v>169</v>
      </c>
      <c r="E6" s="11" t="s">
        <v>105</v>
      </c>
      <c r="F6" s="11">
        <v>105</v>
      </c>
      <c r="G6" s="12">
        <v>1043.71</v>
      </c>
      <c r="H6" s="13">
        <v>13.7</v>
      </c>
    </row>
    <row r="7" spans="1:8">
      <c r="A7" s="14"/>
      <c r="B7" s="33">
        <v>9.7500000000000003E-2</v>
      </c>
      <c r="C7" s="11" t="s">
        <v>18</v>
      </c>
      <c r="D7" s="11" t="s">
        <v>429</v>
      </c>
      <c r="E7" s="11" t="s">
        <v>105</v>
      </c>
      <c r="F7" s="11">
        <v>100</v>
      </c>
      <c r="G7" s="12">
        <v>1003.57</v>
      </c>
      <c r="H7" s="13">
        <v>13.17</v>
      </c>
    </row>
    <row r="8" spans="1:8">
      <c r="A8" s="14"/>
      <c r="B8" s="33">
        <v>9.8299999999999998E-2</v>
      </c>
      <c r="C8" s="11" t="s">
        <v>418</v>
      </c>
      <c r="D8" s="11" t="s">
        <v>430</v>
      </c>
      <c r="E8" s="11" t="s">
        <v>216</v>
      </c>
      <c r="F8" s="11">
        <v>100</v>
      </c>
      <c r="G8" s="12">
        <v>1003.16</v>
      </c>
      <c r="H8" s="13">
        <v>13.17</v>
      </c>
    </row>
    <row r="9" spans="1:8">
      <c r="A9" s="14"/>
      <c r="B9" s="33">
        <v>8.1500000000000003E-2</v>
      </c>
      <c r="C9" s="11" t="s">
        <v>51</v>
      </c>
      <c r="D9" s="11" t="s">
        <v>229</v>
      </c>
      <c r="E9" s="11" t="s">
        <v>53</v>
      </c>
      <c r="F9" s="11">
        <v>100</v>
      </c>
      <c r="G9" s="12">
        <v>993.08</v>
      </c>
      <c r="H9" s="13">
        <v>13.03</v>
      </c>
    </row>
    <row r="10" spans="1:8">
      <c r="A10" s="14"/>
      <c r="B10" s="33">
        <v>9.8299999999999998E-2</v>
      </c>
      <c r="C10" s="11" t="s">
        <v>230</v>
      </c>
      <c r="D10" s="11" t="s">
        <v>231</v>
      </c>
      <c r="E10" s="11" t="s">
        <v>216</v>
      </c>
      <c r="F10" s="11">
        <v>85</v>
      </c>
      <c r="G10" s="12">
        <v>852.46</v>
      </c>
      <c r="H10" s="13">
        <v>11.19</v>
      </c>
    </row>
    <row r="11" spans="1:8">
      <c r="A11" s="14"/>
      <c r="B11" s="33">
        <v>9.5000000000000001E-2</v>
      </c>
      <c r="C11" s="11" t="s">
        <v>277</v>
      </c>
      <c r="D11" s="11" t="s">
        <v>431</v>
      </c>
      <c r="E11" s="11" t="s">
        <v>105</v>
      </c>
      <c r="F11" s="11">
        <v>50</v>
      </c>
      <c r="G11" s="12">
        <v>502.04</v>
      </c>
      <c r="H11" s="13">
        <v>6.59</v>
      </c>
    </row>
    <row r="12" spans="1:8">
      <c r="A12" s="14"/>
      <c r="B12" s="33">
        <v>9.35E-2</v>
      </c>
      <c r="C12" s="11" t="s">
        <v>277</v>
      </c>
      <c r="D12" s="11" t="s">
        <v>432</v>
      </c>
      <c r="E12" s="11" t="s">
        <v>105</v>
      </c>
      <c r="F12" s="11">
        <v>50</v>
      </c>
      <c r="G12" s="12">
        <v>501.8</v>
      </c>
      <c r="H12" s="13">
        <v>6.59</v>
      </c>
    </row>
    <row r="13" spans="1:8">
      <c r="A13" s="14"/>
      <c r="B13" s="33">
        <v>7.4499999999999997E-2</v>
      </c>
      <c r="C13" s="11" t="s">
        <v>433</v>
      </c>
      <c r="D13" s="11" t="s">
        <v>434</v>
      </c>
      <c r="E13" s="11" t="s">
        <v>105</v>
      </c>
      <c r="F13" s="11">
        <v>26</v>
      </c>
      <c r="G13" s="12">
        <v>257.33</v>
      </c>
      <c r="H13" s="13">
        <v>3.38</v>
      </c>
    </row>
    <row r="14" spans="1:8" ht="9.75" thickBot="1">
      <c r="A14" s="14"/>
      <c r="B14" s="11"/>
      <c r="C14" s="11"/>
      <c r="D14" s="11"/>
      <c r="E14" s="16" t="s">
        <v>21</v>
      </c>
      <c r="F14" s="11"/>
      <c r="G14" s="17">
        <v>6157.15</v>
      </c>
      <c r="H14" s="18">
        <v>80.819999999999993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7</v>
      </c>
      <c r="B16" s="106"/>
      <c r="C16" s="106"/>
      <c r="D16" s="11"/>
      <c r="E16" s="11"/>
      <c r="F16" s="11"/>
      <c r="G16" s="12"/>
      <c r="H16" s="13"/>
    </row>
    <row r="17" spans="1:11">
      <c r="A17" s="14"/>
      <c r="B17" s="109" t="s">
        <v>8</v>
      </c>
      <c r="C17" s="108"/>
      <c r="D17" s="11"/>
      <c r="E17" s="11"/>
      <c r="F17" s="11"/>
      <c r="G17" s="12"/>
      <c r="H17" s="13"/>
    </row>
    <row r="18" spans="1:11">
      <c r="A18" s="14"/>
      <c r="B18" s="15" t="s">
        <v>9</v>
      </c>
      <c r="C18" s="11" t="s">
        <v>201</v>
      </c>
      <c r="D18" s="11" t="s">
        <v>435</v>
      </c>
      <c r="E18" s="11" t="s">
        <v>12</v>
      </c>
      <c r="F18" s="11">
        <v>1000</v>
      </c>
      <c r="G18" s="12">
        <v>969.45</v>
      </c>
      <c r="H18" s="13">
        <v>12.72</v>
      </c>
    </row>
    <row r="19" spans="1:11">
      <c r="A19" s="14"/>
      <c r="B19" s="15" t="s">
        <v>9</v>
      </c>
      <c r="C19" s="11" t="s">
        <v>41</v>
      </c>
      <c r="D19" s="11" t="s">
        <v>42</v>
      </c>
      <c r="E19" s="11" t="s">
        <v>12</v>
      </c>
      <c r="F19" s="11">
        <v>200</v>
      </c>
      <c r="G19" s="12">
        <v>198.21</v>
      </c>
      <c r="H19" s="13">
        <v>2.6</v>
      </c>
    </row>
    <row r="20" spans="1:11">
      <c r="A20" s="14"/>
      <c r="B20" s="15" t="s">
        <v>9</v>
      </c>
      <c r="C20" s="11" t="s">
        <v>85</v>
      </c>
      <c r="D20" s="11" t="s">
        <v>86</v>
      </c>
      <c r="E20" s="11" t="s">
        <v>12</v>
      </c>
      <c r="F20" s="11">
        <v>100</v>
      </c>
      <c r="G20" s="12">
        <v>95.45</v>
      </c>
      <c r="H20" s="13">
        <v>1.25</v>
      </c>
    </row>
    <row r="21" spans="1:11" ht="9.75" thickBot="1">
      <c r="A21" s="14"/>
      <c r="B21" s="11"/>
      <c r="C21" s="11"/>
      <c r="D21" s="11"/>
      <c r="E21" s="16" t="s">
        <v>21</v>
      </c>
      <c r="F21" s="11"/>
      <c r="G21" s="17">
        <v>1263.1099999999999</v>
      </c>
      <c r="H21" s="18">
        <v>16.57</v>
      </c>
      <c r="K21" s="27"/>
    </row>
    <row r="22" spans="1:11" ht="9.75" thickTop="1">
      <c r="A22" s="14"/>
      <c r="B22" s="11"/>
      <c r="C22" s="11"/>
      <c r="D22" s="11"/>
      <c r="E22" s="11"/>
      <c r="F22" s="11"/>
      <c r="G22" s="12"/>
      <c r="H22" s="13"/>
    </row>
    <row r="23" spans="1:11">
      <c r="A23" s="19" t="s">
        <v>22</v>
      </c>
      <c r="B23" s="11"/>
      <c r="C23" s="11"/>
      <c r="D23" s="11"/>
      <c r="E23" s="11"/>
      <c r="F23" s="11"/>
      <c r="G23" s="20">
        <v>198.61</v>
      </c>
      <c r="H23" s="21">
        <v>2.61</v>
      </c>
    </row>
    <row r="24" spans="1:11">
      <c r="A24" s="14"/>
      <c r="B24" s="11"/>
      <c r="C24" s="11"/>
      <c r="D24" s="11"/>
      <c r="E24" s="11"/>
      <c r="F24" s="11"/>
      <c r="G24" s="12"/>
      <c r="H24" s="13"/>
    </row>
    <row r="25" spans="1:11" ht="9.75" thickBot="1">
      <c r="A25" s="14"/>
      <c r="B25" s="11"/>
      <c r="C25" s="11"/>
      <c r="D25" s="11"/>
      <c r="E25" s="16" t="s">
        <v>23</v>
      </c>
      <c r="F25" s="11"/>
      <c r="G25" s="17">
        <v>7618.87</v>
      </c>
      <c r="H25" s="18">
        <v>100</v>
      </c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2" t="s">
        <v>24</v>
      </c>
      <c r="B27" s="11"/>
      <c r="C27" s="11"/>
      <c r="D27" s="11"/>
      <c r="E27" s="11"/>
      <c r="F27" s="11"/>
      <c r="G27" s="12"/>
      <c r="H27" s="13"/>
    </row>
    <row r="28" spans="1:11">
      <c r="A28" s="14">
        <v>1</v>
      </c>
      <c r="B28" s="11" t="s">
        <v>436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2</v>
      </c>
      <c r="B30" s="11" t="s">
        <v>26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3</v>
      </c>
      <c r="B32" s="11" t="s">
        <v>27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28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29</v>
      </c>
      <c r="C34" s="11"/>
      <c r="D34" s="11"/>
      <c r="E34" s="11"/>
      <c r="F34" s="11"/>
      <c r="G34" s="12"/>
      <c r="H34" s="13"/>
    </row>
    <row r="35" spans="1:8">
      <c r="A35" s="23"/>
      <c r="B35" s="24"/>
      <c r="C35" s="24"/>
      <c r="D35" s="24"/>
      <c r="E35" s="24"/>
      <c r="F35" s="24"/>
      <c r="G35" s="25"/>
      <c r="H35" s="26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sheetPr codeName="Sheet78"/>
  <dimension ref="A1:H36"/>
  <sheetViews>
    <sheetView topLeftCell="A3" workbookViewId="0">
      <selection activeCell="G37" sqref="G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417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9.8699999999999996E-2</v>
      </c>
      <c r="C6" s="11" t="s">
        <v>418</v>
      </c>
      <c r="D6" s="11" t="s">
        <v>419</v>
      </c>
      <c r="E6" s="11" t="s">
        <v>216</v>
      </c>
      <c r="F6" s="11">
        <v>200</v>
      </c>
      <c r="G6" s="12">
        <v>2007.14</v>
      </c>
      <c r="H6" s="13">
        <v>14.18</v>
      </c>
    </row>
    <row r="7" spans="1:8">
      <c r="A7" s="14"/>
      <c r="B7" s="33">
        <v>8.2900000000000001E-2</v>
      </c>
      <c r="C7" s="11" t="s">
        <v>103</v>
      </c>
      <c r="D7" s="11" t="s">
        <v>169</v>
      </c>
      <c r="E7" s="11" t="s">
        <v>105</v>
      </c>
      <c r="F7" s="11">
        <v>200</v>
      </c>
      <c r="G7" s="12">
        <v>1988.02</v>
      </c>
      <c r="H7" s="13">
        <v>14.05</v>
      </c>
    </row>
    <row r="8" spans="1:8">
      <c r="A8" s="14"/>
      <c r="B8" s="33">
        <v>9.3799999999999994E-2</v>
      </c>
      <c r="C8" s="11" t="s">
        <v>277</v>
      </c>
      <c r="D8" s="11" t="s">
        <v>420</v>
      </c>
      <c r="E8" s="11" t="s">
        <v>105</v>
      </c>
      <c r="F8" s="11">
        <v>190</v>
      </c>
      <c r="G8" s="12">
        <v>1901.66</v>
      </c>
      <c r="H8" s="13">
        <v>13.44</v>
      </c>
    </row>
    <row r="9" spans="1:8">
      <c r="A9" s="14"/>
      <c r="B9" s="33">
        <v>8.6400000000000005E-2</v>
      </c>
      <c r="C9" s="11" t="s">
        <v>379</v>
      </c>
      <c r="D9" s="11" t="s">
        <v>421</v>
      </c>
      <c r="E9" s="11" t="s">
        <v>105</v>
      </c>
      <c r="F9" s="11">
        <v>120</v>
      </c>
      <c r="G9" s="12">
        <v>1496.82</v>
      </c>
      <c r="H9" s="13">
        <v>10.58</v>
      </c>
    </row>
    <row r="10" spans="1:8">
      <c r="A10" s="14"/>
      <c r="B10" s="33">
        <v>0.1009</v>
      </c>
      <c r="C10" s="11" t="s">
        <v>214</v>
      </c>
      <c r="D10" s="11" t="s">
        <v>422</v>
      </c>
      <c r="E10" s="11" t="s">
        <v>216</v>
      </c>
      <c r="F10" s="11">
        <v>120</v>
      </c>
      <c r="G10" s="12">
        <v>1204.53</v>
      </c>
      <c r="H10" s="13">
        <v>8.51</v>
      </c>
    </row>
    <row r="11" spans="1:8">
      <c r="A11" s="14"/>
      <c r="B11" s="33">
        <v>9.8500000000000004E-2</v>
      </c>
      <c r="C11" s="11" t="s">
        <v>18</v>
      </c>
      <c r="D11" s="11" t="s">
        <v>423</v>
      </c>
      <c r="E11" s="11" t="s">
        <v>105</v>
      </c>
      <c r="F11" s="11">
        <v>100</v>
      </c>
      <c r="G11" s="12">
        <v>1004.52</v>
      </c>
      <c r="H11" s="13">
        <v>7.1</v>
      </c>
    </row>
    <row r="12" spans="1:8">
      <c r="A12" s="14"/>
      <c r="B12" s="33">
        <v>9.9000000000000005E-2</v>
      </c>
      <c r="C12" s="11" t="s">
        <v>120</v>
      </c>
      <c r="D12" s="11" t="s">
        <v>424</v>
      </c>
      <c r="E12" s="11" t="s">
        <v>105</v>
      </c>
      <c r="F12" s="11">
        <v>70</v>
      </c>
      <c r="G12" s="12">
        <v>702.45</v>
      </c>
      <c r="H12" s="13">
        <v>4.96</v>
      </c>
    </row>
    <row r="13" spans="1:8">
      <c r="A13" s="14"/>
      <c r="B13" s="33">
        <v>7.4999999999999997E-2</v>
      </c>
      <c r="C13" s="11" t="s">
        <v>261</v>
      </c>
      <c r="D13" s="11" t="s">
        <v>425</v>
      </c>
      <c r="E13" s="11" t="s">
        <v>105</v>
      </c>
      <c r="F13" s="11">
        <v>10</v>
      </c>
      <c r="G13" s="12">
        <v>99.06</v>
      </c>
      <c r="H13" s="13">
        <v>0.7</v>
      </c>
    </row>
    <row r="14" spans="1:8">
      <c r="A14" s="14"/>
      <c r="B14" s="33">
        <v>7.4499999999999997E-2</v>
      </c>
      <c r="C14" s="11" t="s">
        <v>192</v>
      </c>
      <c r="D14" s="11" t="s">
        <v>426</v>
      </c>
      <c r="E14" s="11" t="s">
        <v>105</v>
      </c>
      <c r="F14" s="11">
        <v>6</v>
      </c>
      <c r="G14" s="12">
        <v>59.16</v>
      </c>
      <c r="H14" s="13">
        <v>0.42</v>
      </c>
    </row>
    <row r="15" spans="1:8">
      <c r="A15" s="14"/>
      <c r="B15" s="33">
        <v>7.2999999999999995E-2</v>
      </c>
      <c r="C15" s="11" t="s">
        <v>123</v>
      </c>
      <c r="D15" s="11" t="s">
        <v>171</v>
      </c>
      <c r="E15" s="11" t="s">
        <v>105</v>
      </c>
      <c r="F15" s="11">
        <v>4</v>
      </c>
      <c r="G15" s="12">
        <v>39.44</v>
      </c>
      <c r="H15" s="13">
        <v>0.28000000000000003</v>
      </c>
    </row>
    <row r="16" spans="1:8" ht="9.75" thickBot="1">
      <c r="A16" s="14"/>
      <c r="B16" s="11"/>
      <c r="C16" s="11"/>
      <c r="D16" s="11"/>
      <c r="E16" s="16" t="s">
        <v>21</v>
      </c>
      <c r="F16" s="11"/>
      <c r="G16" s="17">
        <v>10502.8</v>
      </c>
      <c r="H16" s="18">
        <v>74.22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07" t="s">
        <v>7</v>
      </c>
      <c r="B18" s="108"/>
      <c r="C18" s="108"/>
      <c r="D18" s="11"/>
      <c r="E18" s="11"/>
      <c r="F18" s="11"/>
      <c r="G18" s="12"/>
      <c r="H18" s="13"/>
    </row>
    <row r="19" spans="1:8" ht="12.75">
      <c r="A19" s="14"/>
      <c r="B19" s="109" t="s">
        <v>8</v>
      </c>
      <c r="C19" s="106"/>
      <c r="D19" s="11"/>
      <c r="E19" s="11"/>
      <c r="F19" s="11"/>
      <c r="G19" s="12"/>
      <c r="H19" s="13"/>
    </row>
    <row r="20" spans="1:8">
      <c r="A20" s="14"/>
      <c r="B20" s="15" t="s">
        <v>9</v>
      </c>
      <c r="C20" s="11" t="s">
        <v>13</v>
      </c>
      <c r="D20" s="11" t="s">
        <v>93</v>
      </c>
      <c r="E20" s="11" t="s">
        <v>12</v>
      </c>
      <c r="F20" s="11">
        <v>3000</v>
      </c>
      <c r="G20" s="12">
        <v>2906.02</v>
      </c>
      <c r="H20" s="13">
        <v>20.54</v>
      </c>
    </row>
    <row r="21" spans="1:8">
      <c r="A21" s="14"/>
      <c r="B21" s="15" t="s">
        <v>9</v>
      </c>
      <c r="C21" s="11" t="s">
        <v>41</v>
      </c>
      <c r="D21" s="11" t="s">
        <v>42</v>
      </c>
      <c r="E21" s="11" t="s">
        <v>12</v>
      </c>
      <c r="F21" s="11">
        <v>350</v>
      </c>
      <c r="G21" s="12">
        <v>346.87</v>
      </c>
      <c r="H21" s="13">
        <v>2.4500000000000002</v>
      </c>
    </row>
    <row r="22" spans="1:8" ht="9.75" thickBot="1">
      <c r="A22" s="14"/>
      <c r="B22" s="11"/>
      <c r="C22" s="11"/>
      <c r="D22" s="11"/>
      <c r="E22" s="16" t="s">
        <v>21</v>
      </c>
      <c r="F22" s="11"/>
      <c r="G22" s="17">
        <v>3252.89</v>
      </c>
      <c r="H22" s="18">
        <v>22.99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9" t="s">
        <v>22</v>
      </c>
      <c r="B24" s="11"/>
      <c r="C24" s="11"/>
      <c r="D24" s="11"/>
      <c r="E24" s="11"/>
      <c r="F24" s="11"/>
      <c r="G24" s="20">
        <v>395.48</v>
      </c>
      <c r="H24" s="21">
        <v>2.79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6" t="s">
        <v>23</v>
      </c>
      <c r="F26" s="11"/>
      <c r="G26" s="17">
        <v>14151.17</v>
      </c>
      <c r="H26" s="18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2" t="s">
        <v>24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427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26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27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28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29</v>
      </c>
      <c r="C35" s="11"/>
      <c r="D35" s="11"/>
      <c r="E35" s="11"/>
      <c r="F35" s="11"/>
      <c r="G35" s="12"/>
      <c r="H35" s="13"/>
    </row>
    <row r="36" spans="1:8">
      <c r="A36" s="23"/>
      <c r="B36" s="24"/>
      <c r="C36" s="24"/>
      <c r="D36" s="24"/>
      <c r="E36" s="24"/>
      <c r="F36" s="24"/>
      <c r="G36" s="25"/>
      <c r="H36" s="26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sheetPr codeName="Sheet79"/>
  <dimension ref="A1:J32"/>
  <sheetViews>
    <sheetView workbookViewId="0">
      <selection activeCell="J8" sqref="J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6.71093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403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15" t="s">
        <v>59</v>
      </c>
      <c r="C6" s="11" t="s">
        <v>404</v>
      </c>
      <c r="D6" s="11" t="s">
        <v>405</v>
      </c>
      <c r="E6" s="11" t="s">
        <v>406</v>
      </c>
      <c r="F6" s="11">
        <v>550</v>
      </c>
      <c r="G6" s="20">
        <v>5951.17</v>
      </c>
      <c r="H6" s="13">
        <v>14.73</v>
      </c>
    </row>
    <row r="7" spans="1:10">
      <c r="A7" s="14"/>
      <c r="B7" s="15" t="s">
        <v>59</v>
      </c>
      <c r="C7" s="11" t="s">
        <v>60</v>
      </c>
      <c r="D7" s="11" t="s">
        <v>407</v>
      </c>
      <c r="E7" s="11" t="s">
        <v>406</v>
      </c>
      <c r="F7" s="11">
        <v>400</v>
      </c>
      <c r="G7" s="20">
        <v>4354.3100000000004</v>
      </c>
      <c r="H7" s="13">
        <v>10.78</v>
      </c>
    </row>
    <row r="8" spans="1:10">
      <c r="A8" s="14"/>
      <c r="B8" s="15" t="s">
        <v>59</v>
      </c>
      <c r="C8" s="11" t="s">
        <v>68</v>
      </c>
      <c r="D8" s="11" t="s">
        <v>408</v>
      </c>
      <c r="E8" s="11" t="s">
        <v>70</v>
      </c>
      <c r="F8" s="11">
        <v>350</v>
      </c>
      <c r="G8" s="20">
        <v>3813.34</v>
      </c>
      <c r="H8" s="13">
        <v>9.44</v>
      </c>
    </row>
    <row r="9" spans="1:10">
      <c r="A9" s="14"/>
      <c r="B9" s="15" t="s">
        <v>59</v>
      </c>
      <c r="C9" s="11" t="s">
        <v>222</v>
      </c>
      <c r="D9" s="11" t="s">
        <v>409</v>
      </c>
      <c r="E9" s="11" t="s">
        <v>178</v>
      </c>
      <c r="F9" s="11">
        <v>350</v>
      </c>
      <c r="G9" s="20">
        <v>3795.54</v>
      </c>
      <c r="H9" s="13">
        <v>9.39</v>
      </c>
    </row>
    <row r="10" spans="1:10">
      <c r="A10" s="14"/>
      <c r="B10" s="15" t="s">
        <v>59</v>
      </c>
      <c r="C10" s="11" t="s">
        <v>73</v>
      </c>
      <c r="D10" s="11" t="s">
        <v>410</v>
      </c>
      <c r="E10" s="11" t="s">
        <v>70</v>
      </c>
      <c r="F10" s="11">
        <v>250</v>
      </c>
      <c r="G10" s="20">
        <v>2749.48</v>
      </c>
      <c r="H10" s="13">
        <v>6.8</v>
      </c>
    </row>
    <row r="11" spans="1:10">
      <c r="A11" s="14"/>
      <c r="B11" s="33">
        <v>0.12</v>
      </c>
      <c r="C11" s="11" t="s">
        <v>222</v>
      </c>
      <c r="D11" s="11" t="s">
        <v>411</v>
      </c>
      <c r="E11" s="11" t="s">
        <v>406</v>
      </c>
      <c r="F11" s="11">
        <v>189000</v>
      </c>
      <c r="G11" s="20">
        <v>1942.35</v>
      </c>
      <c r="H11" s="13">
        <v>4.8099999999999996</v>
      </c>
      <c r="J11" s="27"/>
    </row>
    <row r="12" spans="1:10">
      <c r="A12" s="14"/>
      <c r="B12" s="33">
        <v>8.2900000000000001E-2</v>
      </c>
      <c r="C12" s="11" t="s">
        <v>103</v>
      </c>
      <c r="D12" s="11" t="s">
        <v>169</v>
      </c>
      <c r="E12" s="11" t="s">
        <v>105</v>
      </c>
      <c r="F12" s="11">
        <v>5</v>
      </c>
      <c r="G12" s="20">
        <v>49.7</v>
      </c>
      <c r="H12" s="13">
        <v>0.12</v>
      </c>
      <c r="J12" s="27"/>
    </row>
    <row r="13" spans="1:10" ht="9.75" thickBot="1">
      <c r="A13" s="14"/>
      <c r="B13" s="11"/>
      <c r="C13" s="11"/>
      <c r="D13" s="11"/>
      <c r="E13" s="16" t="s">
        <v>21</v>
      </c>
      <c r="F13" s="11"/>
      <c r="G13" s="17">
        <v>22655.89</v>
      </c>
      <c r="H13" s="18">
        <v>56.07</v>
      </c>
    </row>
    <row r="14" spans="1:10" ht="13.5" thickTop="1">
      <c r="A14" s="14"/>
      <c r="B14" s="105" t="s">
        <v>79</v>
      </c>
      <c r="C14" s="106"/>
      <c r="D14" s="11"/>
      <c r="E14" s="11"/>
      <c r="F14" s="11"/>
      <c r="G14" s="12"/>
      <c r="H14" s="13"/>
    </row>
    <row r="15" spans="1:10">
      <c r="A15" s="14"/>
      <c r="B15" s="33">
        <v>0.111</v>
      </c>
      <c r="C15" s="11" t="s">
        <v>80</v>
      </c>
      <c r="D15" s="11" t="s">
        <v>412</v>
      </c>
      <c r="E15" s="11" t="s">
        <v>82</v>
      </c>
      <c r="F15" s="11">
        <v>59</v>
      </c>
      <c r="G15" s="20">
        <v>5910.02</v>
      </c>
      <c r="H15" s="13">
        <v>14.63</v>
      </c>
    </row>
    <row r="16" spans="1:10">
      <c r="A16" s="14"/>
      <c r="B16" s="33">
        <v>0.06</v>
      </c>
      <c r="C16" s="11" t="s">
        <v>413</v>
      </c>
      <c r="D16" s="11" t="s">
        <v>414</v>
      </c>
      <c r="E16" s="11" t="s">
        <v>415</v>
      </c>
      <c r="F16" s="11">
        <v>550</v>
      </c>
      <c r="G16" s="20">
        <v>5853.21</v>
      </c>
      <c r="H16" s="13">
        <v>14.49</v>
      </c>
    </row>
    <row r="17" spans="1:10">
      <c r="A17" s="14"/>
      <c r="B17" s="33">
        <v>0.1225</v>
      </c>
      <c r="C17" s="11" t="s">
        <v>83</v>
      </c>
      <c r="D17" s="11" t="s">
        <v>84</v>
      </c>
      <c r="E17" s="11" t="s">
        <v>82</v>
      </c>
      <c r="F17" s="11">
        <v>550</v>
      </c>
      <c r="G17" s="20">
        <v>5519.41</v>
      </c>
      <c r="H17" s="13">
        <v>13.66</v>
      </c>
    </row>
    <row r="18" spans="1:10" ht="9.75" thickBot="1">
      <c r="A18" s="14"/>
      <c r="B18" s="11"/>
      <c r="C18" s="11"/>
      <c r="D18" s="11"/>
      <c r="E18" s="16" t="s">
        <v>21</v>
      </c>
      <c r="F18" s="11"/>
      <c r="G18" s="17">
        <v>17282.64</v>
      </c>
      <c r="H18" s="18">
        <v>42.78</v>
      </c>
      <c r="J18" s="27"/>
    </row>
    <row r="19" spans="1:10" ht="9.75" thickTop="1">
      <c r="A19" s="14"/>
      <c r="B19" s="11"/>
      <c r="C19" s="11"/>
      <c r="D19" s="11"/>
      <c r="E19" s="11"/>
      <c r="F19" s="11"/>
      <c r="G19" s="12"/>
      <c r="H19" s="13"/>
    </row>
    <row r="20" spans="1:10">
      <c r="A20" s="19" t="s">
        <v>22</v>
      </c>
      <c r="B20" s="11"/>
      <c r="C20" s="11"/>
      <c r="D20" s="11"/>
      <c r="E20" s="11"/>
      <c r="F20" s="11"/>
      <c r="G20" s="20">
        <v>470.1</v>
      </c>
      <c r="H20" s="21">
        <v>1.1499999999999999</v>
      </c>
    </row>
    <row r="21" spans="1:10">
      <c r="A21" s="14"/>
      <c r="B21" s="11"/>
      <c r="C21" s="11"/>
      <c r="D21" s="11"/>
      <c r="E21" s="11"/>
      <c r="F21" s="11"/>
      <c r="G21" s="12"/>
      <c r="H21" s="13"/>
    </row>
    <row r="22" spans="1:10" ht="9.75" thickBot="1">
      <c r="A22" s="14"/>
      <c r="B22" s="11"/>
      <c r="C22" s="11"/>
      <c r="D22" s="11"/>
      <c r="E22" s="16" t="s">
        <v>23</v>
      </c>
      <c r="F22" s="11"/>
      <c r="G22" s="17">
        <v>40408.629999999997</v>
      </c>
      <c r="H22" s="18">
        <v>100</v>
      </c>
    </row>
    <row r="23" spans="1:10" ht="9.75" thickTop="1">
      <c r="A23" s="14"/>
      <c r="B23" s="11"/>
      <c r="C23" s="11"/>
      <c r="D23" s="11"/>
      <c r="E23" s="11"/>
      <c r="F23" s="11"/>
      <c r="G23" s="12"/>
      <c r="H23" s="13"/>
    </row>
    <row r="24" spans="1:10">
      <c r="A24" s="22" t="s">
        <v>24</v>
      </c>
      <c r="B24" s="11"/>
      <c r="C24" s="11"/>
      <c r="D24" s="11"/>
      <c r="E24" s="11"/>
      <c r="F24" s="11"/>
      <c r="G24" s="12"/>
      <c r="H24" s="13"/>
    </row>
    <row r="25" spans="1:10">
      <c r="A25" s="14">
        <v>1</v>
      </c>
      <c r="B25" s="11" t="s">
        <v>416</v>
      </c>
      <c r="C25" s="11"/>
      <c r="D25" s="11"/>
      <c r="E25" s="11"/>
      <c r="F25" s="11"/>
      <c r="G25" s="12"/>
      <c r="H25" s="13"/>
    </row>
    <row r="26" spans="1:10">
      <c r="A26" s="14"/>
      <c r="B26" s="11"/>
      <c r="C26" s="11"/>
      <c r="D26" s="11"/>
      <c r="E26" s="11"/>
      <c r="F26" s="11"/>
      <c r="G26" s="12"/>
      <c r="H26" s="13"/>
    </row>
    <row r="27" spans="1:10">
      <c r="A27" s="14">
        <v>2</v>
      </c>
      <c r="B27" s="11" t="s">
        <v>26</v>
      </c>
      <c r="C27" s="11"/>
      <c r="D27" s="11"/>
      <c r="E27" s="11"/>
      <c r="F27" s="11"/>
      <c r="G27" s="12"/>
      <c r="H27" s="13"/>
    </row>
    <row r="28" spans="1:10">
      <c r="A28" s="14"/>
      <c r="B28" s="11"/>
      <c r="C28" s="11"/>
      <c r="D28" s="11"/>
      <c r="E28" s="11"/>
      <c r="F28" s="11"/>
      <c r="G28" s="12"/>
      <c r="H28" s="13"/>
    </row>
    <row r="29" spans="1:10">
      <c r="A29" s="14">
        <v>3</v>
      </c>
      <c r="B29" s="11" t="s">
        <v>27</v>
      </c>
      <c r="C29" s="11"/>
      <c r="D29" s="11"/>
      <c r="E29" s="11"/>
      <c r="F29" s="11"/>
      <c r="G29" s="12"/>
      <c r="H29" s="13"/>
    </row>
    <row r="30" spans="1:10">
      <c r="A30" s="14"/>
      <c r="B30" s="11" t="s">
        <v>28</v>
      </c>
      <c r="C30" s="11"/>
      <c r="D30" s="11"/>
      <c r="E30" s="11"/>
      <c r="F30" s="11"/>
      <c r="G30" s="12"/>
      <c r="H30" s="13"/>
    </row>
    <row r="31" spans="1:10">
      <c r="A31" s="14"/>
      <c r="B31" s="11" t="s">
        <v>29</v>
      </c>
      <c r="C31" s="11"/>
      <c r="D31" s="11"/>
      <c r="E31" s="11"/>
      <c r="F31" s="11"/>
      <c r="G31" s="12"/>
      <c r="H31" s="13"/>
    </row>
    <row r="32" spans="1:10">
      <c r="A32" s="23"/>
      <c r="B32" s="24"/>
      <c r="C32" s="24"/>
      <c r="D32" s="24"/>
      <c r="E32" s="24"/>
      <c r="F32" s="24"/>
      <c r="G32" s="25"/>
      <c r="H32" s="26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sheetPr codeName="Sheet80"/>
  <dimension ref="A1:H38"/>
  <sheetViews>
    <sheetView topLeftCell="A3" workbookViewId="0">
      <selection activeCell="I41" sqref="I4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71093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386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15" t="s">
        <v>59</v>
      </c>
      <c r="C6" s="11" t="s">
        <v>387</v>
      </c>
      <c r="D6" s="11" t="s">
        <v>388</v>
      </c>
      <c r="E6" s="11" t="s">
        <v>389</v>
      </c>
      <c r="F6" s="11">
        <v>100</v>
      </c>
      <c r="G6" s="12">
        <v>1053.81</v>
      </c>
      <c r="H6" s="13">
        <v>13.68</v>
      </c>
    </row>
    <row r="7" spans="1:8">
      <c r="A7" s="14"/>
      <c r="B7" s="33">
        <v>0.11</v>
      </c>
      <c r="C7" s="11" t="s">
        <v>68</v>
      </c>
      <c r="D7" s="11" t="s">
        <v>226</v>
      </c>
      <c r="E7" s="11" t="s">
        <v>76</v>
      </c>
      <c r="F7" s="11">
        <v>105</v>
      </c>
      <c r="G7" s="12">
        <v>1051.43</v>
      </c>
      <c r="H7" s="13">
        <v>13.65</v>
      </c>
    </row>
    <row r="8" spans="1:8">
      <c r="A8" s="14"/>
      <c r="B8" s="15" t="s">
        <v>59</v>
      </c>
      <c r="C8" s="11" t="s">
        <v>63</v>
      </c>
      <c r="D8" s="11" t="s">
        <v>390</v>
      </c>
      <c r="E8" s="11" t="s">
        <v>65</v>
      </c>
      <c r="F8" s="11">
        <v>100</v>
      </c>
      <c r="G8" s="12">
        <v>1049.2</v>
      </c>
      <c r="H8" s="13">
        <v>13.62</v>
      </c>
    </row>
    <row r="9" spans="1:8">
      <c r="A9" s="14"/>
      <c r="B9" s="33">
        <v>0.1004</v>
      </c>
      <c r="C9" s="11" t="s">
        <v>391</v>
      </c>
      <c r="D9" s="11" t="s">
        <v>392</v>
      </c>
      <c r="E9" s="11" t="s">
        <v>102</v>
      </c>
      <c r="F9" s="11">
        <v>100</v>
      </c>
      <c r="G9" s="12">
        <v>1003.51</v>
      </c>
      <c r="H9" s="13">
        <v>13.03</v>
      </c>
    </row>
    <row r="10" spans="1:8">
      <c r="A10" s="14"/>
      <c r="B10" s="33">
        <v>9.3600000000000003E-2</v>
      </c>
      <c r="C10" s="11" t="s">
        <v>51</v>
      </c>
      <c r="D10" s="11" t="s">
        <v>393</v>
      </c>
      <c r="E10" s="11" t="s">
        <v>53</v>
      </c>
      <c r="F10" s="11">
        <v>100</v>
      </c>
      <c r="G10" s="12">
        <v>1002.29</v>
      </c>
      <c r="H10" s="13">
        <v>13.01</v>
      </c>
    </row>
    <row r="11" spans="1:8">
      <c r="A11" s="14"/>
      <c r="B11" s="33">
        <v>0.10059999999999999</v>
      </c>
      <c r="C11" s="11" t="s">
        <v>394</v>
      </c>
      <c r="D11" s="11" t="s">
        <v>395</v>
      </c>
      <c r="E11" s="11" t="s">
        <v>219</v>
      </c>
      <c r="F11" s="11">
        <v>100</v>
      </c>
      <c r="G11" s="12">
        <v>1000.77</v>
      </c>
      <c r="H11" s="13">
        <v>12.99</v>
      </c>
    </row>
    <row r="12" spans="1:8">
      <c r="A12" s="14"/>
      <c r="B12" s="15" t="s">
        <v>59</v>
      </c>
      <c r="C12" s="11" t="s">
        <v>396</v>
      </c>
      <c r="D12" s="11" t="s">
        <v>397</v>
      </c>
      <c r="E12" s="11" t="s">
        <v>178</v>
      </c>
      <c r="F12" s="11">
        <v>90</v>
      </c>
      <c r="G12" s="12">
        <v>929.32</v>
      </c>
      <c r="H12" s="13">
        <v>12.06</v>
      </c>
    </row>
    <row r="13" spans="1:8">
      <c r="A13" s="14"/>
      <c r="B13" s="33">
        <v>7.4499999999999997E-2</v>
      </c>
      <c r="C13" s="11" t="s">
        <v>201</v>
      </c>
      <c r="D13" s="11" t="s">
        <v>398</v>
      </c>
      <c r="E13" s="11" t="s">
        <v>105</v>
      </c>
      <c r="F13" s="11">
        <v>8</v>
      </c>
      <c r="G13" s="12">
        <v>79.2</v>
      </c>
      <c r="H13" s="13">
        <v>1.03</v>
      </c>
    </row>
    <row r="14" spans="1:8">
      <c r="A14" s="14"/>
      <c r="B14" s="33">
        <v>7.3999999999999996E-2</v>
      </c>
      <c r="C14" s="11" t="s">
        <v>85</v>
      </c>
      <c r="D14" s="11" t="s">
        <v>399</v>
      </c>
      <c r="E14" s="11" t="s">
        <v>105</v>
      </c>
      <c r="F14" s="11">
        <v>5</v>
      </c>
      <c r="G14" s="12">
        <v>49.52</v>
      </c>
      <c r="H14" s="13">
        <v>0.64</v>
      </c>
    </row>
    <row r="15" spans="1:8" ht="9.75" thickBot="1">
      <c r="A15" s="14"/>
      <c r="B15" s="11"/>
      <c r="C15" s="11"/>
      <c r="D15" s="11"/>
      <c r="E15" s="16" t="s">
        <v>21</v>
      </c>
      <c r="F15" s="11"/>
      <c r="G15" s="17">
        <v>7219.05</v>
      </c>
      <c r="H15" s="18">
        <v>93.71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07" t="s">
        <v>7</v>
      </c>
      <c r="B17" s="108"/>
      <c r="C17" s="108"/>
      <c r="D17" s="11"/>
      <c r="E17" s="11"/>
      <c r="F17" s="11"/>
      <c r="G17" s="12"/>
      <c r="H17" s="13"/>
    </row>
    <row r="18" spans="1:8" ht="12.75">
      <c r="A18" s="14"/>
      <c r="B18" s="109" t="s">
        <v>8</v>
      </c>
      <c r="C18" s="106"/>
      <c r="D18" s="11"/>
      <c r="E18" s="11"/>
      <c r="F18" s="11"/>
      <c r="G18" s="12"/>
      <c r="H18" s="13"/>
    </row>
    <row r="19" spans="1:8">
      <c r="A19" s="14"/>
      <c r="B19" s="15" t="s">
        <v>9</v>
      </c>
      <c r="C19" s="11" t="s">
        <v>400</v>
      </c>
      <c r="D19" s="11" t="s">
        <v>401</v>
      </c>
      <c r="E19" s="11" t="s">
        <v>20</v>
      </c>
      <c r="F19" s="11">
        <v>100</v>
      </c>
      <c r="G19" s="12">
        <v>99.93</v>
      </c>
      <c r="H19" s="13">
        <v>1.3</v>
      </c>
    </row>
    <row r="20" spans="1:8">
      <c r="A20" s="14"/>
      <c r="B20" s="15" t="s">
        <v>9</v>
      </c>
      <c r="C20" s="11" t="s">
        <v>85</v>
      </c>
      <c r="D20" s="11" t="s">
        <v>86</v>
      </c>
      <c r="E20" s="11" t="s">
        <v>12</v>
      </c>
      <c r="F20" s="11">
        <v>100</v>
      </c>
      <c r="G20" s="12">
        <v>95.45</v>
      </c>
      <c r="H20" s="13">
        <v>1.24</v>
      </c>
    </row>
    <row r="21" spans="1:8" ht="9.75" thickBot="1">
      <c r="A21" s="14"/>
      <c r="B21" s="11"/>
      <c r="C21" s="11"/>
      <c r="D21" s="11"/>
      <c r="E21" s="16" t="s">
        <v>21</v>
      </c>
      <c r="F21" s="11"/>
      <c r="G21" s="17">
        <v>195.38</v>
      </c>
      <c r="H21" s="18">
        <v>2.54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5" t="s">
        <v>87</v>
      </c>
      <c r="C23" s="11" t="s">
        <v>88</v>
      </c>
      <c r="D23" s="11"/>
      <c r="E23" s="11" t="s">
        <v>87</v>
      </c>
      <c r="F23" s="11"/>
      <c r="G23" s="12">
        <v>100</v>
      </c>
      <c r="H23" s="13">
        <v>1.3</v>
      </c>
    </row>
    <row r="24" spans="1:8" ht="9.75" thickBot="1">
      <c r="A24" s="14"/>
      <c r="B24" s="11"/>
      <c r="C24" s="11"/>
      <c r="D24" s="11"/>
      <c r="E24" s="16" t="s">
        <v>21</v>
      </c>
      <c r="F24" s="11"/>
      <c r="G24" s="17">
        <v>100</v>
      </c>
      <c r="H24" s="18">
        <v>1.3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9" t="s">
        <v>22</v>
      </c>
      <c r="B26" s="11"/>
      <c r="C26" s="11"/>
      <c r="D26" s="11"/>
      <c r="E26" s="11"/>
      <c r="F26" s="11"/>
      <c r="G26" s="20">
        <v>188.84</v>
      </c>
      <c r="H26" s="21">
        <v>2.4500000000000002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6" t="s">
        <v>23</v>
      </c>
      <c r="F28" s="11"/>
      <c r="G28" s="17">
        <v>7703.27</v>
      </c>
      <c r="H28" s="18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2" t="s">
        <v>24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402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26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27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28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29</v>
      </c>
      <c r="C37" s="11"/>
      <c r="D37" s="11"/>
      <c r="E37" s="11"/>
      <c r="F37" s="11"/>
      <c r="G37" s="12"/>
      <c r="H37" s="13"/>
    </row>
    <row r="38" spans="1:8">
      <c r="A38" s="23"/>
      <c r="B38" s="24"/>
      <c r="C38" s="24"/>
      <c r="D38" s="24"/>
      <c r="E38" s="24"/>
      <c r="F38" s="24"/>
      <c r="G38" s="25"/>
      <c r="H38" s="26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sheetPr codeName="Sheet81"/>
  <dimension ref="A1:I40"/>
  <sheetViews>
    <sheetView topLeftCell="A18" workbookViewId="0">
      <selection activeCell="B46" sqref="B46"/>
    </sheetView>
  </sheetViews>
  <sheetFormatPr defaultRowHeight="12.75"/>
  <cols>
    <col min="1" max="1" width="2.7109375" style="6" customWidth="1"/>
    <col min="2" max="2" width="8.4257812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369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15" t="s">
        <v>59</v>
      </c>
      <c r="C6" s="11" t="s">
        <v>370</v>
      </c>
      <c r="D6" s="11" t="s">
        <v>371</v>
      </c>
      <c r="E6" s="11" t="s">
        <v>65</v>
      </c>
      <c r="F6" s="11">
        <v>100</v>
      </c>
      <c r="G6" s="12">
        <v>938.39</v>
      </c>
      <c r="H6" s="13">
        <v>14.19</v>
      </c>
    </row>
    <row r="7" spans="1:8">
      <c r="A7" s="14"/>
      <c r="B7" s="33">
        <v>9.1999999999999998E-2</v>
      </c>
      <c r="C7" s="11" t="s">
        <v>51</v>
      </c>
      <c r="D7" s="11" t="s">
        <v>125</v>
      </c>
      <c r="E7" s="11" t="s">
        <v>53</v>
      </c>
      <c r="F7" s="11">
        <v>90</v>
      </c>
      <c r="G7" s="12">
        <v>899.69</v>
      </c>
      <c r="H7" s="13">
        <v>13.6</v>
      </c>
    </row>
    <row r="8" spans="1:8">
      <c r="A8" s="14"/>
      <c r="B8" s="38">
        <v>0.10570400000000001</v>
      </c>
      <c r="C8" s="11" t="s">
        <v>284</v>
      </c>
      <c r="D8" s="11" t="s">
        <v>372</v>
      </c>
      <c r="E8" s="11" t="s">
        <v>219</v>
      </c>
      <c r="F8" s="11">
        <v>70</v>
      </c>
      <c r="G8" s="12">
        <v>704.71</v>
      </c>
      <c r="H8" s="13">
        <v>10.66</v>
      </c>
    </row>
    <row r="9" spans="1:8">
      <c r="A9" s="14"/>
      <c r="B9" s="33">
        <v>0.11</v>
      </c>
      <c r="C9" s="11" t="s">
        <v>373</v>
      </c>
      <c r="D9" s="11" t="s">
        <v>374</v>
      </c>
      <c r="E9" s="11" t="s">
        <v>375</v>
      </c>
      <c r="F9" s="11">
        <v>50</v>
      </c>
      <c r="G9" s="12">
        <v>501.39</v>
      </c>
      <c r="H9" s="13">
        <v>7.58</v>
      </c>
    </row>
    <row r="10" spans="1:8">
      <c r="A10" s="14"/>
      <c r="B10" s="33">
        <v>9.6799999999999997E-2</v>
      </c>
      <c r="C10" s="11" t="s">
        <v>18</v>
      </c>
      <c r="D10" s="11" t="s">
        <v>376</v>
      </c>
      <c r="E10" s="11" t="s">
        <v>105</v>
      </c>
      <c r="F10" s="11">
        <v>50</v>
      </c>
      <c r="G10" s="12">
        <v>500.41</v>
      </c>
      <c r="H10" s="13">
        <v>7.57</v>
      </c>
    </row>
    <row r="11" spans="1:8">
      <c r="A11" s="14"/>
      <c r="B11" s="33">
        <v>7.1999999999999995E-2</v>
      </c>
      <c r="C11" s="11" t="s">
        <v>123</v>
      </c>
      <c r="D11" s="11" t="s">
        <v>377</v>
      </c>
      <c r="E11" s="11" t="s">
        <v>105</v>
      </c>
      <c r="F11" s="11">
        <v>46</v>
      </c>
      <c r="G11" s="12">
        <v>455.68</v>
      </c>
      <c r="H11" s="13">
        <v>6.89</v>
      </c>
    </row>
    <row r="12" spans="1:8">
      <c r="A12" s="14"/>
      <c r="B12" s="33">
        <v>8.8999999999999996E-2</v>
      </c>
      <c r="C12" s="11" t="s">
        <v>103</v>
      </c>
      <c r="D12" s="11" t="s">
        <v>378</v>
      </c>
      <c r="E12" s="11" t="s">
        <v>105</v>
      </c>
      <c r="F12" s="11">
        <v>44</v>
      </c>
      <c r="G12" s="12">
        <v>439.22</v>
      </c>
      <c r="H12" s="13">
        <v>6.64</v>
      </c>
    </row>
    <row r="13" spans="1:8">
      <c r="A13" s="14"/>
      <c r="B13" s="33">
        <v>8.8400000000000006E-2</v>
      </c>
      <c r="C13" s="11" t="s">
        <v>379</v>
      </c>
      <c r="D13" s="11" t="s">
        <v>380</v>
      </c>
      <c r="E13" s="11" t="s">
        <v>105</v>
      </c>
      <c r="F13" s="11">
        <v>24</v>
      </c>
      <c r="G13" s="12">
        <v>299.45</v>
      </c>
      <c r="H13" s="13">
        <v>4.53</v>
      </c>
    </row>
    <row r="14" spans="1:8">
      <c r="A14" s="14"/>
      <c r="B14" s="33">
        <v>9.4700000000000006E-2</v>
      </c>
      <c r="C14" s="11" t="s">
        <v>379</v>
      </c>
      <c r="D14" s="11" t="s">
        <v>381</v>
      </c>
      <c r="E14" s="11" t="s">
        <v>105</v>
      </c>
      <c r="F14" s="11">
        <v>21</v>
      </c>
      <c r="G14" s="12">
        <v>263.02999999999997</v>
      </c>
      <c r="H14" s="13">
        <v>3.98</v>
      </c>
    </row>
    <row r="15" spans="1:8">
      <c r="A15" s="14"/>
      <c r="B15" s="33">
        <v>8.9499999999999996E-2</v>
      </c>
      <c r="C15" s="11" t="s">
        <v>103</v>
      </c>
      <c r="D15" s="11" t="s">
        <v>382</v>
      </c>
      <c r="E15" s="11" t="s">
        <v>105</v>
      </c>
      <c r="F15" s="11">
        <v>20</v>
      </c>
      <c r="G15" s="12">
        <v>199.72</v>
      </c>
      <c r="H15" s="13">
        <v>3.02</v>
      </c>
    </row>
    <row r="16" spans="1:8" ht="13.5" thickBot="1">
      <c r="A16" s="14"/>
      <c r="B16" s="11"/>
      <c r="C16" s="11"/>
      <c r="D16" s="11"/>
      <c r="E16" s="16" t="s">
        <v>21</v>
      </c>
      <c r="F16" s="11"/>
      <c r="G16" s="17">
        <v>5201.6899999999996</v>
      </c>
      <c r="H16" s="18">
        <v>78.66</v>
      </c>
    </row>
    <row r="17" spans="1:8" ht="13.5" thickTop="1">
      <c r="A17" s="14"/>
      <c r="B17" s="105" t="s">
        <v>79</v>
      </c>
      <c r="C17" s="108"/>
      <c r="D17" s="11"/>
      <c r="E17" s="11"/>
      <c r="F17" s="11"/>
      <c r="G17" s="12"/>
      <c r="H17" s="13"/>
    </row>
    <row r="18" spans="1:8">
      <c r="A18" s="14"/>
      <c r="B18" s="33">
        <v>9.8400000000000001E-2</v>
      </c>
      <c r="C18" s="11" t="s">
        <v>383</v>
      </c>
      <c r="D18" s="11" t="s">
        <v>384</v>
      </c>
      <c r="E18" s="11" t="s">
        <v>105</v>
      </c>
      <c r="F18" s="11">
        <v>20</v>
      </c>
      <c r="G18" s="12">
        <v>200.14</v>
      </c>
      <c r="H18" s="13">
        <v>3.03</v>
      </c>
    </row>
    <row r="19" spans="1:8" ht="13.5" thickBot="1">
      <c r="A19" s="14"/>
      <c r="B19" s="11"/>
      <c r="C19" s="11"/>
      <c r="D19" s="11"/>
      <c r="E19" s="16" t="s">
        <v>21</v>
      </c>
      <c r="F19" s="11"/>
      <c r="G19" s="17">
        <v>200.14</v>
      </c>
      <c r="H19" s="18">
        <v>3.03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07" t="s">
        <v>7</v>
      </c>
      <c r="B21" s="106"/>
      <c r="C21" s="106"/>
      <c r="D21" s="11"/>
      <c r="E21" s="11"/>
      <c r="F21" s="11"/>
      <c r="G21" s="12"/>
      <c r="H21" s="13"/>
    </row>
    <row r="22" spans="1:8">
      <c r="A22" s="14"/>
      <c r="B22" s="109" t="s">
        <v>8</v>
      </c>
      <c r="C22" s="106"/>
      <c r="D22" s="11"/>
      <c r="E22" s="11"/>
      <c r="F22" s="11"/>
      <c r="G22" s="12"/>
      <c r="H22" s="13"/>
    </row>
    <row r="23" spans="1:8">
      <c r="A23" s="14"/>
      <c r="B23" s="15" t="s">
        <v>9</v>
      </c>
      <c r="C23" s="11" t="s">
        <v>54</v>
      </c>
      <c r="D23" s="11" t="s">
        <v>263</v>
      </c>
      <c r="E23" s="11" t="s">
        <v>12</v>
      </c>
      <c r="F23" s="11">
        <v>800</v>
      </c>
      <c r="G23" s="12">
        <v>762.05</v>
      </c>
      <c r="H23" s="13">
        <v>11.52</v>
      </c>
    </row>
    <row r="24" spans="1:8" ht="13.5" thickBot="1">
      <c r="A24" s="14"/>
      <c r="B24" s="11"/>
      <c r="C24" s="11"/>
      <c r="D24" s="11"/>
      <c r="E24" s="16" t="s">
        <v>21</v>
      </c>
      <c r="F24" s="11"/>
      <c r="G24" s="17">
        <v>762.05</v>
      </c>
      <c r="H24" s="18">
        <v>11.52</v>
      </c>
    </row>
    <row r="25" spans="1:8" ht="13.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5" t="s">
        <v>87</v>
      </c>
      <c r="C26" s="11" t="s">
        <v>88</v>
      </c>
      <c r="D26" s="11"/>
      <c r="E26" s="11" t="s">
        <v>87</v>
      </c>
      <c r="F26" s="11"/>
      <c r="G26" s="12">
        <v>100</v>
      </c>
      <c r="H26" s="13">
        <v>1.51</v>
      </c>
    </row>
    <row r="27" spans="1:8" ht="13.5" thickBot="1">
      <c r="A27" s="14"/>
      <c r="B27" s="11"/>
      <c r="C27" s="11"/>
      <c r="D27" s="11"/>
      <c r="E27" s="16" t="s">
        <v>21</v>
      </c>
      <c r="F27" s="11"/>
      <c r="G27" s="17">
        <v>100</v>
      </c>
      <c r="H27" s="18">
        <v>1.51</v>
      </c>
    </row>
    <row r="28" spans="1:8" ht="13.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9" t="s">
        <v>22</v>
      </c>
      <c r="B29" s="11"/>
      <c r="C29" s="11"/>
      <c r="D29" s="11"/>
      <c r="E29" s="11"/>
      <c r="F29" s="11"/>
      <c r="G29" s="20">
        <v>349.06</v>
      </c>
      <c r="H29" s="21">
        <v>5.28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13.5" thickBot="1">
      <c r="A31" s="14"/>
      <c r="B31" s="11"/>
      <c r="C31" s="11"/>
      <c r="D31" s="11"/>
      <c r="E31" s="16" t="s">
        <v>23</v>
      </c>
      <c r="F31" s="11"/>
      <c r="G31" s="17">
        <v>6612.94</v>
      </c>
      <c r="H31" s="18">
        <v>100</v>
      </c>
    </row>
    <row r="32" spans="1:8" ht="13.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2" t="s">
        <v>24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385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26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27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28</v>
      </c>
      <c r="C39" s="11"/>
      <c r="D39" s="11"/>
      <c r="E39" s="11"/>
      <c r="F39" s="11"/>
      <c r="G39" s="12"/>
      <c r="H39" s="13"/>
    </row>
    <row r="40" spans="1:8">
      <c r="A40" s="23"/>
      <c r="B40" s="24" t="s">
        <v>29</v>
      </c>
      <c r="C40" s="24"/>
      <c r="D40" s="24"/>
      <c r="E40" s="24"/>
      <c r="F40" s="24"/>
      <c r="G40" s="25"/>
      <c r="H40" s="26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/>
  <dimension ref="A1:I83"/>
  <sheetViews>
    <sheetView topLeftCell="A13" workbookViewId="0">
      <selection activeCell="C69" sqref="C69"/>
    </sheetView>
  </sheetViews>
  <sheetFormatPr defaultRowHeight="12.75"/>
  <cols>
    <col min="1" max="1" width="2.7109375" style="71" customWidth="1"/>
    <col min="2" max="2" width="9.28515625" style="71" customWidth="1"/>
    <col min="3" max="3" width="40.7109375" style="71" customWidth="1"/>
    <col min="4" max="4" width="13.28515625" style="71" bestFit="1" customWidth="1"/>
    <col min="5" max="5" width="20" style="71" bestFit="1" customWidth="1"/>
    <col min="6" max="6" width="8.7109375" style="71" customWidth="1"/>
    <col min="7" max="7" width="12.7109375" style="72" customWidth="1"/>
    <col min="8" max="8" width="12.710937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1220</v>
      </c>
      <c r="D1" s="44"/>
      <c r="E1" s="44"/>
      <c r="F1" s="44"/>
      <c r="G1" s="46"/>
      <c r="H1" s="47"/>
    </row>
    <row r="2" spans="1:8" ht="33" customHeight="1">
      <c r="A2" s="112" t="s">
        <v>1</v>
      </c>
      <c r="B2" s="113"/>
      <c r="C2" s="113"/>
      <c r="D2" s="51" t="s">
        <v>2</v>
      </c>
      <c r="E2" s="52" t="s">
        <v>880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759</v>
      </c>
      <c r="D5" s="56" t="s">
        <v>760</v>
      </c>
      <c r="E5" s="56" t="s">
        <v>761</v>
      </c>
      <c r="F5" s="56">
        <v>8281</v>
      </c>
      <c r="G5" s="57">
        <v>124.46</v>
      </c>
      <c r="H5" s="58">
        <v>1.38</v>
      </c>
    </row>
    <row r="6" spans="1:8">
      <c r="A6" s="59"/>
      <c r="B6" s="60" t="s">
        <v>87</v>
      </c>
      <c r="C6" s="56" t="s">
        <v>192</v>
      </c>
      <c r="D6" s="56" t="s">
        <v>755</v>
      </c>
      <c r="E6" s="56" t="s">
        <v>756</v>
      </c>
      <c r="F6" s="56">
        <v>7520</v>
      </c>
      <c r="G6" s="57">
        <v>110.64</v>
      </c>
      <c r="H6" s="58">
        <v>1.23</v>
      </c>
    </row>
    <row r="7" spans="1:8">
      <c r="A7" s="59"/>
      <c r="B7" s="60" t="s">
        <v>87</v>
      </c>
      <c r="C7" s="56" t="s">
        <v>780</v>
      </c>
      <c r="D7" s="56" t="s">
        <v>781</v>
      </c>
      <c r="E7" s="56" t="s">
        <v>775</v>
      </c>
      <c r="F7" s="56">
        <v>3913</v>
      </c>
      <c r="G7" s="57">
        <v>98.77</v>
      </c>
      <c r="H7" s="58">
        <v>1.1000000000000001</v>
      </c>
    </row>
    <row r="8" spans="1:8">
      <c r="A8" s="59"/>
      <c r="B8" s="60" t="s">
        <v>87</v>
      </c>
      <c r="C8" s="56" t="s">
        <v>777</v>
      </c>
      <c r="D8" s="56" t="s">
        <v>778</v>
      </c>
      <c r="E8" s="56" t="s">
        <v>779</v>
      </c>
      <c r="F8" s="56">
        <v>9483</v>
      </c>
      <c r="G8" s="57">
        <v>95.44</v>
      </c>
      <c r="H8" s="58">
        <v>1.06</v>
      </c>
    </row>
    <row r="9" spans="1:8">
      <c r="A9" s="59"/>
      <c r="B9" s="60" t="s">
        <v>87</v>
      </c>
      <c r="C9" s="56" t="s">
        <v>625</v>
      </c>
      <c r="D9" s="56" t="s">
        <v>791</v>
      </c>
      <c r="E9" s="56" t="s">
        <v>775</v>
      </c>
      <c r="F9" s="56">
        <v>19515</v>
      </c>
      <c r="G9" s="57">
        <v>87.18</v>
      </c>
      <c r="H9" s="58">
        <v>0.97</v>
      </c>
    </row>
    <row r="10" spans="1:8">
      <c r="A10" s="59"/>
      <c r="B10" s="60" t="s">
        <v>87</v>
      </c>
      <c r="C10" s="56" t="s">
        <v>18</v>
      </c>
      <c r="D10" s="56" t="s">
        <v>1036</v>
      </c>
      <c r="E10" s="56" t="s">
        <v>807</v>
      </c>
      <c r="F10" s="56">
        <v>7986</v>
      </c>
      <c r="G10" s="57">
        <v>85.32</v>
      </c>
      <c r="H10" s="58">
        <v>0.95</v>
      </c>
    </row>
    <row r="11" spans="1:8">
      <c r="A11" s="59"/>
      <c r="B11" s="60" t="s">
        <v>87</v>
      </c>
      <c r="C11" s="56" t="s">
        <v>896</v>
      </c>
      <c r="D11" s="56" t="s">
        <v>897</v>
      </c>
      <c r="E11" s="56" t="s">
        <v>898</v>
      </c>
      <c r="F11" s="56">
        <v>11166</v>
      </c>
      <c r="G11" s="57">
        <v>61.79</v>
      </c>
      <c r="H11" s="58">
        <v>0.69</v>
      </c>
    </row>
    <row r="12" spans="1:8">
      <c r="A12" s="59"/>
      <c r="B12" s="60" t="s">
        <v>87</v>
      </c>
      <c r="C12" s="56" t="s">
        <v>795</v>
      </c>
      <c r="D12" s="56" t="s">
        <v>796</v>
      </c>
      <c r="E12" s="56" t="s">
        <v>775</v>
      </c>
      <c r="F12" s="56">
        <v>1988</v>
      </c>
      <c r="G12" s="57">
        <v>51.63</v>
      </c>
      <c r="H12" s="58">
        <v>0.56999999999999995</v>
      </c>
    </row>
    <row r="13" spans="1:8">
      <c r="A13" s="59"/>
      <c r="B13" s="60" t="s">
        <v>87</v>
      </c>
      <c r="C13" s="56" t="s">
        <v>1039</v>
      </c>
      <c r="D13" s="56" t="s">
        <v>1040</v>
      </c>
      <c r="E13" s="56" t="s">
        <v>838</v>
      </c>
      <c r="F13" s="56">
        <v>21642</v>
      </c>
      <c r="G13" s="57">
        <v>49.42</v>
      </c>
      <c r="H13" s="58">
        <v>0.55000000000000004</v>
      </c>
    </row>
    <row r="14" spans="1:8">
      <c r="A14" s="59"/>
      <c r="B14" s="60" t="s">
        <v>87</v>
      </c>
      <c r="C14" s="56" t="s">
        <v>891</v>
      </c>
      <c r="D14" s="56" t="s">
        <v>892</v>
      </c>
      <c r="E14" s="56" t="s">
        <v>764</v>
      </c>
      <c r="F14" s="56">
        <v>3170</v>
      </c>
      <c r="G14" s="57">
        <v>49.3</v>
      </c>
      <c r="H14" s="58">
        <v>0.55000000000000004</v>
      </c>
    </row>
    <row r="15" spans="1:8">
      <c r="A15" s="59"/>
      <c r="B15" s="60" t="s">
        <v>87</v>
      </c>
      <c r="C15" s="56" t="s">
        <v>15</v>
      </c>
      <c r="D15" s="56" t="s">
        <v>776</v>
      </c>
      <c r="E15" s="56" t="s">
        <v>756</v>
      </c>
      <c r="F15" s="56">
        <v>11375</v>
      </c>
      <c r="G15" s="57">
        <v>44.55</v>
      </c>
      <c r="H15" s="58">
        <v>0.49</v>
      </c>
    </row>
    <row r="16" spans="1:8">
      <c r="A16" s="59"/>
      <c r="B16" s="60" t="s">
        <v>87</v>
      </c>
      <c r="C16" s="56" t="s">
        <v>800</v>
      </c>
      <c r="D16" s="56" t="s">
        <v>801</v>
      </c>
      <c r="E16" s="56" t="s">
        <v>802</v>
      </c>
      <c r="F16" s="56">
        <v>3587</v>
      </c>
      <c r="G16" s="57">
        <v>42.39</v>
      </c>
      <c r="H16" s="58">
        <v>0.47</v>
      </c>
    </row>
    <row r="17" spans="1:8">
      <c r="A17" s="59"/>
      <c r="B17" s="60" t="s">
        <v>87</v>
      </c>
      <c r="C17" s="56" t="s">
        <v>757</v>
      </c>
      <c r="D17" s="56" t="s">
        <v>758</v>
      </c>
      <c r="E17" s="56" t="s">
        <v>756</v>
      </c>
      <c r="F17" s="56">
        <v>4900</v>
      </c>
      <c r="G17" s="57">
        <v>40.869999999999997</v>
      </c>
      <c r="H17" s="58">
        <v>0.45</v>
      </c>
    </row>
    <row r="18" spans="1:8">
      <c r="A18" s="59"/>
      <c r="B18" s="60" t="s">
        <v>87</v>
      </c>
      <c r="C18" s="56" t="s">
        <v>433</v>
      </c>
      <c r="D18" s="56" t="s">
        <v>769</v>
      </c>
      <c r="E18" s="56" t="s">
        <v>756</v>
      </c>
      <c r="F18" s="56">
        <v>1639</v>
      </c>
      <c r="G18" s="57">
        <v>39.979999999999997</v>
      </c>
      <c r="H18" s="58">
        <v>0.44</v>
      </c>
    </row>
    <row r="19" spans="1:8">
      <c r="A19" s="59"/>
      <c r="B19" s="60" t="s">
        <v>87</v>
      </c>
      <c r="C19" s="56" t="s">
        <v>782</v>
      </c>
      <c r="D19" s="56" t="s">
        <v>783</v>
      </c>
      <c r="E19" s="56" t="s">
        <v>784</v>
      </c>
      <c r="F19" s="56">
        <v>10742</v>
      </c>
      <c r="G19" s="57">
        <v>38.25</v>
      </c>
      <c r="H19" s="58">
        <v>0.42</v>
      </c>
    </row>
    <row r="20" spans="1:8">
      <c r="A20" s="59"/>
      <c r="B20" s="60" t="s">
        <v>87</v>
      </c>
      <c r="C20" s="56" t="s">
        <v>1104</v>
      </c>
      <c r="D20" s="56" t="s">
        <v>1105</v>
      </c>
      <c r="E20" s="56" t="s">
        <v>784</v>
      </c>
      <c r="F20" s="56">
        <v>5509</v>
      </c>
      <c r="G20" s="57">
        <v>37.82</v>
      </c>
      <c r="H20" s="58">
        <v>0.42</v>
      </c>
    </row>
    <row r="21" spans="1:8">
      <c r="A21" s="59"/>
      <c r="B21" s="60" t="s">
        <v>87</v>
      </c>
      <c r="C21" s="56" t="s">
        <v>1095</v>
      </c>
      <c r="D21" s="56" t="s">
        <v>1096</v>
      </c>
      <c r="E21" s="56" t="s">
        <v>802</v>
      </c>
      <c r="F21" s="56">
        <v>1306</v>
      </c>
      <c r="G21" s="57">
        <v>36.68</v>
      </c>
      <c r="H21" s="58">
        <v>0.41</v>
      </c>
    </row>
    <row r="22" spans="1:8">
      <c r="A22" s="59"/>
      <c r="B22" s="60" t="s">
        <v>87</v>
      </c>
      <c r="C22" s="56" t="s">
        <v>765</v>
      </c>
      <c r="D22" s="56" t="s">
        <v>766</v>
      </c>
      <c r="E22" s="56" t="s">
        <v>764</v>
      </c>
      <c r="F22" s="56">
        <v>1414</v>
      </c>
      <c r="G22" s="57">
        <v>36.479999999999997</v>
      </c>
      <c r="H22" s="58">
        <v>0.4</v>
      </c>
    </row>
    <row r="23" spans="1:8">
      <c r="A23" s="59"/>
      <c r="B23" s="60" t="s">
        <v>87</v>
      </c>
      <c r="C23" s="56" t="s">
        <v>1080</v>
      </c>
      <c r="D23" s="56" t="s">
        <v>1081</v>
      </c>
      <c r="E23" s="56" t="s">
        <v>764</v>
      </c>
      <c r="F23" s="56">
        <v>6386</v>
      </c>
      <c r="G23" s="57">
        <v>34.770000000000003</v>
      </c>
      <c r="H23" s="58">
        <v>0.39</v>
      </c>
    </row>
    <row r="24" spans="1:8">
      <c r="A24" s="59"/>
      <c r="B24" s="60" t="s">
        <v>87</v>
      </c>
      <c r="C24" s="56" t="s">
        <v>818</v>
      </c>
      <c r="D24" s="56" t="s">
        <v>819</v>
      </c>
      <c r="E24" s="56" t="s">
        <v>802</v>
      </c>
      <c r="F24" s="56">
        <v>4384</v>
      </c>
      <c r="G24" s="57">
        <v>34.68</v>
      </c>
      <c r="H24" s="58">
        <v>0.38</v>
      </c>
    </row>
    <row r="25" spans="1:8">
      <c r="A25" s="59"/>
      <c r="B25" s="60" t="s">
        <v>87</v>
      </c>
      <c r="C25" s="56" t="s">
        <v>762</v>
      </c>
      <c r="D25" s="56" t="s">
        <v>763</v>
      </c>
      <c r="E25" s="56" t="s">
        <v>764</v>
      </c>
      <c r="F25" s="56">
        <v>905</v>
      </c>
      <c r="G25" s="57">
        <v>30.48</v>
      </c>
      <c r="H25" s="58">
        <v>0.34</v>
      </c>
    </row>
    <row r="26" spans="1:8">
      <c r="A26" s="59"/>
      <c r="B26" s="60" t="s">
        <v>87</v>
      </c>
      <c r="C26" s="56" t="s">
        <v>39</v>
      </c>
      <c r="D26" s="56" t="s">
        <v>794</v>
      </c>
      <c r="E26" s="56" t="s">
        <v>756</v>
      </c>
      <c r="F26" s="56">
        <v>4986</v>
      </c>
      <c r="G26" s="57">
        <v>27.9</v>
      </c>
      <c r="H26" s="58">
        <v>0.31</v>
      </c>
    </row>
    <row r="27" spans="1:8">
      <c r="A27" s="59"/>
      <c r="B27" s="60" t="s">
        <v>87</v>
      </c>
      <c r="C27" s="56" t="s">
        <v>843</v>
      </c>
      <c r="D27" s="56" t="s">
        <v>844</v>
      </c>
      <c r="E27" s="56" t="s">
        <v>845</v>
      </c>
      <c r="F27" s="56">
        <v>6764</v>
      </c>
      <c r="G27" s="57">
        <v>26.74</v>
      </c>
      <c r="H27" s="58">
        <v>0.3</v>
      </c>
    </row>
    <row r="28" spans="1:8">
      <c r="A28" s="59"/>
      <c r="B28" s="60" t="s">
        <v>87</v>
      </c>
      <c r="C28" s="56" t="s">
        <v>1091</v>
      </c>
      <c r="D28" s="56" t="s">
        <v>1092</v>
      </c>
      <c r="E28" s="56" t="s">
        <v>784</v>
      </c>
      <c r="F28" s="56">
        <v>3830</v>
      </c>
      <c r="G28" s="57">
        <v>24.08</v>
      </c>
      <c r="H28" s="58">
        <v>0.27</v>
      </c>
    </row>
    <row r="29" spans="1:8">
      <c r="A29" s="59"/>
      <c r="B29" s="60" t="s">
        <v>87</v>
      </c>
      <c r="C29" s="56" t="s">
        <v>944</v>
      </c>
      <c r="D29" s="56" t="s">
        <v>945</v>
      </c>
      <c r="E29" s="56" t="s">
        <v>946</v>
      </c>
      <c r="F29" s="56">
        <v>13149</v>
      </c>
      <c r="G29" s="57">
        <v>22.36</v>
      </c>
      <c r="H29" s="58">
        <v>0.25</v>
      </c>
    </row>
    <row r="30" spans="1:8">
      <c r="A30" s="59"/>
      <c r="B30" s="60" t="s">
        <v>87</v>
      </c>
      <c r="C30" s="56" t="s">
        <v>201</v>
      </c>
      <c r="D30" s="56" t="s">
        <v>808</v>
      </c>
      <c r="E30" s="56" t="s">
        <v>756</v>
      </c>
      <c r="F30" s="56">
        <v>2477</v>
      </c>
      <c r="G30" s="57">
        <v>21.6</v>
      </c>
      <c r="H30" s="58">
        <v>0.24</v>
      </c>
    </row>
    <row r="31" spans="1:8">
      <c r="A31" s="59"/>
      <c r="B31" s="60" t="s">
        <v>87</v>
      </c>
      <c r="C31" s="56" t="s">
        <v>190</v>
      </c>
      <c r="D31" s="56" t="s">
        <v>1090</v>
      </c>
      <c r="E31" s="56" t="s">
        <v>946</v>
      </c>
      <c r="F31" s="56">
        <v>7367</v>
      </c>
      <c r="G31" s="57">
        <v>21.38</v>
      </c>
      <c r="H31" s="58">
        <v>0.24</v>
      </c>
    </row>
    <row r="32" spans="1:8">
      <c r="A32" s="59"/>
      <c r="B32" s="60" t="s">
        <v>87</v>
      </c>
      <c r="C32" s="56" t="s">
        <v>798</v>
      </c>
      <c r="D32" s="56" t="s">
        <v>799</v>
      </c>
      <c r="E32" s="56" t="s">
        <v>779</v>
      </c>
      <c r="F32" s="56">
        <v>3603</v>
      </c>
      <c r="G32" s="57">
        <v>20.9</v>
      </c>
      <c r="H32" s="58">
        <v>0.23</v>
      </c>
    </row>
    <row r="33" spans="1:8">
      <c r="A33" s="59"/>
      <c r="B33" s="60" t="s">
        <v>87</v>
      </c>
      <c r="C33" s="56" t="s">
        <v>941</v>
      </c>
      <c r="D33" s="56" t="s">
        <v>942</v>
      </c>
      <c r="E33" s="56" t="s">
        <v>943</v>
      </c>
      <c r="F33" s="56">
        <v>3532</v>
      </c>
      <c r="G33" s="57">
        <v>15.4</v>
      </c>
      <c r="H33" s="58">
        <v>0.17</v>
      </c>
    </row>
    <row r="34" spans="1:8">
      <c r="A34" s="59"/>
      <c r="B34" s="60" t="s">
        <v>87</v>
      </c>
      <c r="C34" s="56" t="s">
        <v>51</v>
      </c>
      <c r="D34" s="56" t="s">
        <v>881</v>
      </c>
      <c r="E34" s="56" t="s">
        <v>807</v>
      </c>
      <c r="F34" s="56">
        <v>9356</v>
      </c>
      <c r="G34" s="57">
        <v>14.24</v>
      </c>
      <c r="H34" s="58">
        <v>0.16</v>
      </c>
    </row>
    <row r="35" spans="1:8">
      <c r="A35" s="59"/>
      <c r="B35" s="60" t="s">
        <v>87</v>
      </c>
      <c r="C35" s="56" t="s">
        <v>259</v>
      </c>
      <c r="D35" s="56" t="s">
        <v>882</v>
      </c>
      <c r="E35" s="56" t="s">
        <v>756</v>
      </c>
      <c r="F35" s="56">
        <v>1342</v>
      </c>
      <c r="G35" s="57">
        <v>12.84</v>
      </c>
      <c r="H35" s="58">
        <v>0.14000000000000001</v>
      </c>
    </row>
    <row r="36" spans="1:8">
      <c r="A36" s="59"/>
      <c r="B36" s="60" t="s">
        <v>87</v>
      </c>
      <c r="C36" s="56" t="s">
        <v>282</v>
      </c>
      <c r="D36" s="56" t="s">
        <v>797</v>
      </c>
      <c r="E36" s="56" t="s">
        <v>787</v>
      </c>
      <c r="F36" s="56">
        <v>513</v>
      </c>
      <c r="G36" s="57">
        <v>12.42</v>
      </c>
      <c r="H36" s="58">
        <v>0.14000000000000001</v>
      </c>
    </row>
    <row r="37" spans="1:8">
      <c r="A37" s="59"/>
      <c r="B37" s="60" t="s">
        <v>87</v>
      </c>
      <c r="C37" s="56" t="s">
        <v>773</v>
      </c>
      <c r="D37" s="56" t="s">
        <v>774</v>
      </c>
      <c r="E37" s="56" t="s">
        <v>775</v>
      </c>
      <c r="F37" s="56">
        <v>1016</v>
      </c>
      <c r="G37" s="57">
        <v>12.21</v>
      </c>
      <c r="H37" s="58">
        <v>0.14000000000000001</v>
      </c>
    </row>
    <row r="38" spans="1:8">
      <c r="A38" s="59"/>
      <c r="B38" s="60" t="s">
        <v>87</v>
      </c>
      <c r="C38" s="56" t="s">
        <v>900</v>
      </c>
      <c r="D38" s="56" t="s">
        <v>901</v>
      </c>
      <c r="E38" s="56" t="s">
        <v>787</v>
      </c>
      <c r="F38" s="56">
        <v>5728</v>
      </c>
      <c r="G38" s="57">
        <v>11.82</v>
      </c>
      <c r="H38" s="58">
        <v>0.13</v>
      </c>
    </row>
    <row r="39" spans="1:8">
      <c r="A39" s="59"/>
      <c r="B39" s="60" t="s">
        <v>87</v>
      </c>
      <c r="C39" s="56" t="s">
        <v>893</v>
      </c>
      <c r="D39" s="56" t="s">
        <v>894</v>
      </c>
      <c r="E39" s="56" t="s">
        <v>895</v>
      </c>
      <c r="F39" s="56">
        <v>8125</v>
      </c>
      <c r="G39" s="57">
        <v>11.79</v>
      </c>
      <c r="H39" s="58">
        <v>0.13</v>
      </c>
    </row>
    <row r="40" spans="1:8">
      <c r="A40" s="59"/>
      <c r="B40" s="60" t="s">
        <v>87</v>
      </c>
      <c r="C40" s="56" t="s">
        <v>1111</v>
      </c>
      <c r="D40" s="56" t="s">
        <v>1112</v>
      </c>
      <c r="E40" s="56" t="s">
        <v>973</v>
      </c>
      <c r="F40" s="56">
        <v>5440</v>
      </c>
      <c r="G40" s="57">
        <v>10.78</v>
      </c>
      <c r="H40" s="58">
        <v>0.12</v>
      </c>
    </row>
    <row r="41" spans="1:8">
      <c r="A41" s="59"/>
      <c r="B41" s="60" t="s">
        <v>87</v>
      </c>
      <c r="C41" s="56" t="s">
        <v>1093</v>
      </c>
      <c r="D41" s="56" t="s">
        <v>1094</v>
      </c>
      <c r="E41" s="56" t="s">
        <v>910</v>
      </c>
      <c r="F41" s="56">
        <v>5587</v>
      </c>
      <c r="G41" s="57">
        <v>10.71</v>
      </c>
      <c r="H41" s="58">
        <v>0.12</v>
      </c>
    </row>
    <row r="42" spans="1:8">
      <c r="A42" s="59"/>
      <c r="B42" s="60" t="s">
        <v>87</v>
      </c>
      <c r="C42" s="56" t="s">
        <v>1056</v>
      </c>
      <c r="D42" s="56" t="s">
        <v>1057</v>
      </c>
      <c r="E42" s="56" t="s">
        <v>1058</v>
      </c>
      <c r="F42" s="56">
        <v>2867</v>
      </c>
      <c r="G42" s="57">
        <v>10.69</v>
      </c>
      <c r="H42" s="58">
        <v>0.12</v>
      </c>
    </row>
    <row r="43" spans="1:8">
      <c r="A43" s="59"/>
      <c r="B43" s="60" t="s">
        <v>87</v>
      </c>
      <c r="C43" s="56" t="s">
        <v>1113</v>
      </c>
      <c r="D43" s="56" t="s">
        <v>1114</v>
      </c>
      <c r="E43" s="56" t="s">
        <v>787</v>
      </c>
      <c r="F43" s="56">
        <v>472</v>
      </c>
      <c r="G43" s="57">
        <v>6.59</v>
      </c>
      <c r="H43" s="58">
        <v>7.0000000000000007E-2</v>
      </c>
    </row>
    <row r="44" spans="1:8">
      <c r="A44" s="59"/>
      <c r="B44" s="60" t="s">
        <v>87</v>
      </c>
      <c r="C44" s="56" t="s">
        <v>1203</v>
      </c>
      <c r="D44" s="56" t="s">
        <v>1204</v>
      </c>
      <c r="E44" s="56" t="s">
        <v>946</v>
      </c>
      <c r="F44" s="56">
        <v>1662</v>
      </c>
      <c r="G44" s="57">
        <v>6.11</v>
      </c>
      <c r="H44" s="58">
        <v>7.0000000000000007E-2</v>
      </c>
    </row>
    <row r="45" spans="1:8">
      <c r="A45" s="59"/>
      <c r="B45" s="60" t="s">
        <v>87</v>
      </c>
      <c r="C45" s="56" t="s">
        <v>916</v>
      </c>
      <c r="D45" s="56" t="s">
        <v>917</v>
      </c>
      <c r="E45" s="56" t="s">
        <v>898</v>
      </c>
      <c r="F45" s="56">
        <v>1683</v>
      </c>
      <c r="G45" s="57">
        <v>4.62</v>
      </c>
      <c r="H45" s="58">
        <v>0.05</v>
      </c>
    </row>
    <row r="46" spans="1:8">
      <c r="A46" s="59"/>
      <c r="B46" s="60" t="s">
        <v>87</v>
      </c>
      <c r="C46" s="56" t="s">
        <v>1205</v>
      </c>
      <c r="D46" s="56" t="s">
        <v>1206</v>
      </c>
      <c r="E46" s="56" t="s">
        <v>775</v>
      </c>
      <c r="F46" s="56">
        <v>104</v>
      </c>
      <c r="G46" s="57">
        <v>2.16</v>
      </c>
      <c r="H46" s="58">
        <v>0.02</v>
      </c>
    </row>
    <row r="47" spans="1:8">
      <c r="A47" s="59"/>
      <c r="B47" s="60" t="s">
        <v>87</v>
      </c>
      <c r="C47" s="56" t="s">
        <v>379</v>
      </c>
      <c r="D47" s="56" t="s">
        <v>956</v>
      </c>
      <c r="E47" s="56" t="s">
        <v>895</v>
      </c>
      <c r="F47" s="56">
        <v>1460</v>
      </c>
      <c r="G47" s="57">
        <v>1.94</v>
      </c>
      <c r="H47" s="58">
        <v>0.02</v>
      </c>
    </row>
    <row r="48" spans="1:8">
      <c r="A48" s="59"/>
      <c r="B48" s="60" t="s">
        <v>87</v>
      </c>
      <c r="C48" s="56" t="s">
        <v>1048</v>
      </c>
      <c r="D48" s="56" t="s">
        <v>1049</v>
      </c>
      <c r="E48" s="56" t="s">
        <v>802</v>
      </c>
      <c r="F48" s="56">
        <v>106</v>
      </c>
      <c r="G48" s="57">
        <v>0.48</v>
      </c>
      <c r="H48" s="58">
        <v>0.01</v>
      </c>
    </row>
    <row r="49" spans="1:8" ht="13.5" thickBot="1">
      <c r="A49" s="59"/>
      <c r="B49" s="56"/>
      <c r="C49" s="56"/>
      <c r="D49" s="56"/>
      <c r="E49" s="51" t="s">
        <v>21</v>
      </c>
      <c r="F49" s="56"/>
      <c r="G49" s="61">
        <v>1540.66</v>
      </c>
      <c r="H49" s="62">
        <v>17.11</v>
      </c>
    </row>
    <row r="50" spans="1:8" ht="13.5" thickTop="1">
      <c r="A50" s="59"/>
      <c r="B50" s="56"/>
      <c r="C50" s="56"/>
      <c r="D50" s="56"/>
      <c r="E50" s="56"/>
      <c r="F50" s="56"/>
      <c r="G50" s="57"/>
      <c r="H50" s="58"/>
    </row>
    <row r="51" spans="1:8">
      <c r="A51" s="114" t="s">
        <v>45</v>
      </c>
      <c r="B51" s="115"/>
      <c r="C51" s="115"/>
      <c r="D51" s="56"/>
      <c r="E51" s="56"/>
      <c r="F51" s="56"/>
      <c r="G51" s="57"/>
      <c r="H51" s="58"/>
    </row>
    <row r="52" spans="1:8">
      <c r="A52" s="59"/>
      <c r="B52" s="117" t="s">
        <v>46</v>
      </c>
      <c r="C52" s="115"/>
      <c r="D52" s="56"/>
      <c r="E52" s="56"/>
      <c r="F52" s="56"/>
      <c r="G52" s="57"/>
      <c r="H52" s="58"/>
    </row>
    <row r="53" spans="1:8">
      <c r="A53" s="59"/>
      <c r="B53" s="116" t="s">
        <v>47</v>
      </c>
      <c r="C53" s="115"/>
      <c r="D53" s="56"/>
      <c r="E53" s="56"/>
      <c r="F53" s="56"/>
      <c r="G53" s="57"/>
      <c r="H53" s="58"/>
    </row>
    <row r="54" spans="1:8">
      <c r="A54" s="59"/>
      <c r="B54" s="80">
        <v>9.2299999999999993E-2</v>
      </c>
      <c r="C54" s="56" t="s">
        <v>51</v>
      </c>
      <c r="D54" s="56" t="s">
        <v>608</v>
      </c>
      <c r="E54" s="56" t="s">
        <v>53</v>
      </c>
      <c r="F54" s="56">
        <v>120</v>
      </c>
      <c r="G54" s="57">
        <v>1199.71</v>
      </c>
      <c r="H54" s="58">
        <v>13.3</v>
      </c>
    </row>
    <row r="55" spans="1:8">
      <c r="A55" s="59"/>
      <c r="B55" s="60" t="s">
        <v>59</v>
      </c>
      <c r="C55" s="56" t="s">
        <v>370</v>
      </c>
      <c r="D55" s="56" t="s">
        <v>1221</v>
      </c>
      <c r="E55" s="56" t="s">
        <v>102</v>
      </c>
      <c r="F55" s="56">
        <v>100</v>
      </c>
      <c r="G55" s="57">
        <v>1059.6199999999999</v>
      </c>
      <c r="H55" s="58">
        <v>11.75</v>
      </c>
    </row>
    <row r="56" spans="1:8">
      <c r="A56" s="59"/>
      <c r="B56" s="80">
        <v>9.64E-2</v>
      </c>
      <c r="C56" s="56" t="s">
        <v>103</v>
      </c>
      <c r="D56" s="56" t="s">
        <v>606</v>
      </c>
      <c r="E56" s="56" t="s">
        <v>105</v>
      </c>
      <c r="F56" s="56">
        <v>100</v>
      </c>
      <c r="G56" s="57">
        <v>1007.9</v>
      </c>
      <c r="H56" s="58">
        <v>11.18</v>
      </c>
    </row>
    <row r="57" spans="1:8">
      <c r="A57" s="59"/>
      <c r="B57" s="80">
        <v>9.7500000000000003E-2</v>
      </c>
      <c r="C57" s="56" t="s">
        <v>18</v>
      </c>
      <c r="D57" s="56" t="s">
        <v>1222</v>
      </c>
      <c r="E57" s="56" t="s">
        <v>105</v>
      </c>
      <c r="F57" s="56">
        <v>100</v>
      </c>
      <c r="G57" s="57">
        <v>1006.58</v>
      </c>
      <c r="H57" s="58">
        <v>11.16</v>
      </c>
    </row>
    <row r="58" spans="1:8">
      <c r="A58" s="59"/>
      <c r="B58" s="80">
        <v>9.2499999999999999E-2</v>
      </c>
      <c r="C58" s="56" t="s">
        <v>379</v>
      </c>
      <c r="D58" s="56" t="s">
        <v>1223</v>
      </c>
      <c r="E58" s="56" t="s">
        <v>105</v>
      </c>
      <c r="F58" s="56">
        <v>80</v>
      </c>
      <c r="G58" s="57">
        <v>1002.66</v>
      </c>
      <c r="H58" s="58">
        <v>11.12</v>
      </c>
    </row>
    <row r="59" spans="1:8">
      <c r="A59" s="59"/>
      <c r="B59" s="60" t="s">
        <v>59</v>
      </c>
      <c r="C59" s="56" t="s">
        <v>214</v>
      </c>
      <c r="D59" s="56" t="s">
        <v>1224</v>
      </c>
      <c r="E59" s="56" t="s">
        <v>216</v>
      </c>
      <c r="F59" s="56">
        <v>107</v>
      </c>
      <c r="G59" s="57">
        <v>853.01</v>
      </c>
      <c r="H59" s="58">
        <v>9.4600000000000009</v>
      </c>
    </row>
    <row r="60" spans="1:8">
      <c r="A60" s="59"/>
      <c r="B60" s="80">
        <v>8.8499999999999995E-2</v>
      </c>
      <c r="C60" s="56" t="s">
        <v>123</v>
      </c>
      <c r="D60" s="56" t="s">
        <v>1225</v>
      </c>
      <c r="E60" s="56" t="s">
        <v>105</v>
      </c>
      <c r="F60" s="56">
        <v>50</v>
      </c>
      <c r="G60" s="57">
        <v>496.36</v>
      </c>
      <c r="H60" s="58">
        <v>5.5</v>
      </c>
    </row>
    <row r="61" spans="1:8" ht="13.5" thickBot="1">
      <c r="A61" s="59"/>
      <c r="B61" s="56"/>
      <c r="C61" s="56"/>
      <c r="D61" s="56"/>
      <c r="E61" s="51" t="s">
        <v>21</v>
      </c>
      <c r="F61" s="56"/>
      <c r="G61" s="74">
        <v>6625.84</v>
      </c>
      <c r="H61" s="75">
        <v>73.47</v>
      </c>
    </row>
    <row r="62" spans="1:8" ht="13.5" thickTop="1">
      <c r="A62" s="59"/>
      <c r="B62" s="56"/>
      <c r="C62" s="56"/>
      <c r="D62" s="56"/>
      <c r="E62" s="56"/>
      <c r="F62" s="56"/>
      <c r="G62" s="57"/>
      <c r="H62" s="58"/>
    </row>
    <row r="63" spans="1:8">
      <c r="A63" s="59"/>
      <c r="B63" s="116" t="s">
        <v>978</v>
      </c>
      <c r="C63" s="115"/>
      <c r="D63" s="56"/>
      <c r="E63" s="56"/>
      <c r="F63" s="56"/>
      <c r="G63" s="57"/>
      <c r="H63" s="58"/>
    </row>
    <row r="64" spans="1:8">
      <c r="A64" s="59"/>
      <c r="B64" s="117" t="s">
        <v>316</v>
      </c>
      <c r="C64" s="115"/>
      <c r="D64" s="56"/>
      <c r="E64" s="51" t="s">
        <v>317</v>
      </c>
      <c r="F64" s="56"/>
      <c r="G64" s="57"/>
      <c r="H64" s="58"/>
    </row>
    <row r="65" spans="1:8">
      <c r="A65" s="59"/>
      <c r="B65" s="56"/>
      <c r="C65" s="56" t="s">
        <v>979</v>
      </c>
      <c r="D65" s="56"/>
      <c r="E65" s="56" t="s">
        <v>1074</v>
      </c>
      <c r="F65" s="56"/>
      <c r="G65" s="57">
        <v>25</v>
      </c>
      <c r="H65" s="58">
        <v>0.28000000000000003</v>
      </c>
    </row>
    <row r="66" spans="1:8">
      <c r="A66" s="59"/>
      <c r="B66" s="56"/>
      <c r="C66" s="56" t="s">
        <v>979</v>
      </c>
      <c r="D66" s="56"/>
      <c r="E66" s="56" t="s">
        <v>1085</v>
      </c>
      <c r="F66" s="56"/>
      <c r="G66" s="57">
        <v>25</v>
      </c>
      <c r="H66" s="58">
        <v>0.28000000000000003</v>
      </c>
    </row>
    <row r="67" spans="1:8" ht="13.5" thickBot="1">
      <c r="A67" s="59"/>
      <c r="B67" s="56"/>
      <c r="C67" s="56"/>
      <c r="D67" s="56"/>
      <c r="E67" s="51" t="s">
        <v>21</v>
      </c>
      <c r="F67" s="56"/>
      <c r="G67" s="61">
        <v>50</v>
      </c>
      <c r="H67" s="62">
        <v>0.56000000000000005</v>
      </c>
    </row>
    <row r="68" spans="1:8" ht="13.5" thickTop="1">
      <c r="A68" s="59"/>
      <c r="B68" s="60" t="s">
        <v>87</v>
      </c>
      <c r="C68" s="56" t="s">
        <v>88</v>
      </c>
      <c r="D68" s="56"/>
      <c r="E68" s="56" t="s">
        <v>87</v>
      </c>
      <c r="F68" s="56"/>
      <c r="G68" s="57">
        <v>500</v>
      </c>
      <c r="H68" s="58">
        <v>5.54</v>
      </c>
    </row>
    <row r="69" spans="1:8" ht="13.5" thickBot="1">
      <c r="A69" s="59"/>
      <c r="B69" s="56"/>
      <c r="C69" s="56"/>
      <c r="D69" s="56"/>
      <c r="E69" s="51" t="s">
        <v>21</v>
      </c>
      <c r="F69" s="56"/>
      <c r="G69" s="61">
        <v>550</v>
      </c>
      <c r="H69" s="62">
        <v>6.1</v>
      </c>
    </row>
    <row r="70" spans="1:8" ht="13.5" thickTop="1">
      <c r="A70" s="59"/>
      <c r="B70" s="56"/>
      <c r="C70" s="56"/>
      <c r="D70" s="56"/>
      <c r="E70" s="56"/>
      <c r="F70" s="56"/>
      <c r="G70" s="57"/>
      <c r="H70" s="58"/>
    </row>
    <row r="71" spans="1:8">
      <c r="A71" s="63" t="s">
        <v>22</v>
      </c>
      <c r="B71" s="56"/>
      <c r="C71" s="56"/>
      <c r="D71" s="56"/>
      <c r="E71" s="56"/>
      <c r="F71" s="56"/>
      <c r="G71" s="64">
        <v>302.07</v>
      </c>
      <c r="H71" s="65">
        <v>3.32</v>
      </c>
    </row>
    <row r="72" spans="1:8">
      <c r="A72" s="59"/>
      <c r="B72" s="56"/>
      <c r="C72" s="56"/>
      <c r="D72" s="56"/>
      <c r="E72" s="56"/>
      <c r="F72" s="56"/>
      <c r="G72" s="57"/>
      <c r="H72" s="58"/>
    </row>
    <row r="73" spans="1:8" ht="13.5" thickBot="1">
      <c r="A73" s="59"/>
      <c r="B73" s="56"/>
      <c r="C73" s="56"/>
      <c r="D73" s="56"/>
      <c r="E73" s="51" t="s">
        <v>23</v>
      </c>
      <c r="F73" s="56"/>
      <c r="G73" s="61">
        <v>9018.57</v>
      </c>
      <c r="H73" s="62">
        <v>100</v>
      </c>
    </row>
    <row r="74" spans="1:8" ht="13.5" thickTop="1">
      <c r="A74" s="59"/>
      <c r="B74" s="56"/>
      <c r="C74" s="56"/>
      <c r="D74" s="56"/>
      <c r="E74" s="56"/>
      <c r="F74" s="56"/>
      <c r="G74" s="57"/>
      <c r="H74" s="58"/>
    </row>
    <row r="75" spans="1:8">
      <c r="A75" s="66" t="s">
        <v>24</v>
      </c>
      <c r="B75" s="56"/>
      <c r="C75" s="56"/>
      <c r="D75" s="56"/>
      <c r="E75" s="56"/>
      <c r="F75" s="56"/>
      <c r="G75" s="57"/>
      <c r="H75" s="58"/>
    </row>
    <row r="76" spans="1:8">
      <c r="A76" s="59">
        <v>1</v>
      </c>
      <c r="B76" s="56" t="s">
        <v>1226</v>
      </c>
      <c r="C76" s="56"/>
      <c r="D76" s="56"/>
      <c r="E76" s="56"/>
      <c r="F76" s="56"/>
      <c r="G76" s="57"/>
      <c r="H76" s="58"/>
    </row>
    <row r="77" spans="1:8">
      <c r="A77" s="59"/>
      <c r="B77" s="56"/>
      <c r="C77" s="56"/>
      <c r="D77" s="56"/>
      <c r="E77" s="56"/>
      <c r="F77" s="56"/>
      <c r="G77" s="57"/>
      <c r="H77" s="58"/>
    </row>
    <row r="78" spans="1:8">
      <c r="A78" s="59">
        <v>2</v>
      </c>
      <c r="B78" s="56" t="s">
        <v>26</v>
      </c>
      <c r="C78" s="56"/>
      <c r="D78" s="56"/>
      <c r="E78" s="56"/>
      <c r="F78" s="56"/>
      <c r="G78" s="57"/>
      <c r="H78" s="58"/>
    </row>
    <row r="79" spans="1:8">
      <c r="A79" s="59"/>
      <c r="B79" s="56"/>
      <c r="C79" s="56"/>
      <c r="D79" s="56"/>
      <c r="E79" s="56"/>
      <c r="F79" s="56"/>
      <c r="G79" s="57"/>
      <c r="H79" s="58"/>
    </row>
    <row r="80" spans="1:8">
      <c r="A80" s="59">
        <v>3</v>
      </c>
      <c r="B80" s="56" t="s">
        <v>27</v>
      </c>
      <c r="C80" s="56"/>
      <c r="D80" s="56"/>
      <c r="E80" s="56"/>
      <c r="F80" s="56"/>
      <c r="G80" s="57"/>
      <c r="H80" s="58"/>
    </row>
    <row r="81" spans="1:8">
      <c r="A81" s="59"/>
      <c r="B81" s="56" t="s">
        <v>28</v>
      </c>
      <c r="C81" s="56"/>
      <c r="D81" s="56"/>
      <c r="E81" s="56"/>
      <c r="F81" s="56"/>
      <c r="G81" s="57"/>
      <c r="H81" s="58"/>
    </row>
    <row r="82" spans="1:8">
      <c r="A82" s="59"/>
      <c r="B82" s="56" t="s">
        <v>29</v>
      </c>
      <c r="C82" s="56"/>
      <c r="D82" s="56"/>
      <c r="E82" s="56"/>
      <c r="F82" s="56"/>
      <c r="G82" s="57"/>
      <c r="H82" s="58"/>
    </row>
    <row r="83" spans="1:8">
      <c r="A83" s="67"/>
      <c r="B83" s="68"/>
      <c r="C83" s="68"/>
      <c r="D83" s="68"/>
      <c r="E83" s="68"/>
      <c r="F83" s="68"/>
      <c r="G83" s="69"/>
      <c r="H83" s="70"/>
    </row>
  </sheetData>
  <mergeCells count="8">
    <mergeCell ref="B63:C63"/>
    <mergeCell ref="B64:C64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sheetPr codeName="Sheet82"/>
  <dimension ref="A1:K66"/>
  <sheetViews>
    <sheetView topLeftCell="A44" workbookViewId="0">
      <selection activeCell="G58" sqref="G5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1" width="11.140625" style="6" bestFit="1" customWidth="1"/>
    <col min="12" max="16384" width="9.140625" style="6"/>
  </cols>
  <sheetData>
    <row r="1" spans="1:8">
      <c r="A1" s="1"/>
      <c r="B1" s="2"/>
      <c r="C1" s="3" t="s">
        <v>339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0.11700000000000001</v>
      </c>
      <c r="C6" s="11" t="s">
        <v>222</v>
      </c>
      <c r="D6" s="11" t="s">
        <v>340</v>
      </c>
      <c r="E6" s="11" t="s">
        <v>178</v>
      </c>
      <c r="F6" s="11">
        <v>93500</v>
      </c>
      <c r="G6" s="12">
        <v>935.87</v>
      </c>
      <c r="H6" s="13">
        <v>0.15</v>
      </c>
    </row>
    <row r="7" spans="1:8" ht="13.5" thickBot="1">
      <c r="A7" s="14"/>
      <c r="B7" s="11"/>
      <c r="C7" s="11"/>
      <c r="D7" s="11"/>
      <c r="E7" s="16" t="s">
        <v>21</v>
      </c>
      <c r="F7" s="11"/>
      <c r="G7" s="17">
        <v>935.87</v>
      </c>
      <c r="H7" s="18">
        <v>0.15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07" t="s">
        <v>7</v>
      </c>
      <c r="B9" s="106"/>
      <c r="C9" s="106"/>
      <c r="D9" s="11"/>
      <c r="E9" s="11"/>
      <c r="F9" s="11"/>
      <c r="G9" s="12"/>
      <c r="H9" s="13"/>
    </row>
    <row r="10" spans="1:8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17</v>
      </c>
      <c r="C11" s="11" t="s">
        <v>277</v>
      </c>
      <c r="D11" s="11" t="s">
        <v>327</v>
      </c>
      <c r="E11" s="11" t="s">
        <v>12</v>
      </c>
      <c r="F11" s="11">
        <v>18000</v>
      </c>
      <c r="G11" s="12">
        <v>89570.880000000005</v>
      </c>
      <c r="H11" s="13">
        <v>14.56</v>
      </c>
    </row>
    <row r="12" spans="1:8">
      <c r="A12" s="14"/>
      <c r="B12" s="15" t="s">
        <v>9</v>
      </c>
      <c r="C12" s="11" t="s">
        <v>261</v>
      </c>
      <c r="D12" s="11" t="s">
        <v>341</v>
      </c>
      <c r="E12" s="11" t="s">
        <v>12</v>
      </c>
      <c r="F12" s="11">
        <v>42100</v>
      </c>
      <c r="G12" s="12">
        <v>42100</v>
      </c>
      <c r="H12" s="13">
        <v>6.84</v>
      </c>
    </row>
    <row r="13" spans="1:8">
      <c r="A13" s="14"/>
      <c r="B13" s="15" t="s">
        <v>9</v>
      </c>
      <c r="C13" s="11" t="s">
        <v>342</v>
      </c>
      <c r="D13" s="11" t="s">
        <v>343</v>
      </c>
      <c r="E13" s="11" t="s">
        <v>12</v>
      </c>
      <c r="F13" s="11">
        <v>4300</v>
      </c>
      <c r="G13" s="12">
        <v>4297.076</v>
      </c>
      <c r="H13" s="13">
        <v>0.71</v>
      </c>
    </row>
    <row r="14" spans="1:8">
      <c r="A14" s="14"/>
      <c r="B14" s="15" t="s">
        <v>17</v>
      </c>
      <c r="C14" s="11" t="s">
        <v>18</v>
      </c>
      <c r="D14" s="11" t="s">
        <v>276</v>
      </c>
      <c r="E14" s="11" t="s">
        <v>20</v>
      </c>
      <c r="F14" s="11">
        <v>8000</v>
      </c>
      <c r="G14" s="12">
        <v>39452.639999999999</v>
      </c>
      <c r="H14" s="13">
        <v>6.41</v>
      </c>
    </row>
    <row r="15" spans="1:8">
      <c r="A15" s="14"/>
      <c r="B15" s="15" t="s">
        <v>17</v>
      </c>
      <c r="C15" s="11" t="s">
        <v>344</v>
      </c>
      <c r="D15" s="11" t="s">
        <v>345</v>
      </c>
      <c r="E15" s="11" t="s">
        <v>12</v>
      </c>
      <c r="F15" s="11">
        <v>5800</v>
      </c>
      <c r="G15" s="12">
        <v>29000</v>
      </c>
      <c r="H15" s="13">
        <v>4.71</v>
      </c>
    </row>
    <row r="16" spans="1:8">
      <c r="A16" s="14"/>
      <c r="B16" s="15" t="s">
        <v>17</v>
      </c>
      <c r="C16" s="11" t="s">
        <v>165</v>
      </c>
      <c r="D16" s="11" t="s">
        <v>346</v>
      </c>
      <c r="E16" s="11" t="s">
        <v>12</v>
      </c>
      <c r="F16" s="11">
        <v>5500</v>
      </c>
      <c r="G16" s="12">
        <v>27301.89</v>
      </c>
      <c r="H16" s="13">
        <v>4.4400000000000004</v>
      </c>
    </row>
    <row r="17" spans="1:8">
      <c r="A17" s="14"/>
      <c r="B17" s="15" t="s">
        <v>17</v>
      </c>
      <c r="C17" s="11" t="s">
        <v>165</v>
      </c>
      <c r="D17" s="11" t="s">
        <v>347</v>
      </c>
      <c r="E17" s="11" t="s">
        <v>12</v>
      </c>
      <c r="F17" s="11">
        <v>4900</v>
      </c>
      <c r="G17" s="12">
        <v>24365.64</v>
      </c>
      <c r="H17" s="13">
        <v>3.96</v>
      </c>
    </row>
    <row r="18" spans="1:8">
      <c r="A18" s="14"/>
      <c r="B18" s="15" t="s">
        <v>9</v>
      </c>
      <c r="C18" s="11" t="s">
        <v>325</v>
      </c>
      <c r="D18" s="11" t="s">
        <v>326</v>
      </c>
      <c r="E18" s="11" t="s">
        <v>12</v>
      </c>
      <c r="F18" s="11">
        <v>20500</v>
      </c>
      <c r="G18" s="12">
        <v>20400.939999999999</v>
      </c>
      <c r="H18" s="13">
        <v>3.32</v>
      </c>
    </row>
    <row r="19" spans="1:8">
      <c r="A19" s="14"/>
      <c r="B19" s="15" t="s">
        <v>17</v>
      </c>
      <c r="C19" s="11" t="s">
        <v>344</v>
      </c>
      <c r="D19" s="11" t="s">
        <v>348</v>
      </c>
      <c r="E19" s="11" t="s">
        <v>12</v>
      </c>
      <c r="F19" s="11">
        <v>4000</v>
      </c>
      <c r="G19" s="12">
        <v>19985.560000000001</v>
      </c>
      <c r="H19" s="13">
        <v>3.25</v>
      </c>
    </row>
    <row r="20" spans="1:8">
      <c r="A20" s="14"/>
      <c r="B20" s="15" t="s">
        <v>9</v>
      </c>
      <c r="C20" s="11" t="s">
        <v>13</v>
      </c>
      <c r="D20" s="11" t="s">
        <v>293</v>
      </c>
      <c r="E20" s="11" t="s">
        <v>12</v>
      </c>
      <c r="F20" s="11">
        <v>20000</v>
      </c>
      <c r="G20" s="12">
        <v>19890.16</v>
      </c>
      <c r="H20" s="13">
        <v>3.23</v>
      </c>
    </row>
    <row r="21" spans="1:8">
      <c r="A21" s="14"/>
      <c r="B21" s="15" t="s">
        <v>17</v>
      </c>
      <c r="C21" s="11" t="s">
        <v>349</v>
      </c>
      <c r="D21" s="11" t="s">
        <v>350</v>
      </c>
      <c r="E21" s="11" t="s">
        <v>12</v>
      </c>
      <c r="F21" s="11">
        <v>4000</v>
      </c>
      <c r="G21" s="12">
        <v>19724.75</v>
      </c>
      <c r="H21" s="13">
        <v>3.21</v>
      </c>
    </row>
    <row r="22" spans="1:8">
      <c r="A22" s="14"/>
      <c r="B22" s="15" t="s">
        <v>9</v>
      </c>
      <c r="C22" s="11" t="s">
        <v>13</v>
      </c>
      <c r="D22" s="11" t="s">
        <v>294</v>
      </c>
      <c r="E22" s="11" t="s">
        <v>12</v>
      </c>
      <c r="F22" s="11">
        <v>17500</v>
      </c>
      <c r="G22" s="12">
        <v>17399.45</v>
      </c>
      <c r="H22" s="13">
        <v>2.83</v>
      </c>
    </row>
    <row r="23" spans="1:8">
      <c r="A23" s="14"/>
      <c r="B23" s="15" t="s">
        <v>17</v>
      </c>
      <c r="C23" s="11" t="s">
        <v>18</v>
      </c>
      <c r="D23" s="11" t="s">
        <v>351</v>
      </c>
      <c r="E23" s="11" t="s">
        <v>20</v>
      </c>
      <c r="F23" s="11">
        <v>2000</v>
      </c>
      <c r="G23" s="12">
        <v>9896.3799999999992</v>
      </c>
      <c r="H23" s="13">
        <v>1.61</v>
      </c>
    </row>
    <row r="24" spans="1:8">
      <c r="A24" s="14"/>
      <c r="B24" s="15" t="s">
        <v>17</v>
      </c>
      <c r="C24" s="11" t="s">
        <v>352</v>
      </c>
      <c r="D24" s="11" t="s">
        <v>353</v>
      </c>
      <c r="E24" s="11" t="s">
        <v>324</v>
      </c>
      <c r="F24" s="11">
        <v>2000</v>
      </c>
      <c r="G24" s="12">
        <v>9874.74</v>
      </c>
      <c r="H24" s="13">
        <v>1.6</v>
      </c>
    </row>
    <row r="25" spans="1:8">
      <c r="A25" s="14"/>
      <c r="B25" s="15" t="s">
        <v>17</v>
      </c>
      <c r="C25" s="11" t="s">
        <v>354</v>
      </c>
      <c r="D25" s="11" t="s">
        <v>355</v>
      </c>
      <c r="E25" s="11" t="s">
        <v>12</v>
      </c>
      <c r="F25" s="11">
        <v>2000</v>
      </c>
      <c r="G25" s="12">
        <v>9859</v>
      </c>
      <c r="H25" s="13">
        <v>1.6</v>
      </c>
    </row>
    <row r="26" spans="1:8">
      <c r="A26" s="14"/>
      <c r="B26" s="15" t="s">
        <v>17</v>
      </c>
      <c r="C26" s="11" t="s">
        <v>354</v>
      </c>
      <c r="D26" s="11" t="s">
        <v>356</v>
      </c>
      <c r="E26" s="11" t="s">
        <v>12</v>
      </c>
      <c r="F26" s="11">
        <v>1500</v>
      </c>
      <c r="G26" s="12">
        <v>7398.91</v>
      </c>
      <c r="H26" s="13">
        <v>1.2</v>
      </c>
    </row>
    <row r="27" spans="1:8">
      <c r="A27" s="14"/>
      <c r="B27" s="15" t="s">
        <v>9</v>
      </c>
      <c r="C27" s="11" t="s">
        <v>39</v>
      </c>
      <c r="D27" s="11" t="s">
        <v>40</v>
      </c>
      <c r="E27" s="11" t="s">
        <v>12</v>
      </c>
      <c r="F27" s="11">
        <v>7300</v>
      </c>
      <c r="G27" s="12">
        <v>7295.01</v>
      </c>
      <c r="H27" s="13">
        <v>1.19</v>
      </c>
    </row>
    <row r="28" spans="1:8">
      <c r="A28" s="14"/>
      <c r="B28" s="15" t="s">
        <v>17</v>
      </c>
      <c r="C28" s="11" t="s">
        <v>246</v>
      </c>
      <c r="D28" s="11" t="s">
        <v>357</v>
      </c>
      <c r="E28" s="11" t="s">
        <v>20</v>
      </c>
      <c r="F28" s="11">
        <v>1000</v>
      </c>
      <c r="G28" s="12">
        <v>4957.91</v>
      </c>
      <c r="H28" s="13">
        <v>0.81</v>
      </c>
    </row>
    <row r="29" spans="1:8">
      <c r="A29" s="14"/>
      <c r="B29" s="15" t="s">
        <v>17</v>
      </c>
      <c r="C29" s="11" t="s">
        <v>252</v>
      </c>
      <c r="D29" s="11" t="s">
        <v>358</v>
      </c>
      <c r="E29" s="11" t="s">
        <v>20</v>
      </c>
      <c r="F29" s="11">
        <v>900</v>
      </c>
      <c r="G29" s="12">
        <v>4457.5200000000004</v>
      </c>
      <c r="H29" s="13">
        <v>0.72</v>
      </c>
    </row>
    <row r="30" spans="1:8">
      <c r="A30" s="14"/>
      <c r="B30" s="15" t="s">
        <v>9</v>
      </c>
      <c r="C30" s="11" t="s">
        <v>359</v>
      </c>
      <c r="D30" s="11" t="s">
        <v>360</v>
      </c>
      <c r="E30" s="11" t="s">
        <v>12</v>
      </c>
      <c r="F30" s="11">
        <v>2500</v>
      </c>
      <c r="G30" s="12">
        <v>2489.7199999999998</v>
      </c>
      <c r="H30" s="13">
        <v>0.4</v>
      </c>
    </row>
    <row r="31" spans="1:8">
      <c r="A31" s="14"/>
      <c r="B31" s="15" t="s">
        <v>17</v>
      </c>
      <c r="C31" s="11" t="s">
        <v>18</v>
      </c>
      <c r="D31" s="11" t="s">
        <v>361</v>
      </c>
      <c r="E31" s="11" t="s">
        <v>20</v>
      </c>
      <c r="F31" s="11">
        <v>500</v>
      </c>
      <c r="G31" s="12">
        <v>2480.12</v>
      </c>
      <c r="H31" s="13">
        <v>0.4</v>
      </c>
    </row>
    <row r="32" spans="1:8">
      <c r="A32" s="14"/>
      <c r="B32" s="15" t="s">
        <v>17</v>
      </c>
      <c r="C32" s="11" t="s">
        <v>352</v>
      </c>
      <c r="D32" s="11" t="s">
        <v>362</v>
      </c>
      <c r="E32" s="11" t="s">
        <v>324</v>
      </c>
      <c r="F32" s="11">
        <v>200</v>
      </c>
      <c r="G32" s="12">
        <v>995.09</v>
      </c>
      <c r="H32" s="13">
        <v>0.16</v>
      </c>
    </row>
    <row r="33" spans="1:11">
      <c r="A33" s="14"/>
      <c r="B33" s="15" t="s">
        <v>9</v>
      </c>
      <c r="C33" s="11" t="s">
        <v>257</v>
      </c>
      <c r="D33" s="11" t="s">
        <v>363</v>
      </c>
      <c r="E33" s="11" t="s">
        <v>12</v>
      </c>
      <c r="F33" s="11">
        <v>500</v>
      </c>
      <c r="G33" s="12">
        <v>499.66</v>
      </c>
      <c r="H33" s="13">
        <v>0.08</v>
      </c>
    </row>
    <row r="34" spans="1:11" ht="13.5" thickBot="1">
      <c r="A34" s="14"/>
      <c r="B34" s="11"/>
      <c r="C34" s="11"/>
      <c r="D34" s="11"/>
      <c r="E34" s="16" t="s">
        <v>21</v>
      </c>
      <c r="F34" s="11"/>
      <c r="G34" s="17">
        <f>SUM(G11:G33)</f>
        <v>413693.04599999997</v>
      </c>
      <c r="H34" s="18">
        <v>67.236863817772658</v>
      </c>
      <c r="J34" s="27"/>
      <c r="K34" s="27"/>
    </row>
    <row r="35" spans="1:11" ht="13.5" thickTop="1">
      <c r="A35" s="14"/>
      <c r="B35" s="109" t="s">
        <v>208</v>
      </c>
      <c r="C35" s="106"/>
      <c r="D35" s="11"/>
      <c r="E35" s="11"/>
      <c r="F35" s="11"/>
      <c r="G35" s="12"/>
      <c r="H35" s="13"/>
      <c r="J35" s="27"/>
      <c r="K35" s="27"/>
    </row>
    <row r="36" spans="1:11">
      <c r="A36" s="14"/>
      <c r="B36" s="15" t="s">
        <v>209</v>
      </c>
      <c r="C36" s="11" t="s">
        <v>303</v>
      </c>
      <c r="D36" s="11" t="s">
        <v>304</v>
      </c>
      <c r="E36" s="11" t="s">
        <v>184</v>
      </c>
      <c r="F36" s="11">
        <v>43000000</v>
      </c>
      <c r="G36" s="12">
        <v>42246.12</v>
      </c>
      <c r="H36" s="13">
        <v>6.87</v>
      </c>
      <c r="J36" s="27"/>
      <c r="K36" s="27"/>
    </row>
    <row r="37" spans="1:11">
      <c r="A37" s="14"/>
      <c r="B37" s="15" t="s">
        <v>209</v>
      </c>
      <c r="C37" s="11" t="s">
        <v>301</v>
      </c>
      <c r="D37" s="11" t="s">
        <v>302</v>
      </c>
      <c r="E37" s="11" t="s">
        <v>184</v>
      </c>
      <c r="F37" s="11">
        <v>33500000</v>
      </c>
      <c r="G37" s="12">
        <v>33454.269999999997</v>
      </c>
      <c r="H37" s="13">
        <v>5.44</v>
      </c>
      <c r="J37" s="27"/>
    </row>
    <row r="38" spans="1:11">
      <c r="A38" s="14"/>
      <c r="B38" s="15" t="s">
        <v>209</v>
      </c>
      <c r="C38" s="11" t="s">
        <v>210</v>
      </c>
      <c r="D38" s="11" t="s">
        <v>211</v>
      </c>
      <c r="E38" s="11" t="s">
        <v>184</v>
      </c>
      <c r="F38" s="11">
        <v>17000000</v>
      </c>
      <c r="G38" s="12">
        <v>17000</v>
      </c>
      <c r="H38" s="13">
        <v>2.76</v>
      </c>
      <c r="J38" s="27"/>
    </row>
    <row r="39" spans="1:11">
      <c r="A39" s="14"/>
      <c r="B39" s="15" t="s">
        <v>209</v>
      </c>
      <c r="C39" s="11" t="s">
        <v>331</v>
      </c>
      <c r="D39" s="11" t="s">
        <v>332</v>
      </c>
      <c r="E39" s="11" t="s">
        <v>184</v>
      </c>
      <c r="F39" s="11">
        <v>15000000</v>
      </c>
      <c r="G39" s="12">
        <v>14810.43</v>
      </c>
      <c r="H39" s="13">
        <v>2.41</v>
      </c>
    </row>
    <row r="40" spans="1:11">
      <c r="A40" s="14"/>
      <c r="B40" s="15" t="s">
        <v>209</v>
      </c>
      <c r="C40" s="11" t="s">
        <v>297</v>
      </c>
      <c r="D40" s="11" t="s">
        <v>298</v>
      </c>
      <c r="E40" s="11" t="s">
        <v>184</v>
      </c>
      <c r="F40" s="11">
        <v>14500000</v>
      </c>
      <c r="G40" s="12">
        <v>14457.92</v>
      </c>
      <c r="H40" s="13">
        <v>2.35</v>
      </c>
    </row>
    <row r="41" spans="1:11">
      <c r="A41" s="14"/>
      <c r="B41" s="15" t="s">
        <v>209</v>
      </c>
      <c r="C41" s="11" t="s">
        <v>299</v>
      </c>
      <c r="D41" s="11" t="s">
        <v>300</v>
      </c>
      <c r="E41" s="11" t="s">
        <v>184</v>
      </c>
      <c r="F41" s="11">
        <v>7600000</v>
      </c>
      <c r="G41" s="12">
        <v>7589.72</v>
      </c>
      <c r="H41" s="13">
        <v>1.23</v>
      </c>
    </row>
    <row r="42" spans="1:11">
      <c r="A42" s="14"/>
      <c r="B42" s="15" t="s">
        <v>209</v>
      </c>
      <c r="C42" s="11" t="s">
        <v>364</v>
      </c>
      <c r="D42" s="11" t="s">
        <v>365</v>
      </c>
      <c r="E42" s="11" t="s">
        <v>184</v>
      </c>
      <c r="F42" s="11">
        <v>5000000</v>
      </c>
      <c r="G42" s="12">
        <v>4936.8100000000004</v>
      </c>
      <c r="H42" s="13">
        <v>0.8</v>
      </c>
    </row>
    <row r="43" spans="1:11" ht="13.5" thickBot="1">
      <c r="A43" s="14"/>
      <c r="B43" s="11"/>
      <c r="C43" s="11"/>
      <c r="D43" s="11"/>
      <c r="E43" s="16" t="s">
        <v>21</v>
      </c>
      <c r="F43" s="11"/>
      <c r="G43" s="36">
        <v>134495.26999999999</v>
      </c>
      <c r="H43" s="37">
        <v>21.86</v>
      </c>
    </row>
    <row r="44" spans="1:11" ht="13.5" thickTop="1">
      <c r="A44" s="14"/>
      <c r="B44" s="11"/>
      <c r="C44" s="11"/>
      <c r="D44" s="11"/>
      <c r="E44" s="11"/>
      <c r="F44" s="11"/>
      <c r="G44" s="12"/>
      <c r="H44" s="13"/>
    </row>
    <row r="45" spans="1:11">
      <c r="A45" s="14"/>
      <c r="B45" s="105" t="s">
        <v>315</v>
      </c>
      <c r="C45" s="106"/>
      <c r="D45" s="11"/>
      <c r="E45" s="11"/>
      <c r="F45" s="11"/>
      <c r="G45" s="12"/>
      <c r="H45" s="13"/>
    </row>
    <row r="46" spans="1:11">
      <c r="A46" s="14"/>
      <c r="B46" s="109" t="s">
        <v>316</v>
      </c>
      <c r="C46" s="106"/>
      <c r="D46" s="11"/>
      <c r="E46" s="16" t="s">
        <v>317</v>
      </c>
      <c r="F46" s="11"/>
      <c r="G46" s="12"/>
      <c r="H46" s="13"/>
    </row>
    <row r="47" spans="1:11">
      <c r="A47" s="14"/>
      <c r="B47" s="11"/>
      <c r="C47" s="11" t="s">
        <v>366</v>
      </c>
      <c r="D47" s="11"/>
      <c r="E47" s="11" t="s">
        <v>318</v>
      </c>
      <c r="F47" s="11"/>
      <c r="G47" s="12">
        <v>30000</v>
      </c>
      <c r="H47" s="13">
        <v>4.88</v>
      </c>
    </row>
    <row r="48" spans="1:11">
      <c r="A48" s="14"/>
      <c r="B48" s="11"/>
      <c r="C48" s="11" t="s">
        <v>367</v>
      </c>
      <c r="D48" s="11"/>
      <c r="E48" s="11" t="s">
        <v>318</v>
      </c>
      <c r="F48" s="11"/>
      <c r="G48" s="12">
        <v>20000</v>
      </c>
      <c r="H48" s="13">
        <v>3.25</v>
      </c>
    </row>
    <row r="49" spans="1:8">
      <c r="A49" s="14"/>
      <c r="B49" s="11"/>
      <c r="C49" s="11" t="s">
        <v>320</v>
      </c>
      <c r="D49" s="11"/>
      <c r="E49" s="11" t="s">
        <v>318</v>
      </c>
      <c r="F49" s="11"/>
      <c r="G49" s="12">
        <v>15000</v>
      </c>
      <c r="H49" s="13">
        <v>2.44</v>
      </c>
    </row>
    <row r="50" spans="1:8" ht="13.5" thickBot="1">
      <c r="A50" s="14"/>
      <c r="B50" s="11"/>
      <c r="C50" s="11"/>
      <c r="D50" s="11"/>
      <c r="E50" s="16" t="s">
        <v>21</v>
      </c>
      <c r="F50" s="11"/>
      <c r="G50" s="17">
        <v>65000</v>
      </c>
      <c r="H50" s="18">
        <v>10.57</v>
      </c>
    </row>
    <row r="51" spans="1:8" ht="13.5" thickTop="1">
      <c r="A51" s="14"/>
      <c r="B51" s="11"/>
      <c r="C51" s="11"/>
      <c r="D51" s="11"/>
      <c r="E51" s="16"/>
      <c r="F51" s="11"/>
      <c r="G51" s="20"/>
      <c r="H51" s="21"/>
    </row>
    <row r="52" spans="1:8">
      <c r="A52" s="14"/>
      <c r="B52" s="15" t="s">
        <v>87</v>
      </c>
      <c r="C52" s="16" t="s">
        <v>88</v>
      </c>
      <c r="D52" s="16"/>
      <c r="E52" s="16" t="s">
        <v>87</v>
      </c>
      <c r="F52" s="16"/>
      <c r="G52" s="20">
        <v>150</v>
      </c>
      <c r="H52" s="21">
        <v>0.02</v>
      </c>
    </row>
    <row r="53" spans="1:8">
      <c r="A53" s="14"/>
      <c r="B53" s="11"/>
      <c r="C53" s="11"/>
      <c r="D53" s="11"/>
      <c r="E53" s="11"/>
      <c r="F53" s="11"/>
      <c r="G53" s="12"/>
      <c r="H53" s="13"/>
    </row>
    <row r="54" spans="1:8">
      <c r="A54" s="19" t="s">
        <v>22</v>
      </c>
      <c r="B54" s="11"/>
      <c r="C54" s="11"/>
      <c r="D54" s="11"/>
      <c r="E54" s="11"/>
      <c r="F54" s="11"/>
      <c r="G54" s="20">
        <v>1002.9440000000004</v>
      </c>
      <c r="H54" s="21">
        <v>0.16300687139143305</v>
      </c>
    </row>
    <row r="55" spans="1:8">
      <c r="A55" s="14"/>
      <c r="B55" s="11"/>
      <c r="C55" s="11"/>
      <c r="D55" s="11"/>
      <c r="E55" s="11"/>
      <c r="F55" s="11"/>
      <c r="G55" s="12"/>
      <c r="H55" s="13"/>
    </row>
    <row r="56" spans="1:8" ht="13.5" thickBot="1">
      <c r="A56" s="14"/>
      <c r="B56" s="11"/>
      <c r="C56" s="11"/>
      <c r="D56" s="11"/>
      <c r="E56" s="16" t="s">
        <v>23</v>
      </c>
      <c r="F56" s="11"/>
      <c r="G56" s="17">
        <f>+G7+G34+G43+G50+G52+G54</f>
        <v>615277.13</v>
      </c>
      <c r="H56" s="18">
        <v>100</v>
      </c>
    </row>
    <row r="57" spans="1:8" ht="13.5" thickTop="1">
      <c r="A57" s="14"/>
      <c r="B57" s="11"/>
      <c r="C57" s="11"/>
      <c r="D57" s="11"/>
      <c r="E57" s="11"/>
      <c r="F57" s="11"/>
      <c r="G57" s="12"/>
      <c r="H57" s="13"/>
    </row>
    <row r="58" spans="1:8">
      <c r="A58" s="22" t="s">
        <v>24</v>
      </c>
      <c r="B58" s="11"/>
      <c r="C58" s="11"/>
      <c r="D58" s="11"/>
      <c r="E58" s="11"/>
      <c r="F58" s="11"/>
      <c r="G58" s="12"/>
      <c r="H58" s="13"/>
    </row>
    <row r="59" spans="1:8">
      <c r="A59" s="14">
        <v>1</v>
      </c>
      <c r="B59" s="11" t="s">
        <v>368</v>
      </c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14">
        <v>2</v>
      </c>
      <c r="B61" s="11" t="s">
        <v>26</v>
      </c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14">
        <v>3</v>
      </c>
      <c r="B63" s="11" t="s">
        <v>27</v>
      </c>
      <c r="C63" s="11"/>
      <c r="D63" s="11"/>
      <c r="E63" s="11"/>
      <c r="F63" s="11"/>
      <c r="G63" s="12"/>
      <c r="H63" s="13"/>
    </row>
    <row r="64" spans="1:8">
      <c r="A64" s="14"/>
      <c r="B64" s="11" t="s">
        <v>28</v>
      </c>
      <c r="C64" s="11"/>
      <c r="D64" s="11"/>
      <c r="E64" s="11"/>
      <c r="F64" s="11"/>
      <c r="G64" s="12"/>
      <c r="H64" s="13"/>
    </row>
    <row r="65" spans="1:8">
      <c r="A65" s="14"/>
      <c r="B65" s="11" t="s">
        <v>29</v>
      </c>
      <c r="C65" s="11"/>
      <c r="D65" s="11"/>
      <c r="E65" s="11"/>
      <c r="F65" s="11"/>
      <c r="G65" s="12"/>
      <c r="H65" s="13"/>
    </row>
    <row r="66" spans="1:8">
      <c r="A66" s="23"/>
      <c r="B66" s="24"/>
      <c r="C66" s="24"/>
      <c r="D66" s="24"/>
      <c r="E66" s="24"/>
      <c r="F66" s="24"/>
      <c r="G66" s="25"/>
      <c r="H66" s="26"/>
    </row>
  </sheetData>
  <mergeCells count="9">
    <mergeCell ref="B35:C35"/>
    <mergeCell ref="B45:C45"/>
    <mergeCell ref="B46:C46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sheetPr codeName="Sheet83"/>
  <dimension ref="A1:I21"/>
  <sheetViews>
    <sheetView workbookViewId="0">
      <selection activeCell="C1" sqref="C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338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208</v>
      </c>
      <c r="C4" s="106"/>
      <c r="D4" s="11"/>
      <c r="E4" s="11"/>
      <c r="F4" s="11"/>
      <c r="G4" s="12"/>
      <c r="H4" s="13"/>
    </row>
    <row r="5" spans="1:8">
      <c r="A5" s="14"/>
      <c r="B5" s="15" t="s">
        <v>209</v>
      </c>
      <c r="C5" s="11" t="s">
        <v>309</v>
      </c>
      <c r="D5" s="11" t="s">
        <v>310</v>
      </c>
      <c r="E5" s="11" t="s">
        <v>184</v>
      </c>
      <c r="F5" s="11">
        <v>97000</v>
      </c>
      <c r="G5" s="12">
        <v>96.55</v>
      </c>
      <c r="H5" s="13">
        <v>97.64</v>
      </c>
    </row>
    <row r="6" spans="1:8" ht="13.5" thickBot="1">
      <c r="A6" s="14"/>
      <c r="B6" s="11"/>
      <c r="C6" s="11"/>
      <c r="D6" s="11"/>
      <c r="E6" s="16" t="s">
        <v>21</v>
      </c>
      <c r="F6" s="11"/>
      <c r="G6" s="17">
        <v>96.55</v>
      </c>
      <c r="H6" s="18">
        <v>97.64</v>
      </c>
    </row>
    <row r="7" spans="1:8" ht="13.5" thickTop="1">
      <c r="A7" s="14"/>
      <c r="B7" s="11"/>
      <c r="C7" s="11"/>
      <c r="D7" s="11"/>
      <c r="E7" s="11"/>
      <c r="F7" s="11"/>
      <c r="G7" s="12"/>
      <c r="H7" s="13"/>
    </row>
    <row r="8" spans="1:8" ht="13.5" thickBot="1">
      <c r="A8" s="14"/>
      <c r="B8" s="11"/>
      <c r="C8" s="11"/>
      <c r="D8" s="11"/>
      <c r="E8" s="16" t="s">
        <v>21</v>
      </c>
      <c r="F8" s="11"/>
      <c r="G8" s="17">
        <v>0</v>
      </c>
      <c r="H8" s="18">
        <v>0</v>
      </c>
    </row>
    <row r="9" spans="1:8" ht="13.5" thickTop="1">
      <c r="A9" s="14"/>
      <c r="B9" s="11"/>
      <c r="C9" s="11"/>
      <c r="D9" s="11"/>
      <c r="E9" s="11"/>
      <c r="F9" s="11"/>
      <c r="G9" s="12"/>
      <c r="H9" s="13"/>
    </row>
    <row r="10" spans="1:8">
      <c r="A10" s="19" t="s">
        <v>22</v>
      </c>
      <c r="B10" s="11"/>
      <c r="C10" s="11"/>
      <c r="D10" s="11"/>
      <c r="E10" s="11"/>
      <c r="F10" s="11"/>
      <c r="G10" s="20">
        <v>2.34</v>
      </c>
      <c r="H10" s="21">
        <v>2.36</v>
      </c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 ht="13.5" thickBot="1">
      <c r="A12" s="14"/>
      <c r="B12" s="11"/>
      <c r="C12" s="11"/>
      <c r="D12" s="11"/>
      <c r="E12" s="16" t="s">
        <v>23</v>
      </c>
      <c r="F12" s="11"/>
      <c r="G12" s="17">
        <v>98.89</v>
      </c>
      <c r="H12" s="18">
        <v>100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2" t="s">
        <v>24</v>
      </c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335</v>
      </c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>
        <v>2</v>
      </c>
      <c r="B17" s="11" t="s">
        <v>26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3</v>
      </c>
      <c r="B19" s="11" t="s">
        <v>27</v>
      </c>
      <c r="C19" s="11"/>
      <c r="D19" s="11"/>
      <c r="E19" s="11"/>
      <c r="F19" s="11"/>
      <c r="G19" s="12"/>
      <c r="H19" s="13"/>
    </row>
    <row r="20" spans="1:8">
      <c r="A20" s="14"/>
      <c r="B20" s="11" t="s">
        <v>28</v>
      </c>
      <c r="C20" s="11"/>
      <c r="D20" s="11"/>
      <c r="E20" s="11"/>
      <c r="F20" s="11"/>
      <c r="G20" s="12"/>
      <c r="H20" s="13"/>
    </row>
    <row r="21" spans="1:8">
      <c r="A21" s="23"/>
      <c r="B21" s="24" t="s">
        <v>29</v>
      </c>
      <c r="C21" s="24"/>
      <c r="D21" s="24"/>
      <c r="E21" s="24"/>
      <c r="F21" s="24"/>
      <c r="G21" s="25"/>
      <c r="H21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sheetPr codeName="Sheet84"/>
  <dimension ref="A1:I13"/>
  <sheetViews>
    <sheetView workbookViewId="0">
      <selection activeCell="A2" sqref="A2:C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140625" style="6"/>
    <col min="5" max="5" width="9.28515625" style="6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336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29"/>
      <c r="E2" s="16" t="s">
        <v>2</v>
      </c>
      <c r="F2" s="30" t="s">
        <v>4</v>
      </c>
      <c r="G2" s="31" t="s">
        <v>5</v>
      </c>
      <c r="H2" s="32" t="s">
        <v>6</v>
      </c>
    </row>
    <row r="3" spans="1:8">
      <c r="A3" s="14"/>
      <c r="B3" s="15" t="s">
        <v>87</v>
      </c>
      <c r="C3" s="11" t="s">
        <v>88</v>
      </c>
      <c r="D3" s="11" t="s">
        <v>87</v>
      </c>
      <c r="E3" s="11"/>
      <c r="F3" s="11"/>
      <c r="G3" s="12">
        <v>100</v>
      </c>
      <c r="H3" s="13">
        <v>89.94</v>
      </c>
    </row>
    <row r="4" spans="1:8" ht="13.5" thickBot="1">
      <c r="A4" s="14"/>
      <c r="B4" s="11"/>
      <c r="C4" s="11"/>
      <c r="D4" s="16" t="s">
        <v>21</v>
      </c>
      <c r="E4" s="11"/>
      <c r="F4" s="11"/>
      <c r="G4" s="17">
        <v>100</v>
      </c>
      <c r="H4" s="18">
        <v>89.94</v>
      </c>
    </row>
    <row r="5" spans="1:8" ht="13.5" thickTop="1">
      <c r="A5" s="14"/>
      <c r="B5" s="11"/>
      <c r="C5" s="11"/>
      <c r="D5" s="11"/>
      <c r="E5" s="11"/>
      <c r="F5" s="11"/>
      <c r="G5" s="12"/>
      <c r="H5" s="13"/>
    </row>
    <row r="6" spans="1:8">
      <c r="A6" s="19" t="s">
        <v>22</v>
      </c>
      <c r="B6" s="11"/>
      <c r="C6" s="11"/>
      <c r="D6" s="11"/>
      <c r="E6" s="11"/>
      <c r="F6" s="11"/>
      <c r="G6" s="20">
        <v>11.19</v>
      </c>
      <c r="H6" s="21">
        <v>10.06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13.5" thickBot="1">
      <c r="A8" s="14"/>
      <c r="B8" s="11"/>
      <c r="C8" s="11"/>
      <c r="D8" s="16" t="s">
        <v>23</v>
      </c>
      <c r="E8" s="11"/>
      <c r="F8" s="11"/>
      <c r="G8" s="17">
        <v>111.19</v>
      </c>
      <c r="H8" s="18">
        <v>100</v>
      </c>
    </row>
    <row r="9" spans="1:8" ht="13.5" thickTop="1">
      <c r="A9" s="14"/>
      <c r="B9" s="11"/>
      <c r="C9" s="11"/>
      <c r="D9" s="11"/>
      <c r="E9" s="11"/>
      <c r="F9" s="11"/>
      <c r="G9" s="12"/>
      <c r="H9" s="13"/>
    </row>
    <row r="10" spans="1:8">
      <c r="A10" s="22" t="s">
        <v>24</v>
      </c>
      <c r="B10" s="11"/>
      <c r="C10" s="11"/>
      <c r="D10" s="11"/>
      <c r="E10" s="11"/>
      <c r="F10" s="11"/>
      <c r="G10" s="12"/>
      <c r="H10" s="13"/>
    </row>
    <row r="11" spans="1:8">
      <c r="A11" s="14">
        <v>1</v>
      </c>
      <c r="B11" s="11" t="s">
        <v>337</v>
      </c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3">
        <v>2</v>
      </c>
      <c r="B13" s="24" t="s">
        <v>26</v>
      </c>
      <c r="C13" s="24"/>
      <c r="D13" s="24"/>
      <c r="E13" s="24"/>
      <c r="F13" s="24"/>
      <c r="G13" s="25"/>
      <c r="H13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sheetPr codeName="Sheet85"/>
  <dimension ref="A1:I21"/>
  <sheetViews>
    <sheetView workbookViewId="0">
      <selection activeCell="G5" sqref="G5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334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208</v>
      </c>
      <c r="C4" s="106"/>
      <c r="D4" s="11"/>
      <c r="E4" s="11"/>
      <c r="F4" s="11"/>
      <c r="G4" s="12"/>
      <c r="H4" s="13"/>
    </row>
    <row r="5" spans="1:8">
      <c r="A5" s="14"/>
      <c r="B5" s="15" t="s">
        <v>209</v>
      </c>
      <c r="C5" s="11" t="s">
        <v>309</v>
      </c>
      <c r="D5" s="11" t="s">
        <v>310</v>
      </c>
      <c r="E5" s="11" t="s">
        <v>184</v>
      </c>
      <c r="F5" s="11">
        <v>148000</v>
      </c>
      <c r="G5" s="12">
        <v>147.32</v>
      </c>
      <c r="H5" s="13">
        <v>97.12</v>
      </c>
    </row>
    <row r="6" spans="1:8" ht="13.5" thickBot="1">
      <c r="A6" s="14"/>
      <c r="B6" s="11"/>
      <c r="C6" s="11"/>
      <c r="D6" s="11"/>
      <c r="E6" s="16" t="s">
        <v>21</v>
      </c>
      <c r="F6" s="11"/>
      <c r="G6" s="17">
        <v>147.32</v>
      </c>
      <c r="H6" s="18">
        <v>97.12</v>
      </c>
    </row>
    <row r="7" spans="1:8" ht="13.5" thickTop="1">
      <c r="A7" s="14"/>
      <c r="B7" s="11"/>
      <c r="C7" s="11"/>
      <c r="D7" s="11"/>
      <c r="E7" s="11"/>
      <c r="F7" s="11"/>
      <c r="G7" s="12"/>
      <c r="H7" s="13"/>
    </row>
    <row r="8" spans="1:8" ht="13.5" hidden="1" thickBot="1">
      <c r="A8" s="14"/>
      <c r="B8" s="11"/>
      <c r="C8" s="11"/>
      <c r="D8" s="11"/>
      <c r="E8" s="16" t="s">
        <v>21</v>
      </c>
      <c r="F8" s="11"/>
      <c r="G8" s="17">
        <v>0</v>
      </c>
      <c r="H8" s="18">
        <v>0</v>
      </c>
    </row>
    <row r="9" spans="1:8" hidden="1">
      <c r="A9" s="14"/>
      <c r="B9" s="11"/>
      <c r="C9" s="11"/>
      <c r="D9" s="11"/>
      <c r="E9" s="11"/>
      <c r="F9" s="11"/>
      <c r="G9" s="12"/>
      <c r="H9" s="13"/>
    </row>
    <row r="10" spans="1:8">
      <c r="A10" s="19" t="s">
        <v>22</v>
      </c>
      <c r="B10" s="11"/>
      <c r="C10" s="11"/>
      <c r="D10" s="11"/>
      <c r="E10" s="11"/>
      <c r="F10" s="11"/>
      <c r="G10" s="20">
        <v>4.38</v>
      </c>
      <c r="H10" s="21">
        <v>2.88</v>
      </c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 ht="13.5" thickBot="1">
      <c r="A12" s="14"/>
      <c r="B12" s="11"/>
      <c r="C12" s="11"/>
      <c r="D12" s="11"/>
      <c r="E12" s="16" t="s">
        <v>23</v>
      </c>
      <c r="F12" s="11"/>
      <c r="G12" s="17">
        <v>151.69999999999999</v>
      </c>
      <c r="H12" s="18">
        <v>100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2" t="s">
        <v>24</v>
      </c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335</v>
      </c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>
        <v>2</v>
      </c>
      <c r="B17" s="11" t="s">
        <v>26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3</v>
      </c>
      <c r="B19" s="11" t="s">
        <v>27</v>
      </c>
      <c r="C19" s="11"/>
      <c r="D19" s="11"/>
      <c r="E19" s="11"/>
      <c r="F19" s="11"/>
      <c r="G19" s="12"/>
      <c r="H19" s="13"/>
    </row>
    <row r="20" spans="1:8">
      <c r="A20" s="14"/>
      <c r="B20" s="11" t="s">
        <v>28</v>
      </c>
      <c r="C20" s="11"/>
      <c r="D20" s="11"/>
      <c r="E20" s="11"/>
      <c r="F20" s="11"/>
      <c r="G20" s="12"/>
      <c r="H20" s="13"/>
    </row>
    <row r="21" spans="1:8">
      <c r="A21" s="23"/>
      <c r="B21" s="24" t="s">
        <v>29</v>
      </c>
      <c r="C21" s="24"/>
      <c r="D21" s="24"/>
      <c r="E21" s="24"/>
      <c r="F21" s="24"/>
      <c r="G21" s="25"/>
      <c r="H21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sheetPr codeName="Sheet86"/>
  <dimension ref="A1:I38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322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17</v>
      </c>
      <c r="C5" s="11" t="s">
        <v>103</v>
      </c>
      <c r="D5" s="11" t="s">
        <v>255</v>
      </c>
      <c r="E5" s="11" t="s">
        <v>12</v>
      </c>
      <c r="F5" s="11">
        <v>3000</v>
      </c>
      <c r="G5" s="12">
        <v>14732.25</v>
      </c>
      <c r="H5" s="13">
        <v>18.010000000000002</v>
      </c>
    </row>
    <row r="6" spans="1:8">
      <c r="A6" s="14"/>
      <c r="B6" s="15" t="s">
        <v>17</v>
      </c>
      <c r="C6" s="11" t="s">
        <v>123</v>
      </c>
      <c r="D6" s="11" t="s">
        <v>323</v>
      </c>
      <c r="E6" s="11" t="s">
        <v>324</v>
      </c>
      <c r="F6" s="11">
        <v>2500</v>
      </c>
      <c r="G6" s="12">
        <v>12081.11</v>
      </c>
      <c r="H6" s="13">
        <v>14.77</v>
      </c>
    </row>
    <row r="7" spans="1:8">
      <c r="A7" s="14"/>
      <c r="B7" s="15" t="s">
        <v>9</v>
      </c>
      <c r="C7" s="11" t="s">
        <v>325</v>
      </c>
      <c r="D7" s="11" t="s">
        <v>326</v>
      </c>
      <c r="E7" s="11" t="s">
        <v>12</v>
      </c>
      <c r="F7" s="11">
        <v>9500</v>
      </c>
      <c r="G7" s="12">
        <v>9454.1</v>
      </c>
      <c r="H7" s="13">
        <v>11.56</v>
      </c>
    </row>
    <row r="8" spans="1:8">
      <c r="A8" s="14"/>
      <c r="B8" s="15" t="s">
        <v>9</v>
      </c>
      <c r="C8" s="11" t="s">
        <v>39</v>
      </c>
      <c r="D8" s="11" t="s">
        <v>264</v>
      </c>
      <c r="E8" s="11" t="s">
        <v>12</v>
      </c>
      <c r="F8" s="11">
        <v>9500</v>
      </c>
      <c r="G8" s="12">
        <v>9276.9500000000007</v>
      </c>
      <c r="H8" s="13">
        <v>11.34</v>
      </c>
    </row>
    <row r="9" spans="1:8">
      <c r="A9" s="14"/>
      <c r="B9" s="15" t="s">
        <v>17</v>
      </c>
      <c r="C9" s="11" t="s">
        <v>277</v>
      </c>
      <c r="D9" s="11" t="s">
        <v>327</v>
      </c>
      <c r="E9" s="11" t="s">
        <v>12</v>
      </c>
      <c r="F9" s="11">
        <v>1500</v>
      </c>
      <c r="G9" s="12">
        <v>7464.24</v>
      </c>
      <c r="H9" s="13">
        <v>9.1199999999999992</v>
      </c>
    </row>
    <row r="10" spans="1:8">
      <c r="A10" s="14"/>
      <c r="B10" s="15" t="s">
        <v>9</v>
      </c>
      <c r="C10" s="11" t="s">
        <v>328</v>
      </c>
      <c r="D10" s="11" t="s">
        <v>329</v>
      </c>
      <c r="E10" s="11" t="s">
        <v>324</v>
      </c>
      <c r="F10" s="11">
        <v>7500</v>
      </c>
      <c r="G10" s="12">
        <v>7429.89</v>
      </c>
      <c r="H10" s="13">
        <v>9.08</v>
      </c>
    </row>
    <row r="11" spans="1:8">
      <c r="A11" s="14"/>
      <c r="B11" s="15" t="s">
        <v>9</v>
      </c>
      <c r="C11" s="11" t="s">
        <v>54</v>
      </c>
      <c r="D11" s="11" t="s">
        <v>330</v>
      </c>
      <c r="E11" s="11" t="s">
        <v>12</v>
      </c>
      <c r="F11" s="11">
        <v>7500</v>
      </c>
      <c r="G11" s="12">
        <v>7363.59</v>
      </c>
      <c r="H11" s="13">
        <v>9</v>
      </c>
    </row>
    <row r="12" spans="1:8">
      <c r="A12" s="14"/>
      <c r="B12" s="15" t="s">
        <v>9</v>
      </c>
      <c r="C12" s="11" t="s">
        <v>85</v>
      </c>
      <c r="D12" s="11" t="s">
        <v>86</v>
      </c>
      <c r="E12" s="11" t="s">
        <v>12</v>
      </c>
      <c r="F12" s="11">
        <v>6500</v>
      </c>
      <c r="G12" s="12">
        <v>6204.02</v>
      </c>
      <c r="H12" s="13">
        <v>7.58</v>
      </c>
    </row>
    <row r="13" spans="1:8">
      <c r="A13" s="14"/>
      <c r="B13" s="15" t="s">
        <v>9</v>
      </c>
      <c r="C13" s="11" t="s">
        <v>10</v>
      </c>
      <c r="D13" s="11" t="s">
        <v>11</v>
      </c>
      <c r="E13" s="11" t="s">
        <v>12</v>
      </c>
      <c r="F13" s="11">
        <v>1700</v>
      </c>
      <c r="G13" s="12">
        <v>1648.42</v>
      </c>
      <c r="H13" s="13">
        <v>2.0099999999999998</v>
      </c>
    </row>
    <row r="14" spans="1:8">
      <c r="A14" s="14"/>
      <c r="B14" s="15" t="s">
        <v>9</v>
      </c>
      <c r="C14" s="11" t="s">
        <v>13</v>
      </c>
      <c r="D14" s="11" t="s">
        <v>93</v>
      </c>
      <c r="E14" s="11" t="s">
        <v>12</v>
      </c>
      <c r="F14" s="11">
        <v>1600</v>
      </c>
      <c r="G14" s="12">
        <v>1549.88</v>
      </c>
      <c r="H14" s="13">
        <v>1.89</v>
      </c>
    </row>
    <row r="15" spans="1:8">
      <c r="A15" s="14"/>
      <c r="B15" s="15" t="s">
        <v>9</v>
      </c>
      <c r="C15" s="11" t="s">
        <v>15</v>
      </c>
      <c r="D15" s="11" t="s">
        <v>207</v>
      </c>
      <c r="E15" s="11" t="s">
        <v>12</v>
      </c>
      <c r="F15" s="11">
        <v>500</v>
      </c>
      <c r="G15" s="12">
        <v>495.53</v>
      </c>
      <c r="H15" s="13">
        <v>0.61</v>
      </c>
    </row>
    <row r="16" spans="1:8" ht="13.5" thickBot="1">
      <c r="A16" s="14"/>
      <c r="B16" s="11"/>
      <c r="C16" s="11"/>
      <c r="D16" s="11"/>
      <c r="E16" s="16" t="s">
        <v>21</v>
      </c>
      <c r="F16" s="11"/>
      <c r="G16" s="17">
        <v>77699.98</v>
      </c>
      <c r="H16" s="18">
        <v>94.97</v>
      </c>
    </row>
    <row r="17" spans="1:8" ht="13.5" thickTop="1">
      <c r="A17" s="14"/>
      <c r="B17" s="109" t="s">
        <v>208</v>
      </c>
      <c r="C17" s="108"/>
      <c r="D17" s="11"/>
      <c r="E17" s="11"/>
      <c r="F17" s="11"/>
      <c r="G17" s="12"/>
      <c r="H17" s="13"/>
    </row>
    <row r="18" spans="1:8">
      <c r="A18" s="14"/>
      <c r="B18" s="15" t="s">
        <v>209</v>
      </c>
      <c r="C18" s="11" t="s">
        <v>331</v>
      </c>
      <c r="D18" s="11" t="s">
        <v>332</v>
      </c>
      <c r="E18" s="11" t="s">
        <v>184</v>
      </c>
      <c r="F18" s="11">
        <v>3000000</v>
      </c>
      <c r="G18" s="12">
        <v>2962.09</v>
      </c>
      <c r="H18" s="13">
        <v>3.62</v>
      </c>
    </row>
    <row r="19" spans="1:8" ht="13.5" thickBot="1">
      <c r="A19" s="14"/>
      <c r="B19" s="11"/>
      <c r="C19" s="11"/>
      <c r="D19" s="11"/>
      <c r="E19" s="16" t="s">
        <v>21</v>
      </c>
      <c r="F19" s="11"/>
      <c r="G19" s="36">
        <v>2962.09</v>
      </c>
      <c r="H19" s="37">
        <v>3.62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05" t="s">
        <v>315</v>
      </c>
      <c r="C21" s="106"/>
      <c r="D21" s="11"/>
      <c r="E21" s="11"/>
      <c r="F21" s="11"/>
      <c r="G21" s="12"/>
      <c r="H21" s="13"/>
    </row>
    <row r="22" spans="1:8">
      <c r="A22" s="14"/>
      <c r="B22" s="109" t="s">
        <v>316</v>
      </c>
      <c r="C22" s="106"/>
      <c r="D22" s="11"/>
      <c r="E22" s="16" t="s">
        <v>317</v>
      </c>
      <c r="F22" s="11"/>
      <c r="G22" s="12"/>
      <c r="H22" s="13"/>
    </row>
    <row r="23" spans="1:8">
      <c r="A23" s="14"/>
      <c r="B23" s="11"/>
      <c r="C23" s="11" t="s">
        <v>320</v>
      </c>
      <c r="D23" s="11"/>
      <c r="E23" s="11" t="s">
        <v>318</v>
      </c>
      <c r="F23" s="11"/>
      <c r="G23" s="12">
        <v>7500</v>
      </c>
      <c r="H23" s="13">
        <v>9.17</v>
      </c>
    </row>
    <row r="24" spans="1:8" ht="13.5" thickBot="1">
      <c r="A24" s="14"/>
      <c r="B24" s="11"/>
      <c r="C24" s="11"/>
      <c r="D24" s="11"/>
      <c r="E24" s="16" t="s">
        <v>21</v>
      </c>
      <c r="F24" s="11"/>
      <c r="G24" s="17">
        <v>7500</v>
      </c>
      <c r="H24" s="18">
        <v>9.17</v>
      </c>
    </row>
    <row r="25" spans="1:8" ht="13.5" thickTop="1">
      <c r="A25" s="14"/>
      <c r="B25" s="15" t="s">
        <v>87</v>
      </c>
      <c r="C25" s="11" t="s">
        <v>88</v>
      </c>
      <c r="D25" s="11"/>
      <c r="E25" s="11" t="s">
        <v>87</v>
      </c>
      <c r="F25" s="11"/>
      <c r="G25" s="12">
        <v>900</v>
      </c>
      <c r="H25" s="13">
        <v>1.1000000000000001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9" t="s">
        <v>22</v>
      </c>
      <c r="B27" s="11"/>
      <c r="C27" s="11"/>
      <c r="D27" s="11"/>
      <c r="E27" s="11"/>
      <c r="F27" s="11"/>
      <c r="G27" s="20">
        <v>-7251.57</v>
      </c>
      <c r="H27" s="21">
        <v>-8.86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13.5" thickBot="1">
      <c r="A29" s="14"/>
      <c r="B29" s="11"/>
      <c r="C29" s="11"/>
      <c r="D29" s="11"/>
      <c r="E29" s="16" t="s">
        <v>23</v>
      </c>
      <c r="F29" s="11"/>
      <c r="G29" s="17">
        <v>81810.5</v>
      </c>
      <c r="H29" s="18">
        <v>100</v>
      </c>
    </row>
    <row r="30" spans="1:8" ht="13.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2" t="s">
        <v>24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333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26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27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28</v>
      </c>
      <c r="C37" s="11"/>
      <c r="D37" s="11"/>
      <c r="E37" s="11"/>
      <c r="F37" s="11"/>
      <c r="G37" s="12"/>
      <c r="H37" s="13"/>
    </row>
    <row r="38" spans="1:8">
      <c r="A38" s="23"/>
      <c r="B38" s="24" t="s">
        <v>29</v>
      </c>
      <c r="C38" s="24"/>
      <c r="D38" s="24"/>
      <c r="E38" s="24"/>
      <c r="F38" s="24"/>
      <c r="G38" s="25"/>
      <c r="H38" s="26"/>
    </row>
  </sheetData>
  <mergeCells count="6">
    <mergeCell ref="A2:C2"/>
    <mergeCell ref="A3:C3"/>
    <mergeCell ref="B4:C4"/>
    <mergeCell ref="B17:C17"/>
    <mergeCell ref="B21:C21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sheetPr codeName="Sheet87"/>
  <dimension ref="A1:H61"/>
  <sheetViews>
    <sheetView workbookViewId="0">
      <selection activeCell="C29" sqref="C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272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0.1075</v>
      </c>
      <c r="C6" s="11" t="s">
        <v>273</v>
      </c>
      <c r="D6" s="11" t="s">
        <v>274</v>
      </c>
      <c r="E6" s="11" t="s">
        <v>275</v>
      </c>
      <c r="F6" s="11">
        <v>750</v>
      </c>
      <c r="G6" s="12">
        <v>7500.58</v>
      </c>
      <c r="H6" s="13">
        <v>1.78</v>
      </c>
    </row>
    <row r="7" spans="1:8" ht="9.75" thickBot="1">
      <c r="A7" s="14"/>
      <c r="B7" s="11"/>
      <c r="C7" s="11"/>
      <c r="D7" s="11"/>
      <c r="E7" s="16" t="s">
        <v>21</v>
      </c>
      <c r="F7" s="11"/>
      <c r="G7" s="17">
        <v>7500.58</v>
      </c>
      <c r="H7" s="18">
        <v>1.78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7</v>
      </c>
      <c r="B9" s="106"/>
      <c r="C9" s="106"/>
      <c r="D9" s="11"/>
      <c r="E9" s="11"/>
      <c r="F9" s="11"/>
      <c r="G9" s="12"/>
      <c r="H9" s="13"/>
    </row>
    <row r="10" spans="1:8" ht="12.75">
      <c r="A10" s="14"/>
      <c r="B10" s="109" t="s">
        <v>8</v>
      </c>
      <c r="C10" s="106"/>
      <c r="D10" s="11"/>
      <c r="E10" s="11"/>
      <c r="F10" s="11"/>
      <c r="G10" s="12"/>
      <c r="H10" s="13"/>
    </row>
    <row r="11" spans="1:8">
      <c r="A11" s="14"/>
      <c r="B11" s="15" t="s">
        <v>17</v>
      </c>
      <c r="C11" s="11" t="s">
        <v>18</v>
      </c>
      <c r="D11" s="11" t="s">
        <v>276</v>
      </c>
      <c r="E11" s="11" t="s">
        <v>20</v>
      </c>
      <c r="F11" s="11">
        <v>12000</v>
      </c>
      <c r="G11" s="12">
        <v>59178.96</v>
      </c>
      <c r="H11" s="13">
        <v>14.05</v>
      </c>
    </row>
    <row r="12" spans="1:8">
      <c r="A12" s="14"/>
      <c r="B12" s="15" t="s">
        <v>17</v>
      </c>
      <c r="C12" s="11" t="s">
        <v>277</v>
      </c>
      <c r="D12" s="11" t="s">
        <v>278</v>
      </c>
      <c r="E12" s="11" t="s">
        <v>12</v>
      </c>
      <c r="F12" s="11">
        <v>9000</v>
      </c>
      <c r="G12" s="12">
        <v>44520.73</v>
      </c>
      <c r="H12" s="13">
        <v>10.57</v>
      </c>
    </row>
    <row r="13" spans="1:8">
      <c r="A13" s="14"/>
      <c r="B13" s="15" t="s">
        <v>9</v>
      </c>
      <c r="C13" s="11" t="s">
        <v>194</v>
      </c>
      <c r="D13" s="11" t="s">
        <v>279</v>
      </c>
      <c r="E13" s="11" t="s">
        <v>12</v>
      </c>
      <c r="F13" s="11">
        <v>24500</v>
      </c>
      <c r="G13" s="12">
        <v>24365.96</v>
      </c>
      <c r="H13" s="13">
        <v>5.79</v>
      </c>
    </row>
    <row r="14" spans="1:8">
      <c r="A14" s="14"/>
      <c r="B14" s="15" t="s">
        <v>9</v>
      </c>
      <c r="C14" s="11" t="s">
        <v>194</v>
      </c>
      <c r="D14" s="11" t="s">
        <v>199</v>
      </c>
      <c r="E14" s="11" t="s">
        <v>12</v>
      </c>
      <c r="F14" s="11">
        <v>20000</v>
      </c>
      <c r="G14" s="12">
        <v>19903.86</v>
      </c>
      <c r="H14" s="13">
        <v>4.7300000000000004</v>
      </c>
    </row>
    <row r="15" spans="1:8">
      <c r="A15" s="14"/>
      <c r="B15" s="15" t="s">
        <v>9</v>
      </c>
      <c r="C15" s="11" t="s">
        <v>280</v>
      </c>
      <c r="D15" s="11" t="s">
        <v>281</v>
      </c>
      <c r="E15" s="11" t="s">
        <v>12</v>
      </c>
      <c r="F15" s="11">
        <v>17500</v>
      </c>
      <c r="G15" s="12">
        <v>17483.87</v>
      </c>
      <c r="H15" s="13">
        <v>4.1500000000000004</v>
      </c>
    </row>
    <row r="16" spans="1:8">
      <c r="A16" s="14"/>
      <c r="B16" s="15" t="s">
        <v>17</v>
      </c>
      <c r="C16" s="11" t="s">
        <v>282</v>
      </c>
      <c r="D16" s="11" t="s">
        <v>283</v>
      </c>
      <c r="E16" s="11" t="s">
        <v>12</v>
      </c>
      <c r="F16" s="11">
        <v>3000</v>
      </c>
      <c r="G16" s="12">
        <v>14862.2</v>
      </c>
      <c r="H16" s="13">
        <v>3.53</v>
      </c>
    </row>
    <row r="17" spans="1:8">
      <c r="A17" s="14"/>
      <c r="B17" s="15" t="s">
        <v>17</v>
      </c>
      <c r="C17" s="11" t="s">
        <v>284</v>
      </c>
      <c r="D17" s="11" t="s">
        <v>285</v>
      </c>
      <c r="E17" s="11" t="s">
        <v>20</v>
      </c>
      <c r="F17" s="11">
        <v>3000</v>
      </c>
      <c r="G17" s="12">
        <v>14828.65</v>
      </c>
      <c r="H17" s="13">
        <v>3.52</v>
      </c>
    </row>
    <row r="18" spans="1:8">
      <c r="A18" s="14"/>
      <c r="B18" s="15" t="s">
        <v>9</v>
      </c>
      <c r="C18" s="11" t="s">
        <v>194</v>
      </c>
      <c r="D18" s="11" t="s">
        <v>195</v>
      </c>
      <c r="E18" s="11" t="s">
        <v>12</v>
      </c>
      <c r="F18" s="11">
        <v>11000</v>
      </c>
      <c r="G18" s="12">
        <v>10937.11</v>
      </c>
      <c r="H18" s="13">
        <v>2.6</v>
      </c>
    </row>
    <row r="19" spans="1:8">
      <c r="A19" s="14"/>
      <c r="B19" s="15" t="s">
        <v>17</v>
      </c>
      <c r="C19" s="11" t="s">
        <v>286</v>
      </c>
      <c r="D19" s="11" t="s">
        <v>287</v>
      </c>
      <c r="E19" s="11" t="s">
        <v>12</v>
      </c>
      <c r="F19" s="11">
        <v>2000</v>
      </c>
      <c r="G19" s="12">
        <v>10000</v>
      </c>
      <c r="H19" s="13">
        <v>2.37</v>
      </c>
    </row>
    <row r="20" spans="1:8">
      <c r="A20" s="14"/>
      <c r="B20" s="15" t="s">
        <v>17</v>
      </c>
      <c r="C20" s="11" t="s">
        <v>288</v>
      </c>
      <c r="D20" s="11" t="s">
        <v>289</v>
      </c>
      <c r="E20" s="11" t="s">
        <v>20</v>
      </c>
      <c r="F20" s="11">
        <v>2000</v>
      </c>
      <c r="G20" s="12">
        <v>9967.7099999999991</v>
      </c>
      <c r="H20" s="13">
        <v>2.37</v>
      </c>
    </row>
    <row r="21" spans="1:8">
      <c r="A21" s="14"/>
      <c r="B21" s="15" t="s">
        <v>17</v>
      </c>
      <c r="C21" s="11" t="s">
        <v>290</v>
      </c>
      <c r="D21" s="11" t="s">
        <v>291</v>
      </c>
      <c r="E21" s="11" t="s">
        <v>12</v>
      </c>
      <c r="F21" s="11">
        <v>2000</v>
      </c>
      <c r="G21" s="12">
        <v>9937.1</v>
      </c>
      <c r="H21" s="13">
        <v>2.36</v>
      </c>
    </row>
    <row r="22" spans="1:8">
      <c r="A22" s="14"/>
      <c r="B22" s="15" t="s">
        <v>17</v>
      </c>
      <c r="C22" s="11" t="s">
        <v>103</v>
      </c>
      <c r="D22" s="11" t="s">
        <v>292</v>
      </c>
      <c r="E22" s="11" t="s">
        <v>12</v>
      </c>
      <c r="F22" s="11">
        <v>2000</v>
      </c>
      <c r="G22" s="12">
        <v>9903.6</v>
      </c>
      <c r="H22" s="13">
        <v>2.35</v>
      </c>
    </row>
    <row r="23" spans="1:8">
      <c r="A23" s="14"/>
      <c r="B23" s="15" t="s">
        <v>9</v>
      </c>
      <c r="C23" s="11" t="s">
        <v>13</v>
      </c>
      <c r="D23" s="11" t="s">
        <v>293</v>
      </c>
      <c r="E23" s="11" t="s">
        <v>12</v>
      </c>
      <c r="F23" s="11">
        <v>5000</v>
      </c>
      <c r="G23" s="12">
        <v>4972.54</v>
      </c>
      <c r="H23" s="13">
        <v>1.18</v>
      </c>
    </row>
    <row r="24" spans="1:8">
      <c r="A24" s="14"/>
      <c r="B24" s="15" t="s">
        <v>9</v>
      </c>
      <c r="C24" s="11" t="s">
        <v>13</v>
      </c>
      <c r="D24" s="11" t="s">
        <v>294</v>
      </c>
      <c r="E24" s="11" t="s">
        <v>12</v>
      </c>
      <c r="F24" s="11">
        <v>5000</v>
      </c>
      <c r="G24" s="12">
        <v>4971.2700000000004</v>
      </c>
      <c r="H24" s="13">
        <v>1.18</v>
      </c>
    </row>
    <row r="25" spans="1:8">
      <c r="A25" s="14"/>
      <c r="B25" s="15" t="s">
        <v>17</v>
      </c>
      <c r="C25" s="11" t="s">
        <v>295</v>
      </c>
      <c r="D25" s="11" t="s">
        <v>296</v>
      </c>
      <c r="E25" s="11" t="s">
        <v>12</v>
      </c>
      <c r="F25" s="11">
        <v>200</v>
      </c>
      <c r="G25" s="12">
        <v>998.53</v>
      </c>
      <c r="H25" s="13">
        <v>0.24</v>
      </c>
    </row>
    <row r="26" spans="1:8" ht="9.75" thickBot="1">
      <c r="A26" s="14"/>
      <c r="B26" s="11"/>
      <c r="C26" s="11"/>
      <c r="D26" s="11"/>
      <c r="E26" s="16" t="s">
        <v>21</v>
      </c>
      <c r="F26" s="11"/>
      <c r="G26" s="17">
        <v>256832.09</v>
      </c>
      <c r="H26" s="18">
        <v>60.99</v>
      </c>
    </row>
    <row r="27" spans="1:8" ht="13.5" thickTop="1">
      <c r="A27" s="14"/>
      <c r="B27" s="109" t="s">
        <v>208</v>
      </c>
      <c r="C27" s="106"/>
      <c r="D27" s="11"/>
      <c r="E27" s="11"/>
      <c r="F27" s="11"/>
      <c r="G27" s="12"/>
      <c r="H27" s="13"/>
    </row>
    <row r="28" spans="1:8">
      <c r="A28" s="14"/>
      <c r="B28" s="15" t="s">
        <v>209</v>
      </c>
      <c r="C28" s="11" t="s">
        <v>297</v>
      </c>
      <c r="D28" s="11" t="s">
        <v>298</v>
      </c>
      <c r="E28" s="11" t="s">
        <v>184</v>
      </c>
      <c r="F28" s="11">
        <v>39100000</v>
      </c>
      <c r="G28" s="12">
        <v>38986.53</v>
      </c>
      <c r="H28" s="13">
        <v>9.26</v>
      </c>
    </row>
    <row r="29" spans="1:8">
      <c r="A29" s="14"/>
      <c r="B29" s="15" t="s">
        <v>209</v>
      </c>
      <c r="C29" s="11" t="s">
        <v>299</v>
      </c>
      <c r="D29" s="11" t="s">
        <v>300</v>
      </c>
      <c r="E29" s="11" t="s">
        <v>184</v>
      </c>
      <c r="F29" s="11">
        <v>32300000</v>
      </c>
      <c r="G29" s="12">
        <v>32256.3</v>
      </c>
      <c r="H29" s="13">
        <v>7.66</v>
      </c>
    </row>
    <row r="30" spans="1:8">
      <c r="A30" s="14"/>
      <c r="B30" s="15" t="s">
        <v>209</v>
      </c>
      <c r="C30" s="11" t="s">
        <v>301</v>
      </c>
      <c r="D30" s="11" t="s">
        <v>302</v>
      </c>
      <c r="E30" s="11" t="s">
        <v>184</v>
      </c>
      <c r="F30" s="11">
        <v>26800000</v>
      </c>
      <c r="G30" s="12">
        <v>26763.42</v>
      </c>
      <c r="H30" s="13">
        <v>6.36</v>
      </c>
    </row>
    <row r="31" spans="1:8">
      <c r="A31" s="14"/>
      <c r="B31" s="15" t="s">
        <v>209</v>
      </c>
      <c r="C31" s="11" t="s">
        <v>303</v>
      </c>
      <c r="D31" s="11" t="s">
        <v>304</v>
      </c>
      <c r="E31" s="11" t="s">
        <v>184</v>
      </c>
      <c r="F31" s="11">
        <v>18317500</v>
      </c>
      <c r="G31" s="12">
        <v>17996.36</v>
      </c>
      <c r="H31" s="13">
        <v>4.2699999999999996</v>
      </c>
    </row>
    <row r="32" spans="1:8">
      <c r="A32" s="14"/>
      <c r="B32" s="15" t="s">
        <v>209</v>
      </c>
      <c r="C32" s="11" t="s">
        <v>305</v>
      </c>
      <c r="D32" s="11" t="s">
        <v>306</v>
      </c>
      <c r="E32" s="11" t="s">
        <v>184</v>
      </c>
      <c r="F32" s="11">
        <v>9500000</v>
      </c>
      <c r="G32" s="12">
        <v>9440.82</v>
      </c>
      <c r="H32" s="13">
        <v>2.2400000000000002</v>
      </c>
    </row>
    <row r="33" spans="1:8">
      <c r="A33" s="14"/>
      <c r="B33" s="15" t="s">
        <v>209</v>
      </c>
      <c r="C33" s="11" t="s">
        <v>307</v>
      </c>
      <c r="D33" s="11" t="s">
        <v>308</v>
      </c>
      <c r="E33" s="11" t="s">
        <v>184</v>
      </c>
      <c r="F33" s="11">
        <v>2500000</v>
      </c>
      <c r="G33" s="12">
        <v>2472.7800000000002</v>
      </c>
      <c r="H33" s="13">
        <v>0.59</v>
      </c>
    </row>
    <row r="34" spans="1:8">
      <c r="A34" s="14"/>
      <c r="B34" s="15" t="s">
        <v>209</v>
      </c>
      <c r="C34" s="11" t="s">
        <v>309</v>
      </c>
      <c r="D34" s="11" t="s">
        <v>310</v>
      </c>
      <c r="E34" s="11" t="s">
        <v>184</v>
      </c>
      <c r="F34" s="11">
        <v>1177000</v>
      </c>
      <c r="G34" s="12">
        <v>1171.5999999999999</v>
      </c>
      <c r="H34" s="13">
        <v>0.28000000000000003</v>
      </c>
    </row>
    <row r="35" spans="1:8">
      <c r="A35" s="14"/>
      <c r="B35" s="15" t="s">
        <v>209</v>
      </c>
      <c r="C35" s="11" t="s">
        <v>210</v>
      </c>
      <c r="D35" s="11" t="s">
        <v>211</v>
      </c>
      <c r="E35" s="11" t="s">
        <v>184</v>
      </c>
      <c r="F35" s="11">
        <v>540000</v>
      </c>
      <c r="G35" s="12">
        <v>540</v>
      </c>
      <c r="H35" s="13">
        <v>0.13</v>
      </c>
    </row>
    <row r="36" spans="1:8">
      <c r="A36" s="14"/>
      <c r="B36" s="15" t="s">
        <v>209</v>
      </c>
      <c r="C36" s="11" t="s">
        <v>311</v>
      </c>
      <c r="D36" s="11" t="s">
        <v>312</v>
      </c>
      <c r="E36" s="11" t="s">
        <v>184</v>
      </c>
      <c r="F36" s="11">
        <v>500000</v>
      </c>
      <c r="G36" s="12">
        <v>498.55</v>
      </c>
      <c r="H36" s="13">
        <v>0.12</v>
      </c>
    </row>
    <row r="37" spans="1:8">
      <c r="A37" s="14"/>
      <c r="B37" s="15" t="s">
        <v>209</v>
      </c>
      <c r="C37" s="11" t="s">
        <v>313</v>
      </c>
      <c r="D37" s="11" t="s">
        <v>314</v>
      </c>
      <c r="E37" s="11" t="s">
        <v>184</v>
      </c>
      <c r="F37" s="11">
        <v>300000</v>
      </c>
      <c r="G37" s="12">
        <v>298.14999999999998</v>
      </c>
      <c r="H37" s="13">
        <v>7.0000000000000007E-2</v>
      </c>
    </row>
    <row r="38" spans="1:8" ht="9.75" thickBot="1">
      <c r="A38" s="14"/>
      <c r="B38" s="11"/>
      <c r="C38" s="11"/>
      <c r="D38" s="11"/>
      <c r="E38" s="16" t="s">
        <v>21</v>
      </c>
      <c r="F38" s="11"/>
      <c r="G38" s="36">
        <v>130424.51</v>
      </c>
      <c r="H38" s="37">
        <v>30.98</v>
      </c>
    </row>
    <row r="39" spans="1:8" ht="9.75" thickTop="1">
      <c r="A39" s="14"/>
      <c r="B39" s="11"/>
      <c r="C39" s="11"/>
      <c r="D39" s="11"/>
      <c r="E39" s="11"/>
      <c r="F39" s="11"/>
      <c r="G39" s="12"/>
      <c r="H39" s="13"/>
    </row>
    <row r="40" spans="1:8" ht="12.75">
      <c r="A40" s="14"/>
      <c r="B40" s="105" t="s">
        <v>315</v>
      </c>
      <c r="C40" s="106"/>
      <c r="D40" s="11"/>
      <c r="E40" s="11"/>
      <c r="F40" s="11"/>
      <c r="G40" s="12"/>
      <c r="H40" s="13"/>
    </row>
    <row r="41" spans="1:8" ht="12.75">
      <c r="A41" s="14"/>
      <c r="B41" s="109" t="s">
        <v>316</v>
      </c>
      <c r="C41" s="106"/>
      <c r="D41" s="11"/>
      <c r="E41" s="16" t="s">
        <v>317</v>
      </c>
      <c r="F41" s="11"/>
      <c r="G41" s="12"/>
      <c r="H41" s="13"/>
    </row>
    <row r="42" spans="1:8">
      <c r="A42" s="14"/>
      <c r="B42" s="11"/>
      <c r="C42" s="11" t="s">
        <v>41</v>
      </c>
      <c r="D42" s="11"/>
      <c r="E42" s="11" t="s">
        <v>318</v>
      </c>
      <c r="F42" s="11"/>
      <c r="G42" s="12">
        <v>25000</v>
      </c>
      <c r="H42" s="13">
        <v>5.94</v>
      </c>
    </row>
    <row r="43" spans="1:8">
      <c r="A43" s="14"/>
      <c r="B43" s="11"/>
      <c r="C43" s="11" t="s">
        <v>319</v>
      </c>
      <c r="D43" s="11"/>
      <c r="E43" s="11" t="s">
        <v>318</v>
      </c>
      <c r="F43" s="11"/>
      <c r="G43" s="12">
        <v>20000</v>
      </c>
      <c r="H43" s="13">
        <v>4.75</v>
      </c>
    </row>
    <row r="44" spans="1:8">
      <c r="A44" s="14"/>
      <c r="B44" s="11"/>
      <c r="C44" s="11" t="s">
        <v>320</v>
      </c>
      <c r="D44" s="11"/>
      <c r="E44" s="11" t="s">
        <v>318</v>
      </c>
      <c r="F44" s="11"/>
      <c r="G44" s="12">
        <v>17500</v>
      </c>
      <c r="H44" s="13">
        <v>4.16</v>
      </c>
    </row>
    <row r="45" spans="1:8">
      <c r="A45" s="14"/>
      <c r="B45" s="11"/>
      <c r="C45" s="11" t="s">
        <v>85</v>
      </c>
      <c r="D45" s="11"/>
      <c r="E45" s="11" t="s">
        <v>318</v>
      </c>
      <c r="F45" s="11"/>
      <c r="G45" s="12">
        <v>5000</v>
      </c>
      <c r="H45" s="13">
        <v>1.19</v>
      </c>
    </row>
    <row r="46" spans="1:8" ht="9.75" thickBot="1">
      <c r="A46" s="14"/>
      <c r="B46" s="11"/>
      <c r="C46" s="11"/>
      <c r="D46" s="11"/>
      <c r="E46" s="16" t="s">
        <v>21</v>
      </c>
      <c r="F46" s="11"/>
      <c r="G46" s="17">
        <v>67500</v>
      </c>
      <c r="H46" s="18">
        <v>16.04</v>
      </c>
    </row>
    <row r="47" spans="1:8" ht="9.75" thickTop="1">
      <c r="A47" s="14"/>
      <c r="B47" s="11"/>
      <c r="C47" s="11"/>
      <c r="D47" s="11"/>
      <c r="E47" s="11"/>
      <c r="F47" s="11"/>
      <c r="G47" s="12"/>
      <c r="H47" s="13"/>
    </row>
    <row r="48" spans="1:8">
      <c r="A48" s="19" t="s">
        <v>22</v>
      </c>
      <c r="B48" s="11"/>
      <c r="C48" s="11"/>
      <c r="D48" s="11"/>
      <c r="E48" s="11"/>
      <c r="F48" s="11"/>
      <c r="G48" s="20">
        <v>-41156.019999999997</v>
      </c>
      <c r="H48" s="21">
        <v>-9.7899999999999991</v>
      </c>
    </row>
    <row r="49" spans="1:8">
      <c r="A49" s="14"/>
      <c r="B49" s="11"/>
      <c r="C49" s="11"/>
      <c r="D49" s="11"/>
      <c r="E49" s="11"/>
      <c r="F49" s="11"/>
      <c r="G49" s="12"/>
      <c r="H49" s="13"/>
    </row>
    <row r="50" spans="1:8" ht="9.75" thickBot="1">
      <c r="A50" s="14"/>
      <c r="B50" s="11"/>
      <c r="C50" s="11"/>
      <c r="D50" s="11"/>
      <c r="E50" s="16" t="s">
        <v>23</v>
      </c>
      <c r="F50" s="11"/>
      <c r="G50" s="17">
        <v>421101.16</v>
      </c>
      <c r="H50" s="18">
        <v>100</v>
      </c>
    </row>
    <row r="51" spans="1:8" ht="9.75" thickTop="1">
      <c r="A51" s="14"/>
      <c r="B51" s="11"/>
      <c r="C51" s="11"/>
      <c r="D51" s="11"/>
      <c r="E51" s="11"/>
      <c r="F51" s="11"/>
      <c r="G51" s="12"/>
      <c r="H51" s="13"/>
    </row>
    <row r="52" spans="1:8">
      <c r="A52" s="14"/>
      <c r="B52" s="11"/>
      <c r="C52" s="11"/>
      <c r="D52" s="11"/>
      <c r="E52" s="11"/>
      <c r="F52" s="11"/>
      <c r="G52" s="12"/>
      <c r="H52" s="13"/>
    </row>
    <row r="53" spans="1:8">
      <c r="A53" s="14"/>
      <c r="B53" s="11"/>
      <c r="C53" s="11"/>
      <c r="D53" s="11"/>
      <c r="E53" s="11"/>
      <c r="F53" s="11"/>
      <c r="G53" s="12"/>
      <c r="H53" s="13"/>
    </row>
    <row r="54" spans="1:8">
      <c r="A54" s="22" t="s">
        <v>24</v>
      </c>
      <c r="B54" s="11"/>
      <c r="C54" s="11"/>
      <c r="D54" s="11"/>
      <c r="E54" s="11"/>
      <c r="F54" s="11"/>
      <c r="G54" s="12"/>
      <c r="H54" s="13"/>
    </row>
    <row r="55" spans="1:8">
      <c r="A55" s="14">
        <v>1</v>
      </c>
      <c r="B55" s="11" t="s">
        <v>321</v>
      </c>
      <c r="C55" s="11"/>
      <c r="D55" s="11"/>
      <c r="E55" s="11"/>
      <c r="F55" s="11"/>
      <c r="G55" s="12"/>
      <c r="H55" s="13"/>
    </row>
    <row r="56" spans="1:8">
      <c r="A56" s="14"/>
      <c r="B56" s="11"/>
      <c r="C56" s="11"/>
      <c r="D56" s="11"/>
      <c r="E56" s="11"/>
      <c r="F56" s="11"/>
      <c r="G56" s="12"/>
      <c r="H56" s="13"/>
    </row>
    <row r="57" spans="1:8">
      <c r="A57" s="14">
        <v>2</v>
      </c>
      <c r="B57" s="11" t="s">
        <v>26</v>
      </c>
      <c r="C57" s="11"/>
      <c r="D57" s="11"/>
      <c r="E57" s="11"/>
      <c r="F57" s="11"/>
      <c r="G57" s="12"/>
      <c r="H57" s="13"/>
    </row>
    <row r="58" spans="1:8">
      <c r="A58" s="14"/>
      <c r="B58" s="11"/>
      <c r="C58" s="11"/>
      <c r="D58" s="11"/>
      <c r="E58" s="11"/>
      <c r="F58" s="11"/>
      <c r="G58" s="12"/>
      <c r="H58" s="13"/>
    </row>
    <row r="59" spans="1:8">
      <c r="A59" s="14">
        <v>3</v>
      </c>
      <c r="B59" s="11" t="s">
        <v>27</v>
      </c>
      <c r="C59" s="11"/>
      <c r="D59" s="11"/>
      <c r="E59" s="11"/>
      <c r="F59" s="11"/>
      <c r="G59" s="12"/>
      <c r="H59" s="13"/>
    </row>
    <row r="60" spans="1:8">
      <c r="A60" s="14"/>
      <c r="B60" s="11" t="s">
        <v>28</v>
      </c>
      <c r="C60" s="11"/>
      <c r="D60" s="11"/>
      <c r="E60" s="11"/>
      <c r="F60" s="11"/>
      <c r="G60" s="12"/>
      <c r="H60" s="13"/>
    </row>
    <row r="61" spans="1:8">
      <c r="A61" s="23"/>
      <c r="B61" s="24" t="s">
        <v>29</v>
      </c>
      <c r="C61" s="24"/>
      <c r="D61" s="24"/>
      <c r="E61" s="24"/>
      <c r="F61" s="24"/>
      <c r="G61" s="25"/>
      <c r="H61" s="26"/>
    </row>
  </sheetData>
  <mergeCells count="9">
    <mergeCell ref="B27:C27"/>
    <mergeCell ref="B40:C40"/>
    <mergeCell ref="B41:C41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sheetPr codeName="Sheet88"/>
  <dimension ref="A1:H82"/>
  <sheetViews>
    <sheetView topLeftCell="A52" workbookViewId="0">
      <selection activeCell="C92" sqref="C9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213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0.1007</v>
      </c>
      <c r="C6" s="11" t="s">
        <v>214</v>
      </c>
      <c r="D6" s="11" t="s">
        <v>215</v>
      </c>
      <c r="E6" s="11" t="s">
        <v>216</v>
      </c>
      <c r="F6" s="11">
        <v>1000</v>
      </c>
      <c r="G6" s="12">
        <v>10052.48</v>
      </c>
      <c r="H6" s="13">
        <v>4.22</v>
      </c>
    </row>
    <row r="7" spans="1:8">
      <c r="A7" s="14"/>
      <c r="B7" s="33">
        <v>9.8400000000000001E-2</v>
      </c>
      <c r="C7" s="11" t="s">
        <v>126</v>
      </c>
      <c r="D7" s="11" t="s">
        <v>217</v>
      </c>
      <c r="E7" s="11" t="s">
        <v>119</v>
      </c>
      <c r="F7" s="11">
        <v>10656.1367506321</v>
      </c>
      <c r="G7" s="12">
        <v>6596.27</v>
      </c>
      <c r="H7" s="13">
        <v>2.77</v>
      </c>
    </row>
    <row r="8" spans="1:8">
      <c r="A8" s="14"/>
      <c r="B8" s="33">
        <v>9.5000000000000001E-2</v>
      </c>
      <c r="C8" s="11" t="s">
        <v>37</v>
      </c>
      <c r="D8" s="11" t="s">
        <v>218</v>
      </c>
      <c r="E8" s="11" t="s">
        <v>219</v>
      </c>
      <c r="F8" s="11">
        <v>500</v>
      </c>
      <c r="G8" s="12">
        <v>4989.74</v>
      </c>
      <c r="H8" s="13">
        <v>2.1</v>
      </c>
    </row>
    <row r="9" spans="1:8">
      <c r="A9" s="14"/>
      <c r="B9" s="33">
        <v>9.6000000000000002E-2</v>
      </c>
      <c r="C9" s="11" t="s">
        <v>37</v>
      </c>
      <c r="D9" s="11" t="s">
        <v>220</v>
      </c>
      <c r="E9" s="11" t="s">
        <v>219</v>
      </c>
      <c r="F9" s="11">
        <v>255</v>
      </c>
      <c r="G9" s="12">
        <v>2546.37</v>
      </c>
      <c r="H9" s="13">
        <v>1.07</v>
      </c>
    </row>
    <row r="10" spans="1:8">
      <c r="A10" s="14"/>
      <c r="B10" s="33">
        <v>9.4E-2</v>
      </c>
      <c r="C10" s="11" t="s">
        <v>37</v>
      </c>
      <c r="D10" s="11" t="s">
        <v>221</v>
      </c>
      <c r="E10" s="11" t="s">
        <v>219</v>
      </c>
      <c r="F10" s="11">
        <v>250</v>
      </c>
      <c r="G10" s="12">
        <v>2493.0500000000002</v>
      </c>
      <c r="H10" s="13">
        <v>1.05</v>
      </c>
    </row>
    <row r="11" spans="1:8">
      <c r="A11" s="14"/>
      <c r="B11" s="33">
        <v>0.14299999999999999</v>
      </c>
      <c r="C11" s="11" t="s">
        <v>222</v>
      </c>
      <c r="D11" s="11" t="s">
        <v>223</v>
      </c>
      <c r="E11" s="11" t="s">
        <v>224</v>
      </c>
      <c r="F11" s="11">
        <v>22500</v>
      </c>
      <c r="G11" s="12">
        <v>2259.1</v>
      </c>
      <c r="H11" s="13">
        <v>0.95</v>
      </c>
    </row>
    <row r="12" spans="1:8">
      <c r="A12" s="14"/>
      <c r="B12" s="15" t="s">
        <v>59</v>
      </c>
      <c r="C12" s="11" t="s">
        <v>222</v>
      </c>
      <c r="D12" s="11" t="s">
        <v>225</v>
      </c>
      <c r="E12" s="11" t="s">
        <v>178</v>
      </c>
      <c r="F12" s="11">
        <v>114692</v>
      </c>
      <c r="G12" s="12">
        <v>1596.27</v>
      </c>
      <c r="H12" s="13">
        <v>0.67</v>
      </c>
    </row>
    <row r="13" spans="1:8">
      <c r="A13" s="14"/>
      <c r="B13" s="33">
        <v>0.11</v>
      </c>
      <c r="C13" s="11" t="s">
        <v>68</v>
      </c>
      <c r="D13" s="11" t="s">
        <v>226</v>
      </c>
      <c r="E13" s="11" t="s">
        <v>76</v>
      </c>
      <c r="F13" s="11">
        <v>145</v>
      </c>
      <c r="G13" s="12">
        <v>1451.97</v>
      </c>
      <c r="H13" s="13">
        <v>0.61</v>
      </c>
    </row>
    <row r="14" spans="1:8">
      <c r="A14" s="14"/>
      <c r="B14" s="33">
        <v>0.11600000000000001</v>
      </c>
      <c r="C14" s="11" t="s">
        <v>71</v>
      </c>
      <c r="D14" s="11" t="s">
        <v>227</v>
      </c>
      <c r="E14" s="11" t="s">
        <v>65</v>
      </c>
      <c r="F14" s="11">
        <v>100000</v>
      </c>
      <c r="G14" s="12">
        <v>1001.26</v>
      </c>
      <c r="H14" s="13">
        <v>0.42</v>
      </c>
    </row>
    <row r="15" spans="1:8">
      <c r="A15" s="14"/>
      <c r="B15" s="33">
        <v>9.9599999999999994E-2</v>
      </c>
      <c r="C15" s="11" t="s">
        <v>48</v>
      </c>
      <c r="D15" s="11" t="s">
        <v>49</v>
      </c>
      <c r="E15" s="11" t="s">
        <v>50</v>
      </c>
      <c r="F15" s="11">
        <v>100</v>
      </c>
      <c r="G15" s="12">
        <v>1000.61</v>
      </c>
      <c r="H15" s="13">
        <v>0.42</v>
      </c>
    </row>
    <row r="16" spans="1:8">
      <c r="A16" s="14"/>
      <c r="B16" s="15" t="s">
        <v>59</v>
      </c>
      <c r="C16" s="11" t="s">
        <v>222</v>
      </c>
      <c r="D16" s="11" t="s">
        <v>228</v>
      </c>
      <c r="E16" s="11" t="s">
        <v>65</v>
      </c>
      <c r="F16" s="11">
        <v>100</v>
      </c>
      <c r="G16" s="12">
        <v>979.48</v>
      </c>
      <c r="H16" s="13">
        <v>0.41</v>
      </c>
    </row>
    <row r="17" spans="1:8">
      <c r="A17" s="14"/>
      <c r="B17" s="33">
        <v>8.1500000000000003E-2</v>
      </c>
      <c r="C17" s="11" t="s">
        <v>51</v>
      </c>
      <c r="D17" s="11" t="s">
        <v>229</v>
      </c>
      <c r="E17" s="11" t="s">
        <v>53</v>
      </c>
      <c r="F17" s="11">
        <v>50</v>
      </c>
      <c r="G17" s="12">
        <v>496.54</v>
      </c>
      <c r="H17" s="13">
        <v>0.21</v>
      </c>
    </row>
    <row r="18" spans="1:8">
      <c r="A18" s="14"/>
      <c r="B18" s="33">
        <v>0.115</v>
      </c>
      <c r="C18" s="11" t="s">
        <v>100</v>
      </c>
      <c r="D18" s="11" t="s">
        <v>172</v>
      </c>
      <c r="E18" s="11" t="s">
        <v>173</v>
      </c>
      <c r="F18" s="11">
        <v>200</v>
      </c>
      <c r="G18" s="12">
        <v>200.57</v>
      </c>
      <c r="H18" s="13">
        <v>0.08</v>
      </c>
    </row>
    <row r="19" spans="1:8">
      <c r="A19" s="14"/>
      <c r="B19" s="33">
        <v>9.8299999999999998E-2</v>
      </c>
      <c r="C19" s="11" t="s">
        <v>230</v>
      </c>
      <c r="D19" s="11" t="s">
        <v>231</v>
      </c>
      <c r="E19" s="11" t="s">
        <v>216</v>
      </c>
      <c r="F19" s="11">
        <v>15</v>
      </c>
      <c r="G19" s="12">
        <v>150.43</v>
      </c>
      <c r="H19" s="13">
        <v>0.06</v>
      </c>
    </row>
    <row r="20" spans="1:8" ht="9.75" thickBot="1">
      <c r="A20" s="14"/>
      <c r="B20" s="11"/>
      <c r="C20" s="11"/>
      <c r="D20" s="11"/>
      <c r="E20" s="16" t="s">
        <v>21</v>
      </c>
      <c r="F20" s="11"/>
      <c r="G20" s="17">
        <v>35814.14</v>
      </c>
      <c r="H20" s="18">
        <v>15.04</v>
      </c>
    </row>
    <row r="21" spans="1:8" ht="13.5" thickTop="1">
      <c r="A21" s="14"/>
      <c r="B21" s="105" t="s">
        <v>79</v>
      </c>
      <c r="C21" s="106"/>
      <c r="D21" s="11"/>
      <c r="E21" s="11"/>
      <c r="F21" s="11"/>
      <c r="G21" s="12"/>
      <c r="H21" s="13"/>
    </row>
    <row r="22" spans="1:8">
      <c r="A22" s="14"/>
      <c r="B22" s="33">
        <v>0.106</v>
      </c>
      <c r="C22" s="11" t="s">
        <v>232</v>
      </c>
      <c r="D22" s="11" t="s">
        <v>233</v>
      </c>
      <c r="E22" s="11" t="s">
        <v>234</v>
      </c>
      <c r="F22" s="11">
        <v>1000</v>
      </c>
      <c r="G22" s="12">
        <v>10036.66</v>
      </c>
      <c r="H22" s="13">
        <v>4.21</v>
      </c>
    </row>
    <row r="23" spans="1:8">
      <c r="A23" s="14"/>
      <c r="B23" s="33">
        <v>8.8999999999999996E-2</v>
      </c>
      <c r="C23" s="11" t="s">
        <v>235</v>
      </c>
      <c r="D23" s="11" t="s">
        <v>236</v>
      </c>
      <c r="E23" s="11" t="s">
        <v>219</v>
      </c>
      <c r="F23" s="11">
        <v>100</v>
      </c>
      <c r="G23" s="12">
        <v>10019.51</v>
      </c>
      <c r="H23" s="13">
        <v>4.21</v>
      </c>
    </row>
    <row r="24" spans="1:8">
      <c r="A24" s="14"/>
      <c r="B24" s="33">
        <v>0.106</v>
      </c>
      <c r="C24" s="11" t="s">
        <v>232</v>
      </c>
      <c r="D24" s="11" t="s">
        <v>237</v>
      </c>
      <c r="E24" s="11" t="s">
        <v>234</v>
      </c>
      <c r="F24" s="11">
        <v>1000</v>
      </c>
      <c r="G24" s="12">
        <v>10012.870000000001</v>
      </c>
      <c r="H24" s="13">
        <v>4.2</v>
      </c>
    </row>
    <row r="25" spans="1:8">
      <c r="A25" s="14"/>
      <c r="B25" s="33">
        <v>9.7500000000000003E-2</v>
      </c>
      <c r="C25" s="11" t="s">
        <v>238</v>
      </c>
      <c r="D25" s="11" t="s">
        <v>239</v>
      </c>
      <c r="E25" s="11" t="s">
        <v>110</v>
      </c>
      <c r="F25" s="11">
        <v>900</v>
      </c>
      <c r="G25" s="12">
        <v>8966.8799999999992</v>
      </c>
      <c r="H25" s="13">
        <v>3.77</v>
      </c>
    </row>
    <row r="26" spans="1:8">
      <c r="A26" s="14"/>
      <c r="B26" s="33">
        <v>0.10249999999999999</v>
      </c>
      <c r="C26" s="11" t="s">
        <v>238</v>
      </c>
      <c r="D26" s="11" t="s">
        <v>240</v>
      </c>
      <c r="E26" s="11" t="s">
        <v>110</v>
      </c>
      <c r="F26" s="11">
        <v>650</v>
      </c>
      <c r="G26" s="12">
        <v>6499.96</v>
      </c>
      <c r="H26" s="13">
        <v>2.73</v>
      </c>
    </row>
    <row r="27" spans="1:8">
      <c r="A27" s="14"/>
      <c r="B27" s="33">
        <v>9.4799999999999995E-2</v>
      </c>
      <c r="C27" s="11" t="s">
        <v>238</v>
      </c>
      <c r="D27" s="11" t="s">
        <v>241</v>
      </c>
      <c r="E27" s="11" t="s">
        <v>110</v>
      </c>
      <c r="F27" s="11">
        <v>650</v>
      </c>
      <c r="G27" s="12">
        <v>6431.59</v>
      </c>
      <c r="H27" s="13">
        <v>2.7</v>
      </c>
    </row>
    <row r="28" spans="1:8">
      <c r="A28" s="14"/>
      <c r="B28" s="33">
        <v>0.1085</v>
      </c>
      <c r="C28" s="11" t="s">
        <v>242</v>
      </c>
      <c r="D28" s="11" t="s">
        <v>243</v>
      </c>
      <c r="E28" s="11" t="s">
        <v>102</v>
      </c>
      <c r="F28" s="11">
        <v>250</v>
      </c>
      <c r="G28" s="12">
        <v>2507.1799999999998</v>
      </c>
      <c r="H28" s="13">
        <v>1.05</v>
      </c>
    </row>
    <row r="29" spans="1:8">
      <c r="A29" s="14"/>
      <c r="B29" s="33">
        <v>9.9000000000000005E-2</v>
      </c>
      <c r="C29" s="11" t="s">
        <v>238</v>
      </c>
      <c r="D29" s="11" t="s">
        <v>244</v>
      </c>
      <c r="E29" s="11" t="s">
        <v>110</v>
      </c>
      <c r="F29" s="11">
        <v>250</v>
      </c>
      <c r="G29" s="12">
        <v>2495.5500000000002</v>
      </c>
      <c r="H29" s="13">
        <v>1.05</v>
      </c>
    </row>
    <row r="30" spans="1:8" ht="9.75" thickBot="1">
      <c r="A30" s="14"/>
      <c r="B30" s="11"/>
      <c r="C30" s="11"/>
      <c r="D30" s="11"/>
      <c r="E30" s="16" t="s">
        <v>21</v>
      </c>
      <c r="F30" s="11"/>
      <c r="G30" s="17">
        <v>56970.2</v>
      </c>
      <c r="H30" s="18">
        <v>23.92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 ht="12.75">
      <c r="A32" s="107" t="s">
        <v>7</v>
      </c>
      <c r="B32" s="106"/>
      <c r="C32" s="106"/>
      <c r="D32" s="11"/>
      <c r="E32" s="11"/>
      <c r="F32" s="11"/>
      <c r="G32" s="12"/>
      <c r="H32" s="13"/>
    </row>
    <row r="33" spans="1:8">
      <c r="A33" s="14"/>
      <c r="B33" s="109" t="s">
        <v>8</v>
      </c>
      <c r="C33" s="108"/>
      <c r="D33" s="11"/>
      <c r="E33" s="11"/>
      <c r="F33" s="11"/>
      <c r="G33" s="12"/>
      <c r="H33" s="13"/>
    </row>
    <row r="34" spans="1:8">
      <c r="A34" s="14"/>
      <c r="B34" s="15" t="s">
        <v>17</v>
      </c>
      <c r="C34" s="11" t="s">
        <v>190</v>
      </c>
      <c r="D34" s="11" t="s">
        <v>191</v>
      </c>
      <c r="E34" s="11" t="s">
        <v>12</v>
      </c>
      <c r="F34" s="11">
        <v>6500</v>
      </c>
      <c r="G34" s="12">
        <v>31905.58</v>
      </c>
      <c r="H34" s="13">
        <v>13.4</v>
      </c>
    </row>
    <row r="35" spans="1:8">
      <c r="A35" s="14"/>
      <c r="B35" s="15" t="s">
        <v>17</v>
      </c>
      <c r="C35" s="11" t="s">
        <v>48</v>
      </c>
      <c r="D35" s="11" t="s">
        <v>245</v>
      </c>
      <c r="E35" s="11" t="s">
        <v>12</v>
      </c>
      <c r="F35" s="11">
        <v>5000</v>
      </c>
      <c r="G35" s="12">
        <v>24217.75</v>
      </c>
      <c r="H35" s="13">
        <v>10.17</v>
      </c>
    </row>
    <row r="36" spans="1:8">
      <c r="A36" s="14"/>
      <c r="B36" s="15" t="s">
        <v>9</v>
      </c>
      <c r="C36" s="11" t="s">
        <v>39</v>
      </c>
      <c r="D36" s="11" t="s">
        <v>189</v>
      </c>
      <c r="E36" s="11" t="s">
        <v>12</v>
      </c>
      <c r="F36" s="11">
        <v>14000</v>
      </c>
      <c r="G36" s="12">
        <v>13648.4</v>
      </c>
      <c r="H36" s="13">
        <v>5.73</v>
      </c>
    </row>
    <row r="37" spans="1:8">
      <c r="A37" s="14"/>
      <c r="B37" s="15" t="s">
        <v>17</v>
      </c>
      <c r="C37" s="11" t="s">
        <v>246</v>
      </c>
      <c r="D37" s="11" t="s">
        <v>247</v>
      </c>
      <c r="E37" s="11" t="s">
        <v>20</v>
      </c>
      <c r="F37" s="11">
        <v>1700</v>
      </c>
      <c r="G37" s="12">
        <v>8306.07</v>
      </c>
      <c r="H37" s="13">
        <v>3.49</v>
      </c>
    </row>
    <row r="38" spans="1:8">
      <c r="A38" s="14"/>
      <c r="B38" s="15" t="s">
        <v>17</v>
      </c>
      <c r="C38" s="11" t="s">
        <v>246</v>
      </c>
      <c r="D38" s="11" t="s">
        <v>248</v>
      </c>
      <c r="E38" s="11" t="s">
        <v>20</v>
      </c>
      <c r="F38" s="11">
        <v>1500</v>
      </c>
      <c r="G38" s="12">
        <v>7278.8</v>
      </c>
      <c r="H38" s="13">
        <v>3.06</v>
      </c>
    </row>
    <row r="39" spans="1:8">
      <c r="A39" s="14"/>
      <c r="B39" s="15" t="s">
        <v>9</v>
      </c>
      <c r="C39" s="11" t="s">
        <v>33</v>
      </c>
      <c r="D39" s="11" t="s">
        <v>249</v>
      </c>
      <c r="E39" s="11" t="s">
        <v>12</v>
      </c>
      <c r="F39" s="11">
        <v>7750</v>
      </c>
      <c r="G39" s="12">
        <v>7252</v>
      </c>
      <c r="H39" s="13">
        <v>3.05</v>
      </c>
    </row>
    <row r="40" spans="1:8">
      <c r="A40" s="14"/>
      <c r="B40" s="15" t="s">
        <v>17</v>
      </c>
      <c r="C40" s="11" t="s">
        <v>18</v>
      </c>
      <c r="D40" s="11" t="s">
        <v>250</v>
      </c>
      <c r="E40" s="11" t="s">
        <v>20</v>
      </c>
      <c r="F40" s="11">
        <v>1200</v>
      </c>
      <c r="G40" s="12">
        <v>5804.28</v>
      </c>
      <c r="H40" s="13">
        <v>2.44</v>
      </c>
    </row>
    <row r="41" spans="1:8">
      <c r="A41" s="14"/>
      <c r="B41" s="15" t="s">
        <v>17</v>
      </c>
      <c r="C41" s="11" t="s">
        <v>190</v>
      </c>
      <c r="D41" s="11" t="s">
        <v>251</v>
      </c>
      <c r="E41" s="11" t="s">
        <v>12</v>
      </c>
      <c r="F41" s="11">
        <v>1000</v>
      </c>
      <c r="G41" s="12">
        <v>4837.16</v>
      </c>
      <c r="H41" s="13">
        <v>2.0299999999999998</v>
      </c>
    </row>
    <row r="42" spans="1:8">
      <c r="A42" s="14"/>
      <c r="B42" s="15" t="s">
        <v>9</v>
      </c>
      <c r="C42" s="11" t="s">
        <v>196</v>
      </c>
      <c r="D42" s="11" t="s">
        <v>197</v>
      </c>
      <c r="E42" s="11" t="s">
        <v>12</v>
      </c>
      <c r="F42" s="11">
        <v>4500</v>
      </c>
      <c r="G42" s="12">
        <v>4212.8999999999996</v>
      </c>
      <c r="H42" s="13">
        <v>1.77</v>
      </c>
    </row>
    <row r="43" spans="1:8">
      <c r="A43" s="14"/>
      <c r="B43" s="15" t="s">
        <v>17</v>
      </c>
      <c r="C43" s="11" t="s">
        <v>252</v>
      </c>
      <c r="D43" s="11" t="s">
        <v>253</v>
      </c>
      <c r="E43" s="11" t="s">
        <v>20</v>
      </c>
      <c r="F43" s="11">
        <v>500</v>
      </c>
      <c r="G43" s="12">
        <v>2464.37</v>
      </c>
      <c r="H43" s="13">
        <v>1.03</v>
      </c>
    </row>
    <row r="44" spans="1:8">
      <c r="A44" s="14"/>
      <c r="B44" s="15" t="s">
        <v>17</v>
      </c>
      <c r="C44" s="11" t="s">
        <v>246</v>
      </c>
      <c r="D44" s="11" t="s">
        <v>254</v>
      </c>
      <c r="E44" s="11" t="s">
        <v>20</v>
      </c>
      <c r="F44" s="11">
        <v>500</v>
      </c>
      <c r="G44" s="12">
        <v>2456.6999999999998</v>
      </c>
      <c r="H44" s="13">
        <v>1.03</v>
      </c>
    </row>
    <row r="45" spans="1:8">
      <c r="A45" s="14"/>
      <c r="B45" s="15" t="s">
        <v>17</v>
      </c>
      <c r="C45" s="11" t="s">
        <v>103</v>
      </c>
      <c r="D45" s="11" t="s">
        <v>255</v>
      </c>
      <c r="E45" s="11" t="s">
        <v>12</v>
      </c>
      <c r="F45" s="11">
        <v>500</v>
      </c>
      <c r="G45" s="12">
        <v>2455.38</v>
      </c>
      <c r="H45" s="13">
        <v>1.03</v>
      </c>
    </row>
    <row r="46" spans="1:8">
      <c r="A46" s="14"/>
      <c r="B46" s="15" t="s">
        <v>17</v>
      </c>
      <c r="C46" s="11" t="s">
        <v>18</v>
      </c>
      <c r="D46" s="11" t="s">
        <v>256</v>
      </c>
      <c r="E46" s="11" t="s">
        <v>20</v>
      </c>
      <c r="F46" s="11">
        <v>500</v>
      </c>
      <c r="G46" s="12">
        <v>2439.06</v>
      </c>
      <c r="H46" s="13">
        <v>1.02</v>
      </c>
    </row>
    <row r="47" spans="1:8">
      <c r="A47" s="14"/>
      <c r="B47" s="15" t="s">
        <v>9</v>
      </c>
      <c r="C47" s="11" t="s">
        <v>257</v>
      </c>
      <c r="D47" s="11" t="s">
        <v>258</v>
      </c>
      <c r="E47" s="11" t="s">
        <v>12</v>
      </c>
      <c r="F47" s="11">
        <v>2500</v>
      </c>
      <c r="G47" s="12">
        <v>2381.71</v>
      </c>
      <c r="H47" s="13">
        <v>1</v>
      </c>
    </row>
    <row r="48" spans="1:8">
      <c r="A48" s="14"/>
      <c r="B48" s="15" t="s">
        <v>9</v>
      </c>
      <c r="C48" s="11" t="s">
        <v>201</v>
      </c>
      <c r="D48" s="11" t="s">
        <v>202</v>
      </c>
      <c r="E48" s="11" t="s">
        <v>12</v>
      </c>
      <c r="F48" s="11">
        <v>2500</v>
      </c>
      <c r="G48" s="12">
        <v>2379.4899999999998</v>
      </c>
      <c r="H48" s="13">
        <v>1</v>
      </c>
    </row>
    <row r="49" spans="1:8">
      <c r="A49" s="14"/>
      <c r="B49" s="15" t="s">
        <v>9</v>
      </c>
      <c r="C49" s="11" t="s">
        <v>13</v>
      </c>
      <c r="D49" s="11" t="s">
        <v>14</v>
      </c>
      <c r="E49" s="11" t="s">
        <v>12</v>
      </c>
      <c r="F49" s="11">
        <v>2200</v>
      </c>
      <c r="G49" s="12">
        <v>2133.09</v>
      </c>
      <c r="H49" s="13">
        <v>0.9</v>
      </c>
    </row>
    <row r="50" spans="1:8">
      <c r="A50" s="14"/>
      <c r="B50" s="15" t="s">
        <v>9</v>
      </c>
      <c r="C50" s="11" t="s">
        <v>15</v>
      </c>
      <c r="D50" s="11" t="s">
        <v>198</v>
      </c>
      <c r="E50" s="11" t="s">
        <v>12</v>
      </c>
      <c r="F50" s="11">
        <v>2100</v>
      </c>
      <c r="G50" s="12">
        <v>1997.91</v>
      </c>
      <c r="H50" s="13">
        <v>0.84</v>
      </c>
    </row>
    <row r="51" spans="1:8">
      <c r="A51" s="14"/>
      <c r="B51" s="15" t="s">
        <v>9</v>
      </c>
      <c r="C51" s="11" t="s">
        <v>13</v>
      </c>
      <c r="D51" s="11" t="s">
        <v>93</v>
      </c>
      <c r="E51" s="11" t="s">
        <v>12</v>
      </c>
      <c r="F51" s="11">
        <v>2000</v>
      </c>
      <c r="G51" s="12">
        <v>1937.35</v>
      </c>
      <c r="H51" s="13">
        <v>0.81</v>
      </c>
    </row>
    <row r="52" spans="1:8">
      <c r="A52" s="14"/>
      <c r="B52" s="15" t="s">
        <v>9</v>
      </c>
      <c r="C52" s="11" t="s">
        <v>259</v>
      </c>
      <c r="D52" s="11" t="s">
        <v>260</v>
      </c>
      <c r="E52" s="11" t="s">
        <v>12</v>
      </c>
      <c r="F52" s="11">
        <v>1800</v>
      </c>
      <c r="G52" s="12">
        <v>1711.29</v>
      </c>
      <c r="H52" s="13">
        <v>0.72</v>
      </c>
    </row>
    <row r="53" spans="1:8">
      <c r="A53" s="14"/>
      <c r="B53" s="15" t="s">
        <v>9</v>
      </c>
      <c r="C53" s="11" t="s">
        <v>85</v>
      </c>
      <c r="D53" s="11" t="s">
        <v>86</v>
      </c>
      <c r="E53" s="11" t="s">
        <v>12</v>
      </c>
      <c r="F53" s="11">
        <v>1350</v>
      </c>
      <c r="G53" s="12">
        <v>1288.53</v>
      </c>
      <c r="H53" s="13">
        <v>0.54</v>
      </c>
    </row>
    <row r="54" spans="1:8">
      <c r="A54" s="14"/>
      <c r="B54" s="15" t="s">
        <v>9</v>
      </c>
      <c r="C54" s="11" t="s">
        <v>261</v>
      </c>
      <c r="D54" s="11" t="s">
        <v>262</v>
      </c>
      <c r="E54" s="11" t="s">
        <v>12</v>
      </c>
      <c r="F54" s="11">
        <v>1050</v>
      </c>
      <c r="G54" s="12">
        <v>997.23</v>
      </c>
      <c r="H54" s="13">
        <v>0.42</v>
      </c>
    </row>
    <row r="55" spans="1:8">
      <c r="A55" s="14"/>
      <c r="B55" s="15" t="s">
        <v>9</v>
      </c>
      <c r="C55" s="11" t="s">
        <v>54</v>
      </c>
      <c r="D55" s="11" t="s">
        <v>263</v>
      </c>
      <c r="E55" s="11" t="s">
        <v>12</v>
      </c>
      <c r="F55" s="11">
        <v>1000</v>
      </c>
      <c r="G55" s="12">
        <v>952.56</v>
      </c>
      <c r="H55" s="13">
        <v>0.4</v>
      </c>
    </row>
    <row r="56" spans="1:8">
      <c r="A56" s="14"/>
      <c r="B56" s="15" t="s">
        <v>9</v>
      </c>
      <c r="C56" s="11" t="s">
        <v>54</v>
      </c>
      <c r="D56" s="11" t="s">
        <v>56</v>
      </c>
      <c r="E56" s="11" t="s">
        <v>12</v>
      </c>
      <c r="F56" s="11">
        <v>800</v>
      </c>
      <c r="G56" s="12">
        <v>789.97</v>
      </c>
      <c r="H56" s="13">
        <v>0.33</v>
      </c>
    </row>
    <row r="57" spans="1:8">
      <c r="A57" s="14"/>
      <c r="B57" s="15" t="s">
        <v>9</v>
      </c>
      <c r="C57" s="11" t="s">
        <v>39</v>
      </c>
      <c r="D57" s="11" t="s">
        <v>264</v>
      </c>
      <c r="E57" s="11" t="s">
        <v>12</v>
      </c>
      <c r="F57" s="11">
        <v>500</v>
      </c>
      <c r="G57" s="12">
        <v>488.26</v>
      </c>
      <c r="H57" s="13">
        <v>0.21</v>
      </c>
    </row>
    <row r="58" spans="1:8">
      <c r="A58" s="14"/>
      <c r="B58" s="15" t="s">
        <v>17</v>
      </c>
      <c r="C58" s="11" t="s">
        <v>37</v>
      </c>
      <c r="D58" s="11" t="s">
        <v>38</v>
      </c>
      <c r="E58" s="11" t="s">
        <v>20</v>
      </c>
      <c r="F58" s="11">
        <v>80</v>
      </c>
      <c r="G58" s="12">
        <v>392.8</v>
      </c>
      <c r="H58" s="13">
        <v>0.16</v>
      </c>
    </row>
    <row r="59" spans="1:8">
      <c r="A59" s="14"/>
      <c r="B59" s="15" t="s">
        <v>17</v>
      </c>
      <c r="C59" s="11" t="s">
        <v>18</v>
      </c>
      <c r="D59" s="11" t="s">
        <v>19</v>
      </c>
      <c r="E59" s="11" t="s">
        <v>20</v>
      </c>
      <c r="F59" s="11">
        <v>80</v>
      </c>
      <c r="G59" s="12">
        <v>388.16</v>
      </c>
      <c r="H59" s="13">
        <v>0.16</v>
      </c>
    </row>
    <row r="60" spans="1:8">
      <c r="A60" s="14"/>
      <c r="B60" s="15" t="s">
        <v>9</v>
      </c>
      <c r="C60" s="11" t="s">
        <v>257</v>
      </c>
      <c r="D60" s="11" t="s">
        <v>265</v>
      </c>
      <c r="E60" s="11" t="s">
        <v>12</v>
      </c>
      <c r="F60" s="11">
        <v>300</v>
      </c>
      <c r="G60" s="12">
        <v>284.99</v>
      </c>
      <c r="H60" s="13">
        <v>0.12</v>
      </c>
    </row>
    <row r="61" spans="1:8">
      <c r="A61" s="14"/>
      <c r="B61" s="15" t="s">
        <v>9</v>
      </c>
      <c r="C61" s="11" t="s">
        <v>266</v>
      </c>
      <c r="D61" s="11" t="s">
        <v>267</v>
      </c>
      <c r="E61" s="11" t="s">
        <v>12</v>
      </c>
      <c r="F61" s="11">
        <v>200</v>
      </c>
      <c r="G61" s="12">
        <v>197.82</v>
      </c>
      <c r="H61" s="13">
        <v>0.08</v>
      </c>
    </row>
    <row r="62" spans="1:8">
      <c r="A62" s="14"/>
      <c r="B62" s="15" t="s">
        <v>9</v>
      </c>
      <c r="C62" s="11" t="s">
        <v>257</v>
      </c>
      <c r="D62" s="11" t="s">
        <v>268</v>
      </c>
      <c r="E62" s="11" t="s">
        <v>12</v>
      </c>
      <c r="F62" s="11">
        <v>200</v>
      </c>
      <c r="G62" s="12">
        <v>189.64</v>
      </c>
      <c r="H62" s="13">
        <v>0.08</v>
      </c>
    </row>
    <row r="63" spans="1:8" ht="9.75" thickBot="1">
      <c r="A63" s="14"/>
      <c r="B63" s="11"/>
      <c r="C63" s="11"/>
      <c r="D63" s="11"/>
      <c r="E63" s="16" t="s">
        <v>21</v>
      </c>
      <c r="F63" s="11"/>
      <c r="G63" s="17">
        <v>135789.25</v>
      </c>
      <c r="H63" s="18">
        <v>57.019999999999897</v>
      </c>
    </row>
    <row r="64" spans="1:8" ht="13.5" thickTop="1">
      <c r="A64" s="14"/>
      <c r="B64" s="109" t="s">
        <v>208</v>
      </c>
      <c r="C64" s="106"/>
      <c r="D64" s="11"/>
      <c r="E64" s="11"/>
      <c r="F64" s="11"/>
      <c r="G64" s="12"/>
      <c r="H64" s="13"/>
    </row>
    <row r="65" spans="1:8">
      <c r="A65" s="14"/>
      <c r="B65" s="15" t="s">
        <v>209</v>
      </c>
      <c r="C65" s="11" t="s">
        <v>269</v>
      </c>
      <c r="D65" s="11" t="s">
        <v>270</v>
      </c>
      <c r="E65" s="11" t="s">
        <v>184</v>
      </c>
      <c r="F65" s="11">
        <v>2500000</v>
      </c>
      <c r="G65" s="12">
        <v>2472.7800000000002</v>
      </c>
      <c r="H65" s="13">
        <v>1.04</v>
      </c>
    </row>
    <row r="66" spans="1:8" ht="9.75" thickBot="1">
      <c r="A66" s="14"/>
      <c r="B66" s="11"/>
      <c r="C66" s="11"/>
      <c r="D66" s="11"/>
      <c r="E66" s="16" t="s">
        <v>21</v>
      </c>
      <c r="F66" s="11"/>
      <c r="G66" s="17">
        <v>2472.7800000000002</v>
      </c>
      <c r="H66" s="18">
        <v>1.04</v>
      </c>
    </row>
    <row r="67" spans="1:8" ht="9.7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5" t="s">
        <v>87</v>
      </c>
      <c r="C68" s="16" t="s">
        <v>88</v>
      </c>
      <c r="D68" s="16"/>
      <c r="E68" s="16" t="s">
        <v>87</v>
      </c>
      <c r="F68" s="16"/>
      <c r="G68" s="20">
        <v>3300</v>
      </c>
      <c r="H68" s="21">
        <v>1.39</v>
      </c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9" t="s">
        <v>22</v>
      </c>
      <c r="B70" s="11"/>
      <c r="C70" s="11"/>
      <c r="D70" s="11"/>
      <c r="E70" s="11"/>
      <c r="F70" s="11"/>
      <c r="G70" s="20">
        <v>3787.8</v>
      </c>
      <c r="H70" s="21">
        <v>1.59</v>
      </c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 ht="9.75" thickBot="1">
      <c r="A72" s="14"/>
      <c r="B72" s="11"/>
      <c r="C72" s="11"/>
      <c r="D72" s="11"/>
      <c r="E72" s="16" t="s">
        <v>23</v>
      </c>
      <c r="F72" s="11"/>
      <c r="G72" s="17">
        <v>238134.17</v>
      </c>
      <c r="H72" s="18">
        <v>100</v>
      </c>
    </row>
    <row r="73" spans="1:8" ht="9.75" thickTop="1">
      <c r="A73" s="14"/>
      <c r="B73" s="11"/>
      <c r="C73" s="11"/>
      <c r="D73" s="11"/>
      <c r="E73" s="11"/>
      <c r="F73" s="11"/>
      <c r="G73" s="12"/>
      <c r="H73" s="13"/>
    </row>
    <row r="74" spans="1:8">
      <c r="A74" s="22" t="s">
        <v>24</v>
      </c>
      <c r="B74" s="11"/>
      <c r="C74" s="11"/>
      <c r="D74" s="11"/>
      <c r="E74" s="11"/>
      <c r="F74" s="11"/>
      <c r="G74" s="12"/>
      <c r="H74" s="13"/>
    </row>
    <row r="75" spans="1:8">
      <c r="A75" s="14">
        <v>1</v>
      </c>
      <c r="B75" s="11" t="s">
        <v>271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2</v>
      </c>
      <c r="B77" s="11" t="s">
        <v>26</v>
      </c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14">
        <v>3</v>
      </c>
      <c r="B79" s="11" t="s">
        <v>27</v>
      </c>
      <c r="C79" s="11"/>
      <c r="D79" s="11"/>
      <c r="E79" s="11"/>
      <c r="F79" s="11"/>
      <c r="G79" s="12"/>
      <c r="H79" s="13"/>
    </row>
    <row r="80" spans="1:8">
      <c r="A80" s="14"/>
      <c r="B80" s="11" t="s">
        <v>28</v>
      </c>
      <c r="C80" s="11"/>
      <c r="D80" s="11"/>
      <c r="E80" s="11"/>
      <c r="F80" s="11"/>
      <c r="G80" s="12"/>
      <c r="H80" s="13"/>
    </row>
    <row r="81" spans="1:8">
      <c r="A81" s="14"/>
      <c r="B81" s="11" t="s">
        <v>29</v>
      </c>
      <c r="C81" s="11"/>
      <c r="D81" s="11"/>
      <c r="E81" s="11"/>
      <c r="F81" s="11"/>
      <c r="G81" s="12"/>
      <c r="H81" s="13"/>
    </row>
    <row r="82" spans="1:8">
      <c r="A82" s="23"/>
      <c r="B82" s="24"/>
      <c r="C82" s="24"/>
      <c r="D82" s="24"/>
      <c r="E82" s="24"/>
      <c r="F82" s="24"/>
      <c r="G82" s="25"/>
      <c r="H82" s="26"/>
    </row>
  </sheetData>
  <mergeCells count="8">
    <mergeCell ref="B33:C33"/>
    <mergeCell ref="B64:C64"/>
    <mergeCell ref="A2:C2"/>
    <mergeCell ref="A3:C3"/>
    <mergeCell ref="B4:C4"/>
    <mergeCell ref="B5:C5"/>
    <mergeCell ref="B21:C21"/>
    <mergeCell ref="A32:C3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sheetPr codeName="Sheet89"/>
  <dimension ref="A1:I117"/>
  <sheetViews>
    <sheetView topLeftCell="A87" workbookViewId="0">
      <selection activeCell="B111" sqref="B111"/>
    </sheetView>
  </sheetViews>
  <sheetFormatPr defaultRowHeight="12.75"/>
  <cols>
    <col min="1" max="1" width="2.7109375" style="6" customWidth="1"/>
    <col min="2" max="2" width="7.855468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9" width="9.140625" style="34"/>
    <col min="10" max="16384" width="9.140625" style="6"/>
  </cols>
  <sheetData>
    <row r="1" spans="1:8">
      <c r="A1" s="1"/>
      <c r="B1" s="2"/>
      <c r="C1" s="3" t="s">
        <v>99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>
      <c r="A3" s="107" t="s">
        <v>45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46</v>
      </c>
      <c r="C4" s="106"/>
      <c r="D4" s="11"/>
      <c r="E4" s="11"/>
      <c r="F4" s="11"/>
      <c r="G4" s="12"/>
      <c r="H4" s="13"/>
    </row>
    <row r="5" spans="1:8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9.8500000000000004E-2</v>
      </c>
      <c r="C6" s="11" t="s">
        <v>100</v>
      </c>
      <c r="D6" s="11" t="s">
        <v>101</v>
      </c>
      <c r="E6" s="11" t="s">
        <v>102</v>
      </c>
      <c r="F6" s="11">
        <v>1150000</v>
      </c>
      <c r="G6" s="12">
        <v>11457.31</v>
      </c>
      <c r="H6" s="13">
        <v>8.0399999999999991</v>
      </c>
    </row>
    <row r="7" spans="1:8">
      <c r="A7" s="14"/>
      <c r="B7" s="33">
        <v>9.11E-2</v>
      </c>
      <c r="C7" s="11" t="s">
        <v>103</v>
      </c>
      <c r="D7" s="11" t="s">
        <v>104</v>
      </c>
      <c r="E7" s="11" t="s">
        <v>105</v>
      </c>
      <c r="F7" s="11">
        <v>1000</v>
      </c>
      <c r="G7" s="12">
        <v>9979.07</v>
      </c>
      <c r="H7" s="13">
        <v>7</v>
      </c>
    </row>
    <row r="8" spans="1:8">
      <c r="A8" s="14"/>
      <c r="B8" s="33">
        <v>9.5600000000000004E-2</v>
      </c>
      <c r="C8" s="11" t="s">
        <v>106</v>
      </c>
      <c r="D8" s="11" t="s">
        <v>107</v>
      </c>
      <c r="E8" s="11" t="s">
        <v>105</v>
      </c>
      <c r="F8" s="11">
        <v>800</v>
      </c>
      <c r="G8" s="12">
        <v>8010.69</v>
      </c>
      <c r="H8" s="13">
        <v>5.62</v>
      </c>
    </row>
    <row r="9" spans="1:8">
      <c r="A9" s="14"/>
      <c r="B9" s="15" t="s">
        <v>59</v>
      </c>
      <c r="C9" s="11" t="s">
        <v>108</v>
      </c>
      <c r="D9" s="11" t="s">
        <v>109</v>
      </c>
      <c r="E9" s="11" t="s">
        <v>110</v>
      </c>
      <c r="F9" s="11">
        <v>580</v>
      </c>
      <c r="G9" s="12">
        <v>6684.29</v>
      </c>
      <c r="H9" s="13">
        <v>4.6900000000000004</v>
      </c>
    </row>
    <row r="10" spans="1:8">
      <c r="A10" s="14"/>
      <c r="B10" s="33">
        <v>9.8000000000000004E-2</v>
      </c>
      <c r="C10" s="11" t="s">
        <v>111</v>
      </c>
      <c r="D10" s="11" t="s">
        <v>112</v>
      </c>
      <c r="E10" s="11" t="s">
        <v>113</v>
      </c>
      <c r="F10" s="11">
        <v>600</v>
      </c>
      <c r="G10" s="12">
        <v>5988.65</v>
      </c>
      <c r="H10" s="13">
        <v>4.2</v>
      </c>
    </row>
    <row r="11" spans="1:8">
      <c r="A11" s="14"/>
      <c r="B11" s="33">
        <v>8.5400000000000004E-2</v>
      </c>
      <c r="C11" s="11" t="s">
        <v>106</v>
      </c>
      <c r="D11" s="11" t="s">
        <v>114</v>
      </c>
      <c r="E11" s="11" t="s">
        <v>50</v>
      </c>
      <c r="F11" s="11">
        <v>570</v>
      </c>
      <c r="G11" s="12">
        <v>5613.19</v>
      </c>
      <c r="H11" s="13">
        <v>3.94</v>
      </c>
    </row>
    <row r="12" spans="1:8">
      <c r="A12" s="14"/>
      <c r="B12" s="33">
        <v>9.69E-2</v>
      </c>
      <c r="C12" s="11" t="s">
        <v>48</v>
      </c>
      <c r="D12" s="11" t="s">
        <v>115</v>
      </c>
      <c r="E12" s="11" t="s">
        <v>105</v>
      </c>
      <c r="F12" s="11">
        <v>550</v>
      </c>
      <c r="G12" s="12">
        <v>5533.63</v>
      </c>
      <c r="H12" s="13">
        <v>3.88</v>
      </c>
    </row>
    <row r="13" spans="1:8">
      <c r="A13" s="14"/>
      <c r="B13" s="33">
        <v>8.8099999999999998E-2</v>
      </c>
      <c r="C13" s="11" t="s">
        <v>106</v>
      </c>
      <c r="D13" s="11" t="s">
        <v>116</v>
      </c>
      <c r="E13" s="11" t="s">
        <v>105</v>
      </c>
      <c r="F13" s="11">
        <v>515</v>
      </c>
      <c r="G13" s="12">
        <v>5116.2</v>
      </c>
      <c r="H13" s="13">
        <v>3.59</v>
      </c>
    </row>
    <row r="14" spans="1:8">
      <c r="A14" s="14"/>
      <c r="B14" s="33">
        <v>9.9500000000000005E-2</v>
      </c>
      <c r="C14" s="11" t="s">
        <v>117</v>
      </c>
      <c r="D14" s="11" t="s">
        <v>118</v>
      </c>
      <c r="E14" s="11" t="s">
        <v>119</v>
      </c>
      <c r="F14" s="11">
        <v>400</v>
      </c>
      <c r="G14" s="12">
        <v>4120.82</v>
      </c>
      <c r="H14" s="13">
        <v>2.89</v>
      </c>
    </row>
    <row r="15" spans="1:8">
      <c r="A15" s="14"/>
      <c r="B15" s="33">
        <v>9.1999999999999998E-2</v>
      </c>
      <c r="C15" s="11" t="s">
        <v>120</v>
      </c>
      <c r="D15" s="11" t="s">
        <v>121</v>
      </c>
      <c r="E15" s="11" t="s">
        <v>105</v>
      </c>
      <c r="F15" s="11">
        <v>300</v>
      </c>
      <c r="G15" s="12">
        <v>2994.69</v>
      </c>
      <c r="H15" s="13">
        <v>2.1</v>
      </c>
    </row>
    <row r="16" spans="1:8">
      <c r="A16" s="14"/>
      <c r="B16" s="33">
        <v>9.5500000000000002E-2</v>
      </c>
      <c r="C16" s="11" t="s">
        <v>18</v>
      </c>
      <c r="D16" s="11" t="s">
        <v>122</v>
      </c>
      <c r="E16" s="11" t="s">
        <v>105</v>
      </c>
      <c r="F16" s="11">
        <v>250</v>
      </c>
      <c r="G16" s="12">
        <v>2506.75</v>
      </c>
      <c r="H16" s="13">
        <v>1.76</v>
      </c>
    </row>
    <row r="17" spans="1:8">
      <c r="A17" s="14"/>
      <c r="B17" s="33">
        <v>9.5200000000000007E-2</v>
      </c>
      <c r="C17" s="11" t="s">
        <v>123</v>
      </c>
      <c r="D17" s="11" t="s">
        <v>124</v>
      </c>
      <c r="E17" s="11" t="s">
        <v>105</v>
      </c>
      <c r="F17" s="11">
        <v>150</v>
      </c>
      <c r="G17" s="12">
        <v>1509.94</v>
      </c>
      <c r="H17" s="13">
        <v>1.06</v>
      </c>
    </row>
    <row r="18" spans="1:8">
      <c r="A18" s="14"/>
      <c r="B18" s="33">
        <v>9.1999999999999998E-2</v>
      </c>
      <c r="C18" s="11" t="s">
        <v>51</v>
      </c>
      <c r="D18" s="11" t="s">
        <v>125</v>
      </c>
      <c r="E18" s="11" t="s">
        <v>53</v>
      </c>
      <c r="F18" s="11">
        <v>60</v>
      </c>
      <c r="G18" s="12">
        <v>599.79</v>
      </c>
      <c r="H18" s="13">
        <v>0.42</v>
      </c>
    </row>
    <row r="19" spans="1:8">
      <c r="A19" s="14"/>
      <c r="B19" s="35">
        <v>9.8430000000000004E-2</v>
      </c>
      <c r="C19" s="11" t="s">
        <v>126</v>
      </c>
      <c r="D19" s="11" t="s">
        <v>127</v>
      </c>
      <c r="E19" s="11" t="s">
        <v>119</v>
      </c>
      <c r="F19" s="11">
        <v>306</v>
      </c>
      <c r="G19" s="12">
        <v>308.63</v>
      </c>
      <c r="H19" s="13">
        <v>0.22</v>
      </c>
    </row>
    <row r="20" spans="1:8">
      <c r="A20" s="14"/>
      <c r="B20" s="35">
        <v>9.8430000000000004E-2</v>
      </c>
      <c r="C20" s="11" t="s">
        <v>126</v>
      </c>
      <c r="D20" s="11" t="s">
        <v>128</v>
      </c>
      <c r="E20" s="11" t="s">
        <v>119</v>
      </c>
      <c r="F20" s="11">
        <v>306</v>
      </c>
      <c r="G20" s="12">
        <v>308.31</v>
      </c>
      <c r="H20" s="13">
        <v>0.22</v>
      </c>
    </row>
    <row r="21" spans="1:8">
      <c r="A21" s="14"/>
      <c r="B21" s="33">
        <v>0.1057</v>
      </c>
      <c r="C21" s="11" t="s">
        <v>48</v>
      </c>
      <c r="D21" s="11" t="s">
        <v>129</v>
      </c>
      <c r="E21" s="11" t="s">
        <v>105</v>
      </c>
      <c r="F21" s="11">
        <v>30</v>
      </c>
      <c r="G21" s="12">
        <v>306.49</v>
      </c>
      <c r="H21" s="13">
        <v>0.21</v>
      </c>
    </row>
    <row r="22" spans="1:8">
      <c r="A22" s="14"/>
      <c r="B22" s="35">
        <v>9.8430000000000004E-2</v>
      </c>
      <c r="C22" s="11" t="s">
        <v>126</v>
      </c>
      <c r="D22" s="11" t="s">
        <v>130</v>
      </c>
      <c r="E22" s="11" t="s">
        <v>119</v>
      </c>
      <c r="F22" s="11">
        <v>289</v>
      </c>
      <c r="G22" s="12">
        <v>292.14999999999998</v>
      </c>
      <c r="H22" s="13">
        <v>0.2</v>
      </c>
    </row>
    <row r="23" spans="1:8">
      <c r="A23" s="14"/>
      <c r="B23" s="35">
        <v>9.8430000000000004E-2</v>
      </c>
      <c r="C23" s="11" t="s">
        <v>126</v>
      </c>
      <c r="D23" s="11" t="s">
        <v>131</v>
      </c>
      <c r="E23" s="11" t="s">
        <v>119</v>
      </c>
      <c r="F23" s="11">
        <v>272</v>
      </c>
      <c r="G23" s="12">
        <v>276.79000000000002</v>
      </c>
      <c r="H23" s="13">
        <v>0.19</v>
      </c>
    </row>
    <row r="24" spans="1:8">
      <c r="A24" s="14"/>
      <c r="B24" s="35">
        <v>9.8430000000000004E-2</v>
      </c>
      <c r="C24" s="11" t="s">
        <v>126</v>
      </c>
      <c r="D24" s="11" t="s">
        <v>132</v>
      </c>
      <c r="E24" s="11" t="s">
        <v>119</v>
      </c>
      <c r="F24" s="11">
        <v>272</v>
      </c>
      <c r="G24" s="12">
        <v>276.58999999999997</v>
      </c>
      <c r="H24" s="13">
        <v>0.19</v>
      </c>
    </row>
    <row r="25" spans="1:8">
      <c r="A25" s="14"/>
      <c r="B25" s="35">
        <v>9.8430000000000004E-2</v>
      </c>
      <c r="C25" s="11" t="s">
        <v>126</v>
      </c>
      <c r="D25" s="11" t="s">
        <v>133</v>
      </c>
      <c r="E25" s="11" t="s">
        <v>119</v>
      </c>
      <c r="F25" s="11">
        <v>272</v>
      </c>
      <c r="G25" s="12">
        <v>276.39999999999998</v>
      </c>
      <c r="H25" s="13">
        <v>0.19</v>
      </c>
    </row>
    <row r="26" spans="1:8">
      <c r="A26" s="14"/>
      <c r="B26" s="35">
        <v>9.8430000000000004E-2</v>
      </c>
      <c r="C26" s="11" t="s">
        <v>126</v>
      </c>
      <c r="D26" s="11" t="s">
        <v>134</v>
      </c>
      <c r="E26" s="11" t="s">
        <v>119</v>
      </c>
      <c r="F26" s="11">
        <v>272</v>
      </c>
      <c r="G26" s="12">
        <v>276.2</v>
      </c>
      <c r="H26" s="13">
        <v>0.19</v>
      </c>
    </row>
    <row r="27" spans="1:8">
      <c r="A27" s="14"/>
      <c r="B27" s="35">
        <v>9.8430000000000004E-2</v>
      </c>
      <c r="C27" s="11" t="s">
        <v>126</v>
      </c>
      <c r="D27" s="11" t="s">
        <v>135</v>
      </c>
      <c r="E27" s="11" t="s">
        <v>119</v>
      </c>
      <c r="F27" s="11">
        <v>272</v>
      </c>
      <c r="G27" s="12">
        <v>276.01</v>
      </c>
      <c r="H27" s="13">
        <v>0.19</v>
      </c>
    </row>
    <row r="28" spans="1:8">
      <c r="A28" s="14"/>
      <c r="B28" s="35">
        <v>9.8430000000000004E-2</v>
      </c>
      <c r="C28" s="11" t="s">
        <v>126</v>
      </c>
      <c r="D28" s="11" t="s">
        <v>136</v>
      </c>
      <c r="E28" s="11" t="s">
        <v>119</v>
      </c>
      <c r="F28" s="11">
        <v>272</v>
      </c>
      <c r="G28" s="12">
        <v>275.17</v>
      </c>
      <c r="H28" s="13">
        <v>0.19</v>
      </c>
    </row>
    <row r="29" spans="1:8">
      <c r="A29" s="14"/>
      <c r="B29" s="35">
        <v>9.8430000000000004E-2</v>
      </c>
      <c r="C29" s="11" t="s">
        <v>126</v>
      </c>
      <c r="D29" s="11" t="s">
        <v>137</v>
      </c>
      <c r="E29" s="11" t="s">
        <v>119</v>
      </c>
      <c r="F29" s="11">
        <v>255</v>
      </c>
      <c r="G29" s="12">
        <v>260.41000000000003</v>
      </c>
      <c r="H29" s="13">
        <v>0.18</v>
      </c>
    </row>
    <row r="30" spans="1:8">
      <c r="A30" s="14"/>
      <c r="B30" s="35">
        <v>9.8430000000000004E-2</v>
      </c>
      <c r="C30" s="11" t="s">
        <v>126</v>
      </c>
      <c r="D30" s="11" t="s">
        <v>138</v>
      </c>
      <c r="E30" s="11" t="s">
        <v>119</v>
      </c>
      <c r="F30" s="11">
        <v>255</v>
      </c>
      <c r="G30" s="12">
        <v>260.22000000000003</v>
      </c>
      <c r="H30" s="13">
        <v>0.18</v>
      </c>
    </row>
    <row r="31" spans="1:8">
      <c r="A31" s="14"/>
      <c r="B31" s="35">
        <v>9.8430000000000004E-2</v>
      </c>
      <c r="C31" s="11" t="s">
        <v>126</v>
      </c>
      <c r="D31" s="11" t="s">
        <v>139</v>
      </c>
      <c r="E31" s="11" t="s">
        <v>119</v>
      </c>
      <c r="F31" s="11">
        <v>255</v>
      </c>
      <c r="G31" s="12">
        <v>260.04000000000002</v>
      </c>
      <c r="H31" s="13">
        <v>0.18</v>
      </c>
    </row>
    <row r="32" spans="1:8">
      <c r="A32" s="14"/>
      <c r="B32" s="35">
        <v>9.8430000000000004E-2</v>
      </c>
      <c r="C32" s="11" t="s">
        <v>126</v>
      </c>
      <c r="D32" s="11" t="s">
        <v>140</v>
      </c>
      <c r="E32" s="11" t="s">
        <v>119</v>
      </c>
      <c r="F32" s="11">
        <v>255</v>
      </c>
      <c r="G32" s="12">
        <v>259.85000000000002</v>
      </c>
      <c r="H32" s="13">
        <v>0.18</v>
      </c>
    </row>
    <row r="33" spans="1:8">
      <c r="A33" s="14"/>
      <c r="B33" s="35">
        <v>9.8430000000000004E-2</v>
      </c>
      <c r="C33" s="11" t="s">
        <v>126</v>
      </c>
      <c r="D33" s="11" t="s">
        <v>141</v>
      </c>
      <c r="E33" s="11" t="s">
        <v>119</v>
      </c>
      <c r="F33" s="11">
        <v>255</v>
      </c>
      <c r="G33" s="12">
        <v>259.67</v>
      </c>
      <c r="H33" s="13">
        <v>0.18</v>
      </c>
    </row>
    <row r="34" spans="1:8">
      <c r="A34" s="14"/>
      <c r="B34" s="35">
        <v>9.8430000000000004E-2</v>
      </c>
      <c r="C34" s="11" t="s">
        <v>126</v>
      </c>
      <c r="D34" s="11" t="s">
        <v>142</v>
      </c>
      <c r="E34" s="11" t="s">
        <v>119</v>
      </c>
      <c r="F34" s="11">
        <v>238</v>
      </c>
      <c r="G34" s="12">
        <v>244.11</v>
      </c>
      <c r="H34" s="13">
        <v>0.17</v>
      </c>
    </row>
    <row r="35" spans="1:8">
      <c r="A35" s="14"/>
      <c r="B35" s="35">
        <v>9.8430000000000004E-2</v>
      </c>
      <c r="C35" s="11" t="s">
        <v>126</v>
      </c>
      <c r="D35" s="11" t="s">
        <v>143</v>
      </c>
      <c r="E35" s="11" t="s">
        <v>119</v>
      </c>
      <c r="F35" s="11">
        <v>238</v>
      </c>
      <c r="G35" s="12">
        <v>243.94</v>
      </c>
      <c r="H35" s="13">
        <v>0.17</v>
      </c>
    </row>
    <row r="36" spans="1:8">
      <c r="A36" s="14"/>
      <c r="B36" s="35">
        <v>9.8430000000000004E-2</v>
      </c>
      <c r="C36" s="11" t="s">
        <v>126</v>
      </c>
      <c r="D36" s="11" t="s">
        <v>144</v>
      </c>
      <c r="E36" s="11" t="s">
        <v>119</v>
      </c>
      <c r="F36" s="11">
        <v>238</v>
      </c>
      <c r="G36" s="12">
        <v>243.81</v>
      </c>
      <c r="H36" s="13">
        <v>0.17</v>
      </c>
    </row>
    <row r="37" spans="1:8">
      <c r="A37" s="14"/>
      <c r="B37" s="35">
        <v>9.8430000000000004E-2</v>
      </c>
      <c r="C37" s="11" t="s">
        <v>126</v>
      </c>
      <c r="D37" s="11" t="s">
        <v>145</v>
      </c>
      <c r="E37" s="11" t="s">
        <v>119</v>
      </c>
      <c r="F37" s="11">
        <v>238</v>
      </c>
      <c r="G37" s="12">
        <v>243.64</v>
      </c>
      <c r="H37" s="13">
        <v>0.17</v>
      </c>
    </row>
    <row r="38" spans="1:8">
      <c r="A38" s="14"/>
      <c r="B38" s="35">
        <v>9.8430000000000004E-2</v>
      </c>
      <c r="C38" s="11" t="s">
        <v>126</v>
      </c>
      <c r="D38" s="11" t="s">
        <v>146</v>
      </c>
      <c r="E38" s="11" t="s">
        <v>119</v>
      </c>
      <c r="F38" s="11">
        <v>238</v>
      </c>
      <c r="G38" s="12">
        <v>243.47</v>
      </c>
      <c r="H38" s="13">
        <v>0.17</v>
      </c>
    </row>
    <row r="39" spans="1:8">
      <c r="A39" s="14"/>
      <c r="B39" s="35">
        <v>9.8430000000000004E-2</v>
      </c>
      <c r="C39" s="11" t="s">
        <v>126</v>
      </c>
      <c r="D39" s="11" t="s">
        <v>147</v>
      </c>
      <c r="E39" s="11" t="s">
        <v>119</v>
      </c>
      <c r="F39" s="11">
        <v>238</v>
      </c>
      <c r="G39" s="12">
        <v>243.3</v>
      </c>
      <c r="H39" s="13">
        <v>0.17</v>
      </c>
    </row>
    <row r="40" spans="1:8">
      <c r="A40" s="14"/>
      <c r="B40" s="35">
        <v>9.8430000000000004E-2</v>
      </c>
      <c r="C40" s="11" t="s">
        <v>126</v>
      </c>
      <c r="D40" s="11" t="s">
        <v>148</v>
      </c>
      <c r="E40" s="11" t="s">
        <v>119</v>
      </c>
      <c r="F40" s="11">
        <v>238</v>
      </c>
      <c r="G40" s="12">
        <v>243.22</v>
      </c>
      <c r="H40" s="13">
        <v>0.17</v>
      </c>
    </row>
    <row r="41" spans="1:8">
      <c r="A41" s="14"/>
      <c r="B41" s="35">
        <v>9.8430000000000004E-2</v>
      </c>
      <c r="C41" s="11" t="s">
        <v>126</v>
      </c>
      <c r="D41" s="11" t="s">
        <v>149</v>
      </c>
      <c r="E41" s="11" t="s">
        <v>119</v>
      </c>
      <c r="F41" s="11">
        <v>221</v>
      </c>
      <c r="G41" s="12">
        <v>226.79</v>
      </c>
      <c r="H41" s="13">
        <v>0.16</v>
      </c>
    </row>
    <row r="42" spans="1:8">
      <c r="A42" s="14"/>
      <c r="B42" s="35">
        <v>9.8430000000000004E-2</v>
      </c>
      <c r="C42" s="11" t="s">
        <v>126</v>
      </c>
      <c r="D42" s="11" t="s">
        <v>150</v>
      </c>
      <c r="E42" s="11" t="s">
        <v>119</v>
      </c>
      <c r="F42" s="11">
        <v>221</v>
      </c>
      <c r="G42" s="12">
        <v>226.65</v>
      </c>
      <c r="H42" s="13">
        <v>0.16</v>
      </c>
    </row>
    <row r="43" spans="1:8">
      <c r="A43" s="14"/>
      <c r="B43" s="35">
        <v>9.8430000000000004E-2</v>
      </c>
      <c r="C43" s="11" t="s">
        <v>126</v>
      </c>
      <c r="D43" s="11" t="s">
        <v>151</v>
      </c>
      <c r="E43" s="11" t="s">
        <v>119</v>
      </c>
      <c r="F43" s="11">
        <v>221</v>
      </c>
      <c r="G43" s="12">
        <v>226.5</v>
      </c>
      <c r="H43" s="13">
        <v>0.16</v>
      </c>
    </row>
    <row r="44" spans="1:8">
      <c r="A44" s="14"/>
      <c r="B44" s="35">
        <v>9.8430000000000004E-2</v>
      </c>
      <c r="C44" s="11" t="s">
        <v>126</v>
      </c>
      <c r="D44" s="11" t="s">
        <v>152</v>
      </c>
      <c r="E44" s="11" t="s">
        <v>119</v>
      </c>
      <c r="F44" s="11">
        <v>221</v>
      </c>
      <c r="G44" s="12">
        <v>226.36</v>
      </c>
      <c r="H44" s="13">
        <v>0.16</v>
      </c>
    </row>
    <row r="45" spans="1:8">
      <c r="A45" s="14"/>
      <c r="B45" s="35">
        <v>9.8430000000000004E-2</v>
      </c>
      <c r="C45" s="11" t="s">
        <v>126</v>
      </c>
      <c r="D45" s="11" t="s">
        <v>153</v>
      </c>
      <c r="E45" s="11" t="s">
        <v>119</v>
      </c>
      <c r="F45" s="11">
        <v>221</v>
      </c>
      <c r="G45" s="12">
        <v>225.43</v>
      </c>
      <c r="H45" s="13">
        <v>0.16</v>
      </c>
    </row>
    <row r="46" spans="1:8">
      <c r="A46" s="14"/>
      <c r="B46" s="35">
        <v>9.8430000000000004E-2</v>
      </c>
      <c r="C46" s="11" t="s">
        <v>126</v>
      </c>
      <c r="D46" s="11" t="s">
        <v>154</v>
      </c>
      <c r="E46" s="11" t="s">
        <v>119</v>
      </c>
      <c r="F46" s="11">
        <v>204</v>
      </c>
      <c r="G46" s="12">
        <v>208.28</v>
      </c>
      <c r="H46" s="13">
        <v>0.15</v>
      </c>
    </row>
    <row r="47" spans="1:8">
      <c r="A47" s="14"/>
      <c r="B47" s="35">
        <v>9.8430000000000004E-2</v>
      </c>
      <c r="C47" s="11" t="s">
        <v>126</v>
      </c>
      <c r="D47" s="11" t="s">
        <v>155</v>
      </c>
      <c r="E47" s="11" t="s">
        <v>119</v>
      </c>
      <c r="F47" s="11">
        <v>204</v>
      </c>
      <c r="G47" s="12">
        <v>208.19</v>
      </c>
      <c r="H47" s="13">
        <v>0.15</v>
      </c>
    </row>
    <row r="48" spans="1:8">
      <c r="A48" s="14"/>
      <c r="B48" s="33">
        <v>0.105</v>
      </c>
      <c r="C48" s="11" t="s">
        <v>100</v>
      </c>
      <c r="D48" s="11" t="s">
        <v>156</v>
      </c>
      <c r="E48" s="11" t="s">
        <v>102</v>
      </c>
      <c r="F48" s="11">
        <v>20000</v>
      </c>
      <c r="G48" s="12">
        <v>202.49</v>
      </c>
      <c r="H48" s="13">
        <v>0.14000000000000001</v>
      </c>
    </row>
    <row r="49" spans="1:8">
      <c r="A49" s="14"/>
      <c r="B49" s="35">
        <v>9.8430000000000004E-2</v>
      </c>
      <c r="C49" s="11" t="s">
        <v>126</v>
      </c>
      <c r="D49" s="11" t="s">
        <v>157</v>
      </c>
      <c r="E49" s="11" t="s">
        <v>119</v>
      </c>
      <c r="F49" s="11">
        <v>187</v>
      </c>
      <c r="G49" s="12">
        <v>191.1</v>
      </c>
      <c r="H49" s="13">
        <v>0.13</v>
      </c>
    </row>
    <row r="50" spans="1:8">
      <c r="A50" s="14"/>
      <c r="B50" s="35">
        <v>9.8430000000000004E-2</v>
      </c>
      <c r="C50" s="11" t="s">
        <v>126</v>
      </c>
      <c r="D50" s="11" t="s">
        <v>158</v>
      </c>
      <c r="E50" s="11" t="s">
        <v>119</v>
      </c>
      <c r="F50" s="11">
        <v>187</v>
      </c>
      <c r="G50" s="12">
        <v>191.01</v>
      </c>
      <c r="H50" s="13">
        <v>0.13</v>
      </c>
    </row>
    <row r="51" spans="1:8">
      <c r="A51" s="14"/>
      <c r="B51" s="35">
        <v>9.8430000000000004E-2</v>
      </c>
      <c r="C51" s="11" t="s">
        <v>126</v>
      </c>
      <c r="D51" s="11" t="s">
        <v>159</v>
      </c>
      <c r="E51" s="11" t="s">
        <v>119</v>
      </c>
      <c r="F51" s="11">
        <v>170</v>
      </c>
      <c r="G51" s="12">
        <v>174.52</v>
      </c>
      <c r="H51" s="13">
        <v>0.12</v>
      </c>
    </row>
    <row r="52" spans="1:8">
      <c r="A52" s="14"/>
      <c r="B52" s="35">
        <v>9.8430000000000004E-2</v>
      </c>
      <c r="C52" s="11" t="s">
        <v>126</v>
      </c>
      <c r="D52" s="11" t="s">
        <v>160</v>
      </c>
      <c r="E52" s="11" t="s">
        <v>119</v>
      </c>
      <c r="F52" s="11">
        <v>170</v>
      </c>
      <c r="G52" s="12">
        <v>173.81</v>
      </c>
      <c r="H52" s="13">
        <v>0.12</v>
      </c>
    </row>
    <row r="53" spans="1:8">
      <c r="A53" s="14"/>
      <c r="B53" s="35">
        <v>9.8430000000000004E-2</v>
      </c>
      <c r="C53" s="11" t="s">
        <v>126</v>
      </c>
      <c r="D53" s="11" t="s">
        <v>161</v>
      </c>
      <c r="E53" s="11" t="s">
        <v>119</v>
      </c>
      <c r="F53" s="11">
        <v>153</v>
      </c>
      <c r="G53" s="12">
        <v>156.99</v>
      </c>
      <c r="H53" s="13">
        <v>0.11</v>
      </c>
    </row>
    <row r="54" spans="1:8">
      <c r="A54" s="14"/>
      <c r="B54" s="35">
        <v>9.8430000000000004E-2</v>
      </c>
      <c r="C54" s="11" t="s">
        <v>126</v>
      </c>
      <c r="D54" s="11" t="s">
        <v>162</v>
      </c>
      <c r="E54" s="11" t="s">
        <v>119</v>
      </c>
      <c r="F54" s="11">
        <v>153</v>
      </c>
      <c r="G54" s="12">
        <v>156.93</v>
      </c>
      <c r="H54" s="13">
        <v>0.11</v>
      </c>
    </row>
    <row r="55" spans="1:8">
      <c r="A55" s="14"/>
      <c r="B55" s="35">
        <v>9.8430000000000004E-2</v>
      </c>
      <c r="C55" s="11" t="s">
        <v>126</v>
      </c>
      <c r="D55" s="11" t="s">
        <v>163</v>
      </c>
      <c r="E55" s="11" t="s">
        <v>119</v>
      </c>
      <c r="F55" s="11">
        <v>153</v>
      </c>
      <c r="G55" s="12">
        <v>156.85</v>
      </c>
      <c r="H55" s="13">
        <v>0.11</v>
      </c>
    </row>
    <row r="56" spans="1:8">
      <c r="A56" s="14"/>
      <c r="B56" s="33">
        <v>8.8499999999999995E-2</v>
      </c>
      <c r="C56" s="11" t="s">
        <v>103</v>
      </c>
      <c r="D56" s="11" t="s">
        <v>164</v>
      </c>
      <c r="E56" s="11" t="s">
        <v>105</v>
      </c>
      <c r="F56" s="11">
        <v>15</v>
      </c>
      <c r="G56" s="12">
        <v>149.84</v>
      </c>
      <c r="H56" s="13">
        <v>0.11</v>
      </c>
    </row>
    <row r="57" spans="1:8">
      <c r="A57" s="14"/>
      <c r="B57" s="33">
        <v>8.1000000000000003E-2</v>
      </c>
      <c r="C57" s="11" t="s">
        <v>165</v>
      </c>
      <c r="D57" s="11" t="s">
        <v>166</v>
      </c>
      <c r="E57" s="11" t="s">
        <v>105</v>
      </c>
      <c r="F57" s="11">
        <v>15</v>
      </c>
      <c r="G57" s="12">
        <v>148.91999999999999</v>
      </c>
      <c r="H57" s="13">
        <v>0.1</v>
      </c>
    </row>
    <row r="58" spans="1:8">
      <c r="A58" s="14"/>
      <c r="B58" s="33">
        <v>9.7500000000000003E-2</v>
      </c>
      <c r="C58" s="11" t="s">
        <v>100</v>
      </c>
      <c r="D58" s="11" t="s">
        <v>167</v>
      </c>
      <c r="E58" s="11" t="s">
        <v>102</v>
      </c>
      <c r="F58" s="11">
        <v>325000</v>
      </c>
      <c r="G58" s="12">
        <v>129.76</v>
      </c>
      <c r="H58" s="13">
        <v>0.09</v>
      </c>
    </row>
    <row r="59" spans="1:8">
      <c r="A59" s="14"/>
      <c r="B59" s="33">
        <v>9.5200000000000007E-2</v>
      </c>
      <c r="C59" s="11" t="s">
        <v>51</v>
      </c>
      <c r="D59" s="11" t="s">
        <v>168</v>
      </c>
      <c r="E59" s="11" t="s">
        <v>53</v>
      </c>
      <c r="F59" s="11">
        <v>11</v>
      </c>
      <c r="G59" s="12">
        <v>110.52</v>
      </c>
      <c r="H59" s="13">
        <v>0.08</v>
      </c>
    </row>
    <row r="60" spans="1:8">
      <c r="A60" s="14"/>
      <c r="B60" s="33">
        <v>8.2900000000000001E-2</v>
      </c>
      <c r="C60" s="11" t="s">
        <v>103</v>
      </c>
      <c r="D60" s="11" t="s">
        <v>169</v>
      </c>
      <c r="E60" s="11" t="s">
        <v>105</v>
      </c>
      <c r="F60" s="11">
        <v>10</v>
      </c>
      <c r="G60" s="12">
        <v>99.4</v>
      </c>
      <c r="H60" s="13">
        <v>7.0000000000000007E-2</v>
      </c>
    </row>
    <row r="61" spans="1:8">
      <c r="A61" s="14"/>
      <c r="B61" s="33">
        <v>8.4900000000000003E-2</v>
      </c>
      <c r="C61" s="11" t="s">
        <v>51</v>
      </c>
      <c r="D61" s="11" t="s">
        <v>170</v>
      </c>
      <c r="E61" s="11" t="s">
        <v>53</v>
      </c>
      <c r="F61" s="11">
        <v>10</v>
      </c>
      <c r="G61" s="12">
        <v>99</v>
      </c>
      <c r="H61" s="13">
        <v>7.0000000000000007E-2</v>
      </c>
    </row>
    <row r="62" spans="1:8">
      <c r="A62" s="14"/>
      <c r="B62" s="33">
        <v>7.2999999999999995E-2</v>
      </c>
      <c r="C62" s="11" t="s">
        <v>123</v>
      </c>
      <c r="D62" s="11" t="s">
        <v>171</v>
      </c>
      <c r="E62" s="11" t="s">
        <v>105</v>
      </c>
      <c r="F62" s="11">
        <v>10</v>
      </c>
      <c r="G62" s="12">
        <v>98.61</v>
      </c>
      <c r="H62" s="13">
        <v>7.0000000000000007E-2</v>
      </c>
    </row>
    <row r="63" spans="1:8">
      <c r="A63" s="14"/>
      <c r="B63" s="33">
        <v>0.115</v>
      </c>
      <c r="C63" s="11" t="s">
        <v>100</v>
      </c>
      <c r="D63" s="11" t="s">
        <v>172</v>
      </c>
      <c r="E63" s="11" t="s">
        <v>173</v>
      </c>
      <c r="F63" s="11">
        <v>50</v>
      </c>
      <c r="G63" s="12">
        <v>50.14</v>
      </c>
      <c r="H63" s="13">
        <v>0.04</v>
      </c>
    </row>
    <row r="64" spans="1:8">
      <c r="A64" s="14"/>
      <c r="B64" s="33">
        <v>8.9499999999999996E-2</v>
      </c>
      <c r="C64" s="11" t="s">
        <v>103</v>
      </c>
      <c r="D64" s="11" t="s">
        <v>174</v>
      </c>
      <c r="E64" s="11" t="s">
        <v>105</v>
      </c>
      <c r="F64" s="11">
        <v>4</v>
      </c>
      <c r="G64" s="12">
        <v>39.5</v>
      </c>
      <c r="H64" s="13">
        <v>0.03</v>
      </c>
    </row>
    <row r="65" spans="1:8">
      <c r="A65" s="14"/>
      <c r="B65" s="33">
        <v>9.6299999999999997E-2</v>
      </c>
      <c r="C65" s="11" t="s">
        <v>103</v>
      </c>
      <c r="D65" s="11" t="s">
        <v>175</v>
      </c>
      <c r="E65" s="11" t="s">
        <v>105</v>
      </c>
      <c r="F65" s="11">
        <v>1</v>
      </c>
      <c r="G65" s="12">
        <v>10.01</v>
      </c>
      <c r="H65" s="13">
        <v>0.01</v>
      </c>
    </row>
    <row r="66" spans="1:8" ht="13.5" thickBot="1">
      <c r="A66" s="14"/>
      <c r="B66" s="11"/>
      <c r="C66" s="11"/>
      <c r="D66" s="11"/>
      <c r="E66" s="16" t="s">
        <v>21</v>
      </c>
      <c r="F66" s="11"/>
      <c r="G66" s="17">
        <v>79881.039999999906</v>
      </c>
      <c r="H66" s="18">
        <v>56.01</v>
      </c>
    </row>
    <row r="67" spans="1:8" ht="13.5" thickTop="1">
      <c r="A67" s="14"/>
      <c r="B67" s="105" t="s">
        <v>79</v>
      </c>
      <c r="C67" s="106"/>
      <c r="D67" s="11"/>
      <c r="E67" s="11"/>
      <c r="F67" s="11"/>
      <c r="G67" s="12"/>
      <c r="H67" s="13"/>
    </row>
    <row r="68" spans="1:8">
      <c r="A68" s="14"/>
      <c r="B68" s="15" t="s">
        <v>59</v>
      </c>
      <c r="C68" s="11" t="s">
        <v>176</v>
      </c>
      <c r="D68" s="11" t="s">
        <v>177</v>
      </c>
      <c r="E68" s="11" t="s">
        <v>178</v>
      </c>
      <c r="F68" s="11">
        <v>1340</v>
      </c>
      <c r="G68" s="12">
        <v>11164.8</v>
      </c>
      <c r="H68" s="13">
        <v>7.83</v>
      </c>
    </row>
    <row r="69" spans="1:8">
      <c r="A69" s="14"/>
      <c r="B69" s="33">
        <v>8.8999999999999996E-2</v>
      </c>
      <c r="C69" s="11" t="s">
        <v>179</v>
      </c>
      <c r="D69" s="11" t="s">
        <v>180</v>
      </c>
      <c r="E69" s="11" t="s">
        <v>53</v>
      </c>
      <c r="F69" s="11">
        <v>50</v>
      </c>
      <c r="G69" s="12">
        <v>489.43</v>
      </c>
      <c r="H69" s="13">
        <v>0.34</v>
      </c>
    </row>
    <row r="70" spans="1:8" ht="13.5" thickBot="1">
      <c r="A70" s="14"/>
      <c r="B70" s="11"/>
      <c r="C70" s="11"/>
      <c r="D70" s="11"/>
      <c r="E70" s="16" t="s">
        <v>21</v>
      </c>
      <c r="F70" s="11"/>
      <c r="G70" s="17">
        <v>11654.23</v>
      </c>
      <c r="H70" s="18">
        <v>8.17</v>
      </c>
    </row>
    <row r="71" spans="1:8" ht="13.5" thickTop="1">
      <c r="A71" s="14"/>
      <c r="B71" s="109" t="s">
        <v>181</v>
      </c>
      <c r="C71" s="106"/>
      <c r="D71" s="11"/>
      <c r="E71" s="11"/>
      <c r="F71" s="11"/>
      <c r="G71" s="12"/>
      <c r="H71" s="13"/>
    </row>
    <row r="72" spans="1:8">
      <c r="A72" s="14"/>
      <c r="B72" s="105" t="s">
        <v>79</v>
      </c>
      <c r="C72" s="106"/>
      <c r="D72" s="11"/>
      <c r="E72" s="11"/>
      <c r="F72" s="11"/>
      <c r="G72" s="12"/>
      <c r="H72" s="13"/>
    </row>
    <row r="73" spans="1:8">
      <c r="A73" s="14"/>
      <c r="B73" s="33">
        <v>8.5999999999999993E-2</v>
      </c>
      <c r="C73" s="11" t="s">
        <v>182</v>
      </c>
      <c r="D73" s="11" t="s">
        <v>183</v>
      </c>
      <c r="E73" s="11" t="s">
        <v>184</v>
      </c>
      <c r="F73" s="11">
        <v>5000000</v>
      </c>
      <c r="G73" s="12">
        <v>4984.25</v>
      </c>
      <c r="H73" s="13">
        <v>3.5</v>
      </c>
    </row>
    <row r="74" spans="1:8">
      <c r="A74" s="14"/>
      <c r="B74" s="33">
        <v>1.44E-2</v>
      </c>
      <c r="C74" s="11" t="s">
        <v>185</v>
      </c>
      <c r="D74" s="11" t="s">
        <v>186</v>
      </c>
      <c r="E74" s="11" t="s">
        <v>184</v>
      </c>
      <c r="F74" s="11">
        <v>3000000</v>
      </c>
      <c r="G74" s="12">
        <v>2574.1799999999998</v>
      </c>
      <c r="H74" s="13">
        <v>1.81</v>
      </c>
    </row>
    <row r="75" spans="1:8">
      <c r="A75" s="14"/>
      <c r="B75" s="33">
        <v>8.7400000000000005E-2</v>
      </c>
      <c r="C75" s="11" t="s">
        <v>187</v>
      </c>
      <c r="D75" s="11" t="s">
        <v>188</v>
      </c>
      <c r="E75" s="11" t="s">
        <v>184</v>
      </c>
      <c r="F75" s="11">
        <v>500000</v>
      </c>
      <c r="G75" s="12">
        <v>499.26</v>
      </c>
      <c r="H75" s="13">
        <v>0.35</v>
      </c>
    </row>
    <row r="76" spans="1:8" ht="13.5" thickBot="1">
      <c r="A76" s="14"/>
      <c r="B76" s="11"/>
      <c r="C76" s="11"/>
      <c r="D76" s="11"/>
      <c r="E76" s="16" t="s">
        <v>21</v>
      </c>
      <c r="F76" s="11"/>
      <c r="G76" s="17">
        <v>8057.69</v>
      </c>
      <c r="H76" s="18">
        <v>5.66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107" t="s">
        <v>7</v>
      </c>
      <c r="B78" s="106"/>
      <c r="C78" s="106"/>
      <c r="D78" s="11"/>
      <c r="E78" s="11"/>
      <c r="F78" s="11"/>
      <c r="G78" s="12"/>
      <c r="H78" s="13"/>
    </row>
    <row r="79" spans="1:8">
      <c r="A79" s="14"/>
      <c r="B79" s="109" t="s">
        <v>8</v>
      </c>
      <c r="C79" s="106"/>
      <c r="D79" s="11"/>
      <c r="E79" s="11"/>
      <c r="F79" s="11"/>
      <c r="G79" s="12"/>
      <c r="H79" s="13"/>
    </row>
    <row r="80" spans="1:8">
      <c r="A80" s="14"/>
      <c r="B80" s="15" t="s">
        <v>9</v>
      </c>
      <c r="C80" s="11" t="s">
        <v>39</v>
      </c>
      <c r="D80" s="11" t="s">
        <v>189</v>
      </c>
      <c r="E80" s="11" t="s">
        <v>12</v>
      </c>
      <c r="F80" s="11">
        <v>6000</v>
      </c>
      <c r="G80" s="12">
        <v>5849.32</v>
      </c>
      <c r="H80" s="13">
        <v>4.0999999999999996</v>
      </c>
    </row>
    <row r="81" spans="1:8">
      <c r="A81" s="14"/>
      <c r="B81" s="15" t="s">
        <v>17</v>
      </c>
      <c r="C81" s="11" t="s">
        <v>190</v>
      </c>
      <c r="D81" s="11" t="s">
        <v>191</v>
      </c>
      <c r="E81" s="11" t="s">
        <v>12</v>
      </c>
      <c r="F81" s="11">
        <v>1000</v>
      </c>
      <c r="G81" s="12">
        <v>4908.55</v>
      </c>
      <c r="H81" s="13">
        <v>3.44</v>
      </c>
    </row>
    <row r="82" spans="1:8">
      <c r="A82" s="14"/>
      <c r="B82" s="15" t="s">
        <v>9</v>
      </c>
      <c r="C82" s="11" t="s">
        <v>192</v>
      </c>
      <c r="D82" s="11" t="s">
        <v>193</v>
      </c>
      <c r="E82" s="11" t="s">
        <v>20</v>
      </c>
      <c r="F82" s="11">
        <v>5000</v>
      </c>
      <c r="G82" s="12">
        <v>4758.3100000000004</v>
      </c>
      <c r="H82" s="13">
        <v>3.34</v>
      </c>
    </row>
    <row r="83" spans="1:8">
      <c r="A83" s="14"/>
      <c r="B83" s="15" t="s">
        <v>9</v>
      </c>
      <c r="C83" s="11" t="s">
        <v>194</v>
      </c>
      <c r="D83" s="11" t="s">
        <v>195</v>
      </c>
      <c r="E83" s="11" t="s">
        <v>12</v>
      </c>
      <c r="F83" s="11">
        <v>4500</v>
      </c>
      <c r="G83" s="12">
        <v>4474.2700000000004</v>
      </c>
      <c r="H83" s="13">
        <v>3.14</v>
      </c>
    </row>
    <row r="84" spans="1:8">
      <c r="A84" s="14"/>
      <c r="B84" s="15" t="s">
        <v>9</v>
      </c>
      <c r="C84" s="11" t="s">
        <v>196</v>
      </c>
      <c r="D84" s="11" t="s">
        <v>197</v>
      </c>
      <c r="E84" s="11" t="s">
        <v>12</v>
      </c>
      <c r="F84" s="11">
        <v>4000</v>
      </c>
      <c r="G84" s="12">
        <v>3744.8</v>
      </c>
      <c r="H84" s="13">
        <v>2.63</v>
      </c>
    </row>
    <row r="85" spans="1:8">
      <c r="A85" s="14"/>
      <c r="B85" s="15" t="s">
        <v>9</v>
      </c>
      <c r="C85" s="11" t="s">
        <v>15</v>
      </c>
      <c r="D85" s="11" t="s">
        <v>198</v>
      </c>
      <c r="E85" s="11" t="s">
        <v>12</v>
      </c>
      <c r="F85" s="11">
        <v>2900</v>
      </c>
      <c r="G85" s="12">
        <v>2759.02</v>
      </c>
      <c r="H85" s="13">
        <v>1.94</v>
      </c>
    </row>
    <row r="86" spans="1:8">
      <c r="A86" s="14"/>
      <c r="B86" s="15" t="s">
        <v>9</v>
      </c>
      <c r="C86" s="11" t="s">
        <v>54</v>
      </c>
      <c r="D86" s="11" t="s">
        <v>56</v>
      </c>
      <c r="E86" s="11" t="s">
        <v>12</v>
      </c>
      <c r="F86" s="11">
        <v>2500</v>
      </c>
      <c r="G86" s="12">
        <v>2468.65</v>
      </c>
      <c r="H86" s="13">
        <v>1.73</v>
      </c>
    </row>
    <row r="87" spans="1:8">
      <c r="A87" s="14"/>
      <c r="B87" s="15" t="s">
        <v>17</v>
      </c>
      <c r="C87" s="11" t="s">
        <v>18</v>
      </c>
      <c r="D87" s="11" t="s">
        <v>19</v>
      </c>
      <c r="E87" s="11" t="s">
        <v>20</v>
      </c>
      <c r="F87" s="11">
        <v>500</v>
      </c>
      <c r="G87" s="12">
        <v>2426.02</v>
      </c>
      <c r="H87" s="13">
        <v>1.7</v>
      </c>
    </row>
    <row r="88" spans="1:8">
      <c r="A88" s="14"/>
      <c r="B88" s="15" t="s">
        <v>9</v>
      </c>
      <c r="C88" s="11" t="s">
        <v>194</v>
      </c>
      <c r="D88" s="11" t="s">
        <v>199</v>
      </c>
      <c r="E88" s="11" t="s">
        <v>12</v>
      </c>
      <c r="F88" s="11">
        <v>500</v>
      </c>
      <c r="G88" s="12">
        <v>497.6</v>
      </c>
      <c r="H88" s="13">
        <v>0.35</v>
      </c>
    </row>
    <row r="89" spans="1:8">
      <c r="A89" s="14"/>
      <c r="B89" s="15" t="s">
        <v>9</v>
      </c>
      <c r="C89" s="11" t="s">
        <v>15</v>
      </c>
      <c r="D89" s="11" t="s">
        <v>200</v>
      </c>
      <c r="E89" s="11" t="s">
        <v>12</v>
      </c>
      <c r="F89" s="11">
        <v>500</v>
      </c>
      <c r="G89" s="12">
        <v>497.57</v>
      </c>
      <c r="H89" s="13">
        <v>0.35</v>
      </c>
    </row>
    <row r="90" spans="1:8">
      <c r="A90" s="14"/>
      <c r="B90" s="15" t="s">
        <v>9</v>
      </c>
      <c r="C90" s="11" t="s">
        <v>201</v>
      </c>
      <c r="D90" s="11" t="s">
        <v>202</v>
      </c>
      <c r="E90" s="11" t="s">
        <v>12</v>
      </c>
      <c r="F90" s="11">
        <v>400</v>
      </c>
      <c r="G90" s="12">
        <v>380.72</v>
      </c>
      <c r="H90" s="13">
        <v>0.27</v>
      </c>
    </row>
    <row r="91" spans="1:8">
      <c r="A91" s="14"/>
      <c r="B91" s="15" t="s">
        <v>9</v>
      </c>
      <c r="C91" s="11" t="s">
        <v>192</v>
      </c>
      <c r="D91" s="11" t="s">
        <v>203</v>
      </c>
      <c r="E91" s="11" t="s">
        <v>20</v>
      </c>
      <c r="F91" s="11">
        <v>300</v>
      </c>
      <c r="G91" s="12">
        <v>296.63</v>
      </c>
      <c r="H91" s="13">
        <v>0.21</v>
      </c>
    </row>
    <row r="92" spans="1:8">
      <c r="A92" s="14"/>
      <c r="B92" s="15" t="s">
        <v>9</v>
      </c>
      <c r="C92" s="11" t="s">
        <v>94</v>
      </c>
      <c r="D92" s="11" t="s">
        <v>95</v>
      </c>
      <c r="E92" s="11" t="s">
        <v>12</v>
      </c>
      <c r="F92" s="11">
        <v>300</v>
      </c>
      <c r="G92" s="12">
        <v>290.45999999999998</v>
      </c>
      <c r="H92" s="13">
        <v>0.2</v>
      </c>
    </row>
    <row r="93" spans="1:8">
      <c r="A93" s="14"/>
      <c r="B93" s="15" t="s">
        <v>9</v>
      </c>
      <c r="C93" s="11" t="s">
        <v>85</v>
      </c>
      <c r="D93" s="11" t="s">
        <v>204</v>
      </c>
      <c r="E93" s="11" t="s">
        <v>12</v>
      </c>
      <c r="F93" s="11">
        <v>250</v>
      </c>
      <c r="G93" s="12">
        <v>234.98</v>
      </c>
      <c r="H93" s="13">
        <v>0.16</v>
      </c>
    </row>
    <row r="94" spans="1:8">
      <c r="A94" s="14"/>
      <c r="B94" s="15" t="s">
        <v>17</v>
      </c>
      <c r="C94" s="11" t="s">
        <v>205</v>
      </c>
      <c r="D94" s="11" t="s">
        <v>206</v>
      </c>
      <c r="E94" s="11" t="s">
        <v>20</v>
      </c>
      <c r="F94" s="11">
        <v>40</v>
      </c>
      <c r="G94" s="12">
        <v>197.86</v>
      </c>
      <c r="H94" s="13">
        <v>0.14000000000000001</v>
      </c>
    </row>
    <row r="95" spans="1:8">
      <c r="A95" s="14"/>
      <c r="B95" s="15" t="s">
        <v>9</v>
      </c>
      <c r="C95" s="11" t="s">
        <v>91</v>
      </c>
      <c r="D95" s="11" t="s">
        <v>92</v>
      </c>
      <c r="E95" s="11" t="s">
        <v>12</v>
      </c>
      <c r="F95" s="11">
        <v>100</v>
      </c>
      <c r="G95" s="12">
        <v>96.87</v>
      </c>
      <c r="H95" s="13">
        <v>7.0000000000000007E-2</v>
      </c>
    </row>
    <row r="96" spans="1:8">
      <c r="A96" s="14"/>
      <c r="B96" s="15" t="s">
        <v>9</v>
      </c>
      <c r="C96" s="11" t="s">
        <v>15</v>
      </c>
      <c r="D96" s="11" t="s">
        <v>207</v>
      </c>
      <c r="E96" s="11" t="s">
        <v>12</v>
      </c>
      <c r="F96" s="11">
        <v>50</v>
      </c>
      <c r="G96" s="12">
        <v>49.55</v>
      </c>
      <c r="H96" s="13">
        <v>0.03</v>
      </c>
    </row>
    <row r="97" spans="1:8" ht="13.5" thickBot="1">
      <c r="A97" s="14"/>
      <c r="B97" s="11"/>
      <c r="C97" s="11"/>
      <c r="D97" s="11"/>
      <c r="E97" s="16" t="s">
        <v>21</v>
      </c>
      <c r="F97" s="11"/>
      <c r="G97" s="17">
        <v>33931.18</v>
      </c>
      <c r="H97" s="18">
        <v>23.8</v>
      </c>
    </row>
    <row r="98" spans="1:8" ht="13.5" thickTop="1">
      <c r="A98" s="14"/>
      <c r="B98" s="109" t="s">
        <v>208</v>
      </c>
      <c r="C98" s="106"/>
      <c r="D98" s="11"/>
      <c r="E98" s="11"/>
      <c r="F98" s="11"/>
      <c r="G98" s="12"/>
      <c r="H98" s="13"/>
    </row>
    <row r="99" spans="1:8">
      <c r="A99" s="14"/>
      <c r="B99" s="15" t="s">
        <v>209</v>
      </c>
      <c r="C99" s="11" t="s">
        <v>210</v>
      </c>
      <c r="D99" s="11" t="s">
        <v>211</v>
      </c>
      <c r="E99" s="11" t="s">
        <v>184</v>
      </c>
      <c r="F99" s="11">
        <v>1200000</v>
      </c>
      <c r="G99" s="12">
        <v>1200</v>
      </c>
      <c r="H99" s="13">
        <v>0.84</v>
      </c>
    </row>
    <row r="100" spans="1:8" ht="13.5" thickBot="1">
      <c r="A100" s="14"/>
      <c r="B100" s="11"/>
      <c r="C100" s="11"/>
      <c r="D100" s="11"/>
      <c r="E100" s="16" t="s">
        <v>21</v>
      </c>
      <c r="F100" s="11"/>
      <c r="G100" s="17">
        <v>1200</v>
      </c>
      <c r="H100" s="18">
        <v>0.84</v>
      </c>
    </row>
    <row r="101" spans="1:8" ht="13.5" thickTop="1">
      <c r="A101" s="14"/>
      <c r="B101" s="11"/>
      <c r="C101" s="11"/>
      <c r="D101" s="11"/>
      <c r="E101" s="11"/>
      <c r="F101" s="11"/>
      <c r="G101" s="12"/>
      <c r="H101" s="13"/>
    </row>
    <row r="102" spans="1:8">
      <c r="A102" s="14"/>
      <c r="B102" s="15" t="s">
        <v>87</v>
      </c>
      <c r="C102" s="16" t="s">
        <v>88</v>
      </c>
      <c r="D102" s="16"/>
      <c r="E102" s="16" t="s">
        <v>87</v>
      </c>
      <c r="F102" s="16"/>
      <c r="G102" s="20">
        <v>4200</v>
      </c>
      <c r="H102" s="21">
        <v>2.95</v>
      </c>
    </row>
    <row r="103" spans="1:8">
      <c r="A103" s="14"/>
      <c r="B103" s="11"/>
      <c r="C103" s="11"/>
      <c r="D103" s="11"/>
      <c r="E103" s="11"/>
      <c r="F103" s="11"/>
      <c r="G103" s="12"/>
      <c r="H103" s="13"/>
    </row>
    <row r="104" spans="1:8">
      <c r="A104" s="19" t="s">
        <v>22</v>
      </c>
      <c r="B104" s="11"/>
      <c r="C104" s="11"/>
      <c r="D104" s="11"/>
      <c r="E104" s="11"/>
      <c r="F104" s="11"/>
      <c r="G104" s="20">
        <v>3655.24</v>
      </c>
      <c r="H104" s="21">
        <v>2.57</v>
      </c>
    </row>
    <row r="105" spans="1:8">
      <c r="A105" s="14"/>
      <c r="B105" s="11"/>
      <c r="C105" s="11"/>
      <c r="D105" s="11"/>
      <c r="E105" s="11"/>
      <c r="F105" s="11"/>
      <c r="G105" s="12"/>
      <c r="H105" s="13"/>
    </row>
    <row r="106" spans="1:8" ht="13.5" thickBot="1">
      <c r="A106" s="14"/>
      <c r="B106" s="11"/>
      <c r="C106" s="11"/>
      <c r="D106" s="11"/>
      <c r="E106" s="16" t="s">
        <v>23</v>
      </c>
      <c r="F106" s="11"/>
      <c r="G106" s="17">
        <v>142579.38</v>
      </c>
      <c r="H106" s="18">
        <v>100</v>
      </c>
    </row>
    <row r="107" spans="1:8" ht="13.5" thickTop="1">
      <c r="A107" s="14"/>
      <c r="B107" s="11"/>
      <c r="C107" s="11"/>
      <c r="D107" s="11"/>
      <c r="E107" s="11"/>
      <c r="F107" s="11"/>
      <c r="G107" s="12"/>
      <c r="H107" s="13"/>
    </row>
    <row r="108" spans="1:8">
      <c r="A108" s="22" t="s">
        <v>24</v>
      </c>
      <c r="B108" s="11"/>
      <c r="C108" s="11"/>
      <c r="D108" s="11"/>
      <c r="E108" s="11"/>
      <c r="F108" s="11"/>
      <c r="G108" s="12"/>
      <c r="H108" s="13"/>
    </row>
    <row r="109" spans="1:8">
      <c r="A109" s="14">
        <v>1</v>
      </c>
      <c r="B109" s="11" t="s">
        <v>212</v>
      </c>
      <c r="C109" s="11"/>
      <c r="D109" s="11"/>
      <c r="E109" s="11"/>
      <c r="F109" s="11"/>
      <c r="G109" s="12"/>
      <c r="H109" s="13"/>
    </row>
    <row r="110" spans="1:8">
      <c r="A110" s="14"/>
      <c r="B110" s="11"/>
      <c r="C110" s="11"/>
      <c r="D110" s="11"/>
      <c r="E110" s="11"/>
      <c r="F110" s="11"/>
      <c r="G110" s="12"/>
      <c r="H110" s="13"/>
    </row>
    <row r="111" spans="1:8">
      <c r="A111" s="14">
        <v>2</v>
      </c>
      <c r="B111" s="11" t="s">
        <v>26</v>
      </c>
      <c r="C111" s="11"/>
      <c r="D111" s="11"/>
      <c r="E111" s="11"/>
      <c r="F111" s="11"/>
      <c r="G111" s="12"/>
      <c r="H111" s="13"/>
    </row>
    <row r="112" spans="1:8">
      <c r="A112" s="14"/>
      <c r="B112" s="11"/>
      <c r="C112" s="11"/>
      <c r="D112" s="11"/>
      <c r="E112" s="11"/>
      <c r="F112" s="11"/>
      <c r="G112" s="12"/>
      <c r="H112" s="13"/>
    </row>
    <row r="113" spans="1:8">
      <c r="A113" s="14">
        <v>3</v>
      </c>
      <c r="B113" s="11" t="s">
        <v>27</v>
      </c>
      <c r="C113" s="11"/>
      <c r="D113" s="11"/>
      <c r="E113" s="11"/>
      <c r="F113" s="11"/>
      <c r="G113" s="12"/>
      <c r="H113" s="13"/>
    </row>
    <row r="114" spans="1:8">
      <c r="A114" s="14"/>
      <c r="B114" s="11" t="s">
        <v>28</v>
      </c>
      <c r="C114" s="11"/>
      <c r="D114" s="11"/>
      <c r="E114" s="11"/>
      <c r="F114" s="11"/>
      <c r="G114" s="12"/>
      <c r="H114" s="13"/>
    </row>
    <row r="115" spans="1:8">
      <c r="A115" s="14"/>
      <c r="B115" s="11" t="s">
        <v>29</v>
      </c>
      <c r="C115" s="11"/>
      <c r="D115" s="11"/>
      <c r="E115" s="11"/>
      <c r="F115" s="11"/>
      <c r="G115" s="12"/>
      <c r="H115" s="13"/>
    </row>
    <row r="116" spans="1:8">
      <c r="A116" s="14"/>
      <c r="B116" s="11"/>
      <c r="C116" s="11"/>
      <c r="D116" s="11"/>
      <c r="E116" s="11"/>
      <c r="F116" s="11"/>
      <c r="G116" s="12"/>
      <c r="H116" s="13"/>
    </row>
    <row r="117" spans="1:8">
      <c r="A117" s="23"/>
      <c r="B117" s="24"/>
      <c r="C117" s="24"/>
      <c r="D117" s="24"/>
      <c r="E117" s="24"/>
      <c r="F117" s="24"/>
      <c r="G117" s="25"/>
      <c r="H117" s="26"/>
    </row>
  </sheetData>
  <mergeCells count="10">
    <mergeCell ref="B72:C72"/>
    <mergeCell ref="A78:C78"/>
    <mergeCell ref="B79:C79"/>
    <mergeCell ref="B98:C98"/>
    <mergeCell ref="A2:C2"/>
    <mergeCell ref="A3:C3"/>
    <mergeCell ref="B4:C4"/>
    <mergeCell ref="B5:C5"/>
    <mergeCell ref="B67:C67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sheetPr codeName="Sheet90"/>
  <dimension ref="A1:H24"/>
  <sheetViews>
    <sheetView workbookViewId="0">
      <selection activeCell="D2" sqref="D2:H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90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91</v>
      </c>
      <c r="D5" s="11" t="s">
        <v>92</v>
      </c>
      <c r="E5" s="11" t="s">
        <v>12</v>
      </c>
      <c r="F5" s="11">
        <v>900</v>
      </c>
      <c r="G5" s="12">
        <v>871.84</v>
      </c>
      <c r="H5" s="13">
        <v>27.87</v>
      </c>
    </row>
    <row r="6" spans="1:8">
      <c r="A6" s="14"/>
      <c r="B6" s="15" t="s">
        <v>9</v>
      </c>
      <c r="C6" s="11" t="s">
        <v>13</v>
      </c>
      <c r="D6" s="11" t="s">
        <v>93</v>
      </c>
      <c r="E6" s="11" t="s">
        <v>12</v>
      </c>
      <c r="F6" s="11">
        <v>900</v>
      </c>
      <c r="G6" s="12">
        <v>871.81</v>
      </c>
      <c r="H6" s="13">
        <v>27.87</v>
      </c>
    </row>
    <row r="7" spans="1:8">
      <c r="A7" s="14"/>
      <c r="B7" s="15" t="s">
        <v>9</v>
      </c>
      <c r="C7" s="11" t="s">
        <v>94</v>
      </c>
      <c r="D7" s="11" t="s">
        <v>95</v>
      </c>
      <c r="E7" s="11" t="s">
        <v>12</v>
      </c>
      <c r="F7" s="11">
        <v>750</v>
      </c>
      <c r="G7" s="12">
        <v>726.15</v>
      </c>
      <c r="H7" s="13">
        <v>23.22</v>
      </c>
    </row>
    <row r="8" spans="1:8">
      <c r="A8" s="14"/>
      <c r="B8" s="15" t="s">
        <v>17</v>
      </c>
      <c r="C8" s="11" t="s">
        <v>18</v>
      </c>
      <c r="D8" s="11" t="s">
        <v>19</v>
      </c>
      <c r="E8" s="11" t="s">
        <v>20</v>
      </c>
      <c r="F8" s="11">
        <v>120</v>
      </c>
      <c r="G8" s="12">
        <v>582.24</v>
      </c>
      <c r="H8" s="13">
        <v>18.62</v>
      </c>
    </row>
    <row r="9" spans="1:8">
      <c r="A9" s="14"/>
      <c r="B9" s="15" t="s">
        <v>9</v>
      </c>
      <c r="C9" s="11" t="s">
        <v>96</v>
      </c>
      <c r="D9" s="11" t="s">
        <v>97</v>
      </c>
      <c r="E9" s="11" t="s">
        <v>12</v>
      </c>
      <c r="F9" s="11">
        <v>50</v>
      </c>
      <c r="G9" s="12">
        <v>49.79</v>
      </c>
      <c r="H9" s="13">
        <v>1.59</v>
      </c>
    </row>
    <row r="10" spans="1:8" ht="9.75" thickBot="1">
      <c r="A10" s="14"/>
      <c r="B10" s="11"/>
      <c r="C10" s="11"/>
      <c r="D10" s="11"/>
      <c r="E10" s="16" t="s">
        <v>21</v>
      </c>
      <c r="F10" s="11"/>
      <c r="G10" s="17">
        <v>3101.83</v>
      </c>
      <c r="H10" s="18">
        <v>99.17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22</v>
      </c>
      <c r="B12" s="11"/>
      <c r="C12" s="11"/>
      <c r="D12" s="11"/>
      <c r="E12" s="11"/>
      <c r="F12" s="11"/>
      <c r="G12" s="20">
        <v>25.91</v>
      </c>
      <c r="H12" s="21">
        <v>0.83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6" t="s">
        <v>23</v>
      </c>
      <c r="F14" s="11"/>
      <c r="G14" s="17">
        <v>3127.74</v>
      </c>
      <c r="H14" s="18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2" t="s">
        <v>24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98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26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27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28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29</v>
      </c>
      <c r="C23" s="11"/>
      <c r="D23" s="11"/>
      <c r="E23" s="11"/>
      <c r="F23" s="11"/>
      <c r="G23" s="12"/>
      <c r="H23" s="13"/>
    </row>
    <row r="24" spans="1:8">
      <c r="A24" s="23"/>
      <c r="B24" s="24"/>
      <c r="C24" s="24"/>
      <c r="D24" s="24"/>
      <c r="E24" s="24"/>
      <c r="F24" s="24"/>
      <c r="G24" s="25"/>
      <c r="H24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sheetPr codeName="Sheet91"/>
  <dimension ref="A1:J40"/>
  <sheetViews>
    <sheetView workbookViewId="0">
      <selection activeCell="C7" sqref="C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71093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58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10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10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10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10">
      <c r="A6" s="14"/>
      <c r="B6" s="15" t="s">
        <v>59</v>
      </c>
      <c r="C6" s="11" t="s">
        <v>60</v>
      </c>
      <c r="D6" s="11" t="s">
        <v>61</v>
      </c>
      <c r="E6" s="11" t="s">
        <v>62</v>
      </c>
      <c r="F6" s="11">
        <v>500</v>
      </c>
      <c r="G6" s="20">
        <v>5430.57</v>
      </c>
      <c r="H6" s="13">
        <v>13.46</v>
      </c>
    </row>
    <row r="7" spans="1:10">
      <c r="A7" s="14"/>
      <c r="B7" s="15" t="s">
        <v>59</v>
      </c>
      <c r="C7" s="11" t="s">
        <v>63</v>
      </c>
      <c r="D7" s="11" t="s">
        <v>64</v>
      </c>
      <c r="E7" s="11" t="s">
        <v>65</v>
      </c>
      <c r="F7" s="11">
        <v>500</v>
      </c>
      <c r="G7" s="20">
        <v>5414.97</v>
      </c>
      <c r="H7" s="13">
        <v>13.42</v>
      </c>
    </row>
    <row r="8" spans="1:10">
      <c r="A8" s="14"/>
      <c r="B8" s="33">
        <v>8.5800000000000001E-2</v>
      </c>
      <c r="C8" s="11" t="s">
        <v>66</v>
      </c>
      <c r="D8" s="11" t="s">
        <v>67</v>
      </c>
      <c r="E8" s="11" t="s">
        <v>65</v>
      </c>
      <c r="F8" s="11">
        <v>500</v>
      </c>
      <c r="G8" s="20">
        <v>4935.8100000000004</v>
      </c>
      <c r="H8" s="13">
        <v>12.23</v>
      </c>
    </row>
    <row r="9" spans="1:10">
      <c r="A9" s="14"/>
      <c r="B9" s="33">
        <v>0.1125</v>
      </c>
      <c r="C9" s="11" t="s">
        <v>68</v>
      </c>
      <c r="D9" s="11" t="s">
        <v>69</v>
      </c>
      <c r="E9" s="11" t="s">
        <v>70</v>
      </c>
      <c r="F9" s="11">
        <v>300</v>
      </c>
      <c r="G9" s="20">
        <v>3027.74</v>
      </c>
      <c r="H9" s="13">
        <v>7.5</v>
      </c>
    </row>
    <row r="10" spans="1:10">
      <c r="A10" s="14"/>
      <c r="B10" s="33">
        <v>0.106</v>
      </c>
      <c r="C10" s="11" t="s">
        <v>71</v>
      </c>
      <c r="D10" s="11" t="s">
        <v>72</v>
      </c>
      <c r="E10" s="11" t="s">
        <v>65</v>
      </c>
      <c r="F10" s="11">
        <v>300000</v>
      </c>
      <c r="G10" s="20">
        <v>3016.78</v>
      </c>
      <c r="H10" s="13">
        <v>7.48</v>
      </c>
    </row>
    <row r="11" spans="1:10">
      <c r="A11" s="14"/>
      <c r="B11" s="33">
        <v>0.10249999999999999</v>
      </c>
      <c r="C11" s="11" t="s">
        <v>73</v>
      </c>
      <c r="D11" s="11" t="s">
        <v>74</v>
      </c>
      <c r="E11" s="11" t="s">
        <v>70</v>
      </c>
      <c r="F11" s="11">
        <v>250</v>
      </c>
      <c r="G11" s="20">
        <v>2514.79</v>
      </c>
      <c r="H11" s="13">
        <v>6.23</v>
      </c>
    </row>
    <row r="12" spans="1:10">
      <c r="A12" s="14"/>
      <c r="B12" s="33">
        <v>0.111</v>
      </c>
      <c r="C12" s="11" t="s">
        <v>68</v>
      </c>
      <c r="D12" s="11" t="s">
        <v>75</v>
      </c>
      <c r="E12" s="11" t="s">
        <v>76</v>
      </c>
      <c r="F12" s="11">
        <v>200</v>
      </c>
      <c r="G12" s="20">
        <v>2020.83</v>
      </c>
      <c r="H12" s="13">
        <v>5.01</v>
      </c>
    </row>
    <row r="13" spans="1:10">
      <c r="A13" s="14"/>
      <c r="B13" s="15" t="s">
        <v>59</v>
      </c>
      <c r="C13" s="11" t="s">
        <v>77</v>
      </c>
      <c r="D13" s="11" t="s">
        <v>78</v>
      </c>
      <c r="E13" s="11" t="s">
        <v>70</v>
      </c>
      <c r="F13" s="11">
        <v>150</v>
      </c>
      <c r="G13" s="20">
        <v>1602.55</v>
      </c>
      <c r="H13" s="13">
        <v>3.97</v>
      </c>
    </row>
    <row r="14" spans="1:10" ht="9.75" thickBot="1">
      <c r="A14" s="14"/>
      <c r="B14" s="11"/>
      <c r="C14" s="11"/>
      <c r="D14" s="11"/>
      <c r="E14" s="16" t="s">
        <v>21</v>
      </c>
      <c r="F14" s="11"/>
      <c r="G14" s="17">
        <v>27964.04</v>
      </c>
      <c r="H14" s="18">
        <v>69.3</v>
      </c>
      <c r="J14" s="27"/>
    </row>
    <row r="15" spans="1:10" ht="13.5" thickTop="1">
      <c r="A15" s="14"/>
      <c r="B15" s="105" t="s">
        <v>79</v>
      </c>
      <c r="C15" s="106"/>
      <c r="D15" s="11"/>
      <c r="E15" s="11"/>
      <c r="F15" s="11"/>
      <c r="G15" s="12"/>
      <c r="H15" s="13"/>
      <c r="J15" s="27"/>
    </row>
    <row r="16" spans="1:10">
      <c r="A16" s="14"/>
      <c r="B16" s="33">
        <v>0.111</v>
      </c>
      <c r="C16" s="11" t="s">
        <v>80</v>
      </c>
      <c r="D16" s="11" t="s">
        <v>81</v>
      </c>
      <c r="E16" s="11" t="s">
        <v>82</v>
      </c>
      <c r="F16" s="11">
        <v>59</v>
      </c>
      <c r="G16" s="20">
        <v>5911.04</v>
      </c>
      <c r="H16" s="13">
        <v>14.65</v>
      </c>
      <c r="J16" s="27"/>
    </row>
    <row r="17" spans="1:10">
      <c r="A17" s="14"/>
      <c r="B17" s="33">
        <v>0.1225</v>
      </c>
      <c r="C17" s="11" t="s">
        <v>83</v>
      </c>
      <c r="D17" s="11" t="s">
        <v>84</v>
      </c>
      <c r="E17" s="11" t="s">
        <v>82</v>
      </c>
      <c r="F17" s="11">
        <v>550</v>
      </c>
      <c r="G17" s="20">
        <v>5519.41</v>
      </c>
      <c r="H17" s="13">
        <v>13.68</v>
      </c>
      <c r="J17" s="27"/>
    </row>
    <row r="18" spans="1:10" ht="9.75" thickBot="1">
      <c r="A18" s="14"/>
      <c r="B18" s="11"/>
      <c r="C18" s="11"/>
      <c r="D18" s="11"/>
      <c r="E18" s="16" t="s">
        <v>21</v>
      </c>
      <c r="F18" s="11"/>
      <c r="G18" s="17">
        <v>11430.45</v>
      </c>
      <c r="H18" s="18">
        <v>28.33</v>
      </c>
    </row>
    <row r="19" spans="1:10" ht="9.75" thickTop="1">
      <c r="A19" s="14"/>
      <c r="B19" s="11"/>
      <c r="C19" s="11"/>
      <c r="D19" s="11"/>
      <c r="E19" s="11"/>
      <c r="F19" s="11"/>
      <c r="G19" s="12"/>
      <c r="H19" s="13"/>
    </row>
    <row r="20" spans="1:10" ht="12.75">
      <c r="A20" s="107" t="s">
        <v>7</v>
      </c>
      <c r="B20" s="106"/>
      <c r="C20" s="106"/>
      <c r="D20" s="11"/>
      <c r="E20" s="11"/>
      <c r="F20" s="11"/>
      <c r="G20" s="12"/>
      <c r="H20" s="13"/>
    </row>
    <row r="21" spans="1:10" ht="12.75">
      <c r="A21" s="14"/>
      <c r="B21" s="109" t="s">
        <v>8</v>
      </c>
      <c r="C21" s="106"/>
      <c r="D21" s="11"/>
      <c r="E21" s="11"/>
      <c r="F21" s="11"/>
      <c r="G21" s="12"/>
      <c r="H21" s="13"/>
    </row>
    <row r="22" spans="1:10">
      <c r="A22" s="14"/>
      <c r="B22" s="15" t="s">
        <v>9</v>
      </c>
      <c r="C22" s="11" t="s">
        <v>85</v>
      </c>
      <c r="D22" s="11" t="s">
        <v>86</v>
      </c>
      <c r="E22" s="11" t="s">
        <v>12</v>
      </c>
      <c r="F22" s="11">
        <v>100</v>
      </c>
      <c r="G22" s="20">
        <v>95.45</v>
      </c>
      <c r="H22" s="13">
        <v>0.24</v>
      </c>
    </row>
    <row r="23" spans="1:10" ht="9.75" thickBot="1">
      <c r="A23" s="14"/>
      <c r="B23" s="11"/>
      <c r="C23" s="11"/>
      <c r="D23" s="11"/>
      <c r="E23" s="16" t="s">
        <v>21</v>
      </c>
      <c r="F23" s="11"/>
      <c r="G23" s="17">
        <v>95.45</v>
      </c>
      <c r="H23" s="18">
        <v>0.24</v>
      </c>
    </row>
    <row r="24" spans="1:10" ht="9.75" thickTop="1">
      <c r="A24" s="14"/>
      <c r="B24" s="11"/>
      <c r="C24" s="11"/>
      <c r="D24" s="11"/>
      <c r="E24" s="11"/>
      <c r="F24" s="11"/>
      <c r="G24" s="12"/>
      <c r="H24" s="13"/>
    </row>
    <row r="25" spans="1:10">
      <c r="A25" s="14"/>
      <c r="B25" s="15" t="s">
        <v>87</v>
      </c>
      <c r="C25" s="11" t="s">
        <v>88</v>
      </c>
      <c r="D25" s="11"/>
      <c r="E25" s="11" t="s">
        <v>87</v>
      </c>
      <c r="F25" s="11"/>
      <c r="G25" s="12">
        <v>150</v>
      </c>
      <c r="H25" s="13">
        <v>0.37</v>
      </c>
    </row>
    <row r="26" spans="1:10" ht="9.75" thickBot="1">
      <c r="A26" s="14"/>
      <c r="B26" s="11"/>
      <c r="C26" s="11"/>
      <c r="D26" s="11"/>
      <c r="E26" s="16" t="s">
        <v>21</v>
      </c>
      <c r="F26" s="11"/>
      <c r="G26" s="17">
        <v>150</v>
      </c>
      <c r="H26" s="18">
        <v>0.37</v>
      </c>
    </row>
    <row r="27" spans="1:10" ht="9.75" thickTop="1">
      <c r="A27" s="14"/>
      <c r="B27" s="11"/>
      <c r="C27" s="11"/>
      <c r="D27" s="11"/>
      <c r="E27" s="11"/>
      <c r="F27" s="11"/>
      <c r="G27" s="12"/>
      <c r="H27" s="13"/>
    </row>
    <row r="28" spans="1:10">
      <c r="A28" s="19" t="s">
        <v>22</v>
      </c>
      <c r="B28" s="11"/>
      <c r="C28" s="11"/>
      <c r="D28" s="11"/>
      <c r="E28" s="11"/>
      <c r="F28" s="11"/>
      <c r="G28" s="20">
        <v>705.18</v>
      </c>
      <c r="H28" s="21">
        <v>1.76</v>
      </c>
    </row>
    <row r="29" spans="1:10">
      <c r="A29" s="14"/>
      <c r="B29" s="11"/>
      <c r="C29" s="11"/>
      <c r="D29" s="11"/>
      <c r="E29" s="11"/>
      <c r="F29" s="11"/>
      <c r="G29" s="12"/>
      <c r="H29" s="13"/>
    </row>
    <row r="30" spans="1:10" ht="9.75" thickBot="1">
      <c r="A30" s="14"/>
      <c r="B30" s="11"/>
      <c r="C30" s="11"/>
      <c r="D30" s="11"/>
      <c r="E30" s="16" t="s">
        <v>23</v>
      </c>
      <c r="F30" s="11"/>
      <c r="G30" s="17">
        <v>40345.120000000003</v>
      </c>
      <c r="H30" s="18">
        <v>100</v>
      </c>
    </row>
    <row r="31" spans="1:10" ht="9.75" thickTop="1">
      <c r="A31" s="14"/>
      <c r="B31" s="11"/>
      <c r="C31" s="11"/>
      <c r="D31" s="11"/>
      <c r="E31" s="11"/>
      <c r="F31" s="11"/>
      <c r="G31" s="12"/>
      <c r="H31" s="13"/>
    </row>
    <row r="32" spans="1:10">
      <c r="A32" s="22" t="s">
        <v>24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89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26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27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28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29</v>
      </c>
      <c r="C39" s="11"/>
      <c r="D39" s="11"/>
      <c r="E39" s="11"/>
      <c r="F39" s="11"/>
      <c r="G39" s="12"/>
      <c r="H39" s="13"/>
    </row>
    <row r="40" spans="1:8">
      <c r="A40" s="23"/>
      <c r="B40" s="24"/>
      <c r="C40" s="24"/>
      <c r="D40" s="24"/>
      <c r="E40" s="24"/>
      <c r="F40" s="24"/>
      <c r="G40" s="25"/>
      <c r="H40" s="26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I62"/>
  <sheetViews>
    <sheetView topLeftCell="A37" workbookViewId="0">
      <selection activeCell="C58" sqref="C58"/>
    </sheetView>
  </sheetViews>
  <sheetFormatPr defaultRowHeight="12.75"/>
  <cols>
    <col min="1" max="1" width="2.7109375" style="71" customWidth="1"/>
    <col min="2" max="2" width="4.7109375" style="71" customWidth="1"/>
    <col min="3" max="3" width="40.7109375" style="71" customWidth="1"/>
    <col min="4" max="4" width="12.140625" style="71" bestFit="1" customWidth="1"/>
    <col min="5" max="5" width="20.42578125" style="71" bestFit="1" customWidth="1"/>
    <col min="6" max="6" width="8.7109375" style="71" customWidth="1"/>
    <col min="7" max="7" width="12.28515625" style="72" customWidth="1"/>
    <col min="8" max="8" width="12.28515625" style="73" customWidth="1"/>
    <col min="9" max="9" width="9.140625" style="48"/>
    <col min="10" max="16384" width="9.140625" style="71"/>
  </cols>
  <sheetData>
    <row r="1" spans="1:8">
      <c r="A1" s="43"/>
      <c r="B1" s="44"/>
      <c r="C1" s="45" t="s">
        <v>1218</v>
      </c>
      <c r="D1" s="44"/>
      <c r="E1" s="44"/>
      <c r="F1" s="44"/>
      <c r="G1" s="46"/>
      <c r="H1" s="47"/>
    </row>
    <row r="2" spans="1:8" ht="32.25" customHeight="1">
      <c r="A2" s="112" t="s">
        <v>1</v>
      </c>
      <c r="B2" s="113"/>
      <c r="C2" s="113"/>
      <c r="D2" s="51" t="s">
        <v>2</v>
      </c>
      <c r="E2" s="52" t="s">
        <v>753</v>
      </c>
      <c r="F2" s="53" t="s">
        <v>4</v>
      </c>
      <c r="G2" s="54" t="s">
        <v>5</v>
      </c>
      <c r="H2" s="55" t="s">
        <v>6</v>
      </c>
    </row>
    <row r="3" spans="1:8">
      <c r="A3" s="114" t="s">
        <v>754</v>
      </c>
      <c r="B3" s="115"/>
      <c r="C3" s="115"/>
      <c r="D3" s="56"/>
      <c r="E3" s="56"/>
      <c r="F3" s="56"/>
      <c r="G3" s="57"/>
      <c r="H3" s="58"/>
    </row>
    <row r="4" spans="1:8">
      <c r="A4" s="59"/>
      <c r="B4" s="116" t="s">
        <v>47</v>
      </c>
      <c r="C4" s="115"/>
      <c r="D4" s="56"/>
      <c r="E4" s="56"/>
      <c r="F4" s="56"/>
      <c r="G4" s="57"/>
      <c r="H4" s="58"/>
    </row>
    <row r="5" spans="1:8">
      <c r="A5" s="59"/>
      <c r="B5" s="60" t="s">
        <v>87</v>
      </c>
      <c r="C5" s="56" t="s">
        <v>192</v>
      </c>
      <c r="D5" s="56" t="s">
        <v>755</v>
      </c>
      <c r="E5" s="56" t="s">
        <v>756</v>
      </c>
      <c r="F5" s="56">
        <v>364447</v>
      </c>
      <c r="G5" s="57">
        <v>5361.93</v>
      </c>
      <c r="H5" s="58">
        <v>8.24</v>
      </c>
    </row>
    <row r="6" spans="1:8">
      <c r="A6" s="59"/>
      <c r="B6" s="60" t="s">
        <v>87</v>
      </c>
      <c r="C6" s="56" t="s">
        <v>762</v>
      </c>
      <c r="D6" s="56" t="s">
        <v>763</v>
      </c>
      <c r="E6" s="56" t="s">
        <v>764</v>
      </c>
      <c r="F6" s="56">
        <v>135725</v>
      </c>
      <c r="G6" s="57">
        <v>4570.74</v>
      </c>
      <c r="H6" s="58">
        <v>7.02</v>
      </c>
    </row>
    <row r="7" spans="1:8">
      <c r="A7" s="59"/>
      <c r="B7" s="60" t="s">
        <v>87</v>
      </c>
      <c r="C7" s="56" t="s">
        <v>757</v>
      </c>
      <c r="D7" s="56" t="s">
        <v>758</v>
      </c>
      <c r="E7" s="56" t="s">
        <v>756</v>
      </c>
      <c r="F7" s="56">
        <v>530000</v>
      </c>
      <c r="G7" s="57">
        <v>4420.2</v>
      </c>
      <c r="H7" s="58">
        <v>6.79</v>
      </c>
    </row>
    <row r="8" spans="1:8">
      <c r="A8" s="59"/>
      <c r="B8" s="60" t="s">
        <v>87</v>
      </c>
      <c r="C8" s="56" t="s">
        <v>765</v>
      </c>
      <c r="D8" s="56" t="s">
        <v>766</v>
      </c>
      <c r="E8" s="56" t="s">
        <v>764</v>
      </c>
      <c r="F8" s="56">
        <v>150000</v>
      </c>
      <c r="G8" s="57">
        <v>3870.08</v>
      </c>
      <c r="H8" s="58">
        <v>5.95</v>
      </c>
    </row>
    <row r="9" spans="1:8">
      <c r="A9" s="59"/>
      <c r="B9" s="60" t="s">
        <v>87</v>
      </c>
      <c r="C9" s="56" t="s">
        <v>759</v>
      </c>
      <c r="D9" s="56" t="s">
        <v>760</v>
      </c>
      <c r="E9" s="56" t="s">
        <v>761</v>
      </c>
      <c r="F9" s="56">
        <v>229300</v>
      </c>
      <c r="G9" s="57">
        <v>3446.15</v>
      </c>
      <c r="H9" s="58">
        <v>5.29</v>
      </c>
    </row>
    <row r="10" spans="1:8">
      <c r="A10" s="59"/>
      <c r="B10" s="60" t="s">
        <v>87</v>
      </c>
      <c r="C10" s="56" t="s">
        <v>782</v>
      </c>
      <c r="D10" s="56" t="s">
        <v>783</v>
      </c>
      <c r="E10" s="56" t="s">
        <v>784</v>
      </c>
      <c r="F10" s="56">
        <v>890121</v>
      </c>
      <c r="G10" s="57">
        <v>3169.28</v>
      </c>
      <c r="H10" s="58">
        <v>4.87</v>
      </c>
    </row>
    <row r="11" spans="1:8">
      <c r="A11" s="59"/>
      <c r="B11" s="60" t="s">
        <v>87</v>
      </c>
      <c r="C11" s="56" t="s">
        <v>777</v>
      </c>
      <c r="D11" s="56" t="s">
        <v>778</v>
      </c>
      <c r="E11" s="56" t="s">
        <v>779</v>
      </c>
      <c r="F11" s="56">
        <v>302500</v>
      </c>
      <c r="G11" s="57">
        <v>3044.51</v>
      </c>
      <c r="H11" s="58">
        <v>4.68</v>
      </c>
    </row>
    <row r="12" spans="1:8">
      <c r="A12" s="59"/>
      <c r="B12" s="60" t="s">
        <v>87</v>
      </c>
      <c r="C12" s="56" t="s">
        <v>843</v>
      </c>
      <c r="D12" s="56" t="s">
        <v>844</v>
      </c>
      <c r="E12" s="56" t="s">
        <v>845</v>
      </c>
      <c r="F12" s="56">
        <v>550000</v>
      </c>
      <c r="G12" s="57">
        <v>2174.4299999999998</v>
      </c>
      <c r="H12" s="58">
        <v>3.34</v>
      </c>
    </row>
    <row r="13" spans="1:8">
      <c r="A13" s="59"/>
      <c r="B13" s="60" t="s">
        <v>87</v>
      </c>
      <c r="C13" s="56" t="s">
        <v>15</v>
      </c>
      <c r="D13" s="56" t="s">
        <v>776</v>
      </c>
      <c r="E13" s="56" t="s">
        <v>756</v>
      </c>
      <c r="F13" s="56">
        <v>550000</v>
      </c>
      <c r="G13" s="57">
        <v>2154.08</v>
      </c>
      <c r="H13" s="58">
        <v>3.31</v>
      </c>
    </row>
    <row r="14" spans="1:8">
      <c r="A14" s="59"/>
      <c r="B14" s="60" t="s">
        <v>87</v>
      </c>
      <c r="C14" s="56" t="s">
        <v>18</v>
      </c>
      <c r="D14" s="56" t="s">
        <v>1036</v>
      </c>
      <c r="E14" s="56" t="s">
        <v>807</v>
      </c>
      <c r="F14" s="56">
        <v>195000</v>
      </c>
      <c r="G14" s="57">
        <v>2083.38</v>
      </c>
      <c r="H14" s="58">
        <v>3.2</v>
      </c>
    </row>
    <row r="15" spans="1:8">
      <c r="A15" s="59"/>
      <c r="B15" s="60" t="s">
        <v>87</v>
      </c>
      <c r="C15" s="56" t="s">
        <v>433</v>
      </c>
      <c r="D15" s="56" t="s">
        <v>769</v>
      </c>
      <c r="E15" s="56" t="s">
        <v>756</v>
      </c>
      <c r="F15" s="56">
        <v>79476</v>
      </c>
      <c r="G15" s="57">
        <v>1938.62</v>
      </c>
      <c r="H15" s="58">
        <v>2.98</v>
      </c>
    </row>
    <row r="16" spans="1:8">
      <c r="A16" s="59"/>
      <c r="B16" s="60" t="s">
        <v>87</v>
      </c>
      <c r="C16" s="56" t="s">
        <v>767</v>
      </c>
      <c r="D16" s="56" t="s">
        <v>768</v>
      </c>
      <c r="E16" s="56" t="s">
        <v>764</v>
      </c>
      <c r="F16" s="56">
        <v>83901</v>
      </c>
      <c r="G16" s="57">
        <v>1804.37</v>
      </c>
      <c r="H16" s="58">
        <v>2.77</v>
      </c>
    </row>
    <row r="17" spans="1:8">
      <c r="A17" s="59"/>
      <c r="B17" s="60" t="s">
        <v>87</v>
      </c>
      <c r="C17" s="56" t="s">
        <v>773</v>
      </c>
      <c r="D17" s="56" t="s">
        <v>774</v>
      </c>
      <c r="E17" s="56" t="s">
        <v>775</v>
      </c>
      <c r="F17" s="56">
        <v>149651</v>
      </c>
      <c r="G17" s="57">
        <v>1798.28</v>
      </c>
      <c r="H17" s="58">
        <v>2.76</v>
      </c>
    </row>
    <row r="18" spans="1:8">
      <c r="A18" s="59"/>
      <c r="B18" s="60" t="s">
        <v>87</v>
      </c>
      <c r="C18" s="56" t="s">
        <v>780</v>
      </c>
      <c r="D18" s="56" t="s">
        <v>781</v>
      </c>
      <c r="E18" s="56" t="s">
        <v>775</v>
      </c>
      <c r="F18" s="56">
        <v>70562</v>
      </c>
      <c r="G18" s="57">
        <v>1781.02</v>
      </c>
      <c r="H18" s="58">
        <v>2.74</v>
      </c>
    </row>
    <row r="19" spans="1:8">
      <c r="A19" s="59"/>
      <c r="B19" s="60" t="s">
        <v>87</v>
      </c>
      <c r="C19" s="56" t="s">
        <v>282</v>
      </c>
      <c r="D19" s="56" t="s">
        <v>797</v>
      </c>
      <c r="E19" s="56" t="s">
        <v>787</v>
      </c>
      <c r="F19" s="56">
        <v>67370</v>
      </c>
      <c r="G19" s="57">
        <v>1630.93</v>
      </c>
      <c r="H19" s="58">
        <v>2.5099999999999998</v>
      </c>
    </row>
    <row r="20" spans="1:8">
      <c r="A20" s="59"/>
      <c r="B20" s="60" t="s">
        <v>87</v>
      </c>
      <c r="C20" s="56" t="s">
        <v>625</v>
      </c>
      <c r="D20" s="56" t="s">
        <v>791</v>
      </c>
      <c r="E20" s="56" t="s">
        <v>775</v>
      </c>
      <c r="F20" s="56">
        <v>360000</v>
      </c>
      <c r="G20" s="57">
        <v>1608.3</v>
      </c>
      <c r="H20" s="58">
        <v>2.4700000000000002</v>
      </c>
    </row>
    <row r="21" spans="1:8">
      <c r="A21" s="59"/>
      <c r="B21" s="60" t="s">
        <v>87</v>
      </c>
      <c r="C21" s="56" t="s">
        <v>800</v>
      </c>
      <c r="D21" s="56" t="s">
        <v>801</v>
      </c>
      <c r="E21" s="56" t="s">
        <v>802</v>
      </c>
      <c r="F21" s="56">
        <v>130000</v>
      </c>
      <c r="G21" s="57">
        <v>1536.28</v>
      </c>
      <c r="H21" s="58">
        <v>2.36</v>
      </c>
    </row>
    <row r="22" spans="1:8">
      <c r="A22" s="59"/>
      <c r="B22" s="60" t="s">
        <v>87</v>
      </c>
      <c r="C22" s="56" t="s">
        <v>201</v>
      </c>
      <c r="D22" s="56" t="s">
        <v>808</v>
      </c>
      <c r="E22" s="56" t="s">
        <v>756</v>
      </c>
      <c r="F22" s="56">
        <v>154215</v>
      </c>
      <c r="G22" s="57">
        <v>1344.52</v>
      </c>
      <c r="H22" s="58">
        <v>2.0699999999999998</v>
      </c>
    </row>
    <row r="23" spans="1:8">
      <c r="A23" s="59"/>
      <c r="B23" s="60" t="s">
        <v>87</v>
      </c>
      <c r="C23" s="56" t="s">
        <v>1212</v>
      </c>
      <c r="D23" s="56" t="s">
        <v>1213</v>
      </c>
      <c r="E23" s="56" t="s">
        <v>838</v>
      </c>
      <c r="F23" s="56">
        <v>70951</v>
      </c>
      <c r="G23" s="57">
        <v>1250.33</v>
      </c>
      <c r="H23" s="58">
        <v>1.92</v>
      </c>
    </row>
    <row r="24" spans="1:8">
      <c r="A24" s="59"/>
      <c r="B24" s="60" t="s">
        <v>87</v>
      </c>
      <c r="C24" s="56" t="s">
        <v>785</v>
      </c>
      <c r="D24" s="56" t="s">
        <v>786</v>
      </c>
      <c r="E24" s="56" t="s">
        <v>787</v>
      </c>
      <c r="F24" s="56">
        <v>15710</v>
      </c>
      <c r="G24" s="57">
        <v>1161.72</v>
      </c>
      <c r="H24" s="58">
        <v>1.78</v>
      </c>
    </row>
    <row r="25" spans="1:8">
      <c r="A25" s="59"/>
      <c r="B25" s="60" t="s">
        <v>87</v>
      </c>
      <c r="C25" s="56" t="s">
        <v>190</v>
      </c>
      <c r="D25" s="56" t="s">
        <v>1090</v>
      </c>
      <c r="E25" s="56" t="s">
        <v>946</v>
      </c>
      <c r="F25" s="56">
        <v>364398</v>
      </c>
      <c r="G25" s="57">
        <v>1057.67</v>
      </c>
      <c r="H25" s="58">
        <v>1.63</v>
      </c>
    </row>
    <row r="26" spans="1:8">
      <c r="A26" s="59"/>
      <c r="B26" s="60" t="s">
        <v>87</v>
      </c>
      <c r="C26" s="56" t="s">
        <v>39</v>
      </c>
      <c r="D26" s="56" t="s">
        <v>794</v>
      </c>
      <c r="E26" s="56" t="s">
        <v>756</v>
      </c>
      <c r="F26" s="56">
        <v>185000</v>
      </c>
      <c r="G26" s="57">
        <v>1035.08</v>
      </c>
      <c r="H26" s="58">
        <v>1.59</v>
      </c>
    </row>
    <row r="27" spans="1:8">
      <c r="A27" s="59"/>
      <c r="B27" s="60" t="s">
        <v>87</v>
      </c>
      <c r="C27" s="56" t="s">
        <v>818</v>
      </c>
      <c r="D27" s="56" t="s">
        <v>819</v>
      </c>
      <c r="E27" s="56" t="s">
        <v>802</v>
      </c>
      <c r="F27" s="56">
        <v>120000</v>
      </c>
      <c r="G27" s="57">
        <v>949.14</v>
      </c>
      <c r="H27" s="58">
        <v>1.46</v>
      </c>
    </row>
    <row r="28" spans="1:8">
      <c r="A28" s="59"/>
      <c r="B28" s="60" t="s">
        <v>87</v>
      </c>
      <c r="C28" s="56" t="s">
        <v>809</v>
      </c>
      <c r="D28" s="56" t="s">
        <v>810</v>
      </c>
      <c r="E28" s="56" t="s">
        <v>784</v>
      </c>
      <c r="F28" s="56">
        <v>79703</v>
      </c>
      <c r="G28" s="57">
        <v>915.31</v>
      </c>
      <c r="H28" s="58">
        <v>1.41</v>
      </c>
    </row>
    <row r="29" spans="1:8">
      <c r="A29" s="59"/>
      <c r="B29" s="60" t="s">
        <v>87</v>
      </c>
      <c r="C29" s="56" t="s">
        <v>870</v>
      </c>
      <c r="D29" s="56" t="s">
        <v>871</v>
      </c>
      <c r="E29" s="56" t="s">
        <v>772</v>
      </c>
      <c r="F29" s="56">
        <v>230960</v>
      </c>
      <c r="G29" s="57">
        <v>787.69</v>
      </c>
      <c r="H29" s="58">
        <v>1.21</v>
      </c>
    </row>
    <row r="30" spans="1:8">
      <c r="A30" s="59"/>
      <c r="B30" s="60" t="s">
        <v>87</v>
      </c>
      <c r="C30" s="56" t="s">
        <v>196</v>
      </c>
      <c r="D30" s="56" t="s">
        <v>1043</v>
      </c>
      <c r="E30" s="56" t="s">
        <v>756</v>
      </c>
      <c r="F30" s="56">
        <v>144500</v>
      </c>
      <c r="G30" s="57">
        <v>781.89</v>
      </c>
      <c r="H30" s="58">
        <v>1.2</v>
      </c>
    </row>
    <row r="31" spans="1:8">
      <c r="A31" s="59"/>
      <c r="B31" s="60" t="s">
        <v>87</v>
      </c>
      <c r="C31" s="56" t="s">
        <v>798</v>
      </c>
      <c r="D31" s="56" t="s">
        <v>799</v>
      </c>
      <c r="E31" s="56" t="s">
        <v>779</v>
      </c>
      <c r="F31" s="56">
        <v>130000</v>
      </c>
      <c r="G31" s="57">
        <v>754.2</v>
      </c>
      <c r="H31" s="58">
        <v>1.1599999999999999</v>
      </c>
    </row>
    <row r="32" spans="1:8">
      <c r="A32" s="59"/>
      <c r="B32" s="60" t="s">
        <v>87</v>
      </c>
      <c r="C32" s="56" t="s">
        <v>48</v>
      </c>
      <c r="D32" s="56" t="s">
        <v>927</v>
      </c>
      <c r="E32" s="56" t="s">
        <v>807</v>
      </c>
      <c r="F32" s="56">
        <v>259604</v>
      </c>
      <c r="G32" s="57">
        <v>752.07</v>
      </c>
      <c r="H32" s="58">
        <v>1.1599999999999999</v>
      </c>
    </row>
    <row r="33" spans="1:8">
      <c r="A33" s="59"/>
      <c r="B33" s="60" t="s">
        <v>87</v>
      </c>
      <c r="C33" s="56" t="s">
        <v>856</v>
      </c>
      <c r="D33" s="56" t="s">
        <v>857</v>
      </c>
      <c r="E33" s="56" t="s">
        <v>787</v>
      </c>
      <c r="F33" s="56">
        <v>254641</v>
      </c>
      <c r="G33" s="57">
        <v>724.07</v>
      </c>
      <c r="H33" s="58">
        <v>1.1100000000000001</v>
      </c>
    </row>
    <row r="34" spans="1:8">
      <c r="A34" s="59"/>
      <c r="B34" s="60" t="s">
        <v>87</v>
      </c>
      <c r="C34" s="56" t="s">
        <v>1163</v>
      </c>
      <c r="D34" s="56" t="s">
        <v>1164</v>
      </c>
      <c r="E34" s="56" t="s">
        <v>790</v>
      </c>
      <c r="F34" s="56">
        <v>653216</v>
      </c>
      <c r="G34" s="57">
        <v>668.89</v>
      </c>
      <c r="H34" s="58">
        <v>1.03</v>
      </c>
    </row>
    <row r="35" spans="1:8">
      <c r="A35" s="59"/>
      <c r="B35" s="60" t="s">
        <v>87</v>
      </c>
      <c r="C35" s="56" t="s">
        <v>1046</v>
      </c>
      <c r="D35" s="56" t="s">
        <v>1047</v>
      </c>
      <c r="E35" s="56" t="s">
        <v>828</v>
      </c>
      <c r="F35" s="56">
        <v>1087469</v>
      </c>
      <c r="G35" s="57">
        <v>637.79999999999995</v>
      </c>
      <c r="H35" s="58">
        <v>0.98</v>
      </c>
    </row>
    <row r="36" spans="1:8">
      <c r="A36" s="59"/>
      <c r="B36" s="60" t="s">
        <v>87</v>
      </c>
      <c r="C36" s="56" t="s">
        <v>1205</v>
      </c>
      <c r="D36" s="56" t="s">
        <v>1206</v>
      </c>
      <c r="E36" s="56" t="s">
        <v>775</v>
      </c>
      <c r="F36" s="56">
        <v>30000</v>
      </c>
      <c r="G36" s="57">
        <v>622.77</v>
      </c>
      <c r="H36" s="58">
        <v>0.96</v>
      </c>
    </row>
    <row r="37" spans="1:8">
      <c r="A37" s="59"/>
      <c r="B37" s="60" t="s">
        <v>87</v>
      </c>
      <c r="C37" s="56" t="s">
        <v>891</v>
      </c>
      <c r="D37" s="56" t="s">
        <v>892</v>
      </c>
      <c r="E37" s="56" t="s">
        <v>764</v>
      </c>
      <c r="F37" s="56">
        <v>40000</v>
      </c>
      <c r="G37" s="57">
        <v>622.04</v>
      </c>
      <c r="H37" s="58">
        <v>0.96</v>
      </c>
    </row>
    <row r="38" spans="1:8">
      <c r="A38" s="59"/>
      <c r="B38" s="60" t="s">
        <v>87</v>
      </c>
      <c r="C38" s="56" t="s">
        <v>935</v>
      </c>
      <c r="D38" s="56" t="s">
        <v>936</v>
      </c>
      <c r="E38" s="56" t="s">
        <v>790</v>
      </c>
      <c r="F38" s="56">
        <v>81723</v>
      </c>
      <c r="G38" s="57">
        <v>591.47</v>
      </c>
      <c r="H38" s="58">
        <v>0.91</v>
      </c>
    </row>
    <row r="39" spans="1:8">
      <c r="A39" s="59"/>
      <c r="B39" s="60" t="s">
        <v>87</v>
      </c>
      <c r="C39" s="56" t="s">
        <v>831</v>
      </c>
      <c r="D39" s="56" t="s">
        <v>832</v>
      </c>
      <c r="E39" s="56" t="s">
        <v>802</v>
      </c>
      <c r="F39" s="56">
        <v>50000</v>
      </c>
      <c r="G39" s="57">
        <v>558.08000000000004</v>
      </c>
      <c r="H39" s="58">
        <v>0.86</v>
      </c>
    </row>
    <row r="40" spans="1:8">
      <c r="A40" s="59"/>
      <c r="B40" s="60" t="s">
        <v>87</v>
      </c>
      <c r="C40" s="56" t="s">
        <v>887</v>
      </c>
      <c r="D40" s="56" t="s">
        <v>888</v>
      </c>
      <c r="E40" s="56" t="s">
        <v>825</v>
      </c>
      <c r="F40" s="56">
        <v>150754</v>
      </c>
      <c r="G40" s="57">
        <v>523.41999999999996</v>
      </c>
      <c r="H40" s="58">
        <v>0.8</v>
      </c>
    </row>
    <row r="41" spans="1:8">
      <c r="A41" s="59"/>
      <c r="B41" s="60" t="s">
        <v>87</v>
      </c>
      <c r="C41" s="56" t="s">
        <v>906</v>
      </c>
      <c r="D41" s="56" t="s">
        <v>907</v>
      </c>
      <c r="E41" s="56" t="s">
        <v>813</v>
      </c>
      <c r="F41" s="56">
        <v>223981</v>
      </c>
      <c r="G41" s="57">
        <v>516.61</v>
      </c>
      <c r="H41" s="58">
        <v>0.79</v>
      </c>
    </row>
    <row r="42" spans="1:8">
      <c r="A42" s="59"/>
      <c r="B42" s="60" t="s">
        <v>87</v>
      </c>
      <c r="C42" s="56" t="s">
        <v>1132</v>
      </c>
      <c r="D42" s="56" t="s">
        <v>1133</v>
      </c>
      <c r="E42" s="56" t="s">
        <v>790</v>
      </c>
      <c r="F42" s="56">
        <v>70000</v>
      </c>
      <c r="G42" s="57">
        <v>423.85</v>
      </c>
      <c r="H42" s="58">
        <v>0.65</v>
      </c>
    </row>
    <row r="43" spans="1:8">
      <c r="A43" s="59"/>
      <c r="B43" s="60" t="s">
        <v>87</v>
      </c>
      <c r="C43" s="56" t="s">
        <v>850</v>
      </c>
      <c r="D43" s="56" t="s">
        <v>851</v>
      </c>
      <c r="E43" s="56" t="s">
        <v>790</v>
      </c>
      <c r="F43" s="56">
        <v>65000</v>
      </c>
      <c r="G43" s="57">
        <v>407.32</v>
      </c>
      <c r="H43" s="58">
        <v>0.63</v>
      </c>
    </row>
    <row r="44" spans="1:8">
      <c r="A44" s="59"/>
      <c r="B44" s="60" t="s">
        <v>87</v>
      </c>
      <c r="C44" s="56" t="s">
        <v>1190</v>
      </c>
      <c r="D44" s="56" t="s">
        <v>1191</v>
      </c>
      <c r="E44" s="56" t="s">
        <v>867</v>
      </c>
      <c r="F44" s="56">
        <v>98493</v>
      </c>
      <c r="G44" s="57">
        <v>227.96</v>
      </c>
      <c r="H44" s="58">
        <v>0.35</v>
      </c>
    </row>
    <row r="45" spans="1:8">
      <c r="A45" s="59"/>
      <c r="B45" s="60" t="s">
        <v>87</v>
      </c>
      <c r="C45" s="56" t="s">
        <v>625</v>
      </c>
      <c r="D45" s="56" t="s">
        <v>938</v>
      </c>
      <c r="E45" s="56" t="s">
        <v>775</v>
      </c>
      <c r="F45" s="56">
        <v>70000</v>
      </c>
      <c r="G45" s="57">
        <v>205.8</v>
      </c>
      <c r="H45" s="58">
        <v>0.32</v>
      </c>
    </row>
    <row r="46" spans="1:8">
      <c r="A46" s="59"/>
      <c r="B46" s="60" t="s">
        <v>87</v>
      </c>
      <c r="C46" s="56" t="s">
        <v>1104</v>
      </c>
      <c r="D46" s="56" t="s">
        <v>1105</v>
      </c>
      <c r="E46" s="56" t="s">
        <v>784</v>
      </c>
      <c r="F46" s="56">
        <v>28388</v>
      </c>
      <c r="G46" s="57">
        <v>194.91</v>
      </c>
      <c r="H46" s="58">
        <v>0.3</v>
      </c>
    </row>
    <row r="47" spans="1:8">
      <c r="A47" s="59"/>
      <c r="B47" s="60" t="s">
        <v>87</v>
      </c>
      <c r="C47" s="56" t="s">
        <v>1088</v>
      </c>
      <c r="D47" s="56" t="s">
        <v>1089</v>
      </c>
      <c r="E47" s="56" t="s">
        <v>822</v>
      </c>
      <c r="F47" s="56">
        <v>38545</v>
      </c>
      <c r="G47" s="57">
        <v>140.66999999999999</v>
      </c>
      <c r="H47" s="58">
        <v>0.22</v>
      </c>
    </row>
    <row r="48" spans="1:8" ht="13.5" thickBot="1">
      <c r="A48" s="59"/>
      <c r="B48" s="56"/>
      <c r="C48" s="56"/>
      <c r="D48" s="56"/>
      <c r="E48" s="51" t="s">
        <v>21</v>
      </c>
      <c r="F48" s="56"/>
      <c r="G48" s="61">
        <v>64247.86</v>
      </c>
      <c r="H48" s="62">
        <v>98.74</v>
      </c>
    </row>
    <row r="49" spans="1:8" ht="13.5" thickTop="1">
      <c r="A49" s="59"/>
      <c r="B49" s="56"/>
      <c r="C49" s="56"/>
      <c r="D49" s="56"/>
      <c r="E49" s="56"/>
      <c r="F49" s="56"/>
      <c r="G49" s="57"/>
      <c r="H49" s="58"/>
    </row>
    <row r="50" spans="1:8">
      <c r="A50" s="59"/>
      <c r="B50" s="60" t="s">
        <v>87</v>
      </c>
      <c r="C50" s="56" t="s">
        <v>88</v>
      </c>
      <c r="D50" s="56"/>
      <c r="E50" s="56" t="s">
        <v>87</v>
      </c>
      <c r="F50" s="56"/>
      <c r="G50" s="57">
        <v>850</v>
      </c>
      <c r="H50" s="58">
        <v>1.31</v>
      </c>
    </row>
    <row r="51" spans="1:8">
      <c r="A51" s="59"/>
      <c r="B51" s="56"/>
      <c r="C51" s="56"/>
      <c r="D51" s="56"/>
      <c r="E51" s="56"/>
      <c r="F51" s="56"/>
      <c r="G51" s="57"/>
      <c r="H51" s="58"/>
    </row>
    <row r="52" spans="1:8">
      <c r="A52" s="63" t="s">
        <v>22</v>
      </c>
      <c r="B52" s="56"/>
      <c r="C52" s="56"/>
      <c r="D52" s="56"/>
      <c r="E52" s="56"/>
      <c r="F52" s="56"/>
      <c r="G52" s="64">
        <v>-12.91</v>
      </c>
      <c r="H52" s="65">
        <v>-0.05</v>
      </c>
    </row>
    <row r="53" spans="1:8">
      <c r="A53" s="59"/>
      <c r="B53" s="56"/>
      <c r="C53" s="56"/>
      <c r="D53" s="56"/>
      <c r="E53" s="56"/>
      <c r="F53" s="56"/>
      <c r="G53" s="57"/>
      <c r="H53" s="58"/>
    </row>
    <row r="54" spans="1:8" ht="13.5" thickBot="1">
      <c r="A54" s="59"/>
      <c r="B54" s="56"/>
      <c r="C54" s="56"/>
      <c r="D54" s="56"/>
      <c r="E54" s="51" t="s">
        <v>23</v>
      </c>
      <c r="F54" s="56"/>
      <c r="G54" s="61">
        <v>65084.95</v>
      </c>
      <c r="H54" s="62">
        <v>100</v>
      </c>
    </row>
    <row r="55" spans="1:8" ht="13.5" thickTop="1">
      <c r="A55" s="59"/>
      <c r="B55" s="56"/>
      <c r="C55" s="56"/>
      <c r="D55" s="56"/>
      <c r="E55" s="56"/>
      <c r="F55" s="56"/>
      <c r="G55" s="57"/>
      <c r="H55" s="58"/>
    </row>
    <row r="56" spans="1:8">
      <c r="A56" s="66" t="s">
        <v>24</v>
      </c>
      <c r="B56" s="56"/>
      <c r="C56" s="56"/>
      <c r="D56" s="56"/>
      <c r="E56" s="56"/>
      <c r="F56" s="56"/>
      <c r="G56" s="57"/>
      <c r="H56" s="58"/>
    </row>
    <row r="57" spans="1:8">
      <c r="A57" s="59">
        <v>1</v>
      </c>
      <c r="B57" s="56" t="s">
        <v>877</v>
      </c>
      <c r="C57" s="56"/>
      <c r="D57" s="56"/>
      <c r="E57" s="56"/>
      <c r="F57" s="56"/>
      <c r="G57" s="57"/>
      <c r="H57" s="58"/>
    </row>
    <row r="58" spans="1:8">
      <c r="A58" s="59"/>
      <c r="B58" s="56"/>
      <c r="C58" s="56"/>
      <c r="D58" s="56"/>
      <c r="E58" s="56"/>
      <c r="F58" s="56"/>
      <c r="G58" s="57"/>
      <c r="H58" s="58"/>
    </row>
    <row r="59" spans="1:8">
      <c r="A59" s="59">
        <v>2</v>
      </c>
      <c r="B59" s="56" t="s">
        <v>26</v>
      </c>
      <c r="C59" s="56"/>
      <c r="D59" s="56"/>
      <c r="E59" s="56"/>
      <c r="F59" s="56"/>
      <c r="G59" s="57"/>
      <c r="H59" s="58"/>
    </row>
    <row r="60" spans="1:8">
      <c r="A60" s="59"/>
      <c r="B60" s="56"/>
      <c r="C60" s="56"/>
      <c r="D60" s="56"/>
      <c r="E60" s="56"/>
      <c r="F60" s="56"/>
      <c r="G60" s="57"/>
      <c r="H60" s="58"/>
    </row>
    <row r="61" spans="1:8">
      <c r="A61" s="59">
        <v>3</v>
      </c>
      <c r="B61" s="56" t="s">
        <v>1219</v>
      </c>
      <c r="C61" s="56"/>
      <c r="D61" s="56"/>
      <c r="E61" s="56"/>
      <c r="F61" s="56"/>
      <c r="G61" s="57"/>
      <c r="H61" s="58"/>
    </row>
    <row r="62" spans="1:8">
      <c r="A62" s="67"/>
      <c r="B62" s="68"/>
      <c r="C62" s="68"/>
      <c r="D62" s="68"/>
      <c r="E62" s="68"/>
      <c r="F62" s="68"/>
      <c r="G62" s="69"/>
      <c r="H62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sheetPr codeName="Sheet92"/>
  <dimension ref="A1:H31"/>
  <sheetViews>
    <sheetView workbookViewId="0">
      <selection activeCell="L13" sqref="L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44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45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46</v>
      </c>
      <c r="C4" s="106"/>
      <c r="D4" s="11"/>
      <c r="E4" s="11"/>
      <c r="F4" s="11"/>
      <c r="G4" s="12"/>
      <c r="H4" s="13"/>
    </row>
    <row r="5" spans="1:8" ht="12.75">
      <c r="A5" s="14"/>
      <c r="B5" s="105" t="s">
        <v>47</v>
      </c>
      <c r="C5" s="106"/>
      <c r="D5" s="11"/>
      <c r="E5" s="11"/>
      <c r="F5" s="11"/>
      <c r="G5" s="12"/>
      <c r="H5" s="13"/>
    </row>
    <row r="6" spans="1:8">
      <c r="A6" s="14"/>
      <c r="B6" s="33">
        <v>9.9599999999999994E-2</v>
      </c>
      <c r="C6" s="11" t="s">
        <v>48</v>
      </c>
      <c r="D6" s="11" t="s">
        <v>49</v>
      </c>
      <c r="E6" s="11" t="s">
        <v>50</v>
      </c>
      <c r="F6" s="11">
        <v>75</v>
      </c>
      <c r="G6" s="12">
        <v>750.46</v>
      </c>
      <c r="H6" s="13">
        <v>13.34</v>
      </c>
    </row>
    <row r="7" spans="1:8">
      <c r="A7" s="14"/>
      <c r="B7" s="33">
        <v>9.4E-2</v>
      </c>
      <c r="C7" s="11" t="s">
        <v>51</v>
      </c>
      <c r="D7" s="11" t="s">
        <v>52</v>
      </c>
      <c r="E7" s="11" t="s">
        <v>53</v>
      </c>
      <c r="F7" s="11">
        <v>10</v>
      </c>
      <c r="G7" s="12">
        <v>99.99</v>
      </c>
      <c r="H7" s="13">
        <v>1.78</v>
      </c>
    </row>
    <row r="8" spans="1:8" ht="9.75" thickBot="1">
      <c r="A8" s="14"/>
      <c r="B8" s="11"/>
      <c r="C8" s="11"/>
      <c r="D8" s="11"/>
      <c r="E8" s="16" t="s">
        <v>21</v>
      </c>
      <c r="F8" s="11"/>
      <c r="G8" s="17">
        <v>850.45</v>
      </c>
      <c r="H8" s="18">
        <v>15.12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07" t="s">
        <v>7</v>
      </c>
      <c r="B10" s="106"/>
      <c r="C10" s="106"/>
      <c r="D10" s="11"/>
      <c r="E10" s="11"/>
      <c r="F10" s="11"/>
      <c r="G10" s="12"/>
      <c r="H10" s="13"/>
    </row>
    <row r="11" spans="1:8" ht="12.75">
      <c r="A11" s="14"/>
      <c r="B11" s="109" t="s">
        <v>8</v>
      </c>
      <c r="C11" s="106"/>
      <c r="D11" s="11"/>
      <c r="E11" s="11"/>
      <c r="F11" s="11"/>
      <c r="G11" s="12"/>
      <c r="H11" s="13"/>
    </row>
    <row r="12" spans="1:8">
      <c r="A12" s="14"/>
      <c r="B12" s="15" t="s">
        <v>9</v>
      </c>
      <c r="C12" s="11" t="s">
        <v>33</v>
      </c>
      <c r="D12" s="11" t="s">
        <v>34</v>
      </c>
      <c r="E12" s="11" t="s">
        <v>12</v>
      </c>
      <c r="F12" s="11">
        <v>1600</v>
      </c>
      <c r="G12" s="12">
        <v>1571.9</v>
      </c>
      <c r="H12" s="13">
        <v>27.95</v>
      </c>
    </row>
    <row r="13" spans="1:8">
      <c r="A13" s="14"/>
      <c r="B13" s="15" t="s">
        <v>9</v>
      </c>
      <c r="C13" s="11" t="s">
        <v>54</v>
      </c>
      <c r="D13" s="11" t="s">
        <v>55</v>
      </c>
      <c r="E13" s="11" t="s">
        <v>12</v>
      </c>
      <c r="F13" s="11">
        <v>1500</v>
      </c>
      <c r="G13" s="12">
        <v>1481.92</v>
      </c>
      <c r="H13" s="13">
        <v>26.35</v>
      </c>
    </row>
    <row r="14" spans="1:8">
      <c r="A14" s="14"/>
      <c r="B14" s="15" t="s">
        <v>9</v>
      </c>
      <c r="C14" s="11" t="s">
        <v>31</v>
      </c>
      <c r="D14" s="11" t="s">
        <v>32</v>
      </c>
      <c r="E14" s="11" t="s">
        <v>12</v>
      </c>
      <c r="F14" s="11">
        <v>1400</v>
      </c>
      <c r="G14" s="12">
        <v>1375.57</v>
      </c>
      <c r="H14" s="13">
        <v>24.46</v>
      </c>
    </row>
    <row r="15" spans="1:8">
      <c r="A15" s="14"/>
      <c r="B15" s="15" t="s">
        <v>9</v>
      </c>
      <c r="C15" s="11" t="s">
        <v>54</v>
      </c>
      <c r="D15" s="11" t="s">
        <v>56</v>
      </c>
      <c r="E15" s="11" t="s">
        <v>12</v>
      </c>
      <c r="F15" s="11">
        <v>200</v>
      </c>
      <c r="G15" s="12">
        <v>197.49</v>
      </c>
      <c r="H15" s="13">
        <v>3.51</v>
      </c>
    </row>
    <row r="16" spans="1:8">
      <c r="A16" s="14"/>
      <c r="B16" s="15" t="s">
        <v>9</v>
      </c>
      <c r="C16" s="11" t="s">
        <v>41</v>
      </c>
      <c r="D16" s="11" t="s">
        <v>42</v>
      </c>
      <c r="E16" s="11" t="s">
        <v>12</v>
      </c>
      <c r="F16" s="11">
        <v>70</v>
      </c>
      <c r="G16" s="12">
        <v>69.37</v>
      </c>
      <c r="H16" s="13">
        <v>1.23</v>
      </c>
    </row>
    <row r="17" spans="1:8" ht="9.75" thickBot="1">
      <c r="A17" s="14"/>
      <c r="B17" s="11"/>
      <c r="C17" s="11"/>
      <c r="D17" s="11"/>
      <c r="E17" s="16" t="s">
        <v>21</v>
      </c>
      <c r="F17" s="11"/>
      <c r="G17" s="17">
        <v>4696.25</v>
      </c>
      <c r="H17" s="18">
        <v>83.5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9" t="s">
        <v>22</v>
      </c>
      <c r="B19" s="11"/>
      <c r="C19" s="11"/>
      <c r="D19" s="11"/>
      <c r="E19" s="11"/>
      <c r="F19" s="11"/>
      <c r="G19" s="20">
        <v>77.14</v>
      </c>
      <c r="H19" s="21">
        <v>1.38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6" t="s">
        <v>23</v>
      </c>
      <c r="F21" s="11"/>
      <c r="G21" s="17">
        <v>5623.84</v>
      </c>
      <c r="H21" s="18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2" t="s">
        <v>24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57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26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3</v>
      </c>
      <c r="B28" s="11" t="s">
        <v>27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28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29</v>
      </c>
      <c r="C30" s="11"/>
      <c r="D30" s="11"/>
      <c r="E30" s="11"/>
      <c r="F30" s="11"/>
      <c r="G30" s="12"/>
      <c r="H30" s="13"/>
    </row>
    <row r="31" spans="1:8">
      <c r="A31" s="23"/>
      <c r="B31" s="24"/>
      <c r="C31" s="24"/>
      <c r="D31" s="24"/>
      <c r="E31" s="24"/>
      <c r="F31" s="24"/>
      <c r="G31" s="25"/>
      <c r="H31" s="26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sheetPr codeName="Sheet93"/>
  <dimension ref="A1:H27"/>
  <sheetViews>
    <sheetView workbookViewId="0">
      <selection activeCell="B21" sqref="B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30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16" t="s">
        <v>2</v>
      </c>
      <c r="E2" s="29" t="s">
        <v>3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 ht="12.75">
      <c r="A4" s="14"/>
      <c r="B4" s="109" t="s">
        <v>8</v>
      </c>
      <c r="C4" s="106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31</v>
      </c>
      <c r="D5" s="11" t="s">
        <v>32</v>
      </c>
      <c r="E5" s="11" t="s">
        <v>12</v>
      </c>
      <c r="F5" s="11">
        <v>4600</v>
      </c>
      <c r="G5" s="12">
        <v>4519.7299999999996</v>
      </c>
      <c r="H5" s="13">
        <v>29.43</v>
      </c>
    </row>
    <row r="6" spans="1:8">
      <c r="A6" s="14"/>
      <c r="B6" s="15" t="s">
        <v>9</v>
      </c>
      <c r="C6" s="11" t="s">
        <v>33</v>
      </c>
      <c r="D6" s="11" t="s">
        <v>34</v>
      </c>
      <c r="E6" s="11" t="s">
        <v>12</v>
      </c>
      <c r="F6" s="11">
        <v>4600</v>
      </c>
      <c r="G6" s="12">
        <v>4519.2</v>
      </c>
      <c r="H6" s="13">
        <v>29.42</v>
      </c>
    </row>
    <row r="7" spans="1:8">
      <c r="A7" s="14"/>
      <c r="B7" s="15" t="s">
        <v>17</v>
      </c>
      <c r="C7" s="11" t="s">
        <v>35</v>
      </c>
      <c r="D7" s="11" t="s">
        <v>36</v>
      </c>
      <c r="E7" s="11" t="s">
        <v>20</v>
      </c>
      <c r="F7" s="11">
        <v>480</v>
      </c>
      <c r="G7" s="12">
        <v>2368.1999999999998</v>
      </c>
      <c r="H7" s="13">
        <v>15.42</v>
      </c>
    </row>
    <row r="8" spans="1:8">
      <c r="A8" s="14"/>
      <c r="B8" s="15" t="s">
        <v>17</v>
      </c>
      <c r="C8" s="11" t="s">
        <v>37</v>
      </c>
      <c r="D8" s="11" t="s">
        <v>38</v>
      </c>
      <c r="E8" s="11" t="s">
        <v>20</v>
      </c>
      <c r="F8" s="11">
        <v>420</v>
      </c>
      <c r="G8" s="12">
        <v>2062.1799999999998</v>
      </c>
      <c r="H8" s="13">
        <v>13.43</v>
      </c>
    </row>
    <row r="9" spans="1:8">
      <c r="A9" s="14"/>
      <c r="B9" s="15" t="s">
        <v>9</v>
      </c>
      <c r="C9" s="11" t="s">
        <v>39</v>
      </c>
      <c r="D9" s="11" t="s">
        <v>40</v>
      </c>
      <c r="E9" s="11" t="s">
        <v>12</v>
      </c>
      <c r="F9" s="11">
        <v>1600</v>
      </c>
      <c r="G9" s="12">
        <v>1598.91</v>
      </c>
      <c r="H9" s="13">
        <v>10.41</v>
      </c>
    </row>
    <row r="10" spans="1:8">
      <c r="A10" s="14"/>
      <c r="B10" s="15" t="s">
        <v>9</v>
      </c>
      <c r="C10" s="11" t="s">
        <v>41</v>
      </c>
      <c r="D10" s="11" t="s">
        <v>42</v>
      </c>
      <c r="E10" s="11" t="s">
        <v>12</v>
      </c>
      <c r="F10" s="11">
        <v>250</v>
      </c>
      <c r="G10" s="12">
        <v>247.77</v>
      </c>
      <c r="H10" s="13">
        <v>1.61</v>
      </c>
    </row>
    <row r="11" spans="1:8" ht="9.75" thickBot="1">
      <c r="A11" s="14"/>
      <c r="B11" s="11"/>
      <c r="C11" s="11"/>
      <c r="D11" s="11"/>
      <c r="E11" s="16" t="s">
        <v>21</v>
      </c>
      <c r="F11" s="11"/>
      <c r="G11" s="17">
        <v>15315.99</v>
      </c>
      <c r="H11" s="18">
        <v>99.72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6" t="s">
        <v>21</v>
      </c>
      <c r="F13" s="11"/>
      <c r="G13" s="17">
        <v>0</v>
      </c>
      <c r="H13" s="18">
        <v>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9" t="s">
        <v>22</v>
      </c>
      <c r="B15" s="11"/>
      <c r="C15" s="11"/>
      <c r="D15" s="11"/>
      <c r="E15" s="11"/>
      <c r="F15" s="11"/>
      <c r="G15" s="20">
        <v>43.06</v>
      </c>
      <c r="H15" s="21">
        <v>0.28000000000000003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6" t="s">
        <v>23</v>
      </c>
      <c r="F17" s="11"/>
      <c r="G17" s="17">
        <v>15359.05</v>
      </c>
      <c r="H17" s="18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2" t="s">
        <v>24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43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26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27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28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29</v>
      </c>
      <c r="C26" s="11"/>
      <c r="D26" s="11"/>
      <c r="E26" s="11"/>
      <c r="F26" s="11"/>
      <c r="G26" s="12"/>
      <c r="H26" s="13"/>
    </row>
    <row r="27" spans="1:8">
      <c r="A27" s="23"/>
      <c r="B27" s="24"/>
      <c r="C27" s="24"/>
      <c r="D27" s="24"/>
      <c r="E27" s="24"/>
      <c r="F27" s="24"/>
      <c r="G27" s="25"/>
      <c r="H27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sheetPr codeName="Sheet94"/>
  <dimension ref="A1:H23"/>
  <sheetViews>
    <sheetView workbookViewId="0">
      <selection activeCell="C33" sqref="C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6"/>
      <c r="C3" s="106"/>
      <c r="D3" s="11"/>
      <c r="E3" s="11"/>
      <c r="F3" s="11"/>
      <c r="G3" s="12"/>
      <c r="H3" s="13"/>
    </row>
    <row r="4" spans="1:8">
      <c r="A4" s="14"/>
      <c r="B4" s="109" t="s">
        <v>8</v>
      </c>
      <c r="C4" s="109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800</v>
      </c>
      <c r="G5" s="12">
        <v>775.73</v>
      </c>
      <c r="H5" s="13">
        <v>28.41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12</v>
      </c>
      <c r="F6" s="11">
        <v>800</v>
      </c>
      <c r="G6" s="12">
        <v>775.67</v>
      </c>
      <c r="H6" s="13">
        <v>28.41</v>
      </c>
    </row>
    <row r="7" spans="1:8">
      <c r="A7" s="14"/>
      <c r="B7" s="15" t="s">
        <v>9</v>
      </c>
      <c r="C7" s="11" t="s">
        <v>15</v>
      </c>
      <c r="D7" s="11" t="s">
        <v>16</v>
      </c>
      <c r="E7" s="11" t="s">
        <v>12</v>
      </c>
      <c r="F7" s="11">
        <v>700</v>
      </c>
      <c r="G7" s="12">
        <v>678.18</v>
      </c>
      <c r="H7" s="13">
        <v>24.84</v>
      </c>
    </row>
    <row r="8" spans="1:8">
      <c r="A8" s="14"/>
      <c r="B8" s="15" t="s">
        <v>17</v>
      </c>
      <c r="C8" s="11" t="s">
        <v>18</v>
      </c>
      <c r="D8" s="11" t="s">
        <v>19</v>
      </c>
      <c r="E8" s="11" t="s">
        <v>20</v>
      </c>
      <c r="F8" s="11">
        <v>100</v>
      </c>
      <c r="G8" s="12">
        <v>485.2</v>
      </c>
      <c r="H8" s="13">
        <v>17.77</v>
      </c>
    </row>
    <row r="9" spans="1:8" ht="9.75" thickBot="1">
      <c r="A9" s="14"/>
      <c r="B9" s="11"/>
      <c r="C9" s="11"/>
      <c r="D9" s="11"/>
      <c r="E9" s="16" t="s">
        <v>21</v>
      </c>
      <c r="F9" s="11"/>
      <c r="G9" s="17">
        <v>2714.78</v>
      </c>
      <c r="H9" s="18">
        <v>99.43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9" t="s">
        <v>22</v>
      </c>
      <c r="B11" s="11"/>
      <c r="C11" s="11"/>
      <c r="D11" s="11"/>
      <c r="E11" s="11"/>
      <c r="F11" s="11"/>
      <c r="G11" s="20">
        <v>15.39</v>
      </c>
      <c r="H11" s="21">
        <v>0.56999999999999995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6" t="s">
        <v>23</v>
      </c>
      <c r="F13" s="11"/>
      <c r="G13" s="17">
        <v>2730.17</v>
      </c>
      <c r="H13" s="18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2" t="s">
        <v>24</v>
      </c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25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2</v>
      </c>
      <c r="B18" s="11" t="s">
        <v>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3</v>
      </c>
      <c r="B20" s="11" t="s">
        <v>27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28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29</v>
      </c>
      <c r="C22" s="11"/>
      <c r="D22" s="11"/>
      <c r="E22" s="11"/>
      <c r="F22" s="11"/>
      <c r="G22" s="12"/>
      <c r="H22" s="13"/>
    </row>
    <row r="23" spans="1:8">
      <c r="A23" s="23"/>
      <c r="B23" s="24"/>
      <c r="C23" s="24"/>
      <c r="D23" s="24"/>
      <c r="E23" s="24"/>
      <c r="F23" s="24"/>
      <c r="G23" s="25"/>
      <c r="H23" s="2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3"/>
  <dimension ref="A1:C360"/>
  <sheetViews>
    <sheetView topLeftCell="A340" workbookViewId="0">
      <selection activeCell="A358" sqref="A358"/>
    </sheetView>
  </sheetViews>
  <sheetFormatPr defaultRowHeight="12.75"/>
  <cols>
    <col min="1" max="1" width="36.7109375" style="89" bestFit="1" customWidth="1"/>
    <col min="2" max="2" width="19.28515625" style="89" bestFit="1" customWidth="1"/>
    <col min="3" max="3" width="17" style="89" bestFit="1" customWidth="1"/>
    <col min="4" max="16384" width="9.140625" style="89"/>
  </cols>
  <sheetData>
    <row r="1" spans="1:3">
      <c r="A1" s="90" t="s">
        <v>1686</v>
      </c>
      <c r="B1" s="90" t="s">
        <v>1731</v>
      </c>
      <c r="C1" s="90" t="s">
        <v>1732</v>
      </c>
    </row>
    <row r="2" spans="1:3">
      <c r="A2" s="101" t="s">
        <v>1685</v>
      </c>
      <c r="B2" s="101">
        <v>1011.62</v>
      </c>
      <c r="C2" s="101">
        <v>1011.62</v>
      </c>
    </row>
    <row r="3" spans="1:3">
      <c r="A3" s="101" t="s">
        <v>1684</v>
      </c>
      <c r="B3" s="101">
        <v>2149.4726999999998</v>
      </c>
      <c r="C3" s="101">
        <v>2165.0293999999999</v>
      </c>
    </row>
    <row r="4" spans="1:3">
      <c r="A4" s="101" t="s">
        <v>1683</v>
      </c>
      <c r="B4" s="101">
        <v>1005.5927</v>
      </c>
      <c r="C4" s="101">
        <v>1005.2934</v>
      </c>
    </row>
    <row r="5" spans="1:3">
      <c r="A5" s="101" t="s">
        <v>1682</v>
      </c>
      <c r="B5" s="101">
        <v>1013.6369</v>
      </c>
      <c r="C5" s="101">
        <v>1012.665</v>
      </c>
    </row>
    <row r="6" spans="1:3">
      <c r="A6" s="101" t="s">
        <v>1681</v>
      </c>
      <c r="B6" s="101">
        <v>1011.62</v>
      </c>
      <c r="C6" s="101">
        <v>1011.62</v>
      </c>
    </row>
    <row r="7" spans="1:3">
      <c r="A7" s="101" t="s">
        <v>1680</v>
      </c>
      <c r="B7" s="101">
        <v>2151.0621999999998</v>
      </c>
      <c r="C7" s="101">
        <v>2166.7222999999999</v>
      </c>
    </row>
    <row r="8" spans="1:3">
      <c r="A8" s="101" t="s">
        <v>1679</v>
      </c>
      <c r="B8" s="101">
        <v>1010.9433</v>
      </c>
      <c r="C8" s="101">
        <v>1010.6420000000001</v>
      </c>
    </row>
    <row r="9" spans="1:3">
      <c r="A9" s="101" t="s">
        <v>1678</v>
      </c>
      <c r="B9" s="101">
        <v>1015.3092</v>
      </c>
      <c r="C9" s="101">
        <v>1014.3306</v>
      </c>
    </row>
    <row r="10" spans="1:3">
      <c r="A10" s="101" t="s">
        <v>1677</v>
      </c>
      <c r="B10" s="101">
        <v>2553.1125000000002</v>
      </c>
      <c r="C10" s="101">
        <v>2570.7482</v>
      </c>
    </row>
    <row r="11" spans="1:3">
      <c r="A11" s="101" t="s">
        <v>1676</v>
      </c>
      <c r="B11" s="101">
        <v>1222.81</v>
      </c>
      <c r="C11" s="101">
        <v>1222.81</v>
      </c>
    </row>
    <row r="12" spans="1:3">
      <c r="A12" s="101" t="s">
        <v>1675</v>
      </c>
      <c r="B12" s="101">
        <v>2660.3267000000001</v>
      </c>
      <c r="C12" s="101">
        <v>2679.5221000000001</v>
      </c>
    </row>
    <row r="13" spans="1:3">
      <c r="A13" s="101" t="s">
        <v>1674</v>
      </c>
      <c r="B13" s="101">
        <v>1001.6541</v>
      </c>
      <c r="C13" s="101">
        <v>1000.6957</v>
      </c>
    </row>
    <row r="14" spans="1:3">
      <c r="A14" s="101" t="s">
        <v>1673</v>
      </c>
      <c r="B14" s="101">
        <v>1222.81</v>
      </c>
      <c r="C14" s="101">
        <v>1222.81</v>
      </c>
    </row>
    <row r="15" spans="1:3">
      <c r="A15" s="101" t="s">
        <v>1672</v>
      </c>
      <c r="B15" s="101">
        <v>2662.2629999999999</v>
      </c>
      <c r="C15" s="101">
        <v>2681.5862000000002</v>
      </c>
    </row>
    <row r="16" spans="1:3">
      <c r="A16" s="101" t="s">
        <v>1671</v>
      </c>
      <c r="B16" s="101">
        <v>1004.2166</v>
      </c>
      <c r="C16" s="101">
        <v>1003.2503</v>
      </c>
    </row>
    <row r="17" spans="1:3">
      <c r="A17" s="101" t="s">
        <v>1670</v>
      </c>
      <c r="B17" s="101">
        <v>1003.7718</v>
      </c>
      <c r="C17" s="101">
        <v>1002.8527</v>
      </c>
    </row>
    <row r="18" spans="1:3">
      <c r="A18" s="101" t="s">
        <v>1669</v>
      </c>
      <c r="B18" s="101">
        <v>2451.2802999999999</v>
      </c>
      <c r="C18" s="101">
        <v>2467.3640999999998</v>
      </c>
    </row>
    <row r="19" spans="1:3">
      <c r="A19" s="101" t="s">
        <v>1668</v>
      </c>
      <c r="B19" s="101">
        <v>11.883800000000001</v>
      </c>
      <c r="C19" s="101">
        <v>11.946400000000001</v>
      </c>
    </row>
    <row r="20" spans="1:3">
      <c r="A20" s="101" t="s">
        <v>1667</v>
      </c>
      <c r="B20" s="101">
        <v>33.523499999999999</v>
      </c>
      <c r="C20" s="101">
        <v>33.700200000000002</v>
      </c>
    </row>
    <row r="21" spans="1:3">
      <c r="A21" s="101" t="s">
        <v>1666</v>
      </c>
      <c r="B21" s="101">
        <v>22.012499999999999</v>
      </c>
      <c r="C21" s="101">
        <v>22.1312</v>
      </c>
    </row>
    <row r="22" spans="1:3">
      <c r="A22" s="101" t="s">
        <v>1665</v>
      </c>
      <c r="B22" s="101">
        <v>23.946300000000001</v>
      </c>
      <c r="C22" s="101">
        <v>24.075500000000002</v>
      </c>
    </row>
    <row r="23" spans="1:3">
      <c r="A23" s="101" t="s">
        <v>1664</v>
      </c>
      <c r="B23" s="101">
        <v>35.923299999999998</v>
      </c>
      <c r="C23" s="101">
        <v>36.116999999999997</v>
      </c>
    </row>
    <row r="24" spans="1:3">
      <c r="A24" s="101" t="s">
        <v>1663</v>
      </c>
      <c r="B24" s="101">
        <v>10.651</v>
      </c>
      <c r="C24" s="101">
        <v>10.708399999999999</v>
      </c>
    </row>
    <row r="25" spans="1:3">
      <c r="A25" s="101" t="s">
        <v>1662</v>
      </c>
      <c r="B25" s="101">
        <v>22.150300000000001</v>
      </c>
      <c r="C25" s="101">
        <v>22.282499999999999</v>
      </c>
    </row>
    <row r="26" spans="1:3">
      <c r="A26" s="101" t="s">
        <v>1661</v>
      </c>
      <c r="B26" s="101">
        <v>36.261299999999999</v>
      </c>
      <c r="C26" s="101">
        <v>36.475499999999997</v>
      </c>
    </row>
    <row r="27" spans="1:3">
      <c r="A27" s="101" t="s">
        <v>1660</v>
      </c>
      <c r="B27" s="101">
        <v>10.8315</v>
      </c>
      <c r="C27" s="101">
        <v>10.8955</v>
      </c>
    </row>
    <row r="28" spans="1:3">
      <c r="A28" s="101" t="s">
        <v>1659</v>
      </c>
      <c r="B28" s="101">
        <v>10.1182</v>
      </c>
      <c r="C28" s="101">
        <v>10.165100000000001</v>
      </c>
    </row>
    <row r="29" spans="1:3">
      <c r="A29" s="101" t="s">
        <v>1658</v>
      </c>
      <c r="B29" s="101">
        <v>24.3491</v>
      </c>
      <c r="C29" s="101">
        <v>24.499700000000001</v>
      </c>
    </row>
    <row r="30" spans="1:3">
      <c r="A30" s="101" t="s">
        <v>1657</v>
      </c>
      <c r="B30" s="101">
        <v>10.1617</v>
      </c>
      <c r="C30" s="101">
        <v>10.2087</v>
      </c>
    </row>
    <row r="31" spans="1:3">
      <c r="A31" s="101" t="s">
        <v>1656</v>
      </c>
      <c r="B31" s="101">
        <v>24.531600000000001</v>
      </c>
      <c r="C31" s="101">
        <v>24.6938</v>
      </c>
    </row>
    <row r="32" spans="1:3">
      <c r="A32" s="101" t="s">
        <v>1655</v>
      </c>
      <c r="B32" s="101">
        <v>10.656499999999999</v>
      </c>
      <c r="C32" s="101">
        <v>10.726900000000001</v>
      </c>
    </row>
    <row r="33" spans="1:3">
      <c r="A33" s="101" t="s">
        <v>1654</v>
      </c>
      <c r="B33" s="101">
        <v>10.492800000000001</v>
      </c>
      <c r="C33" s="101">
        <v>10.5684</v>
      </c>
    </row>
    <row r="34" spans="1:3">
      <c r="A34" s="101" t="s">
        <v>1653</v>
      </c>
      <c r="B34" s="101">
        <v>13.8858</v>
      </c>
      <c r="C34" s="101">
        <v>13.986000000000001</v>
      </c>
    </row>
    <row r="35" spans="1:3">
      <c r="A35" s="101" t="s">
        <v>1652</v>
      </c>
      <c r="B35" s="101">
        <v>10.2004</v>
      </c>
      <c r="C35" s="101">
        <v>10.245900000000001</v>
      </c>
    </row>
    <row r="36" spans="1:3">
      <c r="A36" s="101" t="s">
        <v>1651</v>
      </c>
      <c r="B36" s="101">
        <v>10.3058</v>
      </c>
      <c r="C36" s="101">
        <v>10.3802</v>
      </c>
    </row>
    <row r="37" spans="1:3">
      <c r="A37" s="101" t="s">
        <v>1650</v>
      </c>
      <c r="B37" s="101">
        <v>10.0229</v>
      </c>
      <c r="C37" s="101">
        <v>10.010199999999999</v>
      </c>
    </row>
    <row r="38" spans="1:3">
      <c r="A38" s="101" t="s">
        <v>1649</v>
      </c>
      <c r="B38" s="101">
        <v>10.5091</v>
      </c>
      <c r="C38" s="101">
        <v>10.5899</v>
      </c>
    </row>
    <row r="39" spans="1:3">
      <c r="A39" s="101" t="s">
        <v>1648</v>
      </c>
      <c r="B39" s="101">
        <v>13.9915</v>
      </c>
      <c r="C39" s="101">
        <v>14.0991</v>
      </c>
    </row>
    <row r="40" spans="1:3">
      <c r="A40" s="101" t="s">
        <v>1647</v>
      </c>
      <c r="B40" s="101">
        <v>10.2475</v>
      </c>
      <c r="C40" s="101">
        <v>10.2934</v>
      </c>
    </row>
    <row r="41" spans="1:3">
      <c r="A41" s="101" t="s">
        <v>1646</v>
      </c>
      <c r="B41" s="101">
        <v>10.107799999999999</v>
      </c>
      <c r="C41" s="101">
        <v>10.095499999999999</v>
      </c>
    </row>
    <row r="42" spans="1:3">
      <c r="A42" s="101" t="s">
        <v>1645</v>
      </c>
      <c r="B42" s="101">
        <v>10.079800000000001</v>
      </c>
      <c r="C42" s="101">
        <v>10.079800000000001</v>
      </c>
    </row>
    <row r="43" spans="1:3">
      <c r="A43" s="101" t="s">
        <v>1644</v>
      </c>
      <c r="B43" s="101">
        <v>20.844799999999999</v>
      </c>
      <c r="C43" s="101">
        <v>20.988499999999998</v>
      </c>
    </row>
    <row r="44" spans="1:3">
      <c r="A44" s="101" t="s">
        <v>1643</v>
      </c>
      <c r="B44" s="101">
        <v>10.107100000000001</v>
      </c>
      <c r="C44" s="101">
        <v>10.115600000000001</v>
      </c>
    </row>
    <row r="45" spans="1:3">
      <c r="A45" s="101" t="s">
        <v>1642</v>
      </c>
      <c r="B45" s="101">
        <v>10.1159</v>
      </c>
      <c r="C45" s="101">
        <v>10.104699999999999</v>
      </c>
    </row>
    <row r="46" spans="1:3">
      <c r="A46" s="101" t="s">
        <v>1641</v>
      </c>
      <c r="B46" s="101">
        <v>10.079800000000001</v>
      </c>
      <c r="C46" s="101">
        <v>10.079800000000001</v>
      </c>
    </row>
    <row r="47" spans="1:3">
      <c r="A47" s="101" t="s">
        <v>1640</v>
      </c>
      <c r="B47" s="101">
        <v>20.912099999999999</v>
      </c>
      <c r="C47" s="101">
        <v>21.058900000000001</v>
      </c>
    </row>
    <row r="48" spans="1:3">
      <c r="A48" s="101" t="s">
        <v>1639</v>
      </c>
      <c r="B48" s="101">
        <v>10.210000000000001</v>
      </c>
      <c r="C48" s="101">
        <v>10.281700000000001</v>
      </c>
    </row>
    <row r="49" spans="1:3">
      <c r="A49" s="101" t="s">
        <v>1638</v>
      </c>
      <c r="B49" s="101">
        <v>10.176</v>
      </c>
      <c r="C49" s="101">
        <v>10.1646</v>
      </c>
    </row>
    <row r="50" spans="1:3">
      <c r="A50" s="101" t="s">
        <v>1637</v>
      </c>
      <c r="B50" s="101">
        <v>10.045199999999999</v>
      </c>
      <c r="C50" s="101">
        <v>10.047499999999999</v>
      </c>
    </row>
    <row r="51" spans="1:3">
      <c r="A51" s="101" t="s">
        <v>1636</v>
      </c>
      <c r="B51" s="101">
        <v>16.127500000000001</v>
      </c>
      <c r="C51" s="101">
        <v>16.2727</v>
      </c>
    </row>
    <row r="52" spans="1:3">
      <c r="A52" s="101" t="s">
        <v>1635</v>
      </c>
      <c r="B52" s="101">
        <v>10.516500000000001</v>
      </c>
      <c r="C52" s="101">
        <v>10.6112</v>
      </c>
    </row>
    <row r="53" spans="1:3">
      <c r="A53" s="101" t="s">
        <v>1634</v>
      </c>
      <c r="B53" s="101">
        <v>10.3619</v>
      </c>
      <c r="C53" s="101">
        <v>10.355499999999999</v>
      </c>
    </row>
    <row r="54" spans="1:3">
      <c r="A54" s="101" t="s">
        <v>1633</v>
      </c>
      <c r="B54" s="101">
        <v>10.047499999999999</v>
      </c>
      <c r="C54" s="101">
        <v>10.047499999999999</v>
      </c>
    </row>
    <row r="55" spans="1:3">
      <c r="A55" s="101" t="s">
        <v>1632</v>
      </c>
      <c r="B55" s="101">
        <v>16.259799999999998</v>
      </c>
      <c r="C55" s="101">
        <v>16.415900000000001</v>
      </c>
    </row>
    <row r="56" spans="1:3">
      <c r="A56" s="101" t="s">
        <v>1631</v>
      </c>
      <c r="B56" s="101">
        <v>10.5052</v>
      </c>
      <c r="C56" s="101">
        <v>10.606</v>
      </c>
    </row>
    <row r="57" spans="1:3">
      <c r="A57" s="101" t="s">
        <v>1630</v>
      </c>
      <c r="B57" s="101">
        <v>10.8721</v>
      </c>
      <c r="C57" s="101">
        <v>10.9765</v>
      </c>
    </row>
    <row r="58" spans="1:3">
      <c r="A58" s="101" t="s">
        <v>1629</v>
      </c>
      <c r="B58" s="101">
        <v>10.041</v>
      </c>
      <c r="C58" s="101">
        <v>10.0367</v>
      </c>
    </row>
    <row r="59" spans="1:3">
      <c r="A59" s="101" t="s">
        <v>1628</v>
      </c>
      <c r="B59" s="101">
        <v>11.411</v>
      </c>
      <c r="C59" s="101">
        <v>11.51</v>
      </c>
    </row>
    <row r="60" spans="1:3">
      <c r="A60" s="101" t="s">
        <v>1627</v>
      </c>
      <c r="B60" s="101">
        <v>19.9375</v>
      </c>
      <c r="C60" s="101">
        <v>20.110499999999998</v>
      </c>
    </row>
    <row r="61" spans="1:3">
      <c r="A61" s="101" t="s">
        <v>1626</v>
      </c>
      <c r="B61" s="101">
        <v>10.535299999999999</v>
      </c>
      <c r="C61" s="101">
        <v>10.6267</v>
      </c>
    </row>
    <row r="62" spans="1:3">
      <c r="A62" s="101" t="s">
        <v>1625</v>
      </c>
      <c r="B62" s="101">
        <v>10.7127</v>
      </c>
      <c r="C62" s="101">
        <v>10.7804</v>
      </c>
    </row>
    <row r="63" spans="1:3">
      <c r="A63" s="101" t="s">
        <v>1624</v>
      </c>
      <c r="B63" s="101">
        <v>10.712899999999999</v>
      </c>
      <c r="C63" s="101">
        <v>10.7806</v>
      </c>
    </row>
    <row r="64" spans="1:3">
      <c r="A64" s="101" t="s">
        <v>1623</v>
      </c>
      <c r="B64" s="101">
        <v>10.666399999999999</v>
      </c>
      <c r="C64" s="101">
        <v>10.7247</v>
      </c>
    </row>
    <row r="65" spans="1:3">
      <c r="A65" s="101" t="s">
        <v>1622</v>
      </c>
      <c r="B65" s="101">
        <v>10.666399999999999</v>
      </c>
      <c r="C65" s="101">
        <v>10.7247</v>
      </c>
    </row>
    <row r="66" spans="1:3">
      <c r="A66" s="101" t="s">
        <v>1621</v>
      </c>
      <c r="B66" s="101">
        <v>10.041700000000001</v>
      </c>
      <c r="C66" s="101">
        <v>10.1119</v>
      </c>
    </row>
    <row r="67" spans="1:3">
      <c r="A67" s="101" t="s">
        <v>1620</v>
      </c>
      <c r="B67" s="101">
        <v>17.111799999999999</v>
      </c>
      <c r="C67" s="101">
        <v>17.231400000000001</v>
      </c>
    </row>
    <row r="68" spans="1:3">
      <c r="A68" s="101" t="s">
        <v>1619</v>
      </c>
      <c r="B68" s="101">
        <v>12.1495</v>
      </c>
      <c r="C68" s="101">
        <v>12.2302</v>
      </c>
    </row>
    <row r="69" spans="1:3">
      <c r="A69" s="101" t="s">
        <v>1618</v>
      </c>
      <c r="B69" s="101">
        <v>12.3756</v>
      </c>
      <c r="C69" s="101">
        <v>12.462300000000001</v>
      </c>
    </row>
    <row r="70" spans="1:3">
      <c r="A70" s="101" t="s">
        <v>1617</v>
      </c>
      <c r="B70" s="101">
        <v>10.859500000000001</v>
      </c>
      <c r="C70" s="101">
        <v>10.930400000000001</v>
      </c>
    </row>
    <row r="71" spans="1:3">
      <c r="A71" s="101" t="s">
        <v>1617</v>
      </c>
      <c r="B71" s="101">
        <v>43.351599999999998</v>
      </c>
      <c r="C71" s="101">
        <v>43.634799999999998</v>
      </c>
    </row>
    <row r="72" spans="1:3">
      <c r="A72" s="101" t="s">
        <v>1617</v>
      </c>
      <c r="B72" s="101">
        <v>43.732799999999997</v>
      </c>
      <c r="C72" s="101">
        <v>44.039400000000001</v>
      </c>
    </row>
    <row r="73" spans="1:3">
      <c r="A73" s="101" t="s">
        <v>1616</v>
      </c>
      <c r="B73" s="101">
        <v>42.42</v>
      </c>
      <c r="C73" s="101">
        <v>42.701500000000003</v>
      </c>
    </row>
    <row r="74" spans="1:3">
      <c r="A74" s="101" t="s">
        <v>1615</v>
      </c>
      <c r="B74" s="101">
        <v>42.8352</v>
      </c>
      <c r="C74" s="101">
        <v>43.1355</v>
      </c>
    </row>
    <row r="75" spans="1:3">
      <c r="A75" s="101" t="s">
        <v>1614</v>
      </c>
      <c r="B75" s="101">
        <v>15.8025</v>
      </c>
      <c r="C75" s="101">
        <v>15.9117</v>
      </c>
    </row>
    <row r="76" spans="1:3">
      <c r="A76" s="101" t="s">
        <v>1613</v>
      </c>
      <c r="B76" s="101">
        <v>10.0335</v>
      </c>
      <c r="C76" s="101">
        <v>10.0335</v>
      </c>
    </row>
    <row r="77" spans="1:3">
      <c r="A77" s="101" t="s">
        <v>1612</v>
      </c>
      <c r="B77" s="101">
        <v>29.162600000000001</v>
      </c>
      <c r="C77" s="101">
        <v>29.364100000000001</v>
      </c>
    </row>
    <row r="78" spans="1:3">
      <c r="A78" s="101" t="s">
        <v>1611</v>
      </c>
      <c r="B78" s="101">
        <v>10.6793</v>
      </c>
      <c r="C78" s="101">
        <v>10.678100000000001</v>
      </c>
    </row>
    <row r="79" spans="1:3">
      <c r="A79" s="101" t="s">
        <v>1610</v>
      </c>
      <c r="B79" s="101">
        <v>16.7117</v>
      </c>
      <c r="C79" s="101">
        <v>16.8293</v>
      </c>
    </row>
    <row r="80" spans="1:3">
      <c r="A80" s="101" t="s">
        <v>1609</v>
      </c>
      <c r="B80" s="101">
        <v>10.0587</v>
      </c>
      <c r="C80" s="101">
        <v>10.0587</v>
      </c>
    </row>
    <row r="81" spans="1:3">
      <c r="A81" s="101" t="s">
        <v>1608</v>
      </c>
      <c r="B81" s="101">
        <v>29.224699999999999</v>
      </c>
      <c r="C81" s="101">
        <v>29.430399999999999</v>
      </c>
    </row>
    <row r="82" spans="1:3">
      <c r="A82" s="101" t="s">
        <v>1607</v>
      </c>
      <c r="B82" s="101">
        <v>10.8855</v>
      </c>
      <c r="C82" s="101">
        <v>10.8841</v>
      </c>
    </row>
    <row r="83" spans="1:3">
      <c r="A83" s="101" t="s">
        <v>1606</v>
      </c>
      <c r="B83" s="101">
        <v>20.861599999999999</v>
      </c>
      <c r="C83" s="101">
        <v>20.999600000000001</v>
      </c>
    </row>
    <row r="84" spans="1:3">
      <c r="A84" s="101" t="s">
        <v>1605</v>
      </c>
      <c r="B84" s="101">
        <v>11.8225</v>
      </c>
      <c r="C84" s="101">
        <v>11.8172</v>
      </c>
    </row>
    <row r="85" spans="1:3">
      <c r="A85" s="101" t="s">
        <v>1604</v>
      </c>
      <c r="B85" s="101">
        <v>12.342599999999999</v>
      </c>
      <c r="C85" s="101">
        <v>12.424200000000001</v>
      </c>
    </row>
    <row r="86" spans="1:3">
      <c r="A86" s="101" t="s">
        <v>1603</v>
      </c>
      <c r="B86" s="101">
        <v>21.085999999999999</v>
      </c>
      <c r="C86" s="101">
        <v>21.2361</v>
      </c>
    </row>
    <row r="87" spans="1:3">
      <c r="A87" s="101" t="s">
        <v>1602</v>
      </c>
      <c r="B87" s="101">
        <v>11.991400000000001</v>
      </c>
      <c r="C87" s="101">
        <v>12.076700000000001</v>
      </c>
    </row>
    <row r="88" spans="1:3">
      <c r="A88" s="101" t="s">
        <v>1601</v>
      </c>
      <c r="B88" s="101">
        <v>12.5566</v>
      </c>
      <c r="C88" s="101">
        <v>12.646000000000001</v>
      </c>
    </row>
    <row r="89" spans="1:3">
      <c r="A89" s="101" t="s">
        <v>1600</v>
      </c>
      <c r="B89" s="101">
        <v>11.197699999999999</v>
      </c>
      <c r="C89" s="101">
        <v>11.2364</v>
      </c>
    </row>
    <row r="90" spans="1:3">
      <c r="A90" s="101" t="s">
        <v>1599</v>
      </c>
      <c r="B90" s="101">
        <v>13.2477</v>
      </c>
      <c r="C90" s="101">
        <v>13.2934</v>
      </c>
    </row>
    <row r="91" spans="1:3">
      <c r="A91" s="101" t="s">
        <v>1598</v>
      </c>
      <c r="B91" s="101">
        <v>11.753399999999999</v>
      </c>
      <c r="C91" s="101">
        <v>11.716699999999999</v>
      </c>
    </row>
    <row r="92" spans="1:3">
      <c r="A92" s="101" t="s">
        <v>1597</v>
      </c>
      <c r="B92" s="101">
        <v>11.666700000000001</v>
      </c>
      <c r="C92" s="101">
        <v>11.707000000000001</v>
      </c>
    </row>
    <row r="93" spans="1:3">
      <c r="A93" s="101" t="s">
        <v>1596</v>
      </c>
      <c r="B93" s="101">
        <v>11.857699999999999</v>
      </c>
      <c r="C93" s="101">
        <v>11.902699999999999</v>
      </c>
    </row>
    <row r="94" spans="1:3">
      <c r="A94" s="101" t="s">
        <v>1595</v>
      </c>
      <c r="B94" s="101">
        <v>13.3444</v>
      </c>
      <c r="C94" s="101">
        <v>13.395</v>
      </c>
    </row>
    <row r="95" spans="1:3">
      <c r="A95" s="101" t="s">
        <v>1594</v>
      </c>
      <c r="B95" s="101">
        <v>11.830500000000001</v>
      </c>
      <c r="C95" s="101">
        <v>11.7926</v>
      </c>
    </row>
    <row r="96" spans="1:3">
      <c r="A96" s="101" t="s">
        <v>1593</v>
      </c>
      <c r="B96" s="101">
        <v>11.7385</v>
      </c>
      <c r="C96" s="101">
        <v>11.782999999999999</v>
      </c>
    </row>
    <row r="97" spans="1:3">
      <c r="A97" s="101" t="s">
        <v>1592</v>
      </c>
      <c r="B97" s="101">
        <v>10.368399999999999</v>
      </c>
      <c r="C97" s="101">
        <v>10.432499999999999</v>
      </c>
    </row>
    <row r="98" spans="1:3">
      <c r="A98" s="101" t="s">
        <v>1591</v>
      </c>
      <c r="B98" s="101">
        <v>10.381399999999999</v>
      </c>
      <c r="C98" s="101">
        <v>10.45</v>
      </c>
    </row>
    <row r="99" spans="1:3">
      <c r="A99" s="101" t="s">
        <v>1590</v>
      </c>
      <c r="B99" s="101">
        <v>10.381399999999999</v>
      </c>
      <c r="C99" s="101">
        <v>10.45</v>
      </c>
    </row>
    <row r="100" spans="1:3">
      <c r="A100" s="101" t="s">
        <v>1589</v>
      </c>
      <c r="B100" s="101">
        <v>10.184799999999999</v>
      </c>
      <c r="C100" s="101">
        <v>10.2521</v>
      </c>
    </row>
    <row r="101" spans="1:3">
      <c r="A101" s="101" t="s">
        <v>1588</v>
      </c>
      <c r="B101" s="101">
        <v>10.368399999999999</v>
      </c>
      <c r="C101" s="101">
        <v>10.432499999999999</v>
      </c>
    </row>
    <row r="102" spans="1:3">
      <c r="A102" s="101" t="s">
        <v>1587</v>
      </c>
      <c r="B102" s="101">
        <v>10.182600000000001</v>
      </c>
      <c r="C102" s="101">
        <v>10.2456</v>
      </c>
    </row>
    <row r="103" spans="1:3">
      <c r="A103" s="101" t="s">
        <v>1586</v>
      </c>
      <c r="B103" s="101">
        <v>10.028</v>
      </c>
      <c r="C103" s="101">
        <v>10.0968</v>
      </c>
    </row>
    <row r="104" spans="1:3">
      <c r="A104" s="101" t="s">
        <v>1585</v>
      </c>
      <c r="B104" s="101">
        <v>17.0169</v>
      </c>
      <c r="C104" s="101">
        <v>17.133700000000001</v>
      </c>
    </row>
    <row r="105" spans="1:3">
      <c r="A105" s="101" t="s">
        <v>1584</v>
      </c>
      <c r="B105" s="101">
        <v>17.020900000000001</v>
      </c>
      <c r="C105" s="101">
        <v>17.138000000000002</v>
      </c>
    </row>
    <row r="106" spans="1:3">
      <c r="A106" s="101" t="s">
        <v>1583</v>
      </c>
      <c r="B106" s="101">
        <v>10.0932</v>
      </c>
      <c r="C106" s="101">
        <v>10.1614</v>
      </c>
    </row>
    <row r="107" spans="1:3">
      <c r="A107" s="101" t="s">
        <v>1582</v>
      </c>
      <c r="B107" s="101">
        <v>16.7928</v>
      </c>
      <c r="C107" s="101">
        <v>16.906199999999998</v>
      </c>
    </row>
    <row r="108" spans="1:3">
      <c r="A108" s="101" t="s">
        <v>1581</v>
      </c>
      <c r="B108" s="101">
        <v>10.094900000000001</v>
      </c>
      <c r="C108" s="101">
        <v>10.163399999999999</v>
      </c>
    </row>
    <row r="109" spans="1:3">
      <c r="A109" s="101" t="s">
        <v>1581</v>
      </c>
      <c r="B109" s="101">
        <v>16.808299999999999</v>
      </c>
      <c r="C109" s="101">
        <v>16.9222</v>
      </c>
    </row>
    <row r="110" spans="1:3">
      <c r="A110" s="101" t="s">
        <v>1580</v>
      </c>
      <c r="B110" s="101">
        <v>10.0442</v>
      </c>
      <c r="C110" s="101">
        <v>10.114800000000001</v>
      </c>
    </row>
    <row r="111" spans="1:3">
      <c r="A111" s="101" t="s">
        <v>1579</v>
      </c>
      <c r="B111" s="101">
        <v>16.822600000000001</v>
      </c>
      <c r="C111" s="101">
        <v>16.940999999999999</v>
      </c>
    </row>
    <row r="112" spans="1:3">
      <c r="A112" s="101" t="s">
        <v>1578</v>
      </c>
      <c r="B112" s="101">
        <v>16.824100000000001</v>
      </c>
      <c r="C112" s="101">
        <v>16.942900000000002</v>
      </c>
    </row>
    <row r="113" spans="1:3">
      <c r="A113" s="101" t="s">
        <v>1577</v>
      </c>
      <c r="B113" s="101">
        <v>10.153600000000001</v>
      </c>
      <c r="C113" s="101">
        <v>10.0204</v>
      </c>
    </row>
    <row r="114" spans="1:3">
      <c r="A114" s="101" t="s">
        <v>1576</v>
      </c>
      <c r="B114" s="101">
        <v>16.284700000000001</v>
      </c>
      <c r="C114" s="101">
        <v>16.3903</v>
      </c>
    </row>
    <row r="115" spans="1:3">
      <c r="A115" s="101" t="s">
        <v>1733</v>
      </c>
      <c r="B115" s="101">
        <v>0</v>
      </c>
      <c r="C115" s="101">
        <v>10.0205</v>
      </c>
    </row>
    <row r="116" spans="1:3">
      <c r="A116" s="101" t="s">
        <v>1575</v>
      </c>
      <c r="B116" s="101">
        <v>10.120699999999999</v>
      </c>
      <c r="C116" s="101">
        <v>10.1904</v>
      </c>
    </row>
    <row r="117" spans="1:3">
      <c r="A117" s="101" t="s">
        <v>1574</v>
      </c>
      <c r="B117" s="101">
        <v>16.653600000000001</v>
      </c>
      <c r="C117" s="101">
        <v>16.7684</v>
      </c>
    </row>
    <row r="118" spans="1:3">
      <c r="A118" s="101" t="s">
        <v>1573</v>
      </c>
      <c r="B118" s="101">
        <v>10.1211</v>
      </c>
      <c r="C118" s="101">
        <v>10.1912</v>
      </c>
    </row>
    <row r="119" spans="1:3">
      <c r="A119" s="101" t="s">
        <v>1573</v>
      </c>
      <c r="B119" s="101">
        <v>16.66</v>
      </c>
      <c r="C119" s="101">
        <v>16.775200000000002</v>
      </c>
    </row>
    <row r="120" spans="1:3">
      <c r="A120" s="101" t="s">
        <v>1572</v>
      </c>
      <c r="B120" s="101">
        <v>10.085699999999999</v>
      </c>
      <c r="C120" s="101">
        <v>10.1555</v>
      </c>
    </row>
    <row r="121" spans="1:3">
      <c r="A121" s="101" t="s">
        <v>1571</v>
      </c>
      <c r="B121" s="101">
        <v>15.758699999999999</v>
      </c>
      <c r="C121" s="101">
        <v>15.867599999999999</v>
      </c>
    </row>
    <row r="122" spans="1:3">
      <c r="A122" s="101" t="s">
        <v>1570</v>
      </c>
      <c r="B122" s="101">
        <v>15.764099999999999</v>
      </c>
      <c r="C122" s="101">
        <v>15.8735</v>
      </c>
    </row>
    <row r="123" spans="1:3">
      <c r="A123" s="101" t="s">
        <v>1569</v>
      </c>
      <c r="B123" s="101">
        <v>10.0351</v>
      </c>
      <c r="C123" s="101">
        <v>10.1043</v>
      </c>
    </row>
    <row r="124" spans="1:3">
      <c r="A124" s="101" t="s">
        <v>1568</v>
      </c>
      <c r="B124" s="101">
        <v>15.36</v>
      </c>
      <c r="C124" s="101">
        <v>15.4659</v>
      </c>
    </row>
    <row r="125" spans="1:3">
      <c r="A125" s="101" t="s">
        <v>1567</v>
      </c>
      <c r="B125" s="101">
        <v>10.1584</v>
      </c>
      <c r="C125" s="101">
        <v>10.039300000000001</v>
      </c>
    </row>
    <row r="126" spans="1:3">
      <c r="A126" s="101" t="s">
        <v>1566</v>
      </c>
      <c r="B126" s="101">
        <v>15.267799999999999</v>
      </c>
      <c r="C126" s="101">
        <v>15.3576</v>
      </c>
    </row>
    <row r="127" spans="1:3">
      <c r="A127" s="101" t="s">
        <v>1734</v>
      </c>
      <c r="B127" s="101">
        <v>0</v>
      </c>
      <c r="C127" s="101">
        <v>15.357799999999999</v>
      </c>
    </row>
    <row r="128" spans="1:3">
      <c r="A128" s="101" t="s">
        <v>1565</v>
      </c>
      <c r="B128" s="101">
        <v>10.1562</v>
      </c>
      <c r="C128" s="101">
        <v>10.041</v>
      </c>
    </row>
    <row r="129" spans="1:3">
      <c r="A129" s="101" t="s">
        <v>1564</v>
      </c>
      <c r="B129" s="101">
        <v>15.0939</v>
      </c>
      <c r="C129" s="101">
        <v>15.184900000000001</v>
      </c>
    </row>
    <row r="130" spans="1:3">
      <c r="A130" s="101" t="s">
        <v>1563</v>
      </c>
      <c r="B130" s="101">
        <v>12.3087</v>
      </c>
      <c r="C130" s="101">
        <v>12.397399999999999</v>
      </c>
    </row>
    <row r="131" spans="1:3">
      <c r="A131" s="101" t="s">
        <v>1562</v>
      </c>
      <c r="B131" s="101">
        <v>12.3087</v>
      </c>
      <c r="C131" s="101">
        <v>12.397399999999999</v>
      </c>
    </row>
    <row r="132" spans="1:3">
      <c r="A132" s="101" t="s">
        <v>1561</v>
      </c>
      <c r="B132" s="101">
        <v>11.2819</v>
      </c>
      <c r="C132" s="101">
        <v>11.344900000000001</v>
      </c>
    </row>
    <row r="133" spans="1:3">
      <c r="A133" s="101" t="s">
        <v>1560</v>
      </c>
      <c r="B133" s="101">
        <v>11.2819</v>
      </c>
      <c r="C133" s="101">
        <v>11.345000000000001</v>
      </c>
    </row>
    <row r="134" spans="1:3">
      <c r="A134" s="101" t="s">
        <v>1559</v>
      </c>
      <c r="B134" s="101">
        <v>11.270899999999999</v>
      </c>
      <c r="C134" s="101">
        <v>11.330500000000001</v>
      </c>
    </row>
    <row r="135" spans="1:3">
      <c r="A135" s="101" t="s">
        <v>1558</v>
      </c>
      <c r="B135" s="101">
        <v>11.270899999999999</v>
      </c>
      <c r="C135" s="101">
        <v>11.330500000000001</v>
      </c>
    </row>
    <row r="136" spans="1:3">
      <c r="A136" s="101" t="s">
        <v>1557</v>
      </c>
      <c r="B136" s="101">
        <v>10.95</v>
      </c>
      <c r="C136" s="101">
        <v>11.0106</v>
      </c>
    </row>
    <row r="137" spans="1:3">
      <c r="A137" s="101" t="s">
        <v>1556</v>
      </c>
      <c r="B137" s="101">
        <v>10.95</v>
      </c>
      <c r="C137" s="101">
        <v>11.0106</v>
      </c>
    </row>
    <row r="138" spans="1:3">
      <c r="A138" s="101" t="s">
        <v>1555</v>
      </c>
      <c r="B138" s="101">
        <v>10.943099999999999</v>
      </c>
      <c r="C138" s="101">
        <v>11.000400000000001</v>
      </c>
    </row>
    <row r="139" spans="1:3">
      <c r="A139" s="101" t="s">
        <v>1554</v>
      </c>
      <c r="B139" s="101">
        <v>10.943099999999999</v>
      </c>
      <c r="C139" s="101">
        <v>11.000400000000001</v>
      </c>
    </row>
    <row r="140" spans="1:3">
      <c r="A140" s="101" t="s">
        <v>1553</v>
      </c>
      <c r="B140" s="101">
        <v>10.9421</v>
      </c>
      <c r="C140" s="101">
        <v>11.001899999999999</v>
      </c>
    </row>
    <row r="141" spans="1:3">
      <c r="A141" s="101" t="s">
        <v>1552</v>
      </c>
      <c r="B141" s="101">
        <v>10.9421</v>
      </c>
      <c r="C141" s="101">
        <v>11.001899999999999</v>
      </c>
    </row>
    <row r="142" spans="1:3">
      <c r="A142" s="101" t="s">
        <v>1551</v>
      </c>
      <c r="B142" s="101">
        <v>10.9345</v>
      </c>
      <c r="C142" s="101">
        <v>10.991</v>
      </c>
    </row>
    <row r="143" spans="1:3">
      <c r="A143" s="101" t="s">
        <v>1550</v>
      </c>
      <c r="B143" s="101">
        <v>10.934699999999999</v>
      </c>
      <c r="C143" s="101">
        <v>10.991099999999999</v>
      </c>
    </row>
    <row r="144" spans="1:3">
      <c r="A144" s="101" t="s">
        <v>1549</v>
      </c>
      <c r="B144" s="101">
        <v>10.9435</v>
      </c>
      <c r="C144" s="101">
        <v>11.002800000000001</v>
      </c>
    </row>
    <row r="145" spans="1:3">
      <c r="A145" s="101" t="s">
        <v>1548</v>
      </c>
      <c r="B145" s="101">
        <v>10.9435</v>
      </c>
      <c r="C145" s="101">
        <v>11.002800000000001</v>
      </c>
    </row>
    <row r="146" spans="1:3">
      <c r="A146" s="101" t="s">
        <v>1547</v>
      </c>
      <c r="B146" s="101">
        <v>10.9344</v>
      </c>
      <c r="C146" s="101">
        <v>10.990399999999999</v>
      </c>
    </row>
    <row r="147" spans="1:3">
      <c r="A147" s="101" t="s">
        <v>1546</v>
      </c>
      <c r="B147" s="101">
        <v>10.9344</v>
      </c>
      <c r="C147" s="101">
        <v>10.990399999999999</v>
      </c>
    </row>
    <row r="148" spans="1:3">
      <c r="A148" s="101" t="s">
        <v>1545</v>
      </c>
      <c r="B148" s="101">
        <v>11.0123</v>
      </c>
      <c r="C148" s="101">
        <v>11.0976</v>
      </c>
    </row>
    <row r="149" spans="1:3">
      <c r="A149" s="101" t="s">
        <v>1544</v>
      </c>
      <c r="B149" s="101">
        <v>10.964</v>
      </c>
      <c r="C149" s="101">
        <v>11.048299999999999</v>
      </c>
    </row>
    <row r="150" spans="1:3">
      <c r="A150" s="101" t="s">
        <v>1543</v>
      </c>
      <c r="B150" s="101">
        <v>10.964</v>
      </c>
      <c r="C150" s="101">
        <v>11.048299999999999</v>
      </c>
    </row>
    <row r="151" spans="1:3">
      <c r="A151" s="101" t="s">
        <v>1542</v>
      </c>
      <c r="B151" s="101">
        <v>10.9421</v>
      </c>
      <c r="C151" s="101">
        <v>11.0016</v>
      </c>
    </row>
    <row r="152" spans="1:3">
      <c r="A152" s="101" t="s">
        <v>1541</v>
      </c>
      <c r="B152" s="101">
        <v>10.9421</v>
      </c>
      <c r="C152" s="101">
        <v>11.0016</v>
      </c>
    </row>
    <row r="153" spans="1:3">
      <c r="A153" s="101" t="s">
        <v>1540</v>
      </c>
      <c r="B153" s="101">
        <v>10.935600000000001</v>
      </c>
      <c r="C153" s="101">
        <v>10.991400000000001</v>
      </c>
    </row>
    <row r="154" spans="1:3">
      <c r="A154" s="101" t="s">
        <v>1539</v>
      </c>
      <c r="B154" s="101">
        <v>10.932600000000001</v>
      </c>
      <c r="C154" s="101">
        <v>10.9938</v>
      </c>
    </row>
    <row r="155" spans="1:3">
      <c r="A155" s="101" t="s">
        <v>1538</v>
      </c>
      <c r="B155" s="101">
        <v>10.932600000000001</v>
      </c>
      <c r="C155" s="101">
        <v>10.9938</v>
      </c>
    </row>
    <row r="156" spans="1:3">
      <c r="A156" s="101" t="s">
        <v>1537</v>
      </c>
      <c r="B156" s="101">
        <v>10.8957</v>
      </c>
      <c r="C156" s="101">
        <v>10.9534</v>
      </c>
    </row>
    <row r="157" spans="1:3">
      <c r="A157" s="101" t="s">
        <v>1536</v>
      </c>
      <c r="B157" s="101">
        <v>10.8957</v>
      </c>
      <c r="C157" s="101">
        <v>10.9534</v>
      </c>
    </row>
    <row r="158" spans="1:3">
      <c r="A158" s="101" t="s">
        <v>1535</v>
      </c>
      <c r="B158" s="101">
        <v>10.952</v>
      </c>
      <c r="C158" s="101">
        <v>11.0129</v>
      </c>
    </row>
    <row r="159" spans="1:3">
      <c r="A159" s="101" t="s">
        <v>1534</v>
      </c>
      <c r="B159" s="101">
        <v>10.944599999999999</v>
      </c>
      <c r="C159" s="101">
        <v>11.0023</v>
      </c>
    </row>
    <row r="160" spans="1:3">
      <c r="A160" s="101" t="s">
        <v>1533</v>
      </c>
      <c r="B160" s="101">
        <v>10.944699999999999</v>
      </c>
      <c r="C160" s="101">
        <v>11.0023</v>
      </c>
    </row>
    <row r="161" spans="1:3">
      <c r="A161" s="101" t="s">
        <v>1532</v>
      </c>
      <c r="B161" s="101">
        <v>10.9155</v>
      </c>
      <c r="C161" s="101">
        <v>10.991300000000001</v>
      </c>
    </row>
    <row r="162" spans="1:3">
      <c r="A162" s="101" t="s">
        <v>1531</v>
      </c>
      <c r="B162" s="101">
        <v>10.897</v>
      </c>
      <c r="C162" s="101">
        <v>10.9703</v>
      </c>
    </row>
    <row r="163" spans="1:3">
      <c r="A163" s="101" t="s">
        <v>1735</v>
      </c>
      <c r="B163" s="101">
        <v>10.897</v>
      </c>
      <c r="C163" s="101">
        <v>10.9703</v>
      </c>
    </row>
    <row r="164" spans="1:3">
      <c r="A164" s="101" t="s">
        <v>1530</v>
      </c>
      <c r="B164" s="101">
        <v>11.041700000000001</v>
      </c>
      <c r="C164" s="101">
        <v>11.113200000000001</v>
      </c>
    </row>
    <row r="165" spans="1:3">
      <c r="A165" s="101" t="s">
        <v>1529</v>
      </c>
      <c r="B165" s="101">
        <v>11.041700000000001</v>
      </c>
      <c r="C165" s="101">
        <v>11.113200000000001</v>
      </c>
    </row>
    <row r="166" spans="1:3">
      <c r="A166" s="101" t="s">
        <v>1528</v>
      </c>
      <c r="B166" s="101">
        <v>10.9999</v>
      </c>
      <c r="C166" s="101">
        <v>11.0669</v>
      </c>
    </row>
    <row r="167" spans="1:3">
      <c r="A167" s="101" t="s">
        <v>1527</v>
      </c>
      <c r="B167" s="101">
        <v>10.9999</v>
      </c>
      <c r="C167" s="101">
        <v>11.0669</v>
      </c>
    </row>
    <row r="168" spans="1:3">
      <c r="A168" s="101" t="s">
        <v>1526</v>
      </c>
      <c r="B168" s="101">
        <v>10.912100000000001</v>
      </c>
      <c r="C168" s="101">
        <v>10.986599999999999</v>
      </c>
    </row>
    <row r="169" spans="1:3">
      <c r="A169" s="101" t="s">
        <v>1525</v>
      </c>
      <c r="B169" s="101">
        <v>10.912100000000001</v>
      </c>
      <c r="C169" s="101">
        <v>10.986599999999999</v>
      </c>
    </row>
    <row r="170" spans="1:3">
      <c r="A170" s="101" t="s">
        <v>1524</v>
      </c>
      <c r="B170" s="101">
        <v>10.910299999999999</v>
      </c>
      <c r="C170" s="101">
        <v>10.983599999999999</v>
      </c>
    </row>
    <row r="171" spans="1:3">
      <c r="A171" s="101" t="s">
        <v>1523</v>
      </c>
      <c r="B171" s="101">
        <v>10.9107</v>
      </c>
      <c r="C171" s="101">
        <v>10.984</v>
      </c>
    </row>
    <row r="172" spans="1:3">
      <c r="A172" s="101" t="s">
        <v>1522</v>
      </c>
      <c r="B172" s="101">
        <v>10.913</v>
      </c>
      <c r="C172" s="101">
        <v>10.9938</v>
      </c>
    </row>
    <row r="173" spans="1:3">
      <c r="A173" s="101" t="s">
        <v>1521</v>
      </c>
      <c r="B173" s="101">
        <v>10.913</v>
      </c>
      <c r="C173" s="101">
        <v>10.9938</v>
      </c>
    </row>
    <row r="174" spans="1:3">
      <c r="A174" s="101" t="s">
        <v>1520</v>
      </c>
      <c r="B174" s="101">
        <v>10.868399999999999</v>
      </c>
      <c r="C174" s="101">
        <v>10.9443</v>
      </c>
    </row>
    <row r="175" spans="1:3">
      <c r="A175" s="101" t="s">
        <v>1519</v>
      </c>
      <c r="B175" s="101">
        <v>10.868399999999999</v>
      </c>
      <c r="C175" s="101">
        <v>10.9443</v>
      </c>
    </row>
    <row r="176" spans="1:3">
      <c r="A176" s="101" t="s">
        <v>1518</v>
      </c>
      <c r="B176" s="101">
        <v>10.9018</v>
      </c>
      <c r="C176" s="101">
        <v>10.984299999999999</v>
      </c>
    </row>
    <row r="177" spans="1:3">
      <c r="A177" s="101" t="s">
        <v>1517</v>
      </c>
      <c r="B177" s="101">
        <v>10.9009</v>
      </c>
      <c r="C177" s="101">
        <v>10.983499999999999</v>
      </c>
    </row>
    <row r="178" spans="1:3">
      <c r="A178" s="101" t="s">
        <v>1516</v>
      </c>
      <c r="B178" s="101">
        <v>10.892200000000001</v>
      </c>
      <c r="C178" s="101">
        <v>10.973699999999999</v>
      </c>
    </row>
    <row r="179" spans="1:3">
      <c r="A179" s="101" t="s">
        <v>1515</v>
      </c>
      <c r="B179" s="101">
        <v>10.892200000000001</v>
      </c>
      <c r="C179" s="101">
        <v>10.973699999999999</v>
      </c>
    </row>
    <row r="180" spans="1:3">
      <c r="A180" s="101" t="s">
        <v>1514</v>
      </c>
      <c r="B180" s="101">
        <v>10.8622</v>
      </c>
      <c r="C180" s="101">
        <v>10.944599999999999</v>
      </c>
    </row>
    <row r="181" spans="1:3">
      <c r="A181" s="101" t="s">
        <v>1513</v>
      </c>
      <c r="B181" s="101">
        <v>10.862299999999999</v>
      </c>
      <c r="C181" s="101">
        <v>10.944699999999999</v>
      </c>
    </row>
    <row r="182" spans="1:3">
      <c r="A182" s="101" t="s">
        <v>1512</v>
      </c>
      <c r="B182" s="101">
        <v>10.818899999999999</v>
      </c>
      <c r="C182" s="101">
        <v>10.8963</v>
      </c>
    </row>
    <row r="183" spans="1:3">
      <c r="A183" s="101" t="s">
        <v>1511</v>
      </c>
      <c r="B183" s="101">
        <v>10.818899999999999</v>
      </c>
      <c r="C183" s="101">
        <v>10.8963</v>
      </c>
    </row>
    <row r="184" spans="1:3">
      <c r="A184" s="101" t="s">
        <v>1510</v>
      </c>
      <c r="B184" s="101">
        <v>10.8294</v>
      </c>
      <c r="C184" s="101">
        <v>10.908799999999999</v>
      </c>
    </row>
    <row r="185" spans="1:3">
      <c r="A185" s="101" t="s">
        <v>1509</v>
      </c>
      <c r="B185" s="101">
        <v>10.829499999999999</v>
      </c>
      <c r="C185" s="101">
        <v>10.909000000000001</v>
      </c>
    </row>
    <row r="186" spans="1:3">
      <c r="A186" s="101" t="s">
        <v>1508</v>
      </c>
      <c r="B186" s="101">
        <v>10.8233</v>
      </c>
      <c r="C186" s="101">
        <v>10.9009</v>
      </c>
    </row>
    <row r="187" spans="1:3">
      <c r="A187" s="101" t="s">
        <v>1507</v>
      </c>
      <c r="B187" s="101">
        <v>10.8233</v>
      </c>
      <c r="C187" s="101">
        <v>10.9009</v>
      </c>
    </row>
    <row r="188" spans="1:3">
      <c r="A188" s="101" t="s">
        <v>1506</v>
      </c>
      <c r="B188" s="101">
        <v>10.821899999999999</v>
      </c>
      <c r="C188" s="101">
        <v>10.9001</v>
      </c>
    </row>
    <row r="189" spans="1:3">
      <c r="A189" s="101" t="s">
        <v>1505</v>
      </c>
      <c r="B189" s="101">
        <v>10.821899999999999</v>
      </c>
      <c r="C189" s="101">
        <v>10.9001</v>
      </c>
    </row>
    <row r="190" spans="1:3">
      <c r="A190" s="101" t="s">
        <v>1504</v>
      </c>
      <c r="B190" s="101">
        <v>10.818099999999999</v>
      </c>
      <c r="C190" s="101">
        <v>10.8954</v>
      </c>
    </row>
    <row r="191" spans="1:3">
      <c r="A191" s="101" t="s">
        <v>1503</v>
      </c>
      <c r="B191" s="101">
        <v>10.8187</v>
      </c>
      <c r="C191" s="101">
        <v>10.896000000000001</v>
      </c>
    </row>
    <row r="192" spans="1:3">
      <c r="A192" s="101" t="s">
        <v>1502</v>
      </c>
      <c r="B192" s="101">
        <v>10.705299999999999</v>
      </c>
      <c r="C192" s="101">
        <v>10.7822</v>
      </c>
    </row>
    <row r="193" spans="1:3">
      <c r="A193" s="101" t="s">
        <v>1501</v>
      </c>
      <c r="B193" s="101">
        <v>10.705299999999999</v>
      </c>
      <c r="C193" s="101">
        <v>10.7822</v>
      </c>
    </row>
    <row r="194" spans="1:3">
      <c r="A194" s="101" t="s">
        <v>1500</v>
      </c>
      <c r="B194" s="101">
        <v>10.666399999999999</v>
      </c>
      <c r="C194" s="101">
        <v>10.7384</v>
      </c>
    </row>
    <row r="195" spans="1:3">
      <c r="A195" s="101" t="s">
        <v>1499</v>
      </c>
      <c r="B195" s="101">
        <v>10.666399999999999</v>
      </c>
      <c r="C195" s="101">
        <v>10.7384</v>
      </c>
    </row>
    <row r="196" spans="1:3">
      <c r="A196" s="101" t="s">
        <v>1498</v>
      </c>
      <c r="B196" s="101">
        <v>10.6364</v>
      </c>
      <c r="C196" s="101">
        <v>10.712199999999999</v>
      </c>
    </row>
    <row r="197" spans="1:3">
      <c r="A197" s="101" t="s">
        <v>1497</v>
      </c>
      <c r="B197" s="101">
        <v>10.6274</v>
      </c>
      <c r="C197" s="101">
        <v>10.702199999999999</v>
      </c>
    </row>
    <row r="198" spans="1:3">
      <c r="A198" s="101" t="s">
        <v>1496</v>
      </c>
      <c r="B198" s="101">
        <v>10.6274</v>
      </c>
      <c r="C198" s="101">
        <v>10.702199999999999</v>
      </c>
    </row>
    <row r="199" spans="1:3">
      <c r="A199" s="101" t="s">
        <v>1495</v>
      </c>
      <c r="B199" s="101">
        <v>10.651199999999999</v>
      </c>
      <c r="C199" s="101">
        <v>10.734</v>
      </c>
    </row>
    <row r="200" spans="1:3">
      <c r="A200" s="101" t="s">
        <v>1494</v>
      </c>
      <c r="B200" s="101">
        <v>10.651199999999999</v>
      </c>
      <c r="C200" s="101">
        <v>10.7339</v>
      </c>
    </row>
    <row r="201" spans="1:3">
      <c r="A201" s="101" t="s">
        <v>1493</v>
      </c>
      <c r="B201" s="101">
        <v>10.6418</v>
      </c>
      <c r="C201" s="101">
        <v>10.723100000000001</v>
      </c>
    </row>
    <row r="202" spans="1:3">
      <c r="A202" s="101" t="s">
        <v>1492</v>
      </c>
      <c r="B202" s="101">
        <v>10.6418</v>
      </c>
      <c r="C202" s="101">
        <v>10.723100000000001</v>
      </c>
    </row>
    <row r="203" spans="1:3">
      <c r="A203" s="101" t="s">
        <v>1491</v>
      </c>
      <c r="B203" s="101">
        <v>10.500500000000001</v>
      </c>
      <c r="C203" s="101">
        <v>10.571999999999999</v>
      </c>
    </row>
    <row r="204" spans="1:3">
      <c r="A204" s="101" t="s">
        <v>1490</v>
      </c>
      <c r="B204" s="101">
        <v>10.485900000000001</v>
      </c>
      <c r="C204" s="101">
        <v>10.555</v>
      </c>
    </row>
    <row r="205" spans="1:3">
      <c r="A205" s="101" t="s">
        <v>1489</v>
      </c>
      <c r="B205" s="101">
        <v>10.485900000000001</v>
      </c>
      <c r="C205" s="101">
        <v>10.555</v>
      </c>
    </row>
    <row r="206" spans="1:3">
      <c r="A206" s="101" t="s">
        <v>1488</v>
      </c>
      <c r="B206" s="101">
        <v>10.477399999999999</v>
      </c>
      <c r="C206" s="101">
        <v>10.547800000000001</v>
      </c>
    </row>
    <row r="207" spans="1:3">
      <c r="A207" s="101" t="s">
        <v>1487</v>
      </c>
      <c r="B207" s="101">
        <v>10.465999999999999</v>
      </c>
      <c r="C207" s="101">
        <v>10.534599999999999</v>
      </c>
    </row>
    <row r="208" spans="1:3">
      <c r="A208" s="101" t="s">
        <v>1486</v>
      </c>
      <c r="B208" s="101">
        <v>10.466100000000001</v>
      </c>
      <c r="C208" s="101">
        <v>10.534599999999999</v>
      </c>
    </row>
    <row r="209" spans="1:3">
      <c r="A209" s="101" t="s">
        <v>1485</v>
      </c>
      <c r="B209" s="101">
        <v>10.709099999999999</v>
      </c>
      <c r="C209" s="101">
        <v>10.7944</v>
      </c>
    </row>
    <row r="210" spans="1:3">
      <c r="A210" s="101" t="s">
        <v>1484</v>
      </c>
      <c r="B210" s="101">
        <v>10.696099999999999</v>
      </c>
      <c r="C210" s="101">
        <v>10.779</v>
      </c>
    </row>
    <row r="211" spans="1:3">
      <c r="A211" s="101" t="s">
        <v>1483</v>
      </c>
      <c r="B211" s="101">
        <v>10.696099999999999</v>
      </c>
      <c r="C211" s="101">
        <v>10.7791</v>
      </c>
    </row>
    <row r="212" spans="1:3">
      <c r="A212" s="101" t="s">
        <v>1482</v>
      </c>
      <c r="B212" s="101">
        <v>10.4788</v>
      </c>
      <c r="C212" s="101">
        <v>10.5556</v>
      </c>
    </row>
    <row r="213" spans="1:3">
      <c r="A213" s="101" t="s">
        <v>1481</v>
      </c>
      <c r="B213" s="101">
        <v>10.4773</v>
      </c>
      <c r="C213" s="101">
        <v>10.553699999999999</v>
      </c>
    </row>
    <row r="214" spans="1:3">
      <c r="A214" s="101" t="s">
        <v>1480</v>
      </c>
      <c r="B214" s="101">
        <v>10.4573</v>
      </c>
      <c r="C214" s="101">
        <v>10.53</v>
      </c>
    </row>
    <row r="215" spans="1:3">
      <c r="A215" s="101" t="s">
        <v>1479</v>
      </c>
      <c r="B215" s="101">
        <v>10.4573</v>
      </c>
      <c r="C215" s="101">
        <v>10.53</v>
      </c>
    </row>
    <row r="216" spans="1:3">
      <c r="A216" s="101" t="s">
        <v>1478</v>
      </c>
      <c r="B216" s="101">
        <v>10.4328</v>
      </c>
      <c r="C216" s="101">
        <v>10.5101</v>
      </c>
    </row>
    <row r="217" spans="1:3">
      <c r="A217" s="101" t="s">
        <v>1477</v>
      </c>
      <c r="B217" s="101">
        <v>10.4192</v>
      </c>
      <c r="C217" s="101">
        <v>10.4938</v>
      </c>
    </row>
    <row r="218" spans="1:3">
      <c r="A218" s="101" t="s">
        <v>1476</v>
      </c>
      <c r="B218" s="101">
        <v>10.4529</v>
      </c>
      <c r="C218" s="101">
        <v>10.533200000000001</v>
      </c>
    </row>
    <row r="219" spans="1:3">
      <c r="A219" s="101" t="s">
        <v>1475</v>
      </c>
      <c r="B219" s="101">
        <v>10.4381</v>
      </c>
      <c r="C219" s="101">
        <v>10.5151</v>
      </c>
    </row>
    <row r="220" spans="1:3">
      <c r="A220" s="101" t="s">
        <v>1474</v>
      </c>
      <c r="B220" s="101">
        <v>10.396699999999999</v>
      </c>
      <c r="C220" s="101">
        <v>10.462899999999999</v>
      </c>
    </row>
    <row r="221" spans="1:3">
      <c r="A221" s="101" t="s">
        <v>1473</v>
      </c>
      <c r="B221" s="101">
        <v>10.3887</v>
      </c>
      <c r="C221" s="101">
        <v>10.453200000000001</v>
      </c>
    </row>
    <row r="222" spans="1:3">
      <c r="A222" s="101" t="s">
        <v>1472</v>
      </c>
      <c r="B222" s="101">
        <v>10.3887</v>
      </c>
      <c r="C222" s="101">
        <v>10.453200000000001</v>
      </c>
    </row>
    <row r="223" spans="1:3">
      <c r="A223" s="101" t="s">
        <v>1471</v>
      </c>
      <c r="B223" s="101">
        <v>10.396699999999999</v>
      </c>
      <c r="C223" s="101">
        <v>10.4626</v>
      </c>
    </row>
    <row r="224" spans="1:3">
      <c r="A224" s="101" t="s">
        <v>1470</v>
      </c>
      <c r="B224" s="101">
        <v>10.396699999999999</v>
      </c>
      <c r="C224" s="101">
        <v>10.4626</v>
      </c>
    </row>
    <row r="225" spans="1:3">
      <c r="A225" s="101" t="s">
        <v>1469</v>
      </c>
      <c r="B225" s="101">
        <v>10.388999999999999</v>
      </c>
      <c r="C225" s="101">
        <v>10.453099999999999</v>
      </c>
    </row>
    <row r="226" spans="1:3">
      <c r="A226" s="101" t="s">
        <v>1468</v>
      </c>
      <c r="B226" s="101">
        <v>10.388999999999999</v>
      </c>
      <c r="C226" s="101">
        <v>10.453099999999999</v>
      </c>
    </row>
    <row r="227" spans="1:3">
      <c r="A227" s="101" t="s">
        <v>1467</v>
      </c>
      <c r="B227" s="101">
        <v>10.3855</v>
      </c>
      <c r="C227" s="101">
        <v>10.4513</v>
      </c>
    </row>
    <row r="228" spans="1:3">
      <c r="A228" s="101" t="s">
        <v>1466</v>
      </c>
      <c r="B228" s="101">
        <v>10.3856</v>
      </c>
      <c r="C228" s="101">
        <v>10.4513</v>
      </c>
    </row>
    <row r="229" spans="1:3">
      <c r="A229" s="101" t="s">
        <v>1465</v>
      </c>
      <c r="B229" s="101">
        <v>10.3781</v>
      </c>
      <c r="C229" s="101">
        <v>10.442</v>
      </c>
    </row>
    <row r="230" spans="1:3">
      <c r="A230" s="101" t="s">
        <v>1464</v>
      </c>
      <c r="B230" s="101">
        <v>10.3811</v>
      </c>
      <c r="C230" s="101">
        <v>10.4474</v>
      </c>
    </row>
    <row r="231" spans="1:3">
      <c r="A231" s="101" t="s">
        <v>1463</v>
      </c>
      <c r="B231" s="101">
        <v>10.379300000000001</v>
      </c>
      <c r="C231" s="101">
        <v>10.4452</v>
      </c>
    </row>
    <row r="232" spans="1:3">
      <c r="A232" s="101" t="s">
        <v>1462</v>
      </c>
      <c r="B232" s="101">
        <v>10.379300000000001</v>
      </c>
      <c r="C232" s="101">
        <v>10.4452</v>
      </c>
    </row>
    <row r="233" spans="1:3">
      <c r="A233" s="101" t="s">
        <v>1461</v>
      </c>
      <c r="B233" s="101">
        <v>10.4582</v>
      </c>
      <c r="C233" s="101">
        <v>10.5381</v>
      </c>
    </row>
    <row r="234" spans="1:3">
      <c r="A234" s="101" t="s">
        <v>1460</v>
      </c>
      <c r="B234" s="101">
        <v>10.4582</v>
      </c>
      <c r="C234" s="101">
        <v>10.5381</v>
      </c>
    </row>
    <row r="235" spans="1:3">
      <c r="A235" s="101" t="s">
        <v>1459</v>
      </c>
      <c r="B235" s="101">
        <v>10.436400000000001</v>
      </c>
      <c r="C235" s="101">
        <v>10.5108</v>
      </c>
    </row>
    <row r="236" spans="1:3">
      <c r="A236" s="101" t="s">
        <v>1458</v>
      </c>
      <c r="B236" s="101">
        <v>10.436400000000001</v>
      </c>
      <c r="C236" s="101">
        <v>10.5108</v>
      </c>
    </row>
    <row r="237" spans="1:3">
      <c r="A237" s="101" t="s">
        <v>1457</v>
      </c>
      <c r="B237" s="101">
        <v>10.3865</v>
      </c>
      <c r="C237" s="101">
        <v>10.459899999999999</v>
      </c>
    </row>
    <row r="238" spans="1:3">
      <c r="A238" s="101" t="s">
        <v>1456</v>
      </c>
      <c r="B238" s="101">
        <v>10.3865</v>
      </c>
      <c r="C238" s="101">
        <v>10.459899999999999</v>
      </c>
    </row>
    <row r="239" spans="1:3">
      <c r="A239" s="101" t="s">
        <v>1455</v>
      </c>
      <c r="B239" s="101">
        <v>10.3697</v>
      </c>
      <c r="C239" s="101">
        <v>10.439</v>
      </c>
    </row>
    <row r="240" spans="1:3">
      <c r="A240" s="101" t="s">
        <v>1454</v>
      </c>
      <c r="B240" s="101">
        <v>10.3697</v>
      </c>
      <c r="C240" s="101">
        <v>10.439</v>
      </c>
    </row>
    <row r="241" spans="1:3">
      <c r="A241" s="101" t="s">
        <v>1453</v>
      </c>
      <c r="B241" s="101">
        <v>10.3597</v>
      </c>
      <c r="C241" s="101">
        <v>10.432499999999999</v>
      </c>
    </row>
    <row r="242" spans="1:3">
      <c r="A242" s="101" t="s">
        <v>1452</v>
      </c>
      <c r="B242" s="101">
        <v>10.3439</v>
      </c>
      <c r="C242" s="101">
        <v>10.412699999999999</v>
      </c>
    </row>
    <row r="243" spans="1:3">
      <c r="A243" s="101" t="s">
        <v>1451</v>
      </c>
      <c r="B243" s="101">
        <v>10.343999999999999</v>
      </c>
      <c r="C243" s="101">
        <v>10.412699999999999</v>
      </c>
    </row>
    <row r="244" spans="1:3">
      <c r="A244" s="101" t="s">
        <v>1450</v>
      </c>
      <c r="B244" s="101">
        <v>10.3681</v>
      </c>
      <c r="C244" s="101">
        <v>10.435600000000001</v>
      </c>
    </row>
    <row r="245" spans="1:3">
      <c r="A245" s="101" t="s">
        <v>1449</v>
      </c>
      <c r="B245" s="101">
        <v>10.3614</v>
      </c>
      <c r="C245" s="101">
        <v>10.427099999999999</v>
      </c>
    </row>
    <row r="246" spans="1:3">
      <c r="A246" s="101" t="s">
        <v>1448</v>
      </c>
      <c r="B246" s="101">
        <v>10.3614</v>
      </c>
      <c r="C246" s="101">
        <v>10.427099999999999</v>
      </c>
    </row>
    <row r="247" spans="1:3">
      <c r="A247" s="101" t="s">
        <v>1447</v>
      </c>
      <c r="B247" s="101">
        <v>10.338200000000001</v>
      </c>
      <c r="C247" s="101">
        <v>10.4055</v>
      </c>
    </row>
    <row r="248" spans="1:3">
      <c r="A248" s="101" t="s">
        <v>1446</v>
      </c>
      <c r="B248" s="101">
        <v>10.336600000000001</v>
      </c>
      <c r="C248" s="101">
        <v>10.403499999999999</v>
      </c>
    </row>
    <row r="249" spans="1:3">
      <c r="A249" s="101" t="s">
        <v>1445</v>
      </c>
      <c r="B249" s="101">
        <v>10.336600000000001</v>
      </c>
      <c r="C249" s="101">
        <v>10.403499999999999</v>
      </c>
    </row>
    <row r="250" spans="1:3">
      <c r="A250" s="101" t="s">
        <v>1444</v>
      </c>
      <c r="B250" s="101">
        <v>10.308999999999999</v>
      </c>
      <c r="C250" s="101">
        <v>10.3734</v>
      </c>
    </row>
    <row r="251" spans="1:3">
      <c r="A251" s="101" t="s">
        <v>1443</v>
      </c>
      <c r="B251" s="101">
        <v>10.3108</v>
      </c>
      <c r="C251" s="101">
        <v>10.3756</v>
      </c>
    </row>
    <row r="252" spans="1:3">
      <c r="A252" s="101" t="s">
        <v>1442</v>
      </c>
      <c r="B252" s="101">
        <v>10.302899999999999</v>
      </c>
      <c r="C252" s="101">
        <v>10.365500000000001</v>
      </c>
    </row>
    <row r="253" spans="1:3">
      <c r="A253" s="101" t="s">
        <v>1441</v>
      </c>
      <c r="B253" s="101">
        <v>10.302899999999999</v>
      </c>
      <c r="C253" s="101">
        <v>10.365600000000001</v>
      </c>
    </row>
    <row r="254" spans="1:3">
      <c r="A254" s="101" t="s">
        <v>1440</v>
      </c>
      <c r="B254" s="101">
        <v>10.297800000000001</v>
      </c>
      <c r="C254" s="101">
        <v>10.363099999999999</v>
      </c>
    </row>
    <row r="255" spans="1:3">
      <c r="A255" s="101" t="s">
        <v>1439</v>
      </c>
      <c r="B255" s="101">
        <v>10.290900000000001</v>
      </c>
      <c r="C255" s="101">
        <v>10.354100000000001</v>
      </c>
    </row>
    <row r="256" spans="1:3">
      <c r="A256" s="101" t="s">
        <v>1438</v>
      </c>
      <c r="B256" s="101">
        <v>10.290100000000001</v>
      </c>
      <c r="C256" s="101">
        <v>10.3531</v>
      </c>
    </row>
    <row r="257" spans="1:3">
      <c r="A257" s="101" t="s">
        <v>1437</v>
      </c>
      <c r="B257" s="101">
        <v>10.2812</v>
      </c>
      <c r="C257" s="101">
        <v>10.3468</v>
      </c>
    </row>
    <row r="258" spans="1:3">
      <c r="A258" s="101" t="s">
        <v>1436</v>
      </c>
      <c r="B258" s="101">
        <v>10.273999999999999</v>
      </c>
      <c r="C258" s="101">
        <v>10.337400000000001</v>
      </c>
    </row>
    <row r="259" spans="1:3">
      <c r="A259" s="101" t="s">
        <v>1435</v>
      </c>
      <c r="B259" s="101">
        <v>10.273899999999999</v>
      </c>
      <c r="C259" s="101">
        <v>10.337300000000001</v>
      </c>
    </row>
    <row r="260" spans="1:3">
      <c r="A260" s="101" t="s">
        <v>1434</v>
      </c>
      <c r="B260" s="101">
        <v>10.2608</v>
      </c>
      <c r="C260" s="101">
        <v>10.3247</v>
      </c>
    </row>
    <row r="261" spans="1:3">
      <c r="A261" s="101" t="s">
        <v>1433</v>
      </c>
      <c r="B261" s="101">
        <v>10.2538</v>
      </c>
      <c r="C261" s="101">
        <v>10.3155</v>
      </c>
    </row>
    <row r="262" spans="1:3">
      <c r="A262" s="101" t="s">
        <v>1432</v>
      </c>
      <c r="B262" s="101">
        <v>10.2539</v>
      </c>
      <c r="C262" s="101">
        <v>10.3155</v>
      </c>
    </row>
    <row r="263" spans="1:3">
      <c r="A263" s="101" t="s">
        <v>1431</v>
      </c>
      <c r="B263" s="101">
        <v>10.2545</v>
      </c>
      <c r="C263" s="101">
        <v>10.318300000000001</v>
      </c>
    </row>
    <row r="264" spans="1:3">
      <c r="A264" s="101" t="s">
        <v>1430</v>
      </c>
      <c r="B264" s="101">
        <v>10.2477</v>
      </c>
      <c r="C264" s="101">
        <v>10.3093</v>
      </c>
    </row>
    <row r="265" spans="1:3">
      <c r="A265" s="101" t="s">
        <v>1429</v>
      </c>
      <c r="B265" s="101">
        <v>10.2477</v>
      </c>
      <c r="C265" s="101">
        <v>10.3093</v>
      </c>
    </row>
    <row r="266" spans="1:3">
      <c r="A266" s="101" t="s">
        <v>1428</v>
      </c>
      <c r="B266" s="101">
        <v>10.328200000000001</v>
      </c>
      <c r="C266" s="101">
        <v>10.3934</v>
      </c>
    </row>
    <row r="267" spans="1:3">
      <c r="A267" s="101" t="s">
        <v>1427</v>
      </c>
      <c r="B267" s="101">
        <v>10.3283</v>
      </c>
      <c r="C267" s="101">
        <v>10.3934</v>
      </c>
    </row>
    <row r="268" spans="1:3">
      <c r="A268" s="101" t="s">
        <v>1426</v>
      </c>
      <c r="B268" s="101">
        <v>10.319900000000001</v>
      </c>
      <c r="C268" s="101">
        <v>10.382300000000001</v>
      </c>
    </row>
    <row r="269" spans="1:3">
      <c r="A269" s="101" t="s">
        <v>1425</v>
      </c>
      <c r="B269" s="101">
        <v>10.319900000000001</v>
      </c>
      <c r="C269" s="101">
        <v>10.382300000000001</v>
      </c>
    </row>
    <row r="270" spans="1:3">
      <c r="A270" s="101" t="s">
        <v>1424</v>
      </c>
      <c r="B270" s="101">
        <v>10.255000000000001</v>
      </c>
      <c r="C270" s="101">
        <v>10.318</v>
      </c>
    </row>
    <row r="271" spans="1:3">
      <c r="A271" s="101" t="s">
        <v>1423</v>
      </c>
      <c r="B271" s="101">
        <v>10.2492</v>
      </c>
      <c r="C271" s="101">
        <v>10.309900000000001</v>
      </c>
    </row>
    <row r="272" spans="1:3">
      <c r="A272" s="101" t="s">
        <v>1422</v>
      </c>
      <c r="B272" s="101">
        <v>10.2484</v>
      </c>
      <c r="C272" s="101">
        <v>10.309100000000001</v>
      </c>
    </row>
    <row r="273" spans="1:3">
      <c r="A273" s="101" t="s">
        <v>1421</v>
      </c>
      <c r="B273" s="101">
        <v>10.253</v>
      </c>
      <c r="C273" s="101">
        <v>10.3192</v>
      </c>
    </row>
    <row r="274" spans="1:3">
      <c r="A274" s="101" t="s">
        <v>1420</v>
      </c>
      <c r="B274" s="101">
        <v>10.250299999999999</v>
      </c>
      <c r="C274" s="101">
        <v>10.3156</v>
      </c>
    </row>
    <row r="275" spans="1:3">
      <c r="A275" s="101" t="s">
        <v>1419</v>
      </c>
      <c r="B275" s="101">
        <v>10.315300000000001</v>
      </c>
      <c r="C275" s="101">
        <v>10.3924</v>
      </c>
    </row>
    <row r="276" spans="1:3">
      <c r="A276" s="101" t="s">
        <v>1418</v>
      </c>
      <c r="B276" s="101">
        <v>10.3032</v>
      </c>
      <c r="C276" s="101">
        <v>10.376300000000001</v>
      </c>
    </row>
    <row r="277" spans="1:3">
      <c r="A277" s="101" t="s">
        <v>1417</v>
      </c>
      <c r="B277" s="101">
        <v>10.3032</v>
      </c>
      <c r="C277" s="101">
        <v>10.376300000000001</v>
      </c>
    </row>
    <row r="278" spans="1:3">
      <c r="A278" s="101" t="s">
        <v>1416</v>
      </c>
      <c r="B278" s="101">
        <v>10.286199999999999</v>
      </c>
      <c r="C278" s="101">
        <v>10.3597</v>
      </c>
    </row>
    <row r="279" spans="1:3">
      <c r="A279" s="101" t="s">
        <v>1415</v>
      </c>
      <c r="B279" s="101">
        <v>10.286199999999999</v>
      </c>
      <c r="C279" s="101">
        <v>10.3597</v>
      </c>
    </row>
    <row r="280" spans="1:3">
      <c r="A280" s="101" t="s">
        <v>1414</v>
      </c>
      <c r="B280" s="101">
        <v>10.2729</v>
      </c>
      <c r="C280" s="101">
        <v>10.342000000000001</v>
      </c>
    </row>
    <row r="281" spans="1:3">
      <c r="A281" s="101" t="s">
        <v>1413</v>
      </c>
      <c r="B281" s="101">
        <v>10.2729</v>
      </c>
      <c r="C281" s="101">
        <v>10.342000000000001</v>
      </c>
    </row>
    <row r="282" spans="1:3">
      <c r="A282" s="101" t="s">
        <v>1412</v>
      </c>
      <c r="B282" s="101">
        <v>10.234</v>
      </c>
      <c r="C282" s="101">
        <v>10.2974</v>
      </c>
    </row>
    <row r="283" spans="1:3">
      <c r="A283" s="101" t="s">
        <v>1411</v>
      </c>
      <c r="B283" s="101">
        <v>10.229100000000001</v>
      </c>
      <c r="C283" s="101">
        <v>10.290699999999999</v>
      </c>
    </row>
    <row r="284" spans="1:3">
      <c r="A284" s="101" t="s">
        <v>1410</v>
      </c>
      <c r="B284" s="101">
        <v>10.229100000000001</v>
      </c>
      <c r="C284" s="101">
        <v>10.290699999999999</v>
      </c>
    </row>
    <row r="285" spans="1:3">
      <c r="A285" s="101" t="s">
        <v>1409</v>
      </c>
      <c r="B285" s="101">
        <v>10.2111</v>
      </c>
      <c r="C285" s="101">
        <v>10.275600000000001</v>
      </c>
    </row>
    <row r="286" spans="1:3">
      <c r="A286" s="101" t="s">
        <v>1408</v>
      </c>
      <c r="B286" s="101">
        <v>10.2113</v>
      </c>
      <c r="C286" s="101">
        <v>10.2758</v>
      </c>
    </row>
    <row r="287" spans="1:3">
      <c r="A287" s="101" t="s">
        <v>1407</v>
      </c>
      <c r="B287" s="101">
        <v>10.207000000000001</v>
      </c>
      <c r="C287" s="101">
        <v>10.2697</v>
      </c>
    </row>
    <row r="288" spans="1:3">
      <c r="A288" s="101" t="s">
        <v>1406</v>
      </c>
      <c r="B288" s="101">
        <v>10.207000000000001</v>
      </c>
      <c r="C288" s="101">
        <v>10.2697</v>
      </c>
    </row>
    <row r="289" spans="1:3">
      <c r="A289" s="101" t="s">
        <v>1405</v>
      </c>
      <c r="B289" s="101">
        <v>10.199999999999999</v>
      </c>
      <c r="C289" s="101">
        <v>10.262600000000001</v>
      </c>
    </row>
    <row r="290" spans="1:3">
      <c r="A290" s="101" t="s">
        <v>1404</v>
      </c>
      <c r="B290" s="101">
        <v>10.1958</v>
      </c>
      <c r="C290" s="101">
        <v>10.2567</v>
      </c>
    </row>
    <row r="291" spans="1:3">
      <c r="A291" s="101" t="s">
        <v>1403</v>
      </c>
      <c r="B291" s="101">
        <v>10.1958</v>
      </c>
      <c r="C291" s="101">
        <v>10.2567</v>
      </c>
    </row>
    <row r="292" spans="1:3">
      <c r="A292" s="101" t="s">
        <v>1402</v>
      </c>
      <c r="B292" s="101">
        <v>10.1859</v>
      </c>
      <c r="C292" s="101">
        <v>10.2479</v>
      </c>
    </row>
    <row r="293" spans="1:3">
      <c r="A293" s="101" t="s">
        <v>1401</v>
      </c>
      <c r="B293" s="101">
        <v>10.185700000000001</v>
      </c>
      <c r="C293" s="101">
        <v>10.2478</v>
      </c>
    </row>
    <row r="294" spans="1:3">
      <c r="A294" s="101" t="s">
        <v>1400</v>
      </c>
      <c r="B294" s="101">
        <v>10.1839</v>
      </c>
      <c r="C294" s="101">
        <v>10.245100000000001</v>
      </c>
    </row>
    <row r="295" spans="1:3">
      <c r="A295" s="101" t="s">
        <v>1399</v>
      </c>
      <c r="B295" s="101">
        <v>10.1839</v>
      </c>
      <c r="C295" s="101">
        <v>10.245100000000001</v>
      </c>
    </row>
    <row r="296" spans="1:3">
      <c r="A296" s="101" t="s">
        <v>1398</v>
      </c>
      <c r="B296" s="101">
        <v>10.168799999999999</v>
      </c>
      <c r="C296" s="101">
        <v>10.230700000000001</v>
      </c>
    </row>
    <row r="297" spans="1:3">
      <c r="A297" s="101" t="s">
        <v>1397</v>
      </c>
      <c r="B297" s="101">
        <v>10.1671</v>
      </c>
      <c r="C297" s="101">
        <v>10.228</v>
      </c>
    </row>
    <row r="298" spans="1:3">
      <c r="A298" s="101" t="s">
        <v>1396</v>
      </c>
      <c r="B298" s="101">
        <v>10.1671</v>
      </c>
      <c r="C298" s="101">
        <v>10.228</v>
      </c>
    </row>
    <row r="299" spans="1:3">
      <c r="A299" s="101" t="s">
        <v>1395</v>
      </c>
      <c r="B299" s="101">
        <v>10.1226</v>
      </c>
      <c r="C299" s="101">
        <v>10.1913</v>
      </c>
    </row>
    <row r="300" spans="1:3">
      <c r="A300" s="101" t="s">
        <v>1394</v>
      </c>
      <c r="B300" s="101">
        <v>10.1219</v>
      </c>
      <c r="C300" s="101">
        <v>10.19</v>
      </c>
    </row>
    <row r="301" spans="1:3">
      <c r="A301" s="101" t="s">
        <v>1393</v>
      </c>
      <c r="B301" s="101">
        <v>10.116099999999999</v>
      </c>
      <c r="C301" s="101">
        <v>10.180300000000001</v>
      </c>
    </row>
    <row r="302" spans="1:3">
      <c r="A302" s="101" t="s">
        <v>1392</v>
      </c>
      <c r="B302" s="101">
        <v>10.116099999999999</v>
      </c>
      <c r="C302" s="101">
        <v>10.180300000000001</v>
      </c>
    </row>
    <row r="303" spans="1:3">
      <c r="A303" s="101" t="s">
        <v>1391</v>
      </c>
      <c r="B303" s="101">
        <v>10.117000000000001</v>
      </c>
      <c r="C303" s="101">
        <v>10.180899999999999</v>
      </c>
    </row>
    <row r="304" spans="1:3">
      <c r="A304" s="101" t="s">
        <v>1390</v>
      </c>
      <c r="B304" s="101">
        <v>10.116899999999999</v>
      </c>
      <c r="C304" s="101">
        <v>10.1808</v>
      </c>
    </row>
    <row r="305" spans="1:3">
      <c r="A305" s="101" t="s">
        <v>1389</v>
      </c>
      <c r="B305" s="101">
        <v>10.115600000000001</v>
      </c>
      <c r="C305" s="101">
        <v>10.178599999999999</v>
      </c>
    </row>
    <row r="306" spans="1:3">
      <c r="A306" s="101" t="s">
        <v>1388</v>
      </c>
      <c r="B306" s="101">
        <v>10.115600000000001</v>
      </c>
      <c r="C306" s="101">
        <v>10.178599999999999</v>
      </c>
    </row>
    <row r="307" spans="1:3">
      <c r="A307" s="101" t="s">
        <v>1387</v>
      </c>
      <c r="B307" s="101">
        <v>10.0914</v>
      </c>
      <c r="C307" s="101">
        <v>10.1625</v>
      </c>
    </row>
    <row r="308" spans="1:3">
      <c r="A308" s="101" t="s">
        <v>1386</v>
      </c>
      <c r="B308" s="101">
        <v>10.0914</v>
      </c>
      <c r="C308" s="101">
        <v>10.1625</v>
      </c>
    </row>
    <row r="309" spans="1:3">
      <c r="A309" s="101" t="s">
        <v>1385</v>
      </c>
      <c r="B309" s="101">
        <v>10.088100000000001</v>
      </c>
      <c r="C309" s="101">
        <v>10.1562</v>
      </c>
    </row>
    <row r="310" spans="1:3">
      <c r="A310" s="101" t="s">
        <v>1384</v>
      </c>
      <c r="B310" s="101">
        <v>10.088100000000001</v>
      </c>
      <c r="C310" s="101">
        <v>10.1562</v>
      </c>
    </row>
    <row r="311" spans="1:3">
      <c r="A311" s="101" t="s">
        <v>1383</v>
      </c>
      <c r="B311" s="101">
        <v>12.608000000000001</v>
      </c>
      <c r="C311" s="101">
        <v>12.4534</v>
      </c>
    </row>
    <row r="312" spans="1:3">
      <c r="A312" s="101" t="s">
        <v>1382</v>
      </c>
      <c r="B312" s="101">
        <v>12.607799999999999</v>
      </c>
      <c r="C312" s="101">
        <v>12.453099999999999</v>
      </c>
    </row>
    <row r="313" spans="1:3">
      <c r="A313" s="101" t="s">
        <v>1381</v>
      </c>
      <c r="B313" s="101">
        <v>12.677</v>
      </c>
      <c r="C313" s="101">
        <v>12.525600000000001</v>
      </c>
    </row>
    <row r="314" spans="1:3">
      <c r="A314" s="101" t="s">
        <v>1380</v>
      </c>
      <c r="B314" s="101">
        <v>12.676399999999999</v>
      </c>
      <c r="C314" s="101">
        <v>12.525</v>
      </c>
    </row>
    <row r="315" spans="1:3">
      <c r="A315" s="101" t="s">
        <v>1379</v>
      </c>
      <c r="B315" s="101">
        <v>16.939</v>
      </c>
      <c r="C315" s="101">
        <v>16.792000000000002</v>
      </c>
    </row>
    <row r="316" spans="1:3">
      <c r="A316" s="101" t="s">
        <v>1378</v>
      </c>
      <c r="B316" s="101">
        <v>17.131</v>
      </c>
      <c r="C316" s="101">
        <v>16.992000000000001</v>
      </c>
    </row>
    <row r="317" spans="1:3">
      <c r="A317" s="101" t="s">
        <v>1377</v>
      </c>
      <c r="B317" s="101">
        <v>409.12639999999999</v>
      </c>
      <c r="C317" s="101">
        <v>370.96969999999999</v>
      </c>
    </row>
    <row r="318" spans="1:3">
      <c r="A318" s="101" t="s">
        <v>1376</v>
      </c>
      <c r="B318" s="101">
        <v>18.329000000000001</v>
      </c>
      <c r="C318" s="101">
        <v>17.137</v>
      </c>
    </row>
    <row r="319" spans="1:3">
      <c r="A319" s="101" t="s">
        <v>1375</v>
      </c>
      <c r="B319" s="101">
        <v>31.266999999999999</v>
      </c>
      <c r="C319" s="101">
        <v>30.931000000000001</v>
      </c>
    </row>
    <row r="320" spans="1:3">
      <c r="A320" s="101" t="s">
        <v>1374</v>
      </c>
      <c r="B320" s="101">
        <v>18.629000000000001</v>
      </c>
      <c r="C320" s="101">
        <v>17.448</v>
      </c>
    </row>
    <row r="321" spans="1:3">
      <c r="A321" s="101" t="s">
        <v>1373</v>
      </c>
      <c r="B321" s="101">
        <v>31.562000000000001</v>
      </c>
      <c r="C321" s="101">
        <v>31.245999999999999</v>
      </c>
    </row>
    <row r="322" spans="1:3">
      <c r="A322" s="101" t="s">
        <v>1372</v>
      </c>
      <c r="B322" s="101">
        <v>10.7105</v>
      </c>
      <c r="C322" s="101">
        <v>10.723000000000001</v>
      </c>
    </row>
    <row r="323" spans="1:3">
      <c r="A323" s="101" t="s">
        <v>1371</v>
      </c>
      <c r="B323" s="101">
        <v>19.382000000000001</v>
      </c>
      <c r="C323" s="101">
        <v>19.544</v>
      </c>
    </row>
    <row r="324" spans="1:3">
      <c r="A324" s="101" t="s">
        <v>1370</v>
      </c>
      <c r="B324" s="101">
        <v>10.849</v>
      </c>
      <c r="C324" s="101">
        <v>10.861599999999999</v>
      </c>
    </row>
    <row r="325" spans="1:3">
      <c r="A325" s="101" t="s">
        <v>1369</v>
      </c>
      <c r="B325" s="101">
        <v>19.514099999999999</v>
      </c>
      <c r="C325" s="101">
        <v>19.687200000000001</v>
      </c>
    </row>
    <row r="326" spans="1:3">
      <c r="A326" s="101" t="s">
        <v>1368</v>
      </c>
      <c r="B326" s="101">
        <v>14.644</v>
      </c>
      <c r="C326" s="101">
        <v>14.694000000000001</v>
      </c>
    </row>
    <row r="327" spans="1:3">
      <c r="A327" s="101" t="s">
        <v>1367</v>
      </c>
      <c r="B327" s="101">
        <v>23.913</v>
      </c>
      <c r="C327" s="101">
        <v>23.995000000000001</v>
      </c>
    </row>
    <row r="328" spans="1:3">
      <c r="A328" s="101" t="s">
        <v>1366</v>
      </c>
      <c r="B328" s="101">
        <v>14.785</v>
      </c>
      <c r="C328" s="101">
        <v>14.843999999999999</v>
      </c>
    </row>
    <row r="329" spans="1:3">
      <c r="A329" s="101" t="s">
        <v>1365</v>
      </c>
      <c r="B329" s="101">
        <v>24.376999999999999</v>
      </c>
      <c r="C329" s="101">
        <v>24.472000000000001</v>
      </c>
    </row>
    <row r="330" spans="1:3">
      <c r="A330" s="101" t="s">
        <v>1364</v>
      </c>
      <c r="B330" s="101">
        <v>15.826000000000001</v>
      </c>
      <c r="C330" s="101">
        <v>16.207000000000001</v>
      </c>
    </row>
    <row r="331" spans="1:3">
      <c r="A331" s="101" t="s">
        <v>1363</v>
      </c>
      <c r="B331" s="101">
        <v>18.425999999999998</v>
      </c>
      <c r="C331" s="101">
        <v>18.87</v>
      </c>
    </row>
    <row r="332" spans="1:3">
      <c r="A332" s="101" t="s">
        <v>1362</v>
      </c>
      <c r="B332" s="101">
        <v>15.987</v>
      </c>
      <c r="C332" s="101">
        <v>16.382999999999999</v>
      </c>
    </row>
    <row r="333" spans="1:3">
      <c r="A333" s="101" t="s">
        <v>1361</v>
      </c>
      <c r="B333" s="101">
        <v>18.603999999999999</v>
      </c>
      <c r="C333" s="101">
        <v>19.062999999999999</v>
      </c>
    </row>
    <row r="334" spans="1:3">
      <c r="A334" s="101" t="s">
        <v>1360</v>
      </c>
      <c r="B334" s="101">
        <v>51.268000000000001</v>
      </c>
      <c r="C334" s="101">
        <v>51.241</v>
      </c>
    </row>
    <row r="335" spans="1:3">
      <c r="A335" s="101" t="s">
        <v>1359</v>
      </c>
      <c r="B335" s="101">
        <v>52.667999999999999</v>
      </c>
      <c r="C335" s="101">
        <v>52.64</v>
      </c>
    </row>
    <row r="336" spans="1:3">
      <c r="A336" s="101" t="s">
        <v>1358</v>
      </c>
      <c r="B336" s="101">
        <v>51.787999999999997</v>
      </c>
      <c r="C336" s="101">
        <v>51.762</v>
      </c>
    </row>
    <row r="337" spans="1:3">
      <c r="A337" s="101" t="s">
        <v>1357</v>
      </c>
      <c r="B337" s="101">
        <v>52.731000000000002</v>
      </c>
      <c r="C337" s="101">
        <v>52.704999999999998</v>
      </c>
    </row>
    <row r="338" spans="1:3">
      <c r="A338" s="101" t="s">
        <v>1356</v>
      </c>
      <c r="B338" s="101">
        <v>14.433999999999999</v>
      </c>
      <c r="C338" s="101">
        <v>14.538</v>
      </c>
    </row>
    <row r="339" spans="1:3">
      <c r="A339" s="101" t="s">
        <v>1355</v>
      </c>
      <c r="B339" s="101">
        <v>14.435</v>
      </c>
      <c r="C339" s="101">
        <v>14.539</v>
      </c>
    </row>
    <row r="340" spans="1:3">
      <c r="A340" s="101" t="s">
        <v>1354</v>
      </c>
      <c r="B340" s="101">
        <v>14.589</v>
      </c>
      <c r="C340" s="101">
        <v>14.701000000000001</v>
      </c>
    </row>
    <row r="341" spans="1:3">
      <c r="A341" s="101" t="s">
        <v>1353</v>
      </c>
      <c r="B341" s="101">
        <v>14.542</v>
      </c>
      <c r="C341" s="101">
        <v>14.653</v>
      </c>
    </row>
    <row r="342" spans="1:3">
      <c r="A342" s="101" t="s">
        <v>1352</v>
      </c>
      <c r="B342" s="101">
        <v>2619.1399000000001</v>
      </c>
      <c r="C342" s="101">
        <v>2597.1044000000002</v>
      </c>
    </row>
    <row r="343" spans="1:3">
      <c r="A343" s="101" t="s">
        <v>1351</v>
      </c>
      <c r="B343" s="101">
        <v>37.89</v>
      </c>
      <c r="C343" s="101">
        <v>38.154000000000003</v>
      </c>
    </row>
    <row r="344" spans="1:3">
      <c r="A344" s="101" t="s">
        <v>1350</v>
      </c>
      <c r="B344" s="101">
        <v>141.90799999999999</v>
      </c>
      <c r="C344" s="101">
        <v>142.898</v>
      </c>
    </row>
    <row r="345" spans="1:3">
      <c r="A345" s="101" t="s">
        <v>1349</v>
      </c>
      <c r="B345" s="101">
        <v>38.231999999999999</v>
      </c>
      <c r="C345" s="101">
        <v>38.521999999999998</v>
      </c>
    </row>
    <row r="346" spans="1:3">
      <c r="A346" s="101" t="s">
        <v>1348</v>
      </c>
      <c r="B346" s="101">
        <v>143.124</v>
      </c>
      <c r="C346" s="101">
        <v>144.21299999999999</v>
      </c>
    </row>
    <row r="347" spans="1:3">
      <c r="A347" s="101" t="s">
        <v>1347</v>
      </c>
      <c r="B347" s="101">
        <v>20.369</v>
      </c>
      <c r="C347" s="101">
        <v>20.597999999999999</v>
      </c>
    </row>
    <row r="348" spans="1:3">
      <c r="A348" s="101" t="s">
        <v>1346</v>
      </c>
      <c r="B348" s="101">
        <v>65.349999999999994</v>
      </c>
      <c r="C348" s="101">
        <v>66.085999999999999</v>
      </c>
    </row>
    <row r="349" spans="1:3">
      <c r="A349" s="101" t="s">
        <v>1345</v>
      </c>
      <c r="B349" s="101">
        <v>20.536999999999999</v>
      </c>
      <c r="C349" s="101">
        <v>20.777999999999999</v>
      </c>
    </row>
    <row r="350" spans="1:3">
      <c r="A350" s="101" t="s">
        <v>1344</v>
      </c>
      <c r="B350" s="101">
        <v>65.882999999999996</v>
      </c>
      <c r="C350" s="101">
        <v>66.658000000000001</v>
      </c>
    </row>
    <row r="351" spans="1:3">
      <c r="A351" s="101" t="s">
        <v>1343</v>
      </c>
      <c r="B351" s="101">
        <v>23.459</v>
      </c>
      <c r="C351" s="101">
        <v>23.654</v>
      </c>
    </row>
    <row r="352" spans="1:3">
      <c r="A352" s="101" t="s">
        <v>1342</v>
      </c>
      <c r="B352" s="101">
        <v>39.406999999999996</v>
      </c>
      <c r="C352" s="101">
        <v>39.734000000000002</v>
      </c>
    </row>
    <row r="353" spans="1:3">
      <c r="A353" s="101" t="s">
        <v>1341</v>
      </c>
      <c r="B353" s="101">
        <v>23.742000000000001</v>
      </c>
      <c r="C353" s="101">
        <v>23.954999999999998</v>
      </c>
    </row>
    <row r="354" spans="1:3">
      <c r="A354" s="101" t="s">
        <v>1340</v>
      </c>
      <c r="B354" s="101">
        <v>39.853000000000002</v>
      </c>
      <c r="C354" s="101">
        <v>40.21</v>
      </c>
    </row>
    <row r="355" spans="1:3">
      <c r="A355" s="101" t="s">
        <v>1339</v>
      </c>
      <c r="B355" s="101">
        <v>766.73829999999998</v>
      </c>
      <c r="C355" s="101">
        <v>780.5915</v>
      </c>
    </row>
    <row r="356" spans="1:3">
      <c r="A356" s="101" t="s">
        <v>1338</v>
      </c>
      <c r="B356" s="101">
        <v>16.329000000000001</v>
      </c>
      <c r="C356" s="101">
        <v>16.408000000000001</v>
      </c>
    </row>
    <row r="357" spans="1:3">
      <c r="A357" s="101" t="s">
        <v>1337</v>
      </c>
      <c r="B357" s="101">
        <v>18.09</v>
      </c>
      <c r="C357" s="101">
        <v>18.175999999999998</v>
      </c>
    </row>
    <row r="358" spans="1:3">
      <c r="A358" s="101" t="s">
        <v>1336</v>
      </c>
      <c r="B358" s="101">
        <v>16.510999999999999</v>
      </c>
      <c r="C358" s="101">
        <v>16.600000000000001</v>
      </c>
    </row>
    <row r="359" spans="1:3">
      <c r="A359" s="101" t="s">
        <v>1335</v>
      </c>
      <c r="B359" s="101">
        <v>18.294</v>
      </c>
      <c r="C359" s="101">
        <v>18.393000000000001</v>
      </c>
    </row>
    <row r="360" spans="1:3">
      <c r="A360" s="101" t="s">
        <v>1334</v>
      </c>
      <c r="B360" s="101">
        <v>259.38459999999998</v>
      </c>
      <c r="C360" s="101">
        <v>265.2192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sheetPr codeName="Sheet2"/>
  <dimension ref="A2:F43"/>
  <sheetViews>
    <sheetView topLeftCell="A37" workbookViewId="0">
      <selection activeCell="A42" sqref="A42"/>
    </sheetView>
  </sheetViews>
  <sheetFormatPr defaultRowHeight="1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91" bestFit="1" customWidth="1"/>
    <col min="5" max="5" width="11" style="91" bestFit="1" customWidth="1"/>
    <col min="6" max="6" width="10" style="91" bestFit="1" customWidth="1"/>
  </cols>
  <sheetData>
    <row r="2" spans="1:6">
      <c r="A2" s="94"/>
      <c r="B2" s="94"/>
      <c r="C2" s="94"/>
      <c r="D2" s="121" t="s">
        <v>1715</v>
      </c>
      <c r="E2" s="122"/>
      <c r="F2" s="92"/>
    </row>
    <row r="3" spans="1:6" ht="45">
      <c r="A3" s="102" t="s">
        <v>1714</v>
      </c>
      <c r="B3" s="102" t="s">
        <v>1713</v>
      </c>
      <c r="C3" s="102" t="s">
        <v>1712</v>
      </c>
      <c r="D3" s="103" t="s">
        <v>1711</v>
      </c>
      <c r="E3" s="103" t="s">
        <v>1710</v>
      </c>
      <c r="F3" s="104" t="s">
        <v>1709</v>
      </c>
    </row>
    <row r="4" spans="1:6">
      <c r="A4" s="94" t="s">
        <v>1708</v>
      </c>
      <c r="B4" s="94" t="s">
        <v>1687</v>
      </c>
      <c r="C4" s="93">
        <v>41834</v>
      </c>
      <c r="D4" s="92">
        <v>1.21E-2</v>
      </c>
      <c r="E4" s="92">
        <v>1.1599999999999999E-2</v>
      </c>
      <c r="F4" s="92">
        <v>10.1198</v>
      </c>
    </row>
    <row r="5" spans="1:6">
      <c r="A5" s="94" t="s">
        <v>1708</v>
      </c>
      <c r="B5" s="94" t="s">
        <v>1688</v>
      </c>
      <c r="C5" s="93">
        <v>41834</v>
      </c>
      <c r="D5" s="92">
        <v>1.5699999999999999E-2</v>
      </c>
      <c r="E5" s="92">
        <v>1.4999999999999999E-2</v>
      </c>
      <c r="F5" s="92">
        <v>10.1654</v>
      </c>
    </row>
    <row r="6" spans="1:6">
      <c r="A6" s="94" t="s">
        <v>1736</v>
      </c>
      <c r="B6" s="94" t="s">
        <v>1687</v>
      </c>
      <c r="C6" s="93">
        <v>41845</v>
      </c>
      <c r="D6" s="92">
        <v>1</v>
      </c>
      <c r="E6" s="92">
        <v>1</v>
      </c>
      <c r="F6" s="92">
        <v>18.227</v>
      </c>
    </row>
    <row r="7" spans="1:6">
      <c r="A7" s="94" t="s">
        <v>1736</v>
      </c>
      <c r="B7" s="94" t="s">
        <v>1688</v>
      </c>
      <c r="C7" s="93">
        <v>41845</v>
      </c>
      <c r="D7" s="92">
        <v>1</v>
      </c>
      <c r="E7" s="92">
        <v>1</v>
      </c>
      <c r="F7" s="92">
        <v>18.537400000000002</v>
      </c>
    </row>
    <row r="8" spans="1:6">
      <c r="A8" s="94" t="s">
        <v>1707</v>
      </c>
      <c r="B8" s="94" t="s">
        <v>1687</v>
      </c>
      <c r="C8" s="93">
        <v>41848</v>
      </c>
      <c r="D8" s="92">
        <v>7.6899999999999996E-2</v>
      </c>
      <c r="E8" s="92">
        <v>7.6899999999999996E-2</v>
      </c>
      <c r="F8" s="92"/>
    </row>
    <row r="9" spans="1:6">
      <c r="A9" s="94" t="s">
        <v>1707</v>
      </c>
      <c r="B9" s="94" t="s">
        <v>1688</v>
      </c>
      <c r="C9" s="93">
        <v>41848</v>
      </c>
      <c r="D9" s="92">
        <v>8.3500000000000005E-2</v>
      </c>
      <c r="E9" s="92">
        <v>8.3500000000000005E-2</v>
      </c>
      <c r="F9" s="92"/>
    </row>
    <row r="10" spans="1:6">
      <c r="A10" s="94" t="s">
        <v>1706</v>
      </c>
      <c r="B10" s="94" t="s">
        <v>1692</v>
      </c>
      <c r="C10" s="94"/>
      <c r="D10" s="92">
        <v>6.9900000000000004E-2</v>
      </c>
      <c r="E10" s="92">
        <v>6.6799999999999998E-2</v>
      </c>
      <c r="F10" s="92"/>
    </row>
    <row r="11" spans="1:6">
      <c r="A11" s="94" t="s">
        <v>1706</v>
      </c>
      <c r="B11" s="94" t="s">
        <v>1694</v>
      </c>
      <c r="C11" s="94"/>
      <c r="D11" s="92">
        <v>6.6000000000000003E-2</v>
      </c>
      <c r="E11" s="92">
        <v>6.3299999999999995E-2</v>
      </c>
      <c r="F11" s="92"/>
    </row>
    <row r="12" spans="1:6">
      <c r="A12" s="94" t="s">
        <v>1706</v>
      </c>
      <c r="B12" s="94" t="s">
        <v>1691</v>
      </c>
      <c r="C12" s="93">
        <v>41834</v>
      </c>
      <c r="D12" s="92">
        <v>2.1700000000000001E-2</v>
      </c>
      <c r="E12" s="92">
        <v>2.0799999999999999E-2</v>
      </c>
      <c r="F12" s="92">
        <v>10.1976</v>
      </c>
    </row>
    <row r="13" spans="1:6">
      <c r="A13" s="94" t="s">
        <v>1706</v>
      </c>
      <c r="B13" s="94" t="s">
        <v>1690</v>
      </c>
      <c r="C13" s="93">
        <v>41834</v>
      </c>
      <c r="D13" s="92">
        <v>2.5399999999999999E-2</v>
      </c>
      <c r="E13" s="92">
        <v>2.4299999999999999E-2</v>
      </c>
      <c r="F13" s="92">
        <v>10.246700000000001</v>
      </c>
    </row>
    <row r="14" spans="1:6">
      <c r="A14" s="94" t="s">
        <v>1705</v>
      </c>
      <c r="B14" s="94" t="s">
        <v>1696</v>
      </c>
      <c r="C14" s="94"/>
      <c r="D14" s="92">
        <v>5.8643380000000001</v>
      </c>
      <c r="E14" s="92">
        <v>5.6163999999999996</v>
      </c>
      <c r="F14" s="92"/>
    </row>
    <row r="15" spans="1:6">
      <c r="A15" s="94" t="s">
        <v>1705</v>
      </c>
      <c r="B15" s="94" t="s">
        <v>1695</v>
      </c>
      <c r="C15" s="94"/>
      <c r="D15" s="92">
        <v>5.8988839999999998</v>
      </c>
      <c r="E15" s="92">
        <v>5.6494840000000002</v>
      </c>
      <c r="F15" s="92"/>
    </row>
    <row r="16" spans="1:6">
      <c r="A16" s="94" t="s">
        <v>1705</v>
      </c>
      <c r="B16" s="94" t="s">
        <v>1694</v>
      </c>
      <c r="C16" s="94"/>
      <c r="D16" s="92">
        <v>6.4504000000000001</v>
      </c>
      <c r="E16" s="92">
        <v>6.1776</v>
      </c>
      <c r="F16" s="92"/>
    </row>
    <row r="17" spans="1:6">
      <c r="A17" s="94" t="s">
        <v>1705</v>
      </c>
      <c r="B17" s="94" t="s">
        <v>1692</v>
      </c>
      <c r="C17" s="94"/>
      <c r="D17" s="92">
        <v>6.4983000000000004</v>
      </c>
      <c r="E17" s="92">
        <v>6.2236000000000002</v>
      </c>
      <c r="F17" s="92"/>
    </row>
    <row r="18" spans="1:6">
      <c r="A18" s="94" t="s">
        <v>1705</v>
      </c>
      <c r="B18" s="94" t="s">
        <v>1691</v>
      </c>
      <c r="C18" s="93">
        <v>41834</v>
      </c>
      <c r="D18" s="92">
        <v>5.8830999999999998</v>
      </c>
      <c r="E18" s="92">
        <v>5.6344000000000003</v>
      </c>
      <c r="F18" s="92">
        <v>1008.8896</v>
      </c>
    </row>
    <row r="19" spans="1:6">
      <c r="A19" s="94" t="s">
        <v>1705</v>
      </c>
      <c r="B19" s="94" t="s">
        <v>1690</v>
      </c>
      <c r="C19" s="93">
        <v>41834</v>
      </c>
      <c r="D19" s="92">
        <v>5.9493</v>
      </c>
      <c r="E19" s="92">
        <v>5.6978</v>
      </c>
      <c r="F19" s="92">
        <v>1014.2772</v>
      </c>
    </row>
    <row r="20" spans="1:6">
      <c r="A20" s="94" t="s">
        <v>1704</v>
      </c>
      <c r="B20" s="94" t="s">
        <v>1696</v>
      </c>
      <c r="C20" s="94"/>
      <c r="D20" s="92">
        <v>5.5306000000000001E-2</v>
      </c>
      <c r="E20" s="92">
        <v>5.2970999999999997E-2</v>
      </c>
      <c r="F20" s="92"/>
    </row>
    <row r="21" spans="1:6">
      <c r="A21" s="94" t="s">
        <v>1704</v>
      </c>
      <c r="B21" s="94" t="s">
        <v>1695</v>
      </c>
      <c r="C21" s="94"/>
      <c r="D21" s="92">
        <v>5.6335000000000003E-2</v>
      </c>
      <c r="E21" s="92">
        <v>5.3953000000000001E-2</v>
      </c>
      <c r="F21" s="92"/>
    </row>
    <row r="22" spans="1:6">
      <c r="A22" s="94" t="s">
        <v>1704</v>
      </c>
      <c r="B22" s="94" t="s">
        <v>1694</v>
      </c>
      <c r="C22" s="94"/>
      <c r="D22" s="92">
        <v>6.2799999999999995E-2</v>
      </c>
      <c r="E22" s="92">
        <v>6.0199999999999997E-2</v>
      </c>
      <c r="F22" s="92"/>
    </row>
    <row r="23" spans="1:6">
      <c r="A23" s="94" t="s">
        <v>1704</v>
      </c>
      <c r="B23" s="94" t="s">
        <v>1692</v>
      </c>
      <c r="C23" s="94"/>
      <c r="D23" s="92">
        <v>6.4299999999999996E-2</v>
      </c>
      <c r="E23" s="92">
        <v>6.1699999999999998E-2</v>
      </c>
      <c r="F23" s="92"/>
    </row>
    <row r="24" spans="1:6">
      <c r="A24" s="94" t="s">
        <v>1704</v>
      </c>
      <c r="B24" s="94" t="s">
        <v>1691</v>
      </c>
      <c r="C24" s="93">
        <v>41834</v>
      </c>
      <c r="D24" s="92">
        <v>4.7399999999999998E-2</v>
      </c>
      <c r="E24" s="92">
        <v>4.5400000000000003E-2</v>
      </c>
      <c r="F24" s="92">
        <v>10.1296</v>
      </c>
    </row>
    <row r="25" spans="1:6">
      <c r="A25" s="94" t="s">
        <v>1702</v>
      </c>
      <c r="B25" s="94" t="s">
        <v>1696</v>
      </c>
      <c r="C25" s="94"/>
      <c r="D25" s="92">
        <v>6.8422999999999998E-2</v>
      </c>
      <c r="E25" s="92">
        <v>6.5529000000000004E-2</v>
      </c>
      <c r="F25" s="92"/>
    </row>
    <row r="26" spans="1:6">
      <c r="A26" s="94" t="s">
        <v>1702</v>
      </c>
      <c r="B26" s="94" t="s">
        <v>1695</v>
      </c>
      <c r="C26" s="94"/>
      <c r="D26" s="92">
        <v>7.4848999999999999E-2</v>
      </c>
      <c r="E26" s="92">
        <v>7.1682999999999997E-2</v>
      </c>
      <c r="F26" s="92"/>
    </row>
    <row r="27" spans="1:6">
      <c r="A27" s="94" t="s">
        <v>1702</v>
      </c>
      <c r="B27" s="94" t="s">
        <v>1694</v>
      </c>
      <c r="C27" s="94"/>
      <c r="D27" s="92">
        <v>7.7399999999999997E-2</v>
      </c>
      <c r="E27" s="92">
        <v>7.4099999999999999E-2</v>
      </c>
      <c r="F27" s="92"/>
    </row>
    <row r="28" spans="1:6">
      <c r="A28" s="94" t="s">
        <v>1703</v>
      </c>
      <c r="B28" s="94" t="s">
        <v>1694</v>
      </c>
      <c r="C28" s="94"/>
      <c r="D28" s="92">
        <v>7.0999999999999994E-2</v>
      </c>
      <c r="E28" s="92">
        <v>6.8099999999999994E-2</v>
      </c>
      <c r="F28" s="92"/>
    </row>
    <row r="29" spans="1:6">
      <c r="A29" s="94" t="s">
        <v>1700</v>
      </c>
      <c r="B29" s="94" t="s">
        <v>1691</v>
      </c>
      <c r="C29" s="93">
        <v>41834</v>
      </c>
      <c r="D29" s="92">
        <v>5.8299999999999998E-2</v>
      </c>
      <c r="E29" s="92">
        <v>5.5800000000000002E-2</v>
      </c>
      <c r="F29" s="92">
        <v>10.709899999999999</v>
      </c>
    </row>
    <row r="30" spans="1:6">
      <c r="A30" s="94" t="s">
        <v>1700</v>
      </c>
      <c r="B30" s="94" t="s">
        <v>1690</v>
      </c>
      <c r="C30" s="93">
        <v>41834</v>
      </c>
      <c r="D30" s="92">
        <v>6.0499999999999998E-2</v>
      </c>
      <c r="E30" s="92">
        <v>5.79E-2</v>
      </c>
      <c r="F30" s="92">
        <v>10.917299999999999</v>
      </c>
    </row>
    <row r="31" spans="1:6">
      <c r="A31" s="94" t="s">
        <v>1700</v>
      </c>
      <c r="B31" s="94" t="s">
        <v>1701</v>
      </c>
      <c r="C31" s="93"/>
      <c r="D31" s="92">
        <v>5.5299000000000008E-2</v>
      </c>
      <c r="E31" s="92">
        <v>5.2962999999999989E-2</v>
      </c>
      <c r="F31" s="92">
        <v>10.0335</v>
      </c>
    </row>
    <row r="32" spans="1:6">
      <c r="A32" s="94" t="s">
        <v>1700</v>
      </c>
      <c r="B32" s="94" t="s">
        <v>1699</v>
      </c>
      <c r="C32" s="93"/>
      <c r="D32" s="92">
        <v>5.6473999999999996E-2</v>
      </c>
      <c r="E32" s="92">
        <v>5.4084E-2</v>
      </c>
      <c r="F32" s="92">
        <v>10.0587</v>
      </c>
    </row>
    <row r="33" spans="1:6">
      <c r="A33" s="94" t="s">
        <v>1698</v>
      </c>
      <c r="B33" s="94" t="s">
        <v>1691</v>
      </c>
      <c r="C33" s="93">
        <v>41834</v>
      </c>
      <c r="D33" s="92">
        <v>6.4600000000000005E-2</v>
      </c>
      <c r="E33" s="92">
        <v>6.1800000000000001E-2</v>
      </c>
      <c r="F33" s="92">
        <v>11.7622</v>
      </c>
    </row>
    <row r="34" spans="1:6">
      <c r="A34" s="94" t="s">
        <v>1697</v>
      </c>
      <c r="B34" s="94" t="s">
        <v>1687</v>
      </c>
      <c r="C34" s="93"/>
      <c r="D34" s="92">
        <v>5.8288000000000002</v>
      </c>
      <c r="E34" s="92">
        <v>5.5824000000000007</v>
      </c>
      <c r="F34" s="92"/>
    </row>
    <row r="35" spans="1:6">
      <c r="A35" s="94" t="s">
        <v>1693</v>
      </c>
      <c r="B35" s="94" t="s">
        <v>1696</v>
      </c>
      <c r="C35" s="94"/>
      <c r="D35" s="92">
        <v>7.0663929999999997</v>
      </c>
      <c r="E35" s="92">
        <v>6.7676290000000003</v>
      </c>
      <c r="F35" s="92"/>
    </row>
    <row r="36" spans="1:6">
      <c r="A36" s="94" t="s">
        <v>1693</v>
      </c>
      <c r="B36" s="94" t="s">
        <v>1695</v>
      </c>
      <c r="C36" s="94"/>
      <c r="D36" s="92">
        <v>7.1081640000000004</v>
      </c>
      <c r="E36" s="92">
        <v>6.8076350000000003</v>
      </c>
      <c r="F36" s="92"/>
    </row>
    <row r="37" spans="1:6">
      <c r="A37" s="94" t="s">
        <v>1693</v>
      </c>
      <c r="B37" s="94" t="s">
        <v>1694</v>
      </c>
      <c r="C37" s="94"/>
      <c r="D37" s="92">
        <v>6.3555000000000001</v>
      </c>
      <c r="E37" s="92">
        <v>6.0865999999999998</v>
      </c>
      <c r="F37" s="92"/>
    </row>
    <row r="38" spans="1:6">
      <c r="A38" s="94" t="s">
        <v>1693</v>
      </c>
      <c r="B38" s="94" t="s">
        <v>1692</v>
      </c>
      <c r="C38" s="94"/>
      <c r="D38" s="92">
        <v>6.4090999999999996</v>
      </c>
      <c r="E38" s="92">
        <v>6.1379999999999999</v>
      </c>
      <c r="F38" s="92"/>
    </row>
    <row r="39" spans="1:6">
      <c r="A39" s="94" t="s">
        <v>1689</v>
      </c>
      <c r="B39" s="94" t="s">
        <v>1691</v>
      </c>
      <c r="C39" s="93">
        <v>41834</v>
      </c>
      <c r="D39" s="92">
        <v>5.9900000000000002E-2</v>
      </c>
      <c r="E39" s="92">
        <v>5.7299999999999997E-2</v>
      </c>
      <c r="F39" s="92">
        <v>11.685600000000001</v>
      </c>
    </row>
    <row r="40" spans="1:6">
      <c r="A40" s="94" t="s">
        <v>1689</v>
      </c>
      <c r="B40" s="94" t="s">
        <v>1690</v>
      </c>
      <c r="C40" s="93">
        <v>41834</v>
      </c>
      <c r="D40" s="92">
        <v>6.4299999999999996E-2</v>
      </c>
      <c r="E40" s="92">
        <v>6.1600000000000002E-2</v>
      </c>
      <c r="F40" s="92">
        <v>11.763999999999999</v>
      </c>
    </row>
    <row r="41" spans="1:6">
      <c r="A41" s="94" t="s">
        <v>1737</v>
      </c>
      <c r="B41" s="94" t="s">
        <v>1738</v>
      </c>
      <c r="C41" s="93">
        <v>41840</v>
      </c>
      <c r="D41" s="92">
        <v>0.15471715999999999</v>
      </c>
      <c r="E41" s="92">
        <v>0.14817859</v>
      </c>
      <c r="F41" s="92">
        <v>10.196999999999999</v>
      </c>
    </row>
    <row r="42" spans="1:6">
      <c r="A42" s="94" t="s">
        <v>1739</v>
      </c>
      <c r="B42" s="94" t="s">
        <v>1687</v>
      </c>
      <c r="C42" s="93">
        <v>41828</v>
      </c>
      <c r="D42" s="92">
        <v>0.13881109999999999</v>
      </c>
      <c r="E42" s="92">
        <v>0.13295065</v>
      </c>
      <c r="F42" s="92">
        <v>10.175800000000001</v>
      </c>
    </row>
    <row r="43" spans="1:6">
      <c r="A43" s="94" t="s">
        <v>1740</v>
      </c>
      <c r="B43" s="94" t="s">
        <v>1687</v>
      </c>
      <c r="C43" s="93">
        <v>41828</v>
      </c>
      <c r="D43" s="92">
        <v>0.13694136000000001</v>
      </c>
      <c r="E43" s="92">
        <v>0.13115339000000001</v>
      </c>
      <c r="F43" s="92">
        <v>10.173400000000001</v>
      </c>
    </row>
  </sheetData>
  <mergeCells count="1">
    <mergeCell ref="D2:E2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2:A19"/>
  <sheetViews>
    <sheetView workbookViewId="0"/>
  </sheetViews>
  <sheetFormatPr defaultRowHeight="15"/>
  <cols>
    <col min="1" max="1" width="100.28515625" bestFit="1" customWidth="1"/>
  </cols>
  <sheetData>
    <row r="2" spans="1:1">
      <c r="A2" s="100" t="s">
        <v>1730</v>
      </c>
    </row>
    <row r="4" spans="1:1">
      <c r="A4" s="99" t="s">
        <v>1729</v>
      </c>
    </row>
    <row r="5" spans="1:1">
      <c r="A5" s="98" t="s">
        <v>1728</v>
      </c>
    </row>
    <row r="6" spans="1:1">
      <c r="A6" s="98" t="s">
        <v>1726</v>
      </c>
    </row>
    <row r="7" spans="1:1">
      <c r="A7" s="98" t="s">
        <v>1727</v>
      </c>
    </row>
    <row r="8" spans="1:1">
      <c r="A8" s="98" t="s">
        <v>1726</v>
      </c>
    </row>
    <row r="9" spans="1:1">
      <c r="A9" s="98" t="s">
        <v>1725</v>
      </c>
    </row>
    <row r="10" spans="1:1">
      <c r="A10" s="98" t="s">
        <v>1724</v>
      </c>
    </row>
    <row r="11" spans="1:1">
      <c r="A11" s="98" t="s">
        <v>1723</v>
      </c>
    </row>
    <row r="12" spans="1:1">
      <c r="A12" s="98" t="s">
        <v>1722</v>
      </c>
    </row>
    <row r="13" spans="1:1">
      <c r="A13" s="98" t="s">
        <v>1721</v>
      </c>
    </row>
    <row r="14" spans="1:1">
      <c r="A14" s="98" t="s">
        <v>1720</v>
      </c>
    </row>
    <row r="15" spans="1:1">
      <c r="A15" s="97" t="s">
        <v>1719</v>
      </c>
    </row>
    <row r="16" spans="1:1">
      <c r="A16" s="97" t="s">
        <v>1718</v>
      </c>
    </row>
    <row r="17" spans="1:1">
      <c r="A17" s="96"/>
    </row>
    <row r="18" spans="1:1">
      <c r="A18" s="95" t="s">
        <v>1717</v>
      </c>
    </row>
    <row r="19" spans="1:1">
      <c r="A19" s="95" t="s">
        <v>1716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BON</vt:lpstr>
      <vt:lpstr>BTF</vt:lpstr>
      <vt:lpstr>EME</vt:lpstr>
      <vt:lpstr>FOF</vt:lpstr>
      <vt:lpstr>GEM</vt:lpstr>
      <vt:lpstr>GOF</vt:lpstr>
      <vt:lpstr>GTF</vt:lpstr>
      <vt:lpstr>H02</vt:lpstr>
      <vt:lpstr>K30</vt:lpstr>
      <vt:lpstr>KIP</vt:lpstr>
      <vt:lpstr>NTF</vt:lpstr>
      <vt:lpstr>STF</vt:lpstr>
      <vt:lpstr>KOP</vt:lpstr>
      <vt:lpstr>MID</vt:lpstr>
      <vt:lpstr>SEF</vt:lpstr>
      <vt:lpstr>MAA</vt:lpstr>
      <vt:lpstr>BAL</vt:lpstr>
      <vt:lpstr>CONTRA</vt:lpstr>
      <vt:lpstr>CPL</vt:lpstr>
      <vt:lpstr>ELS</vt:lpstr>
      <vt:lpstr>T40</vt:lpstr>
      <vt:lpstr>T18</vt:lpstr>
      <vt:lpstr>T17</vt:lpstr>
      <vt:lpstr>T14</vt:lpstr>
      <vt:lpstr>T11</vt:lpstr>
      <vt:lpstr>T08</vt:lpstr>
      <vt:lpstr>T05</vt:lpstr>
      <vt:lpstr>P3J</vt:lpstr>
      <vt:lpstr>MDF</vt:lpstr>
      <vt:lpstr>T49</vt:lpstr>
      <vt:lpstr>T48</vt:lpstr>
      <vt:lpstr>T46</vt:lpstr>
      <vt:lpstr>T45</vt:lpstr>
      <vt:lpstr>T43</vt:lpstr>
      <vt:lpstr>T42</vt:lpstr>
      <vt:lpstr>P3G</vt:lpstr>
      <vt:lpstr>P3D</vt:lpstr>
      <vt:lpstr>KGI</vt:lpstr>
      <vt:lpstr>FLX</vt:lpstr>
      <vt:lpstr>T47</vt:lpstr>
      <vt:lpstr>T44</vt:lpstr>
      <vt:lpstr>T55</vt:lpstr>
      <vt:lpstr>T54</vt:lpstr>
      <vt:lpstr>T53</vt:lpstr>
      <vt:lpstr>T52</vt:lpstr>
      <vt:lpstr>T51</vt:lpstr>
      <vt:lpstr>T50</vt:lpstr>
      <vt:lpstr>T62</vt:lpstr>
      <vt:lpstr>T61</vt:lpstr>
      <vt:lpstr>T60</vt:lpstr>
      <vt:lpstr>T59</vt:lpstr>
      <vt:lpstr>T58</vt:lpstr>
      <vt:lpstr>T57</vt:lpstr>
      <vt:lpstr>T56</vt:lpstr>
      <vt:lpstr>T41</vt:lpstr>
      <vt:lpstr>T19</vt:lpstr>
      <vt:lpstr>T16</vt:lpstr>
      <vt:lpstr>T15</vt:lpstr>
      <vt:lpstr>T13</vt:lpstr>
      <vt:lpstr>T39</vt:lpstr>
      <vt:lpstr>T38</vt:lpstr>
      <vt:lpstr>T37</vt:lpstr>
      <vt:lpstr>T36</vt:lpstr>
      <vt:lpstr>CRO</vt:lpstr>
      <vt:lpstr>T12</vt:lpstr>
      <vt:lpstr>T10</vt:lpstr>
      <vt:lpstr>T07</vt:lpstr>
      <vt:lpstr>T09</vt:lpstr>
      <vt:lpstr>S99</vt:lpstr>
      <vt:lpstr>P3I</vt:lpstr>
      <vt:lpstr>P3F</vt:lpstr>
      <vt:lpstr>T06</vt:lpstr>
      <vt:lpstr>P3C</vt:lpstr>
      <vt:lpstr>I3A</vt:lpstr>
      <vt:lpstr>T33</vt:lpstr>
      <vt:lpstr>T32</vt:lpstr>
      <vt:lpstr>T31</vt:lpstr>
      <vt:lpstr>T35</vt:lpstr>
      <vt:lpstr>S85</vt:lpstr>
      <vt:lpstr>LIQ</vt:lpstr>
      <vt:lpstr>P3H</vt:lpstr>
      <vt:lpstr>P3E</vt:lpstr>
      <vt:lpstr>P3B</vt:lpstr>
      <vt:lpstr>KGS</vt:lpstr>
      <vt:lpstr>FLR</vt:lpstr>
      <vt:lpstr>FLT</vt:lpstr>
      <vt:lpstr>BST</vt:lpstr>
      <vt:lpstr>T29</vt:lpstr>
      <vt:lpstr>T27</vt:lpstr>
      <vt:lpstr>T24</vt:lpstr>
      <vt:lpstr>T22</vt:lpstr>
      <vt:lpstr>T28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</cp:lastModifiedBy>
  <dcterms:created xsi:type="dcterms:W3CDTF">2013-12-09T08:15:45Z</dcterms:created>
  <dcterms:modified xsi:type="dcterms:W3CDTF">2014-08-09T11:01:35Z</dcterms:modified>
</cp:coreProperties>
</file>