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"/>
    </mc:Choice>
  </mc:AlternateContent>
  <bookViews>
    <workbookView xWindow="120" yWindow="15" windowWidth="15195" windowHeight="8190" tabRatio="898"/>
  </bookViews>
  <sheets>
    <sheet name="U15" sheetId="52" r:id="rId1"/>
    <sheet name="U14" sheetId="51" r:id="rId2"/>
    <sheet name="U13" sheetId="50" r:id="rId3"/>
    <sheet name="U12" sheetId="49" r:id="rId4"/>
    <sheet name="U11" sheetId="48" r:id="rId5"/>
    <sheet name="U10" sheetId="47" r:id="rId6"/>
    <sheet name="U04" sheetId="46" r:id="rId7"/>
    <sheet name="U03" sheetId="45" r:id="rId8"/>
    <sheet name="U02" sheetId="44" r:id="rId9"/>
    <sheet name="TD1" sheetId="43" r:id="rId10"/>
    <sheet name="T99" sheetId="42" r:id="rId11"/>
    <sheet name="T96" sheetId="41" r:id="rId12"/>
    <sheet name="T94" sheetId="40" r:id="rId13"/>
    <sheet name="T93" sheetId="39" r:id="rId14"/>
    <sheet name="T92" sheetId="38" r:id="rId15"/>
    <sheet name="T91" sheetId="37" r:id="rId16"/>
    <sheet name="T90" sheetId="36" r:id="rId17"/>
    <sheet name="T89" sheetId="35" r:id="rId18"/>
    <sheet name="T87" sheetId="34" r:id="rId19"/>
    <sheet name="T86" sheetId="33" r:id="rId20"/>
    <sheet name="T85" sheetId="32" r:id="rId21"/>
    <sheet name="T83" sheetId="31" r:id="rId22"/>
    <sheet name="T82" sheetId="30" r:id="rId23"/>
    <sheet name="T81" sheetId="29" r:id="rId24"/>
    <sheet name="T80" sheetId="28" r:id="rId25"/>
    <sheet name="T79" sheetId="27" r:id="rId26"/>
    <sheet name="T78" sheetId="26" r:id="rId27"/>
    <sheet name="T76" sheetId="25" r:id="rId28"/>
    <sheet name="T75" sheetId="24" r:id="rId29"/>
    <sheet name="T72" sheetId="23" r:id="rId30"/>
    <sheet name="T71" sheetId="22" r:id="rId31"/>
    <sheet name="T47" sheetId="21" r:id="rId32"/>
    <sheet name="T46" sheetId="20" r:id="rId33"/>
    <sheet name="T45" sheetId="19" r:id="rId34"/>
    <sheet name="T27" sheetId="18" r:id="rId35"/>
    <sheet name="T08" sheetId="17" r:id="rId36"/>
    <sheet name="LIQ" sheetId="15" r:id="rId37"/>
    <sheet name="STF" sheetId="79" r:id="rId38"/>
    <sheet name="SEF" sheetId="78" r:id="rId39"/>
    <sheet name="NVF" sheetId="77" r:id="rId40"/>
    <sheet name="NTF" sheetId="76" r:id="rId41"/>
    <sheet name="MID" sheetId="75" r:id="rId42"/>
    <sheet name="MDF" sheetId="16" r:id="rId43"/>
    <sheet name="KWG" sheetId="74" r:id="rId44"/>
    <sheet name="KLD" sheetId="14" r:id="rId45"/>
    <sheet name="KGS" sheetId="13" r:id="rId46"/>
    <sheet name="KGI" sheetId="12" r:id="rId47"/>
    <sheet name="KCB" sheetId="11" r:id="rId48"/>
    <sheet name="KUS" sheetId="73" r:id="rId49"/>
    <sheet name="KSF" sheetId="72" r:id="rId50"/>
    <sheet name="KOP" sheetId="71" r:id="rId51"/>
    <sheet name="KIP" sheetId="70" r:id="rId52"/>
    <sheet name="KIE" sheetId="69" r:id="rId53"/>
    <sheet name="K30" sheetId="68" r:id="rId54"/>
    <sheet name="IG1" sheetId="67" r:id="rId55"/>
    <sheet name="GTF" sheetId="10" r:id="rId56"/>
    <sheet name="GOF" sheetId="66" r:id="rId57"/>
    <sheet name="GEM" sheetId="65" r:id="rId58"/>
    <sheet name="EME" sheetId="63" r:id="rId59"/>
    <sheet name="ELS" sheetId="62" r:id="rId60"/>
    <sheet name="CPL" sheetId="61" r:id="rId61"/>
    <sheet name="CP4" sheetId="60" r:id="rId62"/>
    <sheet name="CP3" sheetId="59" r:id="rId63"/>
    <sheet name="CP2" sheetId="58" r:id="rId64"/>
    <sheet name="CP1" sheetId="57" r:id="rId65"/>
    <sheet name="CLASSICA EQUITY" sheetId="56" r:id="rId66"/>
    <sheet name="FLX" sheetId="9" r:id="rId67"/>
    <sheet name="FLT" sheetId="8" r:id="rId68"/>
    <sheet name="FLR" sheetId="7" r:id="rId69"/>
    <sheet name="CRO" sheetId="6" r:id="rId70"/>
    <sheet name="BST" sheetId="5" r:id="rId71"/>
    <sheet name="BON" sheetId="4" r:id="rId72"/>
    <sheet name="BTF" sheetId="55" r:id="rId73"/>
    <sheet name="BEF" sheetId="54" r:id="rId74"/>
    <sheet name="BAL" sheetId="53" r:id="rId75"/>
    <sheet name="ASSET ALLOCATOR" sheetId="64" r:id="rId76"/>
    <sheet name="Dividend Details" sheetId="2" r:id="rId77"/>
    <sheet name="NAV Details" sheetId="3" r:id="rId78"/>
    <sheet name="Common Report" sheetId="80" r:id="rId79"/>
  </sheets>
  <definedNames>
    <definedName name="_xlnm._FilterDatabase" localSheetId="70" hidden="1">BST!$A$5:$H$121</definedName>
    <definedName name="_xlnm._FilterDatabase" localSheetId="49" hidden="1">KSF!#REF!</definedName>
  </definedNames>
  <calcPr calcId="152511"/>
</workbook>
</file>

<file path=xl/calcChain.xml><?xml version="1.0" encoding="utf-8"?>
<calcChain xmlns="http://schemas.openxmlformats.org/spreadsheetml/2006/main">
  <c r="G342" i="72" l="1"/>
  <c r="H341" i="72"/>
  <c r="H340" i="72"/>
  <c r="H337" i="72"/>
  <c r="G337" i="72"/>
  <c r="H405" i="61"/>
  <c r="H404" i="61"/>
  <c r="H403" i="61"/>
  <c r="H402" i="61"/>
  <c r="H406" i="61" s="1"/>
  <c r="G406" i="61"/>
  <c r="H39" i="79"/>
  <c r="G39" i="79"/>
  <c r="H28" i="77"/>
  <c r="G28" i="77"/>
  <c r="H58" i="76"/>
  <c r="G58" i="76"/>
  <c r="H20" i="47"/>
  <c r="G20" i="47"/>
  <c r="H22" i="29"/>
  <c r="G22" i="29"/>
  <c r="H116" i="16"/>
  <c r="G116" i="16"/>
  <c r="A77" i="11"/>
  <c r="A80" i="11" s="1"/>
  <c r="H99" i="6"/>
  <c r="G99" i="6"/>
  <c r="H342" i="72"/>
</calcChain>
</file>

<file path=xl/sharedStrings.xml><?xml version="1.0" encoding="utf-8"?>
<sst xmlns="http://schemas.openxmlformats.org/spreadsheetml/2006/main" count="12608" uniqueCount="2398">
  <si>
    <t>Portfolio of Kotak Mahindra Bond Unit Scheme 99 as on 31-Jan-2018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</si>
  <si>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</si>
  <si>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</si>
  <si>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</si>
  <si>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</si>
  <si>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</si>
  <si>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</si>
  <si>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</si>
  <si>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</si>
  <si>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</si>
  <si>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Rural Electrification Corporation Ltd.</t>
  </si>
  <si>
    <t>INE020B08AP1</t>
  </si>
  <si>
    <t>CRISIL AAA</t>
  </si>
  <si>
    <t>ZCB</t>
  </si>
  <si>
    <t>HDFC Ltd.</t>
  </si>
  <si>
    <t>INE001A07LW8</t>
  </si>
  <si>
    <t>LIC Housing Finance Ltd.</t>
  </si>
  <si>
    <t>INE115A07EQ3</t>
  </si>
  <si>
    <t>National Bank for Agriculture &amp; Rural Development</t>
  </si>
  <si>
    <t>INE261F08865</t>
  </si>
  <si>
    <t>FITCH IND AAA</t>
  </si>
  <si>
    <t>Allahabad Bank</t>
  </si>
  <si>
    <t>INE428A08085</t>
  </si>
  <si>
    <t>FITCH IND A</t>
  </si>
  <si>
    <t>United Bank Of India</t>
  </si>
  <si>
    <t>INE695A08063</t>
  </si>
  <si>
    <t>CRISIL AA-</t>
  </si>
  <si>
    <t>Reliance Jio Infocomm Ltd.</t>
  </si>
  <si>
    <t>INE110L07021</t>
  </si>
  <si>
    <t>Sundaram Finance Ltd.</t>
  </si>
  <si>
    <t>INE660A07PK7</t>
  </si>
  <si>
    <t>ICRA AAA</t>
  </si>
  <si>
    <t>INE428A08069</t>
  </si>
  <si>
    <t xml:space="preserve">Reliance Utilities And Power Pvt. Ltd. ( Mukesh Ambani Group) </t>
  </si>
  <si>
    <t>INE936D07109</t>
  </si>
  <si>
    <t>INE936D07117</t>
  </si>
  <si>
    <t xml:space="preserve">U P Power Corporation Ltd ( Guaranteed By UP State Government ) </t>
  </si>
  <si>
    <t>INE540P07053</t>
  </si>
  <si>
    <t>FITCH IND AA(SO)</t>
  </si>
  <si>
    <t>Vedanta Ltd.</t>
  </si>
  <si>
    <t>INE268A07145</t>
  </si>
  <si>
    <t>CRISIL AA</t>
  </si>
  <si>
    <t>Hindalco Industries Ltd.</t>
  </si>
  <si>
    <t>INE038A07266</t>
  </si>
  <si>
    <t>Total</t>
  </si>
  <si>
    <t>Privately placed / Unlisted</t>
  </si>
  <si>
    <t>Tata Sons Ltd.</t>
  </si>
  <si>
    <t>INE895D08881</t>
  </si>
  <si>
    <t>Government Dated Securities</t>
  </si>
  <si>
    <t>Government Stock - 2031</t>
  </si>
  <si>
    <t>IN0020170042</t>
  </si>
  <si>
    <t>SOV</t>
  </si>
  <si>
    <t>Government Stock - 2028</t>
  </si>
  <si>
    <t>IN0020170174</t>
  </si>
  <si>
    <t>Government Stock - 2027</t>
  </si>
  <si>
    <t>IN0020170026</t>
  </si>
  <si>
    <t>Government Stock - 2023</t>
  </si>
  <si>
    <t>IN0020130046</t>
  </si>
  <si>
    <t>Government Stock - 2022</t>
  </si>
  <si>
    <t>IN2920160081</t>
  </si>
  <si>
    <t>Government Stock - 2021</t>
  </si>
  <si>
    <t>IN3320140178</t>
  </si>
  <si>
    <t>IN2820150174</t>
  </si>
  <si>
    <t>Government Stock - 2045</t>
  </si>
  <si>
    <t>IN0020150044</t>
  </si>
  <si>
    <t>Government Stock - 2051</t>
  </si>
  <si>
    <t>IN0020160092</t>
  </si>
  <si>
    <t>Money Market Instruments</t>
  </si>
  <si>
    <t>Commercial Paper (CP)/Certificate of Deposits (CD)**</t>
  </si>
  <si>
    <t>CD</t>
  </si>
  <si>
    <t>IndusInd Bank Ltd.</t>
  </si>
  <si>
    <t>INE095A16WR8</t>
  </si>
  <si>
    <t>CRISIL A1+</t>
  </si>
  <si>
    <t>CP</t>
  </si>
  <si>
    <t>INE001A14QX1</t>
  </si>
  <si>
    <t>CARE A1+</t>
  </si>
  <si>
    <t>PNB Housing Finance Ltd.</t>
  </si>
  <si>
    <t>INE572E14DA9</t>
  </si>
  <si>
    <t>ICICI Bank Ltd.</t>
  </si>
  <si>
    <t>INE090A160O6</t>
  </si>
  <si>
    <t>ICRA A1+</t>
  </si>
  <si>
    <t>Treasury Bills**</t>
  </si>
  <si>
    <t>TB</t>
  </si>
  <si>
    <t>91 Days Treasury Bill 01/03/2018</t>
  </si>
  <si>
    <t>IN002017X403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</si>
  <si>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</si>
  <si>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</si>
  <si>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</si>
  <si>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</si>
  <si>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</si>
  <si>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3.98 Years</t>
  </si>
  <si>
    <t>For NAV and Dividend refer NAV &amp; Dividend details at the end of Monthly Portfolio</t>
  </si>
  <si>
    <t>Aggregate investments by other schemes of Kotak Mahindra Mutual Fund in this scheme is Rs.619.16 Lacs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</si>
  <si>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</si>
  <si>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</si>
  <si>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</si>
  <si>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Short Term Plan as on 31-Jan-2018</t>
  </si>
  <si>
    <t>ONGC Manglore Petrochemicals Ltd.</t>
  </si>
  <si>
    <t>INE053T07026</t>
  </si>
  <si>
    <t xml:space="preserve">Nabha Power Ltd. ( backed by unconditional and irrevocable guarantee by Larsen &amp; Toubro Ltd ) </t>
  </si>
  <si>
    <t>INE445L08326</t>
  </si>
  <si>
    <t>Mahindra &amp; Mahindra Financial Services Ltd.</t>
  </si>
  <si>
    <t>INE774D07RQ3</t>
  </si>
  <si>
    <t>INE115A07FT4</t>
  </si>
  <si>
    <t>INE774D07QB7</t>
  </si>
  <si>
    <t>Indiabulls Housing Finance Ltd.</t>
  </si>
  <si>
    <t>INE148I07HW8</t>
  </si>
  <si>
    <t>CARE AAA</t>
  </si>
  <si>
    <t>INE001A07OU6</t>
  </si>
  <si>
    <t>INE110L07054</t>
  </si>
  <si>
    <t>INE261F08592</t>
  </si>
  <si>
    <t>INE110L07062</t>
  </si>
  <si>
    <t>Power Finance Corporation Ltd.</t>
  </si>
  <si>
    <t>INE134E08IF8</t>
  </si>
  <si>
    <t>INE445L08318</t>
  </si>
  <si>
    <t>INE020B08856</t>
  </si>
  <si>
    <t>INE134E08HO2</t>
  </si>
  <si>
    <t>Kotak Mahindra Prime Ltd.</t>
  </si>
  <si>
    <t>INE916DA7MS1</t>
  </si>
  <si>
    <t>INE001A07QQ9</t>
  </si>
  <si>
    <t>Bajaj Finance Ltd.</t>
  </si>
  <si>
    <t>INE296A07PZ8</t>
  </si>
  <si>
    <t>INE296A07LN3</t>
  </si>
  <si>
    <t>INE110L07070</t>
  </si>
  <si>
    <t xml:space="preserve">Bhopal Dhule Transmission Company Ltd. ( Operational power transmission project ) </t>
  </si>
  <si>
    <t>INE774N07087</t>
  </si>
  <si>
    <t>Reliance Industries Ltd.</t>
  </si>
  <si>
    <t>INE002A08484</t>
  </si>
  <si>
    <t>INE001A07RA1</t>
  </si>
  <si>
    <t>INE053T07018</t>
  </si>
  <si>
    <t>INE148I07BJ8</t>
  </si>
  <si>
    <t>INE572E09395</t>
  </si>
  <si>
    <t>INE134E08GX5</t>
  </si>
  <si>
    <t>Fullerton India Credit Co. Ltd.</t>
  </si>
  <si>
    <t>INE535H07928</t>
  </si>
  <si>
    <t>INE916DA7NP5</t>
  </si>
  <si>
    <t>INE001A07QN6</t>
  </si>
  <si>
    <t>INE774D07QE1</t>
  </si>
  <si>
    <t>Export-Import Bank of India</t>
  </si>
  <si>
    <t>INE514E08FI1</t>
  </si>
  <si>
    <t>INE134E08JA7</t>
  </si>
  <si>
    <t>INE916DA7LL8</t>
  </si>
  <si>
    <t>HDB Financial Services Ltd.</t>
  </si>
  <si>
    <t>INE756I07696</t>
  </si>
  <si>
    <t>Small Industries Development Bank Of India</t>
  </si>
  <si>
    <t>INE556F09593</t>
  </si>
  <si>
    <t>INE261F08907</t>
  </si>
  <si>
    <t xml:space="preserve">Reliance Jio Infocomm Ltd. ( Irrevocably and unconditionally guaranteed by Reliance Industries ) </t>
  </si>
  <si>
    <t>INE110L08011</t>
  </si>
  <si>
    <t>INE115A07EV3</t>
  </si>
  <si>
    <t>INE110L07013</t>
  </si>
  <si>
    <t>INE134E07406</t>
  </si>
  <si>
    <t>INE134E08HU9</t>
  </si>
  <si>
    <t>Citicorp Finance (India) Ltd.</t>
  </si>
  <si>
    <t>INE915D07D93</t>
  </si>
  <si>
    <t>Kotak Mahindra Investments Ltd.</t>
  </si>
  <si>
    <t>INE975F07FS2</t>
  </si>
  <si>
    <t>INE115A07FB2</t>
  </si>
  <si>
    <t>INE148I07HQ0</t>
  </si>
  <si>
    <t>INE115A07IV4</t>
  </si>
  <si>
    <t>INE572E09361</t>
  </si>
  <si>
    <t>INE774D07OA4</t>
  </si>
  <si>
    <t>INE134E08HN4</t>
  </si>
  <si>
    <t>INE572E09502</t>
  </si>
  <si>
    <t>INE514E08DE5</t>
  </si>
  <si>
    <t>INE115A07FE6</t>
  </si>
  <si>
    <t>Dewan Housing Finance Corporation Ltd.</t>
  </si>
  <si>
    <t>INE202B07HQ0</t>
  </si>
  <si>
    <t>INE774D07PF0</t>
  </si>
  <si>
    <t>Indian Railway Finance Corporation Ltd.</t>
  </si>
  <si>
    <t>INE053F07850</t>
  </si>
  <si>
    <t>INE134E08IQ5</t>
  </si>
  <si>
    <t>INE514E08DD7</t>
  </si>
  <si>
    <t>INE020B08971</t>
  </si>
  <si>
    <t>INE134E08IU7</t>
  </si>
  <si>
    <t>INE556F08IV6</t>
  </si>
  <si>
    <t xml:space="preserve">East-North Interconnection Company Limited ( Operational power transmission project ) </t>
  </si>
  <si>
    <t>INE556S07079</t>
  </si>
  <si>
    <t>CRISIL AAA(SO)</t>
  </si>
  <si>
    <t>INE134E08FE7</t>
  </si>
  <si>
    <t>IOT Utkal Energy Services Ltd.</t>
  </si>
  <si>
    <t>INE310L07522</t>
  </si>
  <si>
    <t>INE310L07654</t>
  </si>
  <si>
    <t>INE310L07647</t>
  </si>
  <si>
    <t>INE310L07597</t>
  </si>
  <si>
    <t>INE310L07589</t>
  </si>
  <si>
    <t>INE310L07571</t>
  </si>
  <si>
    <t>INE310L07563</t>
  </si>
  <si>
    <t>INE310L07548</t>
  </si>
  <si>
    <t>INE310L07530</t>
  </si>
  <si>
    <t>INE310L07720</t>
  </si>
  <si>
    <t>INE310L07704</t>
  </si>
  <si>
    <t>INE310L07712</t>
  </si>
  <si>
    <t>INE310L07696</t>
  </si>
  <si>
    <t>INE310L07688</t>
  </si>
  <si>
    <t>INE310L07670</t>
  </si>
  <si>
    <t>INE310L07662</t>
  </si>
  <si>
    <t>INE310L07605</t>
  </si>
  <si>
    <t>INE310L07738</t>
  </si>
  <si>
    <t>INE115A07EY7</t>
  </si>
  <si>
    <t>INE001A07LJ5</t>
  </si>
  <si>
    <t>INE916DA7LQ7</t>
  </si>
  <si>
    <t>INE134E08FK4</t>
  </si>
  <si>
    <t>Gruh Finance Ltd.</t>
  </si>
  <si>
    <t>INE580B07422</t>
  </si>
  <si>
    <t>INE895D08816</t>
  </si>
  <si>
    <t>BMW India Financial Services Private Limited</t>
  </si>
  <si>
    <t>INE735N08045</t>
  </si>
  <si>
    <t>INE895D08741</t>
  </si>
  <si>
    <t>IN3320160069</t>
  </si>
  <si>
    <t>IN1620150145</t>
  </si>
  <si>
    <t>IN2920150413</t>
  </si>
  <si>
    <t>IN3320160051</t>
  </si>
  <si>
    <t>IN2820150182</t>
  </si>
  <si>
    <t>Government Stock - 2019</t>
  </si>
  <si>
    <t>IN2920150280</t>
  </si>
  <si>
    <t>IN3520150076</t>
  </si>
  <si>
    <t>IN3720150082</t>
  </si>
  <si>
    <t>IN1820150085</t>
  </si>
  <si>
    <t>Government Stock - 2024</t>
  </si>
  <si>
    <t>IN1820150093</t>
  </si>
  <si>
    <t>IN1820150077</t>
  </si>
  <si>
    <t>IN3120110132</t>
  </si>
  <si>
    <t>IN2920160099</t>
  </si>
  <si>
    <t>Government Stock - 2030</t>
  </si>
  <si>
    <t>IN0020160019</t>
  </si>
  <si>
    <t>IN3320150664</t>
  </si>
  <si>
    <t>IN1320150064</t>
  </si>
  <si>
    <t>IN1320150072</t>
  </si>
  <si>
    <t>HDFC Bank Ltd.</t>
  </si>
  <si>
    <t>INE040A16CA2</t>
  </si>
  <si>
    <t>Average Maturity of the portfolio : 2.05 Years</t>
  </si>
  <si>
    <t>Portfolio of Kotak Income Opportunities Fund as on 31-Jan-2018</t>
  </si>
  <si>
    <t>HPCL Mittal Pipelines Ltd.</t>
  </si>
  <si>
    <t>INE803N07043</t>
  </si>
  <si>
    <t>ICRA AA</t>
  </si>
  <si>
    <t>INE268A07152</t>
  </si>
  <si>
    <t>INE001A07QV9</t>
  </si>
  <si>
    <t>Punjab &amp; Sind Bank</t>
  </si>
  <si>
    <t>INE608A08025</t>
  </si>
  <si>
    <t>ICRA A+</t>
  </si>
  <si>
    <t>India Infoline Housing Finance Ltd.</t>
  </si>
  <si>
    <t>INE477L07610</t>
  </si>
  <si>
    <t>YES Bank Ltd.</t>
  </si>
  <si>
    <t>INE528G08394</t>
  </si>
  <si>
    <t>Andhra Bank</t>
  </si>
  <si>
    <t>INE434A08083</t>
  </si>
  <si>
    <t>INE434A08067</t>
  </si>
  <si>
    <t>AU Small Finance Bank Ltd.</t>
  </si>
  <si>
    <t>INE949L08277</t>
  </si>
  <si>
    <t>FITCH IND A+</t>
  </si>
  <si>
    <t>Indiabulls Housing Finance Ltd.(^)</t>
  </si>
  <si>
    <t>Nirma Ltd.</t>
  </si>
  <si>
    <t>INE091A07174</t>
  </si>
  <si>
    <t>INE540P07202</t>
  </si>
  <si>
    <t>CRISIL A+(SO)</t>
  </si>
  <si>
    <t>INE540P07194</t>
  </si>
  <si>
    <t>INE540P07046</t>
  </si>
  <si>
    <t>INE540P07210</t>
  </si>
  <si>
    <t xml:space="preserve">Nuvoco Vistas Corporation Ltd. ( 100% subsidiary of Nirma Ltd.) </t>
  </si>
  <si>
    <t>INE548V07021</t>
  </si>
  <si>
    <t>Prestige Estates Projects Limited</t>
  </si>
  <si>
    <t>INE811K07026</t>
  </si>
  <si>
    <t>INE202B07IR6</t>
  </si>
  <si>
    <t>Janalakshami Financial Services Ltd.</t>
  </si>
  <si>
    <t>INE953L07271</t>
  </si>
  <si>
    <t>ICRA A-</t>
  </si>
  <si>
    <t>Union Bank of India</t>
  </si>
  <si>
    <t>INE692A08029</t>
  </si>
  <si>
    <t>CARE AA-</t>
  </si>
  <si>
    <t>INE548V07039</t>
  </si>
  <si>
    <t>Syndicate Bank</t>
  </si>
  <si>
    <t>INE667A08070</t>
  </si>
  <si>
    <t>Corporation Bank</t>
  </si>
  <si>
    <t>INE112A08010</t>
  </si>
  <si>
    <t>CRISIL A-</t>
  </si>
  <si>
    <t>ECL Finance Limited(^)</t>
  </si>
  <si>
    <t>INE804I08742</t>
  </si>
  <si>
    <t>BRICKWORK BWR AA</t>
  </si>
  <si>
    <t>INE667A08104</t>
  </si>
  <si>
    <t>Future Lifestyle Fashions Ltd.</t>
  </si>
  <si>
    <t>INE452O07047</t>
  </si>
  <si>
    <t xml:space="preserve">Edelweiss Agri Value Chain Ltd. ( Unconditional and irrevocable guarantee from Edelweiss Financial Services Limited) </t>
  </si>
  <si>
    <t>INE616U07010</t>
  </si>
  <si>
    <t>CARE AA(SO)</t>
  </si>
  <si>
    <t>HDFC Ltd.(^)</t>
  </si>
  <si>
    <t>INE001A07QE5</t>
  </si>
  <si>
    <t>INE540P07186</t>
  </si>
  <si>
    <t>INE148I07FL5</t>
  </si>
  <si>
    <t>INE616U07028</t>
  </si>
  <si>
    <t xml:space="preserve">Asirvad Microfinance Private Limited ( 85% subsidiary of Manappuram Finance Ltd ) </t>
  </si>
  <si>
    <t>INE516Q07150</t>
  </si>
  <si>
    <t>CRISIL A+</t>
  </si>
  <si>
    <t>INE953L07115</t>
  </si>
  <si>
    <t>Dalmia Cement (Bharat) Ltd</t>
  </si>
  <si>
    <t>INE755K07199</t>
  </si>
  <si>
    <t>INE804I07I22</t>
  </si>
  <si>
    <t>Oriental Bank of Commerce</t>
  </si>
  <si>
    <t>INE141A08027</t>
  </si>
  <si>
    <t>ICRA A</t>
  </si>
  <si>
    <t>INE141A08068</t>
  </si>
  <si>
    <t>INE540P07129</t>
  </si>
  <si>
    <t>FITCH IND AA</t>
  </si>
  <si>
    <t>ECL Finance Limited</t>
  </si>
  <si>
    <t>INE804I07I30</t>
  </si>
  <si>
    <t>Bank Of Baroda</t>
  </si>
  <si>
    <t>INE028A09180</t>
  </si>
  <si>
    <t>CARE AA+</t>
  </si>
  <si>
    <t>INE803N07035</t>
  </si>
  <si>
    <t>Bank of India</t>
  </si>
  <si>
    <t>INE084A08078</t>
  </si>
  <si>
    <t>INE115A07HD4</t>
  </si>
  <si>
    <t>INE667A08062</t>
  </si>
  <si>
    <t>Piramal Enterprises Ltd.</t>
  </si>
  <si>
    <t>INE140A08SR7</t>
  </si>
  <si>
    <t>INE001A07QA3</t>
  </si>
  <si>
    <t>INE434A09149</t>
  </si>
  <si>
    <t>INE084A08052</t>
  </si>
  <si>
    <t>BRICKWORK BWR AA-</t>
  </si>
  <si>
    <t>Konkan Railway Corporation Ltd.</t>
  </si>
  <si>
    <t>INE139F07030</t>
  </si>
  <si>
    <t>INE540P07111</t>
  </si>
  <si>
    <t>INE148I07ED5</t>
  </si>
  <si>
    <t>INE134E08HV7</t>
  </si>
  <si>
    <t>INE028A08075</t>
  </si>
  <si>
    <t>CARE AA</t>
  </si>
  <si>
    <t>Indostar Capital Finance Private Limited</t>
  </si>
  <si>
    <t>INE896L07249</t>
  </si>
  <si>
    <t>INE091A07158</t>
  </si>
  <si>
    <t>INE115A07DD3</t>
  </si>
  <si>
    <t>Steel Authority of India Ltd.</t>
  </si>
  <si>
    <t>INE114A07703</t>
  </si>
  <si>
    <t>FITCH IND AA-</t>
  </si>
  <si>
    <t>INE001A07FW0</t>
  </si>
  <si>
    <t>INE001A07FR0</t>
  </si>
  <si>
    <t xml:space="preserve">Karelides Traders Private Ltd. ( backed by unconditional and irrevocable undertaking by a wholly owned subsidiary of Piramal Enterprises Ltd ) </t>
  </si>
  <si>
    <t>INE479R07076</t>
  </si>
  <si>
    <t>ICRA AA-(SO)</t>
  </si>
  <si>
    <t>INE479R07050</t>
  </si>
  <si>
    <t xml:space="preserve">S D Corporation Private Ltd. ( DSRA Guarantee from Shapoorji Pallonji and Company Private Limited) </t>
  </si>
  <si>
    <t>INE660N08136</t>
  </si>
  <si>
    <t>CARE AA+(SO)</t>
  </si>
  <si>
    <t xml:space="preserve">Sarvoday Advisory Services Pvt. Ltd. ( Secured by Equity shares of JSW Energy Ltd. and JSW Steel Ltd. ) </t>
  </si>
  <si>
    <t>INE867Y07011</t>
  </si>
  <si>
    <t>BRICKWORK BWR A(SO)</t>
  </si>
  <si>
    <t>INE867Y07029</t>
  </si>
  <si>
    <t xml:space="preserve">Adani Infra (India) Limited. ( Secured by shares of Adani Port, Adani Enterprises &amp; Adani Transmissions) </t>
  </si>
  <si>
    <t>INE701Q07059</t>
  </si>
  <si>
    <t>BRICKWORK BWR AA-(SO)</t>
  </si>
  <si>
    <t>HPCL Mittal Energy Ltd.</t>
  </si>
  <si>
    <t>INE137K07026</t>
  </si>
  <si>
    <t>INE137K07034</t>
  </si>
  <si>
    <t>INE479R07043</t>
  </si>
  <si>
    <t xml:space="preserve">Ananta Landmarks Pvt Ltd. ( Kalpataru Group Company ) </t>
  </si>
  <si>
    <t>INE259X07013</t>
  </si>
  <si>
    <t>UNRATED</t>
  </si>
  <si>
    <t xml:space="preserve">SBK Properties Pvt Ltd. ( Guaranteed by a Kalyani Group company ) </t>
  </si>
  <si>
    <t>INE729R08015</t>
  </si>
  <si>
    <t>ICRA AA-</t>
  </si>
  <si>
    <t xml:space="preserve">S D Corporation Private Ltd. ( Guarantee by Shapoorji Pallonji &amp; Company Ltd ) </t>
  </si>
  <si>
    <t>INE660N08078</t>
  </si>
  <si>
    <t xml:space="preserve">Continental Drug Company P Ltd ( Secured by Equity shares of  Zee Entertainment Enterprises Ltd ) </t>
  </si>
  <si>
    <t>INE582R07051</t>
  </si>
  <si>
    <t>BRICKWORK BWR A+</t>
  </si>
  <si>
    <t>Piramal Finance Limited(^)</t>
  </si>
  <si>
    <t>INE140A07146</t>
  </si>
  <si>
    <t xml:space="preserve">SEI Baskara Power Pvt. Ltd. ( Solar power generating SPV of Greenko Group with offtaker as NTPC &amp; secured by corporate guarantee of Greenko Energies Pvt. Ltd. ) </t>
  </si>
  <si>
    <t>INE328U07012</t>
  </si>
  <si>
    <t>CARE CARE AA-(SO)</t>
  </si>
  <si>
    <t xml:space="preserve">Aarish Solar Power Ltd. ( Solar power generating SPV of Greenko Group with offtaker as NTPC &amp; secured by corporate guarantee of Greenko Energies Pvt. Ltd. ) </t>
  </si>
  <si>
    <t>INE269U07018</t>
  </si>
  <si>
    <t xml:space="preserve">SEI Enerstar Renewable Energy Pvt. Ltd. ( Solar power generating SPV of Greenko Group with offtaker as NTPC &amp; secured by corporate guarantee of Greenko Energies Pvt. Ltd. ) </t>
  </si>
  <si>
    <t>INE257U07013</t>
  </si>
  <si>
    <t xml:space="preserve">Pratyash Renewable Pvt. Ltd. ( Solar power generating SPV of Greenko Group with offtaker as NTPC &amp; secured by corporate guarantee of Greenko Energies Pvt. Ltd. ) </t>
  </si>
  <si>
    <t>INE268U07010</t>
  </si>
  <si>
    <t xml:space="preserve">Aashman Energy Pvt. Ltd. ( Solar power generating SPV of Greenko Group with offtaker as NTPC &amp; secured by corporate guarantee of Greenko Energies Pvt. Ltd. ) </t>
  </si>
  <si>
    <t>INE347U07012</t>
  </si>
  <si>
    <t xml:space="preserve">Shreyas Renwable Energy Pvt. Ltd. ( Solar power generating SPV of Greenko Group with offtaker as NTPC &amp; secured by corporate guarantee of Greenko Energies Pvt. Ltd. ) </t>
  </si>
  <si>
    <t>INE336U07015</t>
  </si>
  <si>
    <t xml:space="preserve">Divyesh Power Pvt. Ltd. ( Solar power generating SPV of Greenko Group with offtaker as NTPC &amp; secured by corporate guarantee of Greenko Energies Pvt. Ltd. ) </t>
  </si>
  <si>
    <t>INE327U07014</t>
  </si>
  <si>
    <t xml:space="preserve">Elena Renewable Energy Pvt. Ltd. ( Solar power generating SPV of Greenko Group with offtaker as NTPC &amp; secured by corporate guarantee of Greenko Energies Pvt. Ltd. ) </t>
  </si>
  <si>
    <t>INE258U07011</t>
  </si>
  <si>
    <t xml:space="preserve">SEI Mihir Energy Pvt. Ltd. ( Solar power generating SPV of Greenko Group with offtaker as NTPC &amp; secured by corporate guarantee of Greenko Energies Pvt. Ltd. ) </t>
  </si>
  <si>
    <t>INE387U07018</t>
  </si>
  <si>
    <t xml:space="preserve">Zuvan Energy Pvt. Ltd. ( Solar power generating SPV of Greenko Group with offtaker as NTPC &amp; secured by corporate guarantee of Greenko Energies Pvt. Ltd. ) </t>
  </si>
  <si>
    <t>INE259U07019</t>
  </si>
  <si>
    <t xml:space="preserve">Reliance Infrastructure Ltd. ( Backed by SBLC of ICICI Bank) </t>
  </si>
  <si>
    <t>INE036A14GL3</t>
  </si>
  <si>
    <t>FITCH IND A1+(SO)</t>
  </si>
  <si>
    <t>AXIS Finance Ltd.</t>
  </si>
  <si>
    <t>INE891K14EX0</t>
  </si>
  <si>
    <t>INE891K14FD9</t>
  </si>
  <si>
    <t>INE572E14CU9</t>
  </si>
  <si>
    <t>Average Maturity of the portfolio : 2.30 Years</t>
  </si>
  <si>
    <t>(^) Fully or Party blocked against Interest Rate Swap (IRS)</t>
  </si>
  <si>
    <t>Hedging Position through Interest Rate Swaps as on 31 Jan 2018 is 3.97% of the net assets.</t>
  </si>
  <si>
    <t>Hedging Position through Interest Rate Swaps as on 31 Jan 2018 7.65% HDFC Ltd (Series R-003) - 20/03/2019, 9.57% Piramal Finance Ltd. 08/03/2019 (UL), 9.80% ECL Finance Ltd Serie-I 31/12/2018 (L),07.85% India Bulls Hsg Fin Ltd. Ser-J-002 17/06/2019 (L),10.25% ECL Finance Ltd PERP Serie-II 16/05/2027 (L) of Notional Value Rs. 20000000 Pay Fixed (Swap residual maturity79 days) &amp; Receive Floating (Daily Reset)</t>
  </si>
  <si>
    <t>Portfolio of Kotak Floater Short Term Scheme as on 31-Jan-2018</t>
  </si>
  <si>
    <t>INE804I07ZJ5</t>
  </si>
  <si>
    <t>INE115A07JR0</t>
  </si>
  <si>
    <t>INE115A07KA4</t>
  </si>
  <si>
    <t>INE115A07LA2</t>
  </si>
  <si>
    <t>INE916DA7KX5</t>
  </si>
  <si>
    <t>INE916DA7LW5</t>
  </si>
  <si>
    <t>Bharti Telecom Ltd.**</t>
  </si>
  <si>
    <t>INE403D14056</t>
  </si>
  <si>
    <t>HDFC Ltd.**</t>
  </si>
  <si>
    <t>INE001A14SB3</t>
  </si>
  <si>
    <t>Reliance Industries Ltd.**</t>
  </si>
  <si>
    <t>INE002A14722</t>
  </si>
  <si>
    <t>Piramal Enterprises Ltd.**</t>
  </si>
  <si>
    <t>INE140A14RS5</t>
  </si>
  <si>
    <t>National Bank for Agriculture &amp; Rural Development**</t>
  </si>
  <si>
    <t>INE261F14CB6</t>
  </si>
  <si>
    <t>INE002A14755</t>
  </si>
  <si>
    <t>Hindalco Industries Ltd.**</t>
  </si>
  <si>
    <t>INE038A14197</t>
  </si>
  <si>
    <t>PNB Housing Finance Ltd.**</t>
  </si>
  <si>
    <t>INE572E14CP9</t>
  </si>
  <si>
    <t>Bajaj Finance Ltd.**</t>
  </si>
  <si>
    <t>INE296A14NE4</t>
  </si>
  <si>
    <t>Muthoot Finance Ltd.**</t>
  </si>
  <si>
    <t>INE414G14GP0</t>
  </si>
  <si>
    <t>INE572E14CO2</t>
  </si>
  <si>
    <t>L &amp; T Finance Ltd.**</t>
  </si>
  <si>
    <t>INE027E14ES4</t>
  </si>
  <si>
    <t>Tata Capital Financial Services Limited**</t>
  </si>
  <si>
    <t>INE306N14MG1</t>
  </si>
  <si>
    <t>INE261F14CD2</t>
  </si>
  <si>
    <t>INE306N14MO5</t>
  </si>
  <si>
    <t>Reliance Jio Infocomm Ltd.**</t>
  </si>
  <si>
    <t>INE110L14FQ4</t>
  </si>
  <si>
    <t>Tata Steel Ltd.**</t>
  </si>
  <si>
    <t>INE081A14734</t>
  </si>
  <si>
    <t>Export-Import Bank of India**</t>
  </si>
  <si>
    <t>INE514E14MS4</t>
  </si>
  <si>
    <t>Aditya Birla Finance Ltd.**</t>
  </si>
  <si>
    <t>INE860H14A98</t>
  </si>
  <si>
    <t>INE002A14763</t>
  </si>
  <si>
    <t>INE140A14RP1</t>
  </si>
  <si>
    <t>Suraksha Realty Ltd ( Secured by Equity shares of  Sun Pharmaceuticals Industries Ltd )</t>
  </si>
  <si>
    <t>INE959P14499</t>
  </si>
  <si>
    <t>CARE A1+(SO)</t>
  </si>
  <si>
    <t>Karnataka Bank Ltd**</t>
  </si>
  <si>
    <t>INE614B16586</t>
  </si>
  <si>
    <t>Tata Capital Housing Finance Ltd.**</t>
  </si>
  <si>
    <t>INE033L14HN1</t>
  </si>
  <si>
    <t>Tata Motors Finance Ltd**</t>
  </si>
  <si>
    <t>INE601U14422</t>
  </si>
  <si>
    <t>INE081A14726</t>
  </si>
  <si>
    <t>FITCH IND A1+</t>
  </si>
  <si>
    <t>Suraksha Realty Ltd ( Secured by Equity shares of  Sun Pharmaceuticals Industries Ltd ) **</t>
  </si>
  <si>
    <t>INE959P14523</t>
  </si>
  <si>
    <t>Chambal Fertilisers &amp; Chemicals Ltd.**</t>
  </si>
  <si>
    <t>INE085A14DE2</t>
  </si>
  <si>
    <t>INE959P14507</t>
  </si>
  <si>
    <t>GIC Housing Finance Ltd.**</t>
  </si>
  <si>
    <t>INE289B14CQ4</t>
  </si>
  <si>
    <t>INE261F14CE0</t>
  </si>
  <si>
    <t>Grasim Industries Ltd.**</t>
  </si>
  <si>
    <t>INE047A14271</t>
  </si>
  <si>
    <t>INE959P14515</t>
  </si>
  <si>
    <t>IL &amp; FS Financial Services Ltd.**</t>
  </si>
  <si>
    <t>INE121H14IE9</t>
  </si>
  <si>
    <t>INE140A14RA3</t>
  </si>
  <si>
    <t>Shriram City Union Finance Ltd.**</t>
  </si>
  <si>
    <t>INE722A14AD8</t>
  </si>
  <si>
    <t>INE414G14GJ3</t>
  </si>
  <si>
    <t>AXIS Bank Ltd.**</t>
  </si>
  <si>
    <t>INE238A16V51</t>
  </si>
  <si>
    <t>INE722A14BQ8</t>
  </si>
  <si>
    <t>INE959P14531</t>
  </si>
  <si>
    <t>Tata Power Company Ltd.**</t>
  </si>
  <si>
    <t>INE245A14727</t>
  </si>
  <si>
    <t>INE860H14B06</t>
  </si>
  <si>
    <t>IDFC Bank Limited**</t>
  </si>
  <si>
    <t>INE092T16934</t>
  </si>
  <si>
    <t>Vedanta Ltd.**</t>
  </si>
  <si>
    <t>INE205A14LJ8</t>
  </si>
  <si>
    <t>Sundaram BNP Paribas Home Finance Ltd**</t>
  </si>
  <si>
    <t>INE667F14DM9</t>
  </si>
  <si>
    <t>Reliance Infrastructure Ltd. ( Backed by SBLC of ICICI Bank) **</t>
  </si>
  <si>
    <t>INE036A14GD0</t>
  </si>
  <si>
    <t>BRICKWORK BWR A1+ (SO)</t>
  </si>
  <si>
    <t>INE036A14GF5</t>
  </si>
  <si>
    <t>Network18 Media &amp; Investments Ltd.**</t>
  </si>
  <si>
    <t>INE870H14EH3</t>
  </si>
  <si>
    <t>Ford Credit India Pvt. Ltd.**</t>
  </si>
  <si>
    <t>INE732U14466</t>
  </si>
  <si>
    <t>INE036A14GV2</t>
  </si>
  <si>
    <t>IPCA Laboratories Ltd.**</t>
  </si>
  <si>
    <t>INE571A14221</t>
  </si>
  <si>
    <t>Tata Communication Payment Solutions Ltd.**</t>
  </si>
  <si>
    <t>INE167M14041</t>
  </si>
  <si>
    <t>INE140A14RB1</t>
  </si>
  <si>
    <t>LIC Housing Finance Ltd.**</t>
  </si>
  <si>
    <t>INE115A14722</t>
  </si>
  <si>
    <t>INE001A14RN0</t>
  </si>
  <si>
    <t>Shapoorji Pallonji and Company Pvt. Ltd.**</t>
  </si>
  <si>
    <t>INE404K14DD6</t>
  </si>
  <si>
    <t>91 Days Treasury Bill 08/03/2018</t>
  </si>
  <si>
    <t>IN002017X411</t>
  </si>
  <si>
    <t>323 Days Treasury Bill 13/03/2018</t>
  </si>
  <si>
    <t>IN002017X056</t>
  </si>
  <si>
    <t>329 Days Treasury Bill 12/03/2018</t>
  </si>
  <si>
    <t>IN002017X031</t>
  </si>
  <si>
    <t>91 Days Treasury Bill 15/03/2018</t>
  </si>
  <si>
    <t>IN002017X429</t>
  </si>
  <si>
    <t>182 Days Treasury Bill 08/03/2018</t>
  </si>
  <si>
    <t>IN002017Y120</t>
  </si>
  <si>
    <t>317 Days Treasury Bill 15/03/2018</t>
  </si>
  <si>
    <t>IN002017X072</t>
  </si>
  <si>
    <t>Reverse Repo#</t>
  </si>
  <si>
    <t>Average Maturity of the portfolio : 0.09 Years</t>
  </si>
  <si>
    <t># Reverse Repo Placement with Sankhya Financial Service Pvt. Ltd.</t>
  </si>
  <si>
    <t>Aggregate investments by other schemes of Kotak Mahindra Mutual Fund in this scheme is Rs.2,66,130.40 Lacs</t>
  </si>
  <si>
    <t>Portfolio of Kotak Treasury Advantage Fund as on 31-Jan-2018</t>
  </si>
  <si>
    <t>Industry / Rating</t>
  </si>
  <si>
    <t>Reliance Jio Infocomm Ltd.(^)</t>
  </si>
  <si>
    <t>INE001A07QC9</t>
  </si>
  <si>
    <t>Torrent Pharmaceuticals Ltd.</t>
  </si>
  <si>
    <t>INE685A08015</t>
  </si>
  <si>
    <t>Tata Motors Finance Ltd</t>
  </si>
  <si>
    <t>INE601U07012</t>
  </si>
  <si>
    <t>Power Finance Corporation Ltd.(^)</t>
  </si>
  <si>
    <t>INE134E08HB9</t>
  </si>
  <si>
    <t>INE148I07EY1</t>
  </si>
  <si>
    <t>National Bank for Agriculture &amp; Rural Development(^)</t>
  </si>
  <si>
    <t>INE261F08873</t>
  </si>
  <si>
    <t>Muthoot Finance Ltd.(^)</t>
  </si>
  <si>
    <t>INE414G07BR1</t>
  </si>
  <si>
    <t>Vedanta Ltd.(^)</t>
  </si>
  <si>
    <t>INE268A07160</t>
  </si>
  <si>
    <t>Nabha Power Ltd. ( backed by unconditional and irrevocable guarantee by Larsen &amp; Toubro Ltd ) (^)</t>
  </si>
  <si>
    <t>INE445L08268</t>
  </si>
  <si>
    <t>FRD</t>
  </si>
  <si>
    <t>Shriram Transport Finance Co Ltd.</t>
  </si>
  <si>
    <t>INE721A07HP3</t>
  </si>
  <si>
    <t>FITCH IND AA+</t>
  </si>
  <si>
    <t>ICICI Home Finance Company Limited(^)</t>
  </si>
  <si>
    <t>INE071G08833</t>
  </si>
  <si>
    <t>INE909H07DQ6</t>
  </si>
  <si>
    <t>INE975F07FC6</t>
  </si>
  <si>
    <t>INE001A07QO4</t>
  </si>
  <si>
    <t>PNB Housing Finance Ltd.(^)</t>
  </si>
  <si>
    <t>INE071G08858</t>
  </si>
  <si>
    <t>INE115A07ED1</t>
  </si>
  <si>
    <t>Mahindra &amp; Mahindra Financial Services Ltd.(^)</t>
  </si>
  <si>
    <t>Bank Of Baroda(^)</t>
  </si>
  <si>
    <t>INE115A07JZ3</t>
  </si>
  <si>
    <t>INE916DA7LC7</t>
  </si>
  <si>
    <t>INE001A07PD9</t>
  </si>
  <si>
    <t>LIC Housing Finance Ltd.(^)</t>
  </si>
  <si>
    <t>INE115A07DZ6</t>
  </si>
  <si>
    <t>Union Bank of India(^)</t>
  </si>
  <si>
    <t>INE692A09209</t>
  </si>
  <si>
    <t>CRISIL AA+</t>
  </si>
  <si>
    <t>INE028A09081</t>
  </si>
  <si>
    <t>Export-Import Bank of India(^)</t>
  </si>
  <si>
    <t>INE020B08AJ4</t>
  </si>
  <si>
    <t>Punjab National Bank</t>
  </si>
  <si>
    <t>INE160A09314</t>
  </si>
  <si>
    <t>INE692A09191</t>
  </si>
  <si>
    <t>AXIS Bank Ltd.</t>
  </si>
  <si>
    <t>INE238A08443</t>
  </si>
  <si>
    <t>INE445L08185</t>
  </si>
  <si>
    <t>National Housing Bank</t>
  </si>
  <si>
    <t>INE557F08EW1</t>
  </si>
  <si>
    <t>INE202B07AK8</t>
  </si>
  <si>
    <t>IDFC Bank Limited</t>
  </si>
  <si>
    <t>INE092T08AG1</t>
  </si>
  <si>
    <t>Power Grid Corporation of India Ltd.</t>
  </si>
  <si>
    <t>INE752E07JE0</t>
  </si>
  <si>
    <t>INE053F09FU0</t>
  </si>
  <si>
    <t>Cholamandalam Investment and Finance Company Ltd.</t>
  </si>
  <si>
    <t>INE121A07KG9</t>
  </si>
  <si>
    <t>INE160A09249</t>
  </si>
  <si>
    <t>INE134E08FZ2</t>
  </si>
  <si>
    <t>INE261F08451</t>
  </si>
  <si>
    <t>INE261F08469</t>
  </si>
  <si>
    <t>INE020B08815</t>
  </si>
  <si>
    <t>INE296A07HA8</t>
  </si>
  <si>
    <t>INE115A07ID2</t>
  </si>
  <si>
    <t>INE721A07JB9</t>
  </si>
  <si>
    <t>Government Stock - 2018</t>
  </si>
  <si>
    <t>IN3420080027</t>
  </si>
  <si>
    <t>IN2920160040</t>
  </si>
  <si>
    <t>IN2020070081</t>
  </si>
  <si>
    <t>Futures</t>
  </si>
  <si>
    <t>6.68% GS 17/09/2031-FEB2018</t>
  </si>
  <si>
    <t>7.61% GS 09/05/2030-FEB2018</t>
  </si>
  <si>
    <t>INE238A16S56</t>
  </si>
  <si>
    <t>INE134E14873</t>
  </si>
  <si>
    <t>Term Deposits</t>
  </si>
  <si>
    <t>Bank</t>
  </si>
  <si>
    <t>Duration</t>
  </si>
  <si>
    <t>75 Days</t>
  </si>
  <si>
    <t>Average Maturity of the portfolio : 0.49 Years</t>
  </si>
  <si>
    <t>Hedging Position through Interest Rate Swaps as on 31 Jan 2018 is 36.94% of the net assets.</t>
  </si>
  <si>
    <t>Hedging Position through Interest Rate Swaps as on 31 Jan 2018 8.55% Reliance Jio Infocomm Ltd.31/07/2018(L),9.00% India Bulls Hsg Fin 20/06/2018,9.63% EXIM BANK 29/11/2018(L),8.75 Muthoot Finance Ltd. OPT -IV (L) 30-01-19,07.45% HDFC Ltd (Series R- 001) - 14/06/2018,07.85% India Bulls Hsg Fin Ltd. Ser-J-002 17/06/2019 (L),8.25 % ICICI Home Finance Co. Ltd. 27/07/2018 (L) of Notional Value Rs. 5000000000 Pay Fixed (Swap residual maturity13 days) &amp; Receive Floating (Daily Reset)</t>
  </si>
  <si>
    <t>Hedging Position through Interest Rate Swaps as on 31 Jan 2018 07.25% PNB Housing Finance Ltd. - 05/09/2019 (L),07.45% HDFC Ltd (Series R- 001) - 14/06/2018,07.85% India Bulls Hsg Fin Ltd. Ser-J-002 17/06/2019 (L),8.85% UBI (Tier I ) SER XIV-A 16/06/2019 (L) (Perpetual),07.95% PNB Housing FIn Ltd - 18-Oct-2019 (L),8.40% Power Fin Corpn Ltd SR-A 19/06/2018(L),8.32% Nabha Power Ltd.31/07/2018  (L),8.55% Reliance Jio Infocomm Ltd.31/07/2018(L),08.34% LIC Housing Finance Ltd  28/05/2018(L) of Notional Value Rs. 5000000000 Pay Fixed (Swap residual maturity35 days) &amp; Receive Floating (Daily Reset)</t>
  </si>
  <si>
    <t>Hedging Position through Interest Rate Swaps as on 31 Jan 2018 8.40% Power Fin Corpn Ltd SR-A 19/06/2018(L),8.46% HDFC Ltd- (Series P- 017 ) 11/03/2019,8.35% Mah &amp; Mah Fin Serv Ltd. 02/08/2018,7.65 % ICICI Home Finance Co. Ltd. 23/10/2018 (L),07.85% India Bulls Hsg Fin Ltd. Ser-J-002 17/06/2019 (L) of Notional Value Rs. 3000000000 Pay Fixed (Swap residual maturity134 days) &amp; Receive Floating (Daily Reset)</t>
  </si>
  <si>
    <t>Hedging Position through Interest Rate Swaps as on 31 Jan 2018 09.48% Bank of Baroda (Perpetual Tier I (Series V) 09/01/2020,07.45% HDFC Ltd (Series R- 001) - 14/06/2018,8.55% Reliance Jio Infocomm Ltd.31/07/2018(L) of Notional Value Rs. 4000000000 Pay Fixed (Swap residual maturity134 days) &amp; Receive Floating (Daily Reset)</t>
  </si>
  <si>
    <t>Hedging Position through Interest Rate Swaps as on 31 Jan 2018 8.40% Power Fin Corpn Ltd Opt-A 29/06/2018(L),09.17% Vedanta Ltd 04/07/2023 (L),08.40% Reliance Jio Infocomm Ltd. (PPD7-Option1)- 03/08/2018 (L),7.07% NABARD Series18D 01/06/2020 (L),09.17% Vedanta Ltd 05/07/2023 (L) of Notional Value Rs. 6000000000 Pay Fixed (Swap residual maturity29 days) &amp; Receive Floating (Daily Reset)</t>
  </si>
  <si>
    <t>Hedging Position through Interest Rate Swaps as on 31 Jan 2018 09.81% Power Finance Corporation Ltd. (Series-109) 07/10/2018 (L), 09.55% Andhra Bank (Tier I BASEL III Perpetual) C-26/12/2019 (L), 8.73% Kotak Mahindra Investments Ltd 20/06/2018 (L)(C/P-8.25%), 8.22% NABARD Sr 15-D 18/02/2020 (L), 08.60% LIC Housing Finance Ltd .(Tranche 188) 20-Jun-2018 (L) of Notional Value Rs. 3500000000 Pay Fixed (Swap residual maturity 1 days) &amp; Receive Floating (Daily Reset)</t>
  </si>
  <si>
    <t>Hedging Position through Interest Rate Swaps as on 31 Jan 2018 07.00% Torrent Pharmaceuticals Ltd. (C/P 06/03/18) 29/11/2018  (L), 08.80% Indiabulls Housing Finance Ltd. (P-09/08/17 Option-II) 09/08/2018, 6.54% EXIM BANK 02/12/2019(L), 8.65% Kotak Mahindra Prime Ltd. SR III 31/05/2018 (L), 08.95% Nabha Power Ltd.09/04/2018, 08.58% HDFC Ltd Sr. K039 08/05/2018 (L), 07.45% HDFC Ltd (Series R- 001) - 14/06/2018, 08.60% LIC Housing Finance Ltd .(Tranche 188) 20-Jun-2018 (L), 8.18% LIC Housing Finance Ltd . (Tranche 305 Option I) 27/09/2018 (L), 8.00% National Housing Bank Ltd 10/04/2018 (L) of Notional Value Rs. 2500000000 Pay Fixed (Swap residual maturity 1 days) &amp; Receive Floating (Daily Reset)</t>
  </si>
  <si>
    <t>Hedging Positions through Futures as on  31 Jan 2018</t>
  </si>
  <si>
    <t>Underlying</t>
  </si>
  <si>
    <t>Long / Short</t>
  </si>
  <si>
    <t>Futures Price when purchased</t>
  </si>
  <si>
    <t>Current price of the contract</t>
  </si>
  <si>
    <t>Margin maintained in Rs. Lakhs</t>
  </si>
  <si>
    <t>GS6.6831NSUFEB2018FUT</t>
  </si>
  <si>
    <t>SHORT</t>
  </si>
  <si>
    <t>GS7.6130NSUFEB2018FUT</t>
  </si>
  <si>
    <t>Total 3.05 %age of existing assets hedged through futures</t>
  </si>
  <si>
    <t xml:space="preserve">	For the period ended 31 Jan 2018 hedging transactions through Interest Rate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</si>
  <si>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</si>
  <si>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</si>
  <si>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</si>
  <si>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Gross Notional Value of contracts where futures were sold</t>
  </si>
  <si>
    <t>Net Profit/Loss value on all contracts combined</t>
  </si>
  <si>
    <t>Aggregate investments by other schemes of Kotak Mahindra Mutual Fund in this scheme is Rs.2,002.71 Lacs</t>
  </si>
  <si>
    <t>Portfolio of Kotak Flexi Debt Scheme as on 31-Jan-2018</t>
  </si>
  <si>
    <t>INE238A08427</t>
  </si>
  <si>
    <t xml:space="preserve">Reliance Ports And Terminals Ltd. ( Mukesh Ambani Group ) </t>
  </si>
  <si>
    <t>INE941D07133</t>
  </si>
  <si>
    <t>INE692A08086</t>
  </si>
  <si>
    <t>INE028A08117</t>
  </si>
  <si>
    <t>INE090A08TW2</t>
  </si>
  <si>
    <t>INE774D08MA6</t>
  </si>
  <si>
    <t>INE028A08091</t>
  </si>
  <si>
    <t>INE572E09478</t>
  </si>
  <si>
    <t>INE774N07079</t>
  </si>
  <si>
    <t>INE296A08771</t>
  </si>
  <si>
    <t xml:space="preserve">SP Jammu Udhampur Highway Ltd. ( backed by unconditional and irrevocable guarantee of Shapoorji Pallonji &amp; Co Pvt Ltd ) </t>
  </si>
  <si>
    <t>INE923L07225</t>
  </si>
  <si>
    <t>INE774N07020</t>
  </si>
  <si>
    <t>INE020B08641</t>
  </si>
  <si>
    <t>IN1620110073</t>
  </si>
  <si>
    <t>IN1620160128</t>
  </si>
  <si>
    <t>IN2020130067</t>
  </si>
  <si>
    <t>IN2920150371</t>
  </si>
  <si>
    <t>Average Maturity of the portfolio : 4.83 Years</t>
  </si>
  <si>
    <t>Portfolio of Kotak Gold ETF as on 31-Jan-2018</t>
  </si>
  <si>
    <t>Industry</t>
  </si>
  <si>
    <t>Equity &amp; Equity related</t>
  </si>
  <si>
    <t>Gold</t>
  </si>
  <si>
    <t>Gold Fineness99.5</t>
  </si>
  <si>
    <t>GOLD</t>
  </si>
  <si>
    <t>Portfolio of Kotak Corporate Bond Fund as on 31-Jan-2018</t>
  </si>
  <si>
    <t>INE936D07083</t>
  </si>
  <si>
    <t>INE774D07KC8</t>
  </si>
  <si>
    <t>FITCH AAA(IND)</t>
  </si>
  <si>
    <t>ICICI Home Finance Company Limited</t>
  </si>
  <si>
    <t>INE445L08284</t>
  </si>
  <si>
    <t>INE202B07FG5</t>
  </si>
  <si>
    <t>INE975F07FH5</t>
  </si>
  <si>
    <t>Canara Bank</t>
  </si>
  <si>
    <t>INE476A09207</t>
  </si>
  <si>
    <t>INE020B08AL0</t>
  </si>
  <si>
    <t>INE115A07GB0</t>
  </si>
  <si>
    <t>INE476A09215</t>
  </si>
  <si>
    <t>INE001A07PW9</t>
  </si>
  <si>
    <t>INE774N07012</t>
  </si>
  <si>
    <t>INE296A07IZ3</t>
  </si>
  <si>
    <t>INE310L07514</t>
  </si>
  <si>
    <t>INE310L07506</t>
  </si>
  <si>
    <t>INE310L07555</t>
  </si>
  <si>
    <t>INE774D07LJ1</t>
  </si>
  <si>
    <t>INE310L07407</t>
  </si>
  <si>
    <t>INE115A07EU5</t>
  </si>
  <si>
    <t>INE261F09EQ0</t>
  </si>
  <si>
    <t>INE115A07EP5</t>
  </si>
  <si>
    <t>INE115A07494</t>
  </si>
  <si>
    <t xml:space="preserve">Powergrid Vizag Transminssion Ltd. ( backed by unconditional and irrevocable guarantee by Powergrid Corp ) </t>
  </si>
  <si>
    <t>INE979S07016</t>
  </si>
  <si>
    <t>Shapoorji Pallonji Finance Private Limited</t>
  </si>
  <si>
    <t>INE716V14053</t>
  </si>
  <si>
    <t>Average Maturity of the portfolio : 0.71 Years</t>
  </si>
  <si>
    <t>Hedging Position through Interest Rate Swaps as on 31 Jan 2018 is 8.24% of the net assets.</t>
  </si>
  <si>
    <t>Hedging Positions through swaps as on 31 January 2018 in Underlying 8.35% Mah &amp; Mah Fin Serv Ltd. 02/08/2018 of Notional Value Rs. 500,000,000</t>
  </si>
  <si>
    <t>Pay Fixed (Swap residual maturity 100 days) &amp; Receive Floating (Daily Reset)</t>
  </si>
  <si>
    <t>Hedging Positions through swaps as on 31 January 2018 in Underlying 07.95% PNB Housing FIn Ltd - 18-Oct-2019  &amp; 8.40% Power Fin Corpn Ltd Opt-A 29/06/2018</t>
  </si>
  <si>
    <t>of Notional Value Rs. 500,000,000 Pay Fixed (Swap residual maturity 100 days) &amp; Receive Floating (Daily Reset)</t>
  </si>
  <si>
    <t>Aggregate investments by other schemes of Kotak Mahindra Mutual Fund in this scheme is Rs.5256.43 Lacs</t>
  </si>
  <si>
    <t>Portfolio of Kotak Mahindra Gilt Investment Plan as on 31-Jan-2018</t>
  </si>
  <si>
    <t>IN3120160632</t>
  </si>
  <si>
    <t>IN2920150405</t>
  </si>
  <si>
    <t>IN4520160271</t>
  </si>
  <si>
    <t>IN2920160057</t>
  </si>
  <si>
    <t>IN3320170050</t>
  </si>
  <si>
    <t>IN3420080100</t>
  </si>
  <si>
    <t>IN2920150272</t>
  </si>
  <si>
    <t>Average Maturity of the portfolio : 4.48 Years</t>
  </si>
  <si>
    <t>Portfolio of Kotak Banking and PSU Debt Fund as on 31-Jan-2018</t>
  </si>
  <si>
    <t>INE752E07MF1</t>
  </si>
  <si>
    <t>INE160A08100</t>
  </si>
  <si>
    <t>State Bank Of India.</t>
  </si>
  <si>
    <t>INE654A08011</t>
  </si>
  <si>
    <t>INE062A09163</t>
  </si>
  <si>
    <t xml:space="preserve">Power Finance Corporation Ltd. ( ) </t>
  </si>
  <si>
    <t>INE134E08GT3</t>
  </si>
  <si>
    <t>INE556F09619</t>
  </si>
  <si>
    <t>INE134E08HP9</t>
  </si>
  <si>
    <t>INE160A08076</t>
  </si>
  <si>
    <t>INE160A09207</t>
  </si>
  <si>
    <t>INE261F08493</t>
  </si>
  <si>
    <t>INE134E08II2</t>
  </si>
  <si>
    <t>INE020B07IV4</t>
  </si>
  <si>
    <t>INE134E08IA9</t>
  </si>
  <si>
    <t>INE134E08GF2</t>
  </si>
  <si>
    <t>INE114A07893</t>
  </si>
  <si>
    <t>INE134E08AT6</t>
  </si>
  <si>
    <t>Average Maturity of the portfolio : 2.76 Years</t>
  </si>
  <si>
    <t>Portfolio of Kotak Low Duration Fund as on 31-Jan-2018</t>
  </si>
  <si>
    <t>Manappuram Finance Ltd.</t>
  </si>
  <si>
    <t>INE522D07AC2</t>
  </si>
  <si>
    <t>Nirma Ltd.(^)</t>
  </si>
  <si>
    <t>Varun Beverages Limited</t>
  </si>
  <si>
    <t>INE200M07044</t>
  </si>
  <si>
    <t>Dewan Housing Finance Corporation Ltd.(^)</t>
  </si>
  <si>
    <t>INE202B07IQ8</t>
  </si>
  <si>
    <t>Aditya Birla Fashion and Retail Ltd.</t>
  </si>
  <si>
    <t>INE647O08065</t>
  </si>
  <si>
    <t>INE001A07OI1</t>
  </si>
  <si>
    <t>Oriental Bank of Commerce(^)</t>
  </si>
  <si>
    <t>Andhra Bank(^)</t>
  </si>
  <si>
    <t>INE091A07166</t>
  </si>
  <si>
    <t>INE115A07EO8</t>
  </si>
  <si>
    <t>Altico Capital India Pvt Ltd</t>
  </si>
  <si>
    <t>INE587O07057</t>
  </si>
  <si>
    <t>Muthoot Fincorp Ltd.</t>
  </si>
  <si>
    <t>INE549K07295</t>
  </si>
  <si>
    <t>Edelweiss Housing Finance Limited</t>
  </si>
  <si>
    <t>INE530L07251</t>
  </si>
  <si>
    <t>INE202B07IK1</t>
  </si>
  <si>
    <t>INE202B07IJ3</t>
  </si>
  <si>
    <t>INE721A07MW9</t>
  </si>
  <si>
    <t>INE530L07244</t>
  </si>
  <si>
    <t>INE141A08050</t>
  </si>
  <si>
    <t>INE556S07103</t>
  </si>
  <si>
    <t>INE756I07548</t>
  </si>
  <si>
    <t>INE115A07LK1</t>
  </si>
  <si>
    <t>INE134E08BE6</t>
  </si>
  <si>
    <t>Muthoot Finance Ltd.</t>
  </si>
  <si>
    <t>INE660N08128</t>
  </si>
  <si>
    <t xml:space="preserve">K Raheja IT Park (Hyderabad) Ltd. ( Commercial Mortgage-Backed Securities ) </t>
  </si>
  <si>
    <t>INE688T07011</t>
  </si>
  <si>
    <t>FITCH IND AAA(SO)</t>
  </si>
  <si>
    <t xml:space="preserve">Sahyadri Agencies Ltd ( Secured by  Equity shares of Jyothy Laboratories Ltd. ) </t>
  </si>
  <si>
    <t>INE811P07066</t>
  </si>
  <si>
    <t xml:space="preserve">Jyothy Fbricare Services Limited ( Guarrented By Jyothi Laboratories Ltd ) </t>
  </si>
  <si>
    <t>INE756P08020</t>
  </si>
  <si>
    <t xml:space="preserve">Intime Properties Ltd. ( Commercial Mortgage-Backed Securities ) </t>
  </si>
  <si>
    <t>INE425L07015</t>
  </si>
  <si>
    <t>INE479R07035</t>
  </si>
  <si>
    <t>Piramal Finance Limited</t>
  </si>
  <si>
    <t xml:space="preserve">Grand View Estates Pvt. Ltd. ( backed by unconditional and irrevocable guarantee of Shapoorji Pallonji &amp; Co Pvt Ltd ) </t>
  </si>
  <si>
    <t>INE347N08023</t>
  </si>
  <si>
    <t>INE036A14GT6</t>
  </si>
  <si>
    <t>INE036A14GN9</t>
  </si>
  <si>
    <t>INE036A14GU4</t>
  </si>
  <si>
    <t>INE036A14HB2</t>
  </si>
  <si>
    <t>Muthoot Capital Services Ltd.</t>
  </si>
  <si>
    <t>INE296G14024</t>
  </si>
  <si>
    <t>CRISIL A1</t>
  </si>
  <si>
    <t>Average Maturity of the portfolio : 1.16 Years</t>
  </si>
  <si>
    <t>Hedging Position through Interest Rate Swaps as on 31 Jan 2018 is 8.85% of the net assets.</t>
  </si>
  <si>
    <t>Hedging Positions through swaps as on 31 January 2018 in Underlying 09.48% Bank of Baroda (Perpetual Tier I (Series V) 09/01/2020, 07.95% NIRMA Limited 07-09-2018,</t>
  </si>
  <si>
    <t xml:space="preserve">10.99% Andhra Bank (Tier I BASEL III Perpetual) C-05/08/2021, 08.40% Reliance Jio Infocomm Ltd. (PPD7-Option1)- 03/08/2018, 09.55% Andhra Bank (Tier I BASEL III Perpetual) C-26/12/2019 </t>
  </si>
  <si>
    <t>8.70% LIC Housing Fin (Tranche-232)- 08/11/2019 of Notional Value Rs. 3,000,000,000  Pay Fixed (Swap residual maturity 79 days) &amp; Receive Floating (Daily Reset)</t>
  </si>
  <si>
    <t>Hedging Positions through swaps as on 31 January 2018 in Underlying 09.48% Oriental Bank Of Commerce (Perpetual Debt Tier 1 B C -10/02/2020, 07.60% Dewan Housing Fin Co.Ltd. - 23/06/2020</t>
  </si>
  <si>
    <t>08.40% Reliance Jio Infocomm Ltd. (PPD7-Option1)- 03/08/2018, of Notional Value Rs. 2,000,000,000  Pay Fixed (Swap residual maturity 115 days) &amp; Receive Floating (Daily Reset)</t>
  </si>
  <si>
    <t>Portfolio of Kotak Mahindra Liquid Scheme as on 31-Jan-2018</t>
  </si>
  <si>
    <t>INE916DA7LM6</t>
  </si>
  <si>
    <t>Bharti Telecom Ltd.</t>
  </si>
  <si>
    <t>INE580B14HC5</t>
  </si>
  <si>
    <t xml:space="preserve">Nabha Power Ltd. ( Backed by Letter of Comfort from L&amp;T ) </t>
  </si>
  <si>
    <t>INE445L14746</t>
  </si>
  <si>
    <t>INE001A14RV3</t>
  </si>
  <si>
    <t>Aditya Birla Housing Finance</t>
  </si>
  <si>
    <t>INE831R14868</t>
  </si>
  <si>
    <t>INE238A16Q41</t>
  </si>
  <si>
    <t>Larsen and Toubro Ltd.</t>
  </si>
  <si>
    <t>INE018A14FM1</t>
  </si>
  <si>
    <t>INE414G14GS4</t>
  </si>
  <si>
    <t>INE414G14GQ8</t>
  </si>
  <si>
    <t>Karnataka Bank Ltd</t>
  </si>
  <si>
    <t>INE614B16594</t>
  </si>
  <si>
    <t>INE522D14HH2</t>
  </si>
  <si>
    <t>Grasim Industries Ltd.</t>
  </si>
  <si>
    <t>Aditya Birla Finance Ltd.</t>
  </si>
  <si>
    <t>INE860H14B89</t>
  </si>
  <si>
    <t>India  Infoline Finance Limited</t>
  </si>
  <si>
    <t>INE866I14WM1</t>
  </si>
  <si>
    <t>IL &amp; FS Financial Services Ltd.</t>
  </si>
  <si>
    <t>Chambal Fertilisers &amp; Chemicals Ltd.</t>
  </si>
  <si>
    <t>INE647O14AO5</t>
  </si>
  <si>
    <t>INE528G16J50</t>
  </si>
  <si>
    <t>INE115A14789</t>
  </si>
  <si>
    <t xml:space="preserve">Trapti Trading &amp; Investments Private Limited ( Holding Company for Aditya Birla Group) </t>
  </si>
  <si>
    <t>INE977J14GF1</t>
  </si>
  <si>
    <t>INE514E14MU0</t>
  </si>
  <si>
    <t>Tata Power Company Ltd.</t>
  </si>
  <si>
    <t>INE018A14FF5</t>
  </si>
  <si>
    <t xml:space="preserve">Turquoise Investments and Finance Private Limited ( Holding Company for Aditya Birla Group) </t>
  </si>
  <si>
    <t>INE978J14GB8</t>
  </si>
  <si>
    <t xml:space="preserve">Birla TMT Holding Private Limited ( Holding Company for Aditya Birla Group ) </t>
  </si>
  <si>
    <t>INE179J14GE7</t>
  </si>
  <si>
    <t>INE205A14LC3</t>
  </si>
  <si>
    <t>INE053T14AB2</t>
  </si>
  <si>
    <t>INE556F14FO5</t>
  </si>
  <si>
    <t>INE090A167N3</t>
  </si>
  <si>
    <t>INE040A16BW8</t>
  </si>
  <si>
    <t>INE071G14BG8</t>
  </si>
  <si>
    <t>Tata Steel Ltd.</t>
  </si>
  <si>
    <t>91 Days Treasury Bill 22/03/2018</t>
  </si>
  <si>
    <t>IN002017X437</t>
  </si>
  <si>
    <t>Jammu &amp; Kashmir Bank</t>
  </si>
  <si>
    <t>26 Days</t>
  </si>
  <si>
    <t>Aggregate investments by other schemes of Kotak Mahindra Mutual Fund in this scheme is Rs.284.00 Lacs</t>
  </si>
  <si>
    <t>Portfolio of Kotak Medium Term Fund as on 31-Jan-2018</t>
  </si>
  <si>
    <t>INE110L08037</t>
  </si>
  <si>
    <t>INE755K07207</t>
  </si>
  <si>
    <t xml:space="preserve">Vizag General Cargo Berth Private Ltd. ( backed by unconditional and irrevocable guarantee of Vedanta Ltd ) </t>
  </si>
  <si>
    <t>INE905O07028</t>
  </si>
  <si>
    <t>CRISIL AA(SO)</t>
  </si>
  <si>
    <t>INE548V07047</t>
  </si>
  <si>
    <t>Birla Corporation Ltd.</t>
  </si>
  <si>
    <t>INE340A07076</t>
  </si>
  <si>
    <t>INE572E09460</t>
  </si>
  <si>
    <t xml:space="preserve">Reliance Utilities And Power Pvt. Ltd. ( Mukesh Ambani Group ) </t>
  </si>
  <si>
    <t>INE936D07067</t>
  </si>
  <si>
    <t>INE414G07BS9</t>
  </si>
  <si>
    <t>IDBI Bank Ltd.</t>
  </si>
  <si>
    <t>INE008A08V34</t>
  </si>
  <si>
    <t>ICRA BBB-</t>
  </si>
  <si>
    <t xml:space="preserve">Essel Lucknow Raebareli Toll Roads Limited ( Funding against NHAI Annuity) </t>
  </si>
  <si>
    <t>INE465N07199</t>
  </si>
  <si>
    <t>INE949L08145</t>
  </si>
  <si>
    <t>INE692A08060</t>
  </si>
  <si>
    <t xml:space="preserve">Talwandi Sabo Power Ltd. ( Guaranteed by Vedanta Ltd.) </t>
  </si>
  <si>
    <t>INE694L07107</t>
  </si>
  <si>
    <t>L &amp; T Housing Finance Ltd.</t>
  </si>
  <si>
    <t>INE476M07BC0</t>
  </si>
  <si>
    <t>Bank of Maharashtra</t>
  </si>
  <si>
    <t>INE457A09215</t>
  </si>
  <si>
    <t>CARE CARE BBB+</t>
  </si>
  <si>
    <t>INE160A08126</t>
  </si>
  <si>
    <t>INE428A08093</t>
  </si>
  <si>
    <t>CARE A+</t>
  </si>
  <si>
    <t>INE804I08734</t>
  </si>
  <si>
    <t>INE465N07207</t>
  </si>
  <si>
    <t>INE556S07186</t>
  </si>
  <si>
    <t>The Indian Hotels Company Ltd.</t>
  </si>
  <si>
    <t>INE053A07182</t>
  </si>
  <si>
    <t>INE465N07181</t>
  </si>
  <si>
    <t>INE866I07966</t>
  </si>
  <si>
    <t>INE556S07129</t>
  </si>
  <si>
    <t>INE556S07145</t>
  </si>
  <si>
    <t>INE774N07061</t>
  </si>
  <si>
    <t>INE114A07927</t>
  </si>
  <si>
    <t>INE310L07464</t>
  </si>
  <si>
    <t>INE310L07456</t>
  </si>
  <si>
    <t>INE310L07449</t>
  </si>
  <si>
    <t>INE310L07639</t>
  </si>
  <si>
    <t>INE310L07621</t>
  </si>
  <si>
    <t>INE310L07613</t>
  </si>
  <si>
    <t>INE114A07869</t>
  </si>
  <si>
    <t>INE310L07AC5</t>
  </si>
  <si>
    <t>INE114A07679</t>
  </si>
  <si>
    <t>INE310L07993</t>
  </si>
  <si>
    <t>INE310L07AB7</t>
  </si>
  <si>
    <t>INE137K07018</t>
  </si>
  <si>
    <t>INE479R07068</t>
  </si>
  <si>
    <t xml:space="preserve">Igarashi Motors Sales Pvt. Ltd. ( backed by unconditional and irrevocable undertaking by Axis Capital ) </t>
  </si>
  <si>
    <t>INE323Y07023</t>
  </si>
  <si>
    <t>ICRA AAA(SO)</t>
  </si>
  <si>
    <t>Average Maturity of the portfolio : 2.99 Years</t>
  </si>
  <si>
    <t>Portfolio of Kotak FMP Series 108 (733 Days) as on 31-Jan-2018</t>
  </si>
  <si>
    <t>Tata Capital Financial Services Limited</t>
  </si>
  <si>
    <t>INE306N07GU8</t>
  </si>
  <si>
    <t>INE916DA7LJ2</t>
  </si>
  <si>
    <t>INE115A07MD4</t>
  </si>
  <si>
    <t>INE062A09171</t>
  </si>
  <si>
    <t>INE310L07415</t>
  </si>
  <si>
    <t>INE752E07827</t>
  </si>
  <si>
    <t>IN1020080025</t>
  </si>
  <si>
    <t>Average Maturity of the portfolio : 0.33 Years</t>
  </si>
  <si>
    <t>Portfolio of Kotak FMP Series 127 (730 Days) as on 31-Jan-2018</t>
  </si>
  <si>
    <t>Edelweiss Commodities Services Ltd.</t>
  </si>
  <si>
    <t>INE657N07357</t>
  </si>
  <si>
    <t>INE522D07909</t>
  </si>
  <si>
    <t>INE755K07181</t>
  </si>
  <si>
    <t>Aspire Home Finance Corporation Ltd</t>
  </si>
  <si>
    <t>INE658R07133</t>
  </si>
  <si>
    <t xml:space="preserve">Edisons Utility Works Pvt.Ltd. ( Secured by Equity shares of  Zee Entertainment Enterprises Ltd ) </t>
  </si>
  <si>
    <t>INE097P07088</t>
  </si>
  <si>
    <t>BRICKWORK BWR A+(SO)</t>
  </si>
  <si>
    <t xml:space="preserve">High Point Properties Pvt. Ltd. ( backed by unconditional and irrevocable guarantee of Shapoorji Pallonji &amp; Co Pvt Ltd ) </t>
  </si>
  <si>
    <t>INE470T08020</t>
  </si>
  <si>
    <t>ICRA AA(SO)</t>
  </si>
  <si>
    <t xml:space="preserve">MA Multi Trade Pvt Ltd ( Secured by Equity shares of  Bajaj Corp. Ltd | IDBI Truste) </t>
  </si>
  <si>
    <t>INE311S08044</t>
  </si>
  <si>
    <t xml:space="preserve">Bajaj Capital Ventures Pvt. Ltd. ( Secured by Equity shares of  Bajaj Corp. Ltd ) </t>
  </si>
  <si>
    <t>INE267U08010</t>
  </si>
  <si>
    <t>INE347N08031</t>
  </si>
  <si>
    <t>Average Maturity of the portfolio : 0.88 Years</t>
  </si>
  <si>
    <t>Portfolio of Kotak FMP Series 145 (390 Days) as on 31-Jan-2018</t>
  </si>
  <si>
    <t>INE296A07GA0</t>
  </si>
  <si>
    <t>INE774D07LI3</t>
  </si>
  <si>
    <t>Sundaram BNP Paribas Home Finance Ltd</t>
  </si>
  <si>
    <t>INE667F07FJ4</t>
  </si>
  <si>
    <t>ICRA AA+</t>
  </si>
  <si>
    <t>INE115A07DR3</t>
  </si>
  <si>
    <t>INE001A07NS2</t>
  </si>
  <si>
    <t>IN1520130189</t>
  </si>
  <si>
    <t>INE572E14BM8</t>
  </si>
  <si>
    <t>Average Maturity of the portfolio : 0.14 Years</t>
  </si>
  <si>
    <t>Portfolio of Kotak FMP Series 146 (388 Days) as on 31-Jan-2018</t>
  </si>
  <si>
    <t>INE310L07373</t>
  </si>
  <si>
    <t>INE310L07365</t>
  </si>
  <si>
    <t>IN3320070045</t>
  </si>
  <si>
    <t>Average Maturity of the portfolio : 0.12 Years</t>
  </si>
  <si>
    <t>Portfolio of Kotak FMP Series 147 (384 Days) as on 31-Jan-2018</t>
  </si>
  <si>
    <t>Tata Capital Housing Finance Ltd.</t>
  </si>
  <si>
    <t>INE033L07BW9</t>
  </si>
  <si>
    <t>Average Maturity of the portfolio : 0.13 Years</t>
  </si>
  <si>
    <t>Portfolio of Kotak FMP Series 171 as on 31-Jan-2018</t>
  </si>
  <si>
    <t>INE001A07JZ5</t>
  </si>
  <si>
    <t>INE033L07BD9</t>
  </si>
  <si>
    <t>Average Maturity of the portfolio : 0.00 Years</t>
  </si>
  <si>
    <t>Portfolio of Kotak FMP Series 172 as on 31-Jan-2018</t>
  </si>
  <si>
    <t>INE811K07034</t>
  </si>
  <si>
    <t>INE477L07313</t>
  </si>
  <si>
    <t xml:space="preserve">Emami Enclave Makers Pvt Ltd. ( Secured by Equity shares of Emami Ltd ) </t>
  </si>
  <si>
    <t>INE576S07010</t>
  </si>
  <si>
    <t xml:space="preserve">Aasan Corporate Solutions Private Limited ( Guaranteed by a Piramal Group Company ) </t>
  </si>
  <si>
    <t>INE081T08017</t>
  </si>
  <si>
    <t xml:space="preserve">Sneha Abasan Pvt Ltd ( Secured by Equity shares of Emami Ltd ) </t>
  </si>
  <si>
    <t>INE580S07012</t>
  </si>
  <si>
    <t>FITCH IND AA-(SO)</t>
  </si>
  <si>
    <t xml:space="preserve">Sneha Enclave Pvt Ltd ( Secured by Equity shares of Emami Ltd ) </t>
  </si>
  <si>
    <t>INE579S07014</t>
  </si>
  <si>
    <t>Shapoorji Pallonji and Company Pvt. Ltd.</t>
  </si>
  <si>
    <t>INE657N14LS4</t>
  </si>
  <si>
    <t>JM Financial Products Limited</t>
  </si>
  <si>
    <t>INE523H14ZH3</t>
  </si>
  <si>
    <t>Average Maturity of the portfolio : 0.17 Years</t>
  </si>
  <si>
    <t>Portfolio of Kotak FMP Series 175 as on 31-Jan-2018</t>
  </si>
  <si>
    <t>L &amp; T Finance Ltd.</t>
  </si>
  <si>
    <t>INE523E07CO9</t>
  </si>
  <si>
    <t>INE114A07901</t>
  </si>
  <si>
    <t>INE310L07399</t>
  </si>
  <si>
    <t>INE310L07381</t>
  </si>
  <si>
    <t>Average Maturity of the portfolio : 0.26 Years</t>
  </si>
  <si>
    <t>Portfolio of Kotak FMP Series 176 as on 31-Jan-2018</t>
  </si>
  <si>
    <t>INE115A07GQ8</t>
  </si>
  <si>
    <t>INE752E07LA4</t>
  </si>
  <si>
    <t>INE296A07HJ9</t>
  </si>
  <si>
    <t>INE115A07EB5</t>
  </si>
  <si>
    <t>IN1020080017</t>
  </si>
  <si>
    <t>Average Maturity of the portfolio : 0.28 Years</t>
  </si>
  <si>
    <t>Portfolio of Kotak FMP Series 178 as on 31-Jan-2018</t>
  </si>
  <si>
    <t>INE134E08HT1</t>
  </si>
  <si>
    <t>INE774D07NK5</t>
  </si>
  <si>
    <t>INE033L07DS3</t>
  </si>
  <si>
    <t>INE523E07CX0</t>
  </si>
  <si>
    <t>INE756I07597</t>
  </si>
  <si>
    <t>INE310L07423</t>
  </si>
  <si>
    <t>IN3320080028</t>
  </si>
  <si>
    <t>Average Maturity of the portfolio : 0.44 Years</t>
  </si>
  <si>
    <t>Portfolio of Kotak FMP Series 179 as on 31-Jan-2018</t>
  </si>
  <si>
    <t>INE071G08650</t>
  </si>
  <si>
    <t>INE114A07919</t>
  </si>
  <si>
    <t>INE310L07431</t>
  </si>
  <si>
    <t>INE115A07HY0</t>
  </si>
  <si>
    <t>Average Maturity of the portfolio : 0.45 Years</t>
  </si>
  <si>
    <t>Portfolio of Kotak FMP Series 180 as on 31-Jan-2018</t>
  </si>
  <si>
    <t>INE071G08692</t>
  </si>
  <si>
    <t>Indian Oil Corporation Ltd.</t>
  </si>
  <si>
    <t>INE242A07207</t>
  </si>
  <si>
    <t>IN3120130114</t>
  </si>
  <si>
    <t>Average Maturity of the portfolio : 0.56 Years</t>
  </si>
  <si>
    <t>Portfolio of Kotak FMP Series 181 as on 31-Jan-2018</t>
  </si>
  <si>
    <t>INE020B07IA8</t>
  </si>
  <si>
    <t>INE001A07MG9</t>
  </si>
  <si>
    <t>INE134E07513</t>
  </si>
  <si>
    <t>INE514E08AP7</t>
  </si>
  <si>
    <t>Average Maturity of the portfolio : 1.03 Years</t>
  </si>
  <si>
    <t>Portfolio of Kotak FMP Series 182 as on 31-Jan-2018</t>
  </si>
  <si>
    <t>INE071G08718</t>
  </si>
  <si>
    <t>INE020B07HY0</t>
  </si>
  <si>
    <t>INE296A07IH1</t>
  </si>
  <si>
    <t>INE001A07OB6</t>
  </si>
  <si>
    <t>Average Maturity of the portfolio : 0.64 Years</t>
  </si>
  <si>
    <t>Portfolio of Kotak FMP Series 183 as on 31-Jan-2018</t>
  </si>
  <si>
    <t>INE522D07917</t>
  </si>
  <si>
    <t>Hinduja Leyland Finance Ltd.</t>
  </si>
  <si>
    <t>INE146O07045</t>
  </si>
  <si>
    <t xml:space="preserve">IL &amp; FS Transportation Networks Ltd. ( Corporate Guarantee from IL &amp; FS Ltd. ) </t>
  </si>
  <si>
    <t>INE975G08140</t>
  </si>
  <si>
    <t>CARE AAA(SO)</t>
  </si>
  <si>
    <t>INE582R07044</t>
  </si>
  <si>
    <t>INE097P07070</t>
  </si>
  <si>
    <t>Average Maturity of the portfolio : 0.97 Years</t>
  </si>
  <si>
    <t>Portfolio of Kotak FMP Series 185 as on 31-Jan-2018</t>
  </si>
  <si>
    <t>INE296A07IV2</t>
  </si>
  <si>
    <t>INE134E07489</t>
  </si>
  <si>
    <t>INE115A07IM3</t>
  </si>
  <si>
    <t>INE020B07EG4</t>
  </si>
  <si>
    <t>Average Maturity of the portfolio : 1.01 Years</t>
  </si>
  <si>
    <t>Portfolio of Kotak FMP Series 186 as on 31-Jan-2018</t>
  </si>
  <si>
    <t>INE548V07013</t>
  </si>
  <si>
    <t xml:space="preserve">Shapoorji Pallonji Energy Gujarat Pvt. Ltd. ( backed by unconditional and irrevocable guarantee of Shapoorji Pallonji &amp; Co Pvt Ltd ) </t>
  </si>
  <si>
    <t>INE170M08047</t>
  </si>
  <si>
    <t>INE081T08025</t>
  </si>
  <si>
    <t>Average Maturity of the portfolio : 1.00 Years</t>
  </si>
  <si>
    <t>Portfolio of Kotak FMP Series 187 as on 31-Jan-2018</t>
  </si>
  <si>
    <t>INE146O07219</t>
  </si>
  <si>
    <t>INP1KTPL1801</t>
  </si>
  <si>
    <t>INE170M08039</t>
  </si>
  <si>
    <t>Average Maturity of the portfolio : 0.91 Years</t>
  </si>
  <si>
    <t>Portfolio of KOTAK FMP SERIES 189 as on 31-Jan-2018</t>
  </si>
  <si>
    <t>Portfolio of Kotak FMP Series 190 as on 31-Jan-2018</t>
  </si>
  <si>
    <t>INE296A07JK3</t>
  </si>
  <si>
    <t>INE001A07MH7</t>
  </si>
  <si>
    <t>INE310L07498</t>
  </si>
  <si>
    <t>INE310L07480</t>
  </si>
  <si>
    <t>INE310L07472</t>
  </si>
  <si>
    <t>Average Maturity of the portfolio : 0.99 Years</t>
  </si>
  <si>
    <t>Portfolio of Kotak FMP Series 191 as on 31-Jan-2018</t>
  </si>
  <si>
    <t>INE296A07KP0</t>
  </si>
  <si>
    <t>INE916DA7KQ9</t>
  </si>
  <si>
    <t>INE115A07IZ5</t>
  </si>
  <si>
    <t>INE115A07IK7</t>
  </si>
  <si>
    <t>INE020B07DY9</t>
  </si>
  <si>
    <t>Average Maturity of the portfolio : 1.05 Years</t>
  </si>
  <si>
    <t>Portfolio of Kotak FMP Series 192 as on 31-Jan-2018</t>
  </si>
  <si>
    <t>INE896L07363</t>
  </si>
  <si>
    <t>INE081A08199</t>
  </si>
  <si>
    <t>Average Maturity of the portfolio : 0.83 Years</t>
  </si>
  <si>
    <t>Portfolio of Kotak FMP Series 193 as on 31-Jan-2018</t>
  </si>
  <si>
    <t>INE657N07365</t>
  </si>
  <si>
    <t>INE896L07371</t>
  </si>
  <si>
    <t>Portfolio of Kotak FMP Series 194 as on 31-Jan-2018</t>
  </si>
  <si>
    <t>INE774N07038</t>
  </si>
  <si>
    <t>INE774N07046</t>
  </si>
  <si>
    <t>Average Maturity of the portfolio : 0.92 Years</t>
  </si>
  <si>
    <t>Portfolio of Kotak FMP Series 196 as on 31-Jan-2018</t>
  </si>
  <si>
    <t>INE001A07PH0</t>
  </si>
  <si>
    <t>INE261F08642</t>
  </si>
  <si>
    <t>INE752E07JS0</t>
  </si>
  <si>
    <t>INE752E07KQ2</t>
  </si>
  <si>
    <t>INE115A07FK3</t>
  </si>
  <si>
    <t>Average Maturity of the portfolio : 1.28 Years</t>
  </si>
  <si>
    <t>Portfolio of Kotak FMP Series 199 as on 31-Jan-2018</t>
  </si>
  <si>
    <t>INE296A07OF3</t>
  </si>
  <si>
    <t>INE752E07ME4</t>
  </si>
  <si>
    <t>INE020B08823</t>
  </si>
  <si>
    <t>INE115A07GX4</t>
  </si>
  <si>
    <t>INE756I07944</t>
  </si>
  <si>
    <t>INE001A07NH5</t>
  </si>
  <si>
    <t>INE020B07EY7</t>
  </si>
  <si>
    <t>Government Stock - 2020</t>
  </si>
  <si>
    <t>IN2920150298</t>
  </si>
  <si>
    <t>IN2020090063</t>
  </si>
  <si>
    <t>Average Maturity of the portfolio : 1.96 Years</t>
  </si>
  <si>
    <t>Portfolio of Kotak FMP Series 200 as on 31-Jan-2018</t>
  </si>
  <si>
    <t>INE296A07OR8</t>
  </si>
  <si>
    <t>INE916DA7NA7</t>
  </si>
  <si>
    <t>INE134E08HF0</t>
  </si>
  <si>
    <t>INE115A07HB8</t>
  </si>
  <si>
    <t>INE752E07MI5</t>
  </si>
  <si>
    <t>INE001A07QB1</t>
  </si>
  <si>
    <t>Average Maturity of the portfolio : 2.03 Years</t>
  </si>
  <si>
    <t>Portfolio of Kotak FMP Series 202 as on 31-Jan-2018</t>
  </si>
  <si>
    <t>INE916DA7NH2</t>
  </si>
  <si>
    <t>INE296A07PC7</t>
  </si>
  <si>
    <t>INE001A07QF2</t>
  </si>
  <si>
    <t>Average Maturity of the portfolio : 2.06 Years</t>
  </si>
  <si>
    <t>Portfolio of Kotak FMP Series 203 as on 31-Jan-2018</t>
  </si>
  <si>
    <t>INE916DA7NT7</t>
  </si>
  <si>
    <t>INE296A07PS3</t>
  </si>
  <si>
    <t>Average Maturity of the portfolio : 2.00 Years</t>
  </si>
  <si>
    <t>Portfolio of Kotak FMP Series 204 as on 31-Jan-2018</t>
  </si>
  <si>
    <t>INE916DA7OM0</t>
  </si>
  <si>
    <t>INE261F08527</t>
  </si>
  <si>
    <t>INE115A07KH9</t>
  </si>
  <si>
    <t>INE001A07QP1</t>
  </si>
  <si>
    <t>INE134E08CX4</t>
  </si>
  <si>
    <t>IN3320160044</t>
  </si>
  <si>
    <t>Average Maturity of the portfolio : 2.15 Years</t>
  </si>
  <si>
    <t>Portfolio of Kotak FMP Series 210 as on 31-Jan-2018</t>
  </si>
  <si>
    <t>INE001A07FV2</t>
  </si>
  <si>
    <t>INE580B07430</t>
  </si>
  <si>
    <t>IN3320140186</t>
  </si>
  <si>
    <t>IN2920150058</t>
  </si>
  <si>
    <t>Average Maturity of the portfolio : 2.51 Years</t>
  </si>
  <si>
    <t>Portfolio of Kotak FMP Series 211 as on 31-Jan-2018</t>
  </si>
  <si>
    <t>IN3320150151</t>
  </si>
  <si>
    <t>Average Maturity of the portfolio : 2.49 Years</t>
  </si>
  <si>
    <t>Portfolio of Kotak FMP Series 212 as on 31-Jan-2018</t>
  </si>
  <si>
    <t>INE660A07PI1</t>
  </si>
  <si>
    <t>INE134E08DM5</t>
  </si>
  <si>
    <t>INE115A07JF5</t>
  </si>
  <si>
    <t>Average Maturity of the portfolio : 3.03 Years</t>
  </si>
  <si>
    <t>Portfolio of Kotak FMP Series 213 as on 31-Jan-2018</t>
  </si>
  <si>
    <t>INE556F08JA8</t>
  </si>
  <si>
    <t>Average Maturity of the portfolio : 3.05 Years</t>
  </si>
  <si>
    <t>Portfolio of Kotak FMP Series 214 as on 31-Jan-2018</t>
  </si>
  <si>
    <t>INE020B08AR7</t>
  </si>
  <si>
    <t>Average Maturity of the portfolio : 2.83 Years</t>
  </si>
  <si>
    <t>Portfolio of Kotak FMP Series 215 as on 31-Jan-2018</t>
  </si>
  <si>
    <t>Average Maturity of the portfolio : 1.19 Years</t>
  </si>
  <si>
    <t>Portfolio of Kotak Mahindra Balance Unit Scheme 99 as on 31-Jan-2018</t>
  </si>
  <si>
    <t>INE040A01026</t>
  </si>
  <si>
    <t>Banks</t>
  </si>
  <si>
    <t>INE062A01020</t>
  </si>
  <si>
    <t>INE090A01021</t>
  </si>
  <si>
    <t>Shree Cement Ltd.</t>
  </si>
  <si>
    <t>INE070A01015</t>
  </si>
  <si>
    <t>Cement</t>
  </si>
  <si>
    <t>INE095A01012</t>
  </si>
  <si>
    <t>INE018A01030</t>
  </si>
  <si>
    <t>Construction Project</t>
  </si>
  <si>
    <t>ITC Ltd.</t>
  </si>
  <si>
    <t>INE154A01025</t>
  </si>
  <si>
    <t>Consumer Non Durables</t>
  </si>
  <si>
    <t>Fag Bearings India Ltd.</t>
  </si>
  <si>
    <t>INE513A01014</t>
  </si>
  <si>
    <t>Industrial Products</t>
  </si>
  <si>
    <t>Infosys Ltd.</t>
  </si>
  <si>
    <t>INE009A01021</t>
  </si>
  <si>
    <t>Software</t>
  </si>
  <si>
    <t>V.S.T Tillers Tractors Ltd</t>
  </si>
  <si>
    <t>INE764D01017</t>
  </si>
  <si>
    <t>Auto</t>
  </si>
  <si>
    <t>GlaxoSmithkline Consumer Healthcare Ltd.</t>
  </si>
  <si>
    <t>INE264A01014</t>
  </si>
  <si>
    <t>INE001A01036</t>
  </si>
  <si>
    <t>Finance</t>
  </si>
  <si>
    <t>RBL Bank Ltd.</t>
  </si>
  <si>
    <t>INE976G01028</t>
  </si>
  <si>
    <t>Mahindra &amp; Mahindra Ltd.</t>
  </si>
  <si>
    <t>INE101A01026</t>
  </si>
  <si>
    <t>JK Cement Ltd.</t>
  </si>
  <si>
    <t>INE823G01014</t>
  </si>
  <si>
    <t>Maruti Suzuki India Limited</t>
  </si>
  <si>
    <t>INE585B01010</t>
  </si>
  <si>
    <t>Thermax Ltd.</t>
  </si>
  <si>
    <t>INE152A01029</t>
  </si>
  <si>
    <t>Industrial Capital Goods</t>
  </si>
  <si>
    <t>Tata Motors Ltd.</t>
  </si>
  <si>
    <t>INE155A01022</t>
  </si>
  <si>
    <t>Atul Ltd.</t>
  </si>
  <si>
    <t>INE100A01010</t>
  </si>
  <si>
    <t>Chemicals</t>
  </si>
  <si>
    <t>INE238A01034</t>
  </si>
  <si>
    <t>INTER GLOBE AVIATION LTD</t>
  </si>
  <si>
    <t>INE646L01027</t>
  </si>
  <si>
    <t>Transportation</t>
  </si>
  <si>
    <t>GAIL (India) Ltd.</t>
  </si>
  <si>
    <t>INE129A01019</t>
  </si>
  <si>
    <t>Gas</t>
  </si>
  <si>
    <t>INE002A01018</t>
  </si>
  <si>
    <t>Petroleum Products</t>
  </si>
  <si>
    <t>The Ramco Cements Ltd</t>
  </si>
  <si>
    <t>INE331A01037</t>
  </si>
  <si>
    <t>ICICI Lombard General Insurance Company Ltd</t>
  </si>
  <si>
    <t>INE765G01017</t>
  </si>
  <si>
    <t>Sun TV Network Limited</t>
  </si>
  <si>
    <t>INE424H01027</t>
  </si>
  <si>
    <t>Media and Entertainment</t>
  </si>
  <si>
    <t>Emami Ltd.</t>
  </si>
  <si>
    <t>INE548C01032</t>
  </si>
  <si>
    <t>Bajaj Auto Ltd.</t>
  </si>
  <si>
    <t>INE917I01010</t>
  </si>
  <si>
    <t>Finolex Cables Ltd.</t>
  </si>
  <si>
    <t>INE235A01022</t>
  </si>
  <si>
    <t>Dixon Technologies India Ltd</t>
  </si>
  <si>
    <t>INE935N01012</t>
  </si>
  <si>
    <t>Consumer Durables</t>
  </si>
  <si>
    <t>Motherson Sumi Systems Ltd.</t>
  </si>
  <si>
    <t>INE775A01035</t>
  </si>
  <si>
    <t>Auto Ancillaries</t>
  </si>
  <si>
    <t>Techno Electric &amp; Engineering Co Ltd.</t>
  </si>
  <si>
    <t>INE286K01024</t>
  </si>
  <si>
    <t>INE528G01027</t>
  </si>
  <si>
    <t>Bharat Petroleum Corporation  Ltd.</t>
  </si>
  <si>
    <t>INE029A01011</t>
  </si>
  <si>
    <t>Eris Lifesciences Ltd</t>
  </si>
  <si>
    <t>INE406M01024</t>
  </si>
  <si>
    <t>Pharmaceuticals</t>
  </si>
  <si>
    <t>Federal Bank Ltd.</t>
  </si>
  <si>
    <t>INE171A01029</t>
  </si>
  <si>
    <t>Zee Entertainment Enterprises Ltd</t>
  </si>
  <si>
    <t>INE256A01028</t>
  </si>
  <si>
    <t>Gujarat Gas Company Ltd.</t>
  </si>
  <si>
    <t>INE844O01022</t>
  </si>
  <si>
    <t>SBI Life Insurance Company Ltd</t>
  </si>
  <si>
    <t>INE123W01016</t>
  </si>
  <si>
    <t>Solar Industries India Limited</t>
  </si>
  <si>
    <t>INE343H01029</t>
  </si>
  <si>
    <t>INE160A01022</t>
  </si>
  <si>
    <t>Bharat Forge Ltd.</t>
  </si>
  <si>
    <t>INE465A01025</t>
  </si>
  <si>
    <t>Tata Consultancy Services Ltd.</t>
  </si>
  <si>
    <t>INE467B01029</t>
  </si>
  <si>
    <t>Apollo Hospitals Enterprise Ltd.</t>
  </si>
  <si>
    <t>INE437A01024</t>
  </si>
  <si>
    <t>Healthcare Services</t>
  </si>
  <si>
    <t>Persistent Systems Limited</t>
  </si>
  <si>
    <t>INE262H01013</t>
  </si>
  <si>
    <t>Kajaria Ceramics Ltd.</t>
  </si>
  <si>
    <t>INE217B01036</t>
  </si>
  <si>
    <t>Construction</t>
  </si>
  <si>
    <t>Kirloskar Oil Engines Ltd.</t>
  </si>
  <si>
    <t>INE146L01010</t>
  </si>
  <si>
    <t>Laurus Labs Ltd</t>
  </si>
  <si>
    <t>INE947Q01010</t>
  </si>
  <si>
    <t>BEML Limited</t>
  </si>
  <si>
    <t>INE258A01016</t>
  </si>
  <si>
    <t>Edelweiss Financial Services Ltd.</t>
  </si>
  <si>
    <t>INE532F01054</t>
  </si>
  <si>
    <t>HDFC Standard Life Insurance Company Ltd</t>
  </si>
  <si>
    <t>INE795G01014</t>
  </si>
  <si>
    <t>Future Supply Chain Solutions Ltd</t>
  </si>
  <si>
    <t>INE935Q01015</t>
  </si>
  <si>
    <t>Retailing</t>
  </si>
  <si>
    <t>Mcleod Russel India Ltd</t>
  </si>
  <si>
    <t>INE942G01012</t>
  </si>
  <si>
    <t>Bharti Airtel Ltd.</t>
  </si>
  <si>
    <t>INE397D01024</t>
  </si>
  <si>
    <t>Telecom - Services</t>
  </si>
  <si>
    <t>INE205A01025</t>
  </si>
  <si>
    <t>Non - Ferrous Metals</t>
  </si>
  <si>
    <t>INE008A01015</t>
  </si>
  <si>
    <t>APL Apollo Tubes Ltd</t>
  </si>
  <si>
    <t>INE702C01019</t>
  </si>
  <si>
    <t>Ferrous Metals</t>
  </si>
  <si>
    <t>INE774D01024</t>
  </si>
  <si>
    <t>INE752E01010</t>
  </si>
  <si>
    <t>Power</t>
  </si>
  <si>
    <t>Warrants</t>
  </si>
  <si>
    <t>INE001A13031</t>
  </si>
  <si>
    <t>Options</t>
  </si>
  <si>
    <t>CNX NIFTY -  11000.000 - Put Option - February  2018</t>
  </si>
  <si>
    <t>CNX NIFTY -  10600.000 - Put Option - February  2018</t>
  </si>
  <si>
    <t>Vijaya Bank</t>
  </si>
  <si>
    <t>INE705A08094</t>
  </si>
  <si>
    <t>INE540P07269</t>
  </si>
  <si>
    <t>INE540P07228</t>
  </si>
  <si>
    <t>INE540P07236</t>
  </si>
  <si>
    <t>INE540P07244</t>
  </si>
  <si>
    <t>INE428A08077</t>
  </si>
  <si>
    <t>INE540P07095</t>
  </si>
  <si>
    <t>INE540P07251</t>
  </si>
  <si>
    <t>Government Stock - 2033</t>
  </si>
  <si>
    <t>IN0020160100</t>
  </si>
  <si>
    <t>IN2920160107</t>
  </si>
  <si>
    <t>Government Stock - 2026</t>
  </si>
  <si>
    <t>IN2920160123</t>
  </si>
  <si>
    <t>Term Deposits (Placed as margin)</t>
  </si>
  <si>
    <t>Total value of illiquid equity shares and percentage to Net Assets : Nil</t>
  </si>
  <si>
    <t>Portfolio Turnover Ratio  : 14.22%</t>
  </si>
  <si>
    <t>Portfolio of KOTAK BANKING ETF as on 31-Jan-2018</t>
  </si>
  <si>
    <t>Kotak Mahindra Bank Ltd.</t>
  </si>
  <si>
    <t>INE237A01028</t>
  </si>
  <si>
    <t>INE028A01039</t>
  </si>
  <si>
    <t>INE092T01019</t>
  </si>
  <si>
    <t>INE476A01014</t>
  </si>
  <si>
    <t>Portfolio of Kotak PSU Bank ETF as on 31-Jan-2018</t>
  </si>
  <si>
    <t>INE692A01016</t>
  </si>
  <si>
    <t>INE084A01016</t>
  </si>
  <si>
    <t>Indian Bank</t>
  </si>
  <si>
    <t>INE562A01011</t>
  </si>
  <si>
    <t>INE667A01018</t>
  </si>
  <si>
    <t>INE141A01014</t>
  </si>
  <si>
    <t>INE428A01015</t>
  </si>
  <si>
    <t>INE434A01013</t>
  </si>
  <si>
    <t>Aggregate value of investments by other schemes of Kotak Mahindra Mutual Fund as on 31 Januar 18 is Rs. 1330.99 lacs</t>
  </si>
  <si>
    <t>Portfolio of Kotak Classic Equity Scheme as on 31-Jan-2018</t>
  </si>
  <si>
    <t>Hindustan Unilever Ltd.</t>
  </si>
  <si>
    <t>INE030A01027</t>
  </si>
  <si>
    <t>INE038A01020</t>
  </si>
  <si>
    <t>INE296A01024</t>
  </si>
  <si>
    <t>Hero MotoCorp Ltd.</t>
  </si>
  <si>
    <t>INE158A01026</t>
  </si>
  <si>
    <t>National Thermal Power Corporation Ltd.</t>
  </si>
  <si>
    <t>INE733E01010</t>
  </si>
  <si>
    <t>Britannia Industries Ltd.</t>
  </si>
  <si>
    <t>INE216A01022</t>
  </si>
  <si>
    <t>INE081A01012</t>
  </si>
  <si>
    <t>Tech Mahindra Ltd.</t>
  </si>
  <si>
    <t>INE669C01036</t>
  </si>
  <si>
    <t>Indraprastha Gas Ltd.</t>
  </si>
  <si>
    <t>INE203G01027</t>
  </si>
  <si>
    <t>Titan Company Ltd.</t>
  </si>
  <si>
    <t>INE280A01028</t>
  </si>
  <si>
    <t>INE949L01017</t>
  </si>
  <si>
    <t>Amber Enterprises India Ltd</t>
  </si>
  <si>
    <t>INE371P01015</t>
  </si>
  <si>
    <t>Jubilant Foodworks Limited</t>
  </si>
  <si>
    <t>INE797F01012</t>
  </si>
  <si>
    <t>Godrej Agrovet Ltd.</t>
  </si>
  <si>
    <t>INE850D01014</t>
  </si>
  <si>
    <t>Tata Communications Ltd</t>
  </si>
  <si>
    <t>INE151A01013</t>
  </si>
  <si>
    <t>Galaxy Surfactants Ltd</t>
  </si>
  <si>
    <t>INE600K01018</t>
  </si>
  <si>
    <t>Dr.Reddy's  Laboratories Ltd.</t>
  </si>
  <si>
    <t>INE089A01023</t>
  </si>
  <si>
    <t>Bajaj Finserv Ltd.</t>
  </si>
  <si>
    <t>INE918I01018</t>
  </si>
  <si>
    <t>INE047A01021</t>
  </si>
  <si>
    <t>INE140A01024</t>
  </si>
  <si>
    <t>United Spirits Ltd</t>
  </si>
  <si>
    <t>INE854D01016</t>
  </si>
  <si>
    <t>JSW Steel Ltd.</t>
  </si>
  <si>
    <t>INE019A01038</t>
  </si>
  <si>
    <t>Avenue Supermarts Ltd</t>
  </si>
  <si>
    <t>INE192R01011</t>
  </si>
  <si>
    <t>INE242A01010</t>
  </si>
  <si>
    <t>Aditya Birla Capital ltd</t>
  </si>
  <si>
    <t>INE674K01013</t>
  </si>
  <si>
    <t>Prataap Snacks Limited</t>
  </si>
  <si>
    <t>INE393P01035</t>
  </si>
  <si>
    <t>Hindustan Petroleum Corporation Ltd.</t>
  </si>
  <si>
    <t>INE094A01015</t>
  </si>
  <si>
    <t>Ultratech Cement Ltd.</t>
  </si>
  <si>
    <t>INE481G01011</t>
  </si>
  <si>
    <t>Eicher Motors Ltd.</t>
  </si>
  <si>
    <t>INE066A01013</t>
  </si>
  <si>
    <t>Asian Paints(India) Ltd.</t>
  </si>
  <si>
    <t>INE021A01026</t>
  </si>
  <si>
    <t>IN9155A01020</t>
  </si>
  <si>
    <t>HCL Technologies Ltd.</t>
  </si>
  <si>
    <t>INE860A01027</t>
  </si>
  <si>
    <t>L&amp;T Finance Holdings Ltd</t>
  </si>
  <si>
    <t>INE498L01015</t>
  </si>
  <si>
    <t>Jindal Steel &amp; Power Ltd</t>
  </si>
  <si>
    <t>INE749A01030</t>
  </si>
  <si>
    <t>Biocon Ltd.</t>
  </si>
  <si>
    <t>INE376G01013</t>
  </si>
  <si>
    <t>Apollo Micro Systems Ltd</t>
  </si>
  <si>
    <t>INE713T01010</t>
  </si>
  <si>
    <t>Preference Shares</t>
  </si>
  <si>
    <t>INE205A04011</t>
  </si>
  <si>
    <t>HDFC Bank Ltd.-FEB2018</t>
  </si>
  <si>
    <t>IndusInd Bank Ltd.-FEB2018</t>
  </si>
  <si>
    <t>ICICI Bank Ltd.-FEB2018</t>
  </si>
  <si>
    <t>HCL Technologies Ltd.-FEB2018</t>
  </si>
  <si>
    <t>RBL Bank Ltd-FEB2018</t>
  </si>
  <si>
    <t>Biocon Ltd.-FEB2018</t>
  </si>
  <si>
    <t>CNX NIFTY-FEB2018</t>
  </si>
  <si>
    <t>92 Days</t>
  </si>
  <si>
    <t>Portfolio Turnover Ratio  : 24.82%</t>
  </si>
  <si>
    <t>Portfolio of Kotak Capital Protection Oriented Scheme Series 1 as on 31-Jan-2018</t>
  </si>
  <si>
    <t>Ashok Leyland Ltd.</t>
  </si>
  <si>
    <t>INE208A01029</t>
  </si>
  <si>
    <t>Bosch Limited</t>
  </si>
  <si>
    <t>INE323A01026</t>
  </si>
  <si>
    <t>Oil And Natural Gas Corporation Ltd.</t>
  </si>
  <si>
    <t>INE213A01029</t>
  </si>
  <si>
    <t>Oil</t>
  </si>
  <si>
    <t>Lupin Ltd.</t>
  </si>
  <si>
    <t>INE326A01037</t>
  </si>
  <si>
    <t>Sun Pharmaceutical Industries Ltd.</t>
  </si>
  <si>
    <t>INE044A01036</t>
  </si>
  <si>
    <t>Sun Pharma Advance Research Co.Ltd</t>
  </si>
  <si>
    <t>INE232I01014</t>
  </si>
  <si>
    <t>INE756I07670</t>
  </si>
  <si>
    <t>INE774D07NP4</t>
  </si>
  <si>
    <t>Average Maturity of the portfolio : 0.38 Years</t>
  </si>
  <si>
    <t>Portfolio of Kotak Capital Protection Oriented Scheme Series 2 as on 31-Jan-2018</t>
  </si>
  <si>
    <t>Dish TV India Ltd.</t>
  </si>
  <si>
    <t>INE836F01026</t>
  </si>
  <si>
    <t>Cadila Healthcare Ltd.</t>
  </si>
  <si>
    <t>INE010B01027</t>
  </si>
  <si>
    <t>Cummins India Ltd.</t>
  </si>
  <si>
    <t>INE298A01020</t>
  </si>
  <si>
    <t>Coal India Limited</t>
  </si>
  <si>
    <t>INE522F01014</t>
  </si>
  <si>
    <t>Minerals/Mining</t>
  </si>
  <si>
    <t>Aurobindo Pharma Ltd.</t>
  </si>
  <si>
    <t>INE406A01037</t>
  </si>
  <si>
    <t>Divis Laboratories Ltd.</t>
  </si>
  <si>
    <t>INE361B01024</t>
  </si>
  <si>
    <t>INE001A07OG5</t>
  </si>
  <si>
    <t>Average Maturity of the portfolio : 0.50 Years</t>
  </si>
  <si>
    <t>Portfolio of Kotak Capital Protection Oriented Scheme Series 3 as on 31-Jan-2018</t>
  </si>
  <si>
    <t>Wipro Ltd.</t>
  </si>
  <si>
    <t>INE075A01022</t>
  </si>
  <si>
    <t>Petronet LNG Ltd.</t>
  </si>
  <si>
    <t>INE347G01014</t>
  </si>
  <si>
    <t>ACC Ltd.</t>
  </si>
  <si>
    <t>INE012A01025</t>
  </si>
  <si>
    <t>Ambuja Cements Ltd.</t>
  </si>
  <si>
    <t>INE079A01024</t>
  </si>
  <si>
    <t>Adani Ports and Special Economic Zone Limited</t>
  </si>
  <si>
    <t>INE742F01042</t>
  </si>
  <si>
    <t>Hindustan Zinc Ltd.</t>
  </si>
  <si>
    <t>INE267A01025</t>
  </si>
  <si>
    <t>Colgate- Palmolive (India) Ltd.</t>
  </si>
  <si>
    <t>INE259A01022</t>
  </si>
  <si>
    <t>Cipla Ltd.</t>
  </si>
  <si>
    <t>INE059A01026</t>
  </si>
  <si>
    <t>INE895D07412</t>
  </si>
  <si>
    <t>Average Maturity of the portfolio : 0.63 Years</t>
  </si>
  <si>
    <t>Portfolio of Kotak Capital Protection Oriented Scheme Series 4 as on 31-Jan-2018</t>
  </si>
  <si>
    <t>INE916DA7LK0</t>
  </si>
  <si>
    <t>IN2920150389</t>
  </si>
  <si>
    <t>Portfolio of Kotak Equity Arbitrage Fund as on 31-Jan-2018</t>
  </si>
  <si>
    <t>INE148I01020</t>
  </si>
  <si>
    <t>UPL Ltd</t>
  </si>
  <si>
    <t>INE628A01036</t>
  </si>
  <si>
    <t>Pesticides</t>
  </si>
  <si>
    <t>INE245A01021</t>
  </si>
  <si>
    <t>INE115A01026</t>
  </si>
  <si>
    <t>MRF Ltd.</t>
  </si>
  <si>
    <t>INE883A01011</t>
  </si>
  <si>
    <t>Tata Chemicals Ltd.</t>
  </si>
  <si>
    <t>INE092A01019</t>
  </si>
  <si>
    <t>INE134E01011</t>
  </si>
  <si>
    <t>Tata Global Beverages Limited</t>
  </si>
  <si>
    <t>INE192A01025</t>
  </si>
  <si>
    <t>IDFC Limited</t>
  </si>
  <si>
    <t>INE043D01016</t>
  </si>
  <si>
    <t>Exide Industries Ltd.</t>
  </si>
  <si>
    <t>INE302A01020</t>
  </si>
  <si>
    <t>DLF Limited</t>
  </si>
  <si>
    <t>INE271C01023</t>
  </si>
  <si>
    <t>PC Jeweller Ltd</t>
  </si>
  <si>
    <t>INE785M01013</t>
  </si>
  <si>
    <t>CESC Ltd.</t>
  </si>
  <si>
    <t>INE486A01013</t>
  </si>
  <si>
    <t>Castrol (India) Ltd.</t>
  </si>
  <si>
    <t>INE172A01027</t>
  </si>
  <si>
    <t>Marico Ltd.</t>
  </si>
  <si>
    <t>INE196A01026</t>
  </si>
  <si>
    <t>INE114A01011</t>
  </si>
  <si>
    <t>Reliance Infrastructure Ltd.</t>
  </si>
  <si>
    <t>INE036A01016</t>
  </si>
  <si>
    <t>Suzlon Energy Ltd.</t>
  </si>
  <si>
    <t>INE040H01021</t>
  </si>
  <si>
    <t>Havells India Ltd.</t>
  </si>
  <si>
    <t>INE176B01034</t>
  </si>
  <si>
    <t>INE202B01012</t>
  </si>
  <si>
    <t>Reliance Capital Ltd.</t>
  </si>
  <si>
    <t>INE013A01015</t>
  </si>
  <si>
    <t>NMDC Ltd.</t>
  </si>
  <si>
    <t>INE584A01023</t>
  </si>
  <si>
    <t>Century Textiles &amp; Industries Ltd.</t>
  </si>
  <si>
    <t>INE055A01016</t>
  </si>
  <si>
    <t>ICICI PRUDENTIAL INSURAANCE</t>
  </si>
  <si>
    <t>INE726G01019</t>
  </si>
  <si>
    <t>Idea Cellular Ltd.</t>
  </si>
  <si>
    <t>INE669E01016</t>
  </si>
  <si>
    <t>Equitas Holdings Ltd</t>
  </si>
  <si>
    <t>INE988K01017</t>
  </si>
  <si>
    <t>GMR Infrastructure Ltd.</t>
  </si>
  <si>
    <t>INE776C01039</t>
  </si>
  <si>
    <t>Fortis Healthcare India Ltd</t>
  </si>
  <si>
    <t>INE061F01013</t>
  </si>
  <si>
    <t>Strides Arcolab Ltd.</t>
  </si>
  <si>
    <t>INE939A01011</t>
  </si>
  <si>
    <t>NCC Limited</t>
  </si>
  <si>
    <t>INE868B01028</t>
  </si>
  <si>
    <t>Jain Irrigation Systems Ltd.</t>
  </si>
  <si>
    <t>INE175A01038</t>
  </si>
  <si>
    <t>The South Indian Bank Ltd.</t>
  </si>
  <si>
    <t>INE683A01023</t>
  </si>
  <si>
    <t>Bata India Ltd.</t>
  </si>
  <si>
    <t>INE176A01028</t>
  </si>
  <si>
    <t>Capital First Ltd</t>
  </si>
  <si>
    <t>INE688I01017</t>
  </si>
  <si>
    <t>Adani Power Ltd</t>
  </si>
  <si>
    <t>INE814H01011</t>
  </si>
  <si>
    <t>Can Fin Homes Ltd.</t>
  </si>
  <si>
    <t>INE477A01020</t>
  </si>
  <si>
    <t>Ujjivan Financial Services Ltd</t>
  </si>
  <si>
    <t>INE334L01012</t>
  </si>
  <si>
    <t>National Aluminium Company Ltd.</t>
  </si>
  <si>
    <t>INE139A01034</t>
  </si>
  <si>
    <t>National Buildings Construction Corporation Limite</t>
  </si>
  <si>
    <t>INE095N01023</t>
  </si>
  <si>
    <t>INE414G01012</t>
  </si>
  <si>
    <t>INE522D01027</t>
  </si>
  <si>
    <t>Development Credit Bank Ltd.</t>
  </si>
  <si>
    <t>INE503A01015</t>
  </si>
  <si>
    <t>INE614B01018</t>
  </si>
  <si>
    <t>Amara Raja Batteries Ltd.</t>
  </si>
  <si>
    <t>INE885A01032</t>
  </si>
  <si>
    <t>TVS Motor Company Ltd.</t>
  </si>
  <si>
    <t>INE494B01023</t>
  </si>
  <si>
    <t>Tata Elxsi Ltd.</t>
  </si>
  <si>
    <t>INE670A01012</t>
  </si>
  <si>
    <t>Raymond Ltd.</t>
  </si>
  <si>
    <t>INE301A01014</t>
  </si>
  <si>
    <t>Textile Products</t>
  </si>
  <si>
    <t>KPIT Technologies LImited</t>
  </si>
  <si>
    <t>INE836A01035</t>
  </si>
  <si>
    <t>NIIT Technologies Ltd.</t>
  </si>
  <si>
    <t>INE591G01017</t>
  </si>
  <si>
    <t>Jaiprakash Associates Ltd</t>
  </si>
  <si>
    <t>INE455F01025</t>
  </si>
  <si>
    <t>Gujarat State Fertilizers &amp; Chemicals Ltd.</t>
  </si>
  <si>
    <t>INE026A01025</t>
  </si>
  <si>
    <t>Fertilisers</t>
  </si>
  <si>
    <t>INE721A01013</t>
  </si>
  <si>
    <t>INE121A01016</t>
  </si>
  <si>
    <t>Ajanta Pharma Ltd.</t>
  </si>
  <si>
    <t>INE031B01049</t>
  </si>
  <si>
    <t>CEAT Ltd.</t>
  </si>
  <si>
    <t>INE482A01020</t>
  </si>
  <si>
    <t>Jet Airways (India) Ltd.</t>
  </si>
  <si>
    <t>INE802G01018</t>
  </si>
  <si>
    <t>Reliance Power Ltd.</t>
  </si>
  <si>
    <t>INE614G01033</t>
  </si>
  <si>
    <t>Reliance Defence &amp; Engineering</t>
  </si>
  <si>
    <t>INE542F01012</t>
  </si>
  <si>
    <t>IRB Infrastructure Developers Ltd</t>
  </si>
  <si>
    <t>INE821I01014</t>
  </si>
  <si>
    <t>(PTC India Limited)</t>
  </si>
  <si>
    <t>INE877F01012</t>
  </si>
  <si>
    <t>INE439L01019</t>
  </si>
  <si>
    <t>INE685A01028</t>
  </si>
  <si>
    <t>Balkrishna Industries Ltd</t>
  </si>
  <si>
    <t>INE787D01026</t>
  </si>
  <si>
    <t>Chennai Petroleum Corporation Ltd.</t>
  </si>
  <si>
    <t>INE178A01016</t>
  </si>
  <si>
    <t>Repco Home Finance Limited</t>
  </si>
  <si>
    <t>INE612J01015</t>
  </si>
  <si>
    <t>Nestle India Ltd.</t>
  </si>
  <si>
    <t>INE239A01016</t>
  </si>
  <si>
    <t>Glenmark Pharmaceuticals Ltd</t>
  </si>
  <si>
    <t>INE935A01035</t>
  </si>
  <si>
    <t>TV18 Broadcast Ltd</t>
  </si>
  <si>
    <t>INE886H01027</t>
  </si>
  <si>
    <t>Crompton Greaves Ltd.</t>
  </si>
  <si>
    <t>INE067A01029</t>
  </si>
  <si>
    <t>Dabur India Ltd.</t>
  </si>
  <si>
    <t>INE016A01026</t>
  </si>
  <si>
    <t>Godrej Industries Ltd</t>
  </si>
  <si>
    <t>INE233A01035</t>
  </si>
  <si>
    <t>Siemens Ltd.</t>
  </si>
  <si>
    <t>INE003A01024</t>
  </si>
  <si>
    <t>India Cements Ltd.</t>
  </si>
  <si>
    <t>INE383A01012</t>
  </si>
  <si>
    <t>Hindustan Construction Company Ltd.</t>
  </si>
  <si>
    <t>INE549A01026</t>
  </si>
  <si>
    <t>Balrampur Chini Mills Ltd.</t>
  </si>
  <si>
    <t>INE119A01028</t>
  </si>
  <si>
    <t>Max Financial Services Ltd</t>
  </si>
  <si>
    <t>INE180A01020</t>
  </si>
  <si>
    <t>SRF Ltd.</t>
  </si>
  <si>
    <t>INE647A01010</t>
  </si>
  <si>
    <t>Oracle Financial Services Software Ltd</t>
  </si>
  <si>
    <t>INE881D01027</t>
  </si>
  <si>
    <t>Torrent Power Ltd</t>
  </si>
  <si>
    <t>INE813H01021</t>
  </si>
  <si>
    <t>Wockhardt Ltd.</t>
  </si>
  <si>
    <t>INE049B01025</t>
  </si>
  <si>
    <t>IFCI Ltd.</t>
  </si>
  <si>
    <t>INE039A01010</t>
  </si>
  <si>
    <t>Godrej Consumer Products Ltd.</t>
  </si>
  <si>
    <t>INE102D01028</t>
  </si>
  <si>
    <t>Housing Development and Infrastructure Limited</t>
  </si>
  <si>
    <t>INE191I01012</t>
  </si>
  <si>
    <t>Bharat Electronics Ltd.</t>
  </si>
  <si>
    <t>INE263A01024</t>
  </si>
  <si>
    <t>Apollo Tyres Ltd.</t>
  </si>
  <si>
    <t>INE438A01022</t>
  </si>
  <si>
    <t>Godfrey Phillips India Ltd.</t>
  </si>
  <si>
    <t>INE260B01028</t>
  </si>
  <si>
    <t>Mahanagar Gas Ltd</t>
  </si>
  <si>
    <t>INE002S01010</t>
  </si>
  <si>
    <t>MindTree Ltd.</t>
  </si>
  <si>
    <t>INE018I01017</t>
  </si>
  <si>
    <t>Mangalore Refinery and Petrochemicals Ltd.</t>
  </si>
  <si>
    <t>INE103A01014</t>
  </si>
  <si>
    <t>Granules India Ltd.</t>
  </si>
  <si>
    <t>INE101D01020</t>
  </si>
  <si>
    <t>Pidilite Industries Ltd.</t>
  </si>
  <si>
    <t>INE318A01026</t>
  </si>
  <si>
    <t>SREI Infrastructure Finance Ltd</t>
  </si>
  <si>
    <t>INE872A01014</t>
  </si>
  <si>
    <t>Kaveri Seed Company Ltd.</t>
  </si>
  <si>
    <t>INE455I01029</t>
  </si>
  <si>
    <t>PVR LTD.</t>
  </si>
  <si>
    <t>INE191H01014</t>
  </si>
  <si>
    <t>Voltas Ltd.</t>
  </si>
  <si>
    <t>INE226A01021</t>
  </si>
  <si>
    <t>Escorts Ltd.</t>
  </si>
  <si>
    <t>INE042A01014</t>
  </si>
  <si>
    <t>Container Corporation of India Ltd.</t>
  </si>
  <si>
    <t>INE111A01017</t>
  </si>
  <si>
    <t>Engineers India Ltd</t>
  </si>
  <si>
    <t>INE510A01028</t>
  </si>
  <si>
    <t>Berger Paints India Ltd.</t>
  </si>
  <si>
    <t>INE463A01038</t>
  </si>
  <si>
    <t>Adani Enterprises Ltd</t>
  </si>
  <si>
    <t>INE423A01024</t>
  </si>
  <si>
    <t>Trading</t>
  </si>
  <si>
    <t>Just Dial Limited</t>
  </si>
  <si>
    <t>INE599M01018</t>
  </si>
  <si>
    <t>V-Guard Industries Ltd.</t>
  </si>
  <si>
    <t>INE951I01027</t>
  </si>
  <si>
    <t>Bharti Infratel Ltd.</t>
  </si>
  <si>
    <t>INE121J01017</t>
  </si>
  <si>
    <t>Telecom -  Equipment &amp; Accessories</t>
  </si>
  <si>
    <t>Bharat Heavy Electricals Ltd.</t>
  </si>
  <si>
    <t>INE257A01026</t>
  </si>
  <si>
    <t>Reliance Communications Ltd.</t>
  </si>
  <si>
    <t>INE330H01018</t>
  </si>
  <si>
    <t>Page Industries Ltd</t>
  </si>
  <si>
    <t>INE761H01022</t>
  </si>
  <si>
    <t>Page Industries Ltd-FEB2018</t>
  </si>
  <si>
    <t>Wipro Ltd.-FEB2018</t>
  </si>
  <si>
    <t>Reliance Communications Ltd.-FEB2018</t>
  </si>
  <si>
    <t>Indian Oil Corporation Ltd-FEB2018</t>
  </si>
  <si>
    <t>Ultratech Cement Ltd.-FEB2018</t>
  </si>
  <si>
    <t>Bharat Heavy Electricals Ltd.-FEB2018</t>
  </si>
  <si>
    <t>Oriental Bank of Commerce-FEB2018</t>
  </si>
  <si>
    <t>Yes Bank Ltd-FEB2018</t>
  </si>
  <si>
    <t>ACC Ltd.-FEB2018</t>
  </si>
  <si>
    <t>Oil &amp; Natural Gas Corporation Ltd.-FEB2018</t>
  </si>
  <si>
    <t>V-Guard Industries Ltd.-FEB2018</t>
  </si>
  <si>
    <t>Bharti Infratel Ltd.-FEB2018</t>
  </si>
  <si>
    <t>Just Dial Limited-FEB2018</t>
  </si>
  <si>
    <t>Cipla Ltd.-FEB2018</t>
  </si>
  <si>
    <t>HDFC Ltd.-FEB2018</t>
  </si>
  <si>
    <t>Adani Enterprises Ltd-FEB2018</t>
  </si>
  <si>
    <t>Bharat Forge Ltd.-FEB2018</t>
  </si>
  <si>
    <t>Engineers India Ltd.-FEB2018</t>
  </si>
  <si>
    <t>Berger Paints (I) Ltd.-FEB2018</t>
  </si>
  <si>
    <t>Container Corporation of India Ltd.-FEB2018</t>
  </si>
  <si>
    <t>State Bank Of India-FEB2018</t>
  </si>
  <si>
    <t>Escorts Ltd.-FEB2018</t>
  </si>
  <si>
    <t>Hindustan Unilever Ltd.-FEB2018</t>
  </si>
  <si>
    <t>Voltas Ltd.-FEB2018</t>
  </si>
  <si>
    <t>Asian Paints Ltd.-FEB2018</t>
  </si>
  <si>
    <t>PVR Ltd-FEB2018</t>
  </si>
  <si>
    <t>Inter Globe Aviation Ltd-FEB2018</t>
  </si>
  <si>
    <t>Bajaj Auto Ltd.-FEB2018</t>
  </si>
  <si>
    <t>Sun TV Limited.-FEB2018</t>
  </si>
  <si>
    <t>Grasim Industries Ltd.-FEB2018</t>
  </si>
  <si>
    <t>Industrial Development Bank of India Ltd.-FEB2018</t>
  </si>
  <si>
    <t>Bank of India-FEB2018</t>
  </si>
  <si>
    <t>Kaveri Seed Company Ltd.-FEB2018</t>
  </si>
  <si>
    <t>Tata Consultancy Services Ltd.-FEB2018</t>
  </si>
  <si>
    <t>SREI Infrastructure Finance Ltd-FEB2018</t>
  </si>
  <si>
    <t>Motherson Sumi Systems Ltd.-FEB2018</t>
  </si>
  <si>
    <t>Reliance Industries Ltd.-FEB2018</t>
  </si>
  <si>
    <t>Allahabad Bank.-FEB2018</t>
  </si>
  <si>
    <t>Pidilite Industries Ltd.-FEB2018</t>
  </si>
  <si>
    <t>Andhra Bank-FEB2018</t>
  </si>
  <si>
    <t>Granules India Ltd.-FEB2018</t>
  </si>
  <si>
    <t>Mangalore Refinery And Petrochemicals Ltd.-FEB2018</t>
  </si>
  <si>
    <t>Mahanagar Gas Ltd-FEB2018</t>
  </si>
  <si>
    <t>MindTree Ltd.-FEB2018</t>
  </si>
  <si>
    <t>Godfrey Phillips India Ltd.-FEB2018</t>
  </si>
  <si>
    <t>Infosys Ltd.-FEB2018</t>
  </si>
  <si>
    <t>Tata Steel Limited.-FEB2018</t>
  </si>
  <si>
    <t>Apollo Tyres Ltd.-FEB2018</t>
  </si>
  <si>
    <t>Tech Mahindra Ltd.-FEB2018</t>
  </si>
  <si>
    <t>Bharat Earth Movers Ltd.-FEB2018</t>
  </si>
  <si>
    <t>Power Grid Corporation Of India Ltd-FEB2018</t>
  </si>
  <si>
    <t>Bharat Electronics Ltd-FEB2018</t>
  </si>
  <si>
    <t>Housing Development and Infrastructure Limited-FEB2018</t>
  </si>
  <si>
    <t>Godrej Consumer Products Ltd.-FEB2018</t>
  </si>
  <si>
    <t>IFCI Ltd.-FEB2018</t>
  </si>
  <si>
    <t>Axis Bank Ltd-FEB2018</t>
  </si>
  <si>
    <t>Petronet LNG Ltd.-FEB2018</t>
  </si>
  <si>
    <t>Wockhardt Ltd.-FEB2018</t>
  </si>
  <si>
    <t>Hindustan Zinc Ltd.-FEB2018</t>
  </si>
  <si>
    <t>Torrent Power Ltd-FEB2018</t>
  </si>
  <si>
    <t>Oracle Financial Services Software Ltd-FEB2018</t>
  </si>
  <si>
    <t>Piramal Enterprises Limited-FEB2018</t>
  </si>
  <si>
    <t>Max Financial Services Ltd.-FEB2018</t>
  </si>
  <si>
    <t>SRF Ltd.-FEB2018</t>
  </si>
  <si>
    <t>Balrampur Chini Mills Ltd-FEB2018</t>
  </si>
  <si>
    <t>Britannia Industries Ltd.-FEB2018</t>
  </si>
  <si>
    <t>Hindustan Construction Co.Ltd-FEB2018</t>
  </si>
  <si>
    <t>India Cements Ltd.-FEB2018</t>
  </si>
  <si>
    <t>Siemens Ltd.-FEB2018</t>
  </si>
  <si>
    <t>Godrej Industries Ltd-FEB2018</t>
  </si>
  <si>
    <t>Dabur India Ltd-FEB2018</t>
  </si>
  <si>
    <t>Mahindra &amp; Mahindra Ltd.-FEB2018</t>
  </si>
  <si>
    <t>Indian Bank-FEB2018</t>
  </si>
  <si>
    <t>CG Power and Industrial Solutions Limited-FEB2018</t>
  </si>
  <si>
    <t>TV18 Broadcast Ltd-FEB2018</t>
  </si>
  <si>
    <t>Glenmark Pharmaceuticals Ltd-FEB2018</t>
  </si>
  <si>
    <t>Dish TV India Ltd.-FEB2018</t>
  </si>
  <si>
    <t>Nestle India Ltd.-FEB2018</t>
  </si>
  <si>
    <t>Repco Home Finance Limited.-FEB2018</t>
  </si>
  <si>
    <t>Shree Cement Ltd.-FEB2018</t>
  </si>
  <si>
    <t>Chennai Petroleum Corporation Ltd-FEB2018</t>
  </si>
  <si>
    <t>Torrent Pharmaceuticals Ltd.-FEB2018</t>
  </si>
  <si>
    <t>Balkrishna Industries Ltd-FEB2018</t>
  </si>
  <si>
    <t>Dalmia Bharat Ltd.-FEB2018</t>
  </si>
  <si>
    <t>PTC India Ltd.-FEB2018</t>
  </si>
  <si>
    <t>IRB Infrastructure Developers Ltd-FEB2018</t>
  </si>
  <si>
    <t>Cummins India Ltd.-FEB2018</t>
  </si>
  <si>
    <t>Syndicate Bank-FEB2018</t>
  </si>
  <si>
    <t>Reliance Power Ltd-FEB2018</t>
  </si>
  <si>
    <t>Reliance Naval and Engineering Limited-FEB2018</t>
  </si>
  <si>
    <t>Jet Airways (India) Ltd.-FEB2018</t>
  </si>
  <si>
    <t>CEAT Ltd.-FEB2018</t>
  </si>
  <si>
    <t>Zee Entertainment Enterprises Ltd-FEB2018</t>
  </si>
  <si>
    <t>Adani Port and Special Economic Zone Limited-FEB2018</t>
  </si>
  <si>
    <t>Ajanta Pharma Ltd.-FEB2018</t>
  </si>
  <si>
    <t>Cholamandalam Investment and Finance Company Ltd-FEB2018</t>
  </si>
  <si>
    <t>Shriram Transport Finance Co Ltd.-FEB2018</t>
  </si>
  <si>
    <t>Gujarat State Fertilizers &amp; Chemicals Ltd.-FEB2018</t>
  </si>
  <si>
    <t>Jaiprakash Associates Ltd-FEB2018</t>
  </si>
  <si>
    <t>NIIT Technologies Ltd-FEB2018</t>
  </si>
  <si>
    <t>KPIT Technologies LImited-FEB2018</t>
  </si>
  <si>
    <t>Tata Elxsi Ltd.-FEB2018</t>
  </si>
  <si>
    <t>Raymond Limited-FEB2018</t>
  </si>
  <si>
    <t>TVS Motors Company Ltd-FEB2018</t>
  </si>
  <si>
    <t>Hero MotoCorp Ltd.-FEB2018</t>
  </si>
  <si>
    <t>Amara Raja Batteries Ltd.-FEB2018</t>
  </si>
  <si>
    <t>Karnataka Bank Ltd-FEB2018</t>
  </si>
  <si>
    <t>Union Bank Of India-FEB2018</t>
  </si>
  <si>
    <t>Development Credit Bank Ltd.-FEB2018</t>
  </si>
  <si>
    <t>Dr Reddys  Laboratories Ltd-FEB2018</t>
  </si>
  <si>
    <t>Kajaria Ceramics Ltd.-FEB2018</t>
  </si>
  <si>
    <t>Manappuram Finance Ltd-FEB2018</t>
  </si>
  <si>
    <t>National Aluminium Company Ltd-FEB2018</t>
  </si>
  <si>
    <t>Canara Bank-FEB2018</t>
  </si>
  <si>
    <t>Muthoot Finance Ltd-FEB2018</t>
  </si>
  <si>
    <t>National Buildings Construction Corporation Limited-FEB2018</t>
  </si>
  <si>
    <t>Tata Communications Ltd-FEB2018</t>
  </si>
  <si>
    <t>Ujjivan Financial Services Ltd-FEB2018</t>
  </si>
  <si>
    <t>Can Fin Homes Ltd.-FEB2018</t>
  </si>
  <si>
    <t>Adani Power Ltd-FEB2018</t>
  </si>
  <si>
    <t>Capital First Ltd-FEB2018</t>
  </si>
  <si>
    <t>Bata India Ltd.-FEB2018</t>
  </si>
  <si>
    <t>The South Indian Bank Ltd.-FEB2018</t>
  </si>
  <si>
    <t>Jain Irrigation Systems Ltd.-FEB2018</t>
  </si>
  <si>
    <t>NCC Limited-FEB2018</t>
  </si>
  <si>
    <t>Strides Shasun Ltd.-FEB2018</t>
  </si>
  <si>
    <t>Fortis Healthcare India Ltd-FEB2018</t>
  </si>
  <si>
    <t>GMR Infrastructure Ltd.-FEB2018</t>
  </si>
  <si>
    <t>Equitas Holdings Ltd-FEB2018</t>
  </si>
  <si>
    <t>Idea Cellular Ltd.-FEB2018</t>
  </si>
  <si>
    <t>ICICI Prudential Life Insurance Company Ltd-FEB2018</t>
  </si>
  <si>
    <t>Century Textiles &amp; Industries Ltd.-FEB2018</t>
  </si>
  <si>
    <t>Mahindra &amp; Mahindra Financial Services Ltd.-FEB2018</t>
  </si>
  <si>
    <t>NMDC Ltd.-FEB2018</t>
  </si>
  <si>
    <t>Hindalco Industries Ltd-FEB2018</t>
  </si>
  <si>
    <t>ITC Ltd.-FEB2018</t>
  </si>
  <si>
    <t>Punjab National Bank-FEB2018</t>
  </si>
  <si>
    <t>Reliance Capital Ltd.-FEB2018</t>
  </si>
  <si>
    <t>Dewan Housing Finance Corporation Ltd.-FEB2018</t>
  </si>
  <si>
    <t>Havells India Ltd.-FEB2018</t>
  </si>
  <si>
    <t>Suzlon Energy Ltd.-FEB2018</t>
  </si>
  <si>
    <t>Jindal Steel &amp; Power Ltd.-FEB2018</t>
  </si>
  <si>
    <t>Reliance Infrastructure Ltd-FEB2018</t>
  </si>
  <si>
    <t>Steel Authority of India Ltd.-FEB2018</t>
  </si>
  <si>
    <t>Marico Ltd.-FEB2018</t>
  </si>
  <si>
    <t>Castrol (India ) Ltd.-FEB2018</t>
  </si>
  <si>
    <t>Indraprastha Gas Ltd.-FEB2018</t>
  </si>
  <si>
    <t>CESC Ltd.-FEB2018</t>
  </si>
  <si>
    <t>PC Jeweller Ltd-FEB2018</t>
  </si>
  <si>
    <t>Bank Of Baroda-FEB2018</t>
  </si>
  <si>
    <t>Jubilant Foodworks Limited-FEB2018</t>
  </si>
  <si>
    <t>Cadila Healthcare Ltd.-FEB2018</t>
  </si>
  <si>
    <t>DLF Limited-FEB2018</t>
  </si>
  <si>
    <t>Tata Motors Ltd.-FEB2018</t>
  </si>
  <si>
    <t>IDFC Bank Limited-FEB2018</t>
  </si>
  <si>
    <t>Exide Industries Ltd-FEB2018</t>
  </si>
  <si>
    <t>Tata Motors Ltd - DVR-FEB2018</t>
  </si>
  <si>
    <t>IDFC Limited-FEB2018</t>
  </si>
  <si>
    <t>Tata Global Beverages Limited-FEB2018</t>
  </si>
  <si>
    <t>Power Finance Corporation Ltd.-FEB2018</t>
  </si>
  <si>
    <t>Bajaj Finserv Ltd.-FEB2018</t>
  </si>
  <si>
    <t>L&amp;T Finance Holdings Ltd-FEB2018</t>
  </si>
  <si>
    <t>JSW Steel Ltd.-FEB2018</t>
  </si>
  <si>
    <t>Tata Chemicals Ltd.-FEB2018</t>
  </si>
  <si>
    <t>Eicher Motors Ltd-FEB2018</t>
  </si>
  <si>
    <t>MRF Limited-FEB2018</t>
  </si>
  <si>
    <t>Maruti Suzuki India Limited-FEB2018</t>
  </si>
  <si>
    <t>Lupin Ltd.-FEB2018</t>
  </si>
  <si>
    <t>Federal Bank Ltd.-FEB2018</t>
  </si>
  <si>
    <t>LIC Housing Finance Ltd.-FEB2018</t>
  </si>
  <si>
    <t>Tata Power Co. Ltd.-FEB2018</t>
  </si>
  <si>
    <t>United Spirits Ltd.-FEB2018</t>
  </si>
  <si>
    <t>UPL Ltd-FEB2018</t>
  </si>
  <si>
    <t>Ashok Leyland Ltd.-FEB2018</t>
  </si>
  <si>
    <t>Aurobindo Pharma Ltd.-FEB2018</t>
  </si>
  <si>
    <t>Bajaj Finance Limited-FEB2018</t>
  </si>
  <si>
    <t>Vedanta Ltd.-FEB2018</t>
  </si>
  <si>
    <t>Titan Company Ltd.-FEB2018</t>
  </si>
  <si>
    <t>Bharti Airtel Ltd.-FEB2018</t>
  </si>
  <si>
    <t>Sun Pharmaceuticals Industries Ltd.-FEB2018</t>
  </si>
  <si>
    <t>Indiabulls Housing Finance Ltd.-FEB2018</t>
  </si>
  <si>
    <t>Mutual Fund Units</t>
  </si>
  <si>
    <t>Kotak Floater Short Term Direct Growth</t>
  </si>
  <si>
    <t>INF174K01MW2</t>
  </si>
  <si>
    <t>Kotak Corporate Bond Fund Direct Growth</t>
  </si>
  <si>
    <t>INF174K01LZ7</t>
  </si>
  <si>
    <t>INE916DA7OV1</t>
  </si>
  <si>
    <t>INE774D07PH6</t>
  </si>
  <si>
    <t>INE071G08585</t>
  </si>
  <si>
    <t>INE721A07LT7</t>
  </si>
  <si>
    <t>INE001A07PL2</t>
  </si>
  <si>
    <t>INE916DA7MJ0</t>
  </si>
  <si>
    <t>INE001A14RR1</t>
  </si>
  <si>
    <t>91 Days</t>
  </si>
  <si>
    <t>Portfolio Turnover Ratio  : 95.88%</t>
  </si>
  <si>
    <t>Portfolio of Kotak Tax Saver Scheme as on 31-Jan-2018</t>
  </si>
  <si>
    <t>OCL India Limited</t>
  </si>
  <si>
    <t>INE290B01025</t>
  </si>
  <si>
    <t>SKF India Ltd</t>
  </si>
  <si>
    <t>INE640A01023</t>
  </si>
  <si>
    <t>Whirlpool of India Ltd.</t>
  </si>
  <si>
    <t>INE716A01013</t>
  </si>
  <si>
    <t>Gujarat State Petronet Ltd.</t>
  </si>
  <si>
    <t>INE246F01010</t>
  </si>
  <si>
    <t>Arvind Ltd</t>
  </si>
  <si>
    <t>INE034A01011</t>
  </si>
  <si>
    <t>Linde India Ltd.</t>
  </si>
  <si>
    <t>INE473A01011</t>
  </si>
  <si>
    <t>AIA Engineering Limited</t>
  </si>
  <si>
    <t>INE212H01026</t>
  </si>
  <si>
    <t>Tejas Networks Ltd</t>
  </si>
  <si>
    <t>INE010J01012</t>
  </si>
  <si>
    <t>Spicejet Ltd.</t>
  </si>
  <si>
    <t>INE285B01017</t>
  </si>
  <si>
    <t>JMC Projects (India) Ltd.</t>
  </si>
  <si>
    <t>INE890A01016</t>
  </si>
  <si>
    <t>Hindustan Oil Exploration Co Ltd.</t>
  </si>
  <si>
    <t>INE345A01011</t>
  </si>
  <si>
    <t>Hawkins Cooker Ltd</t>
  </si>
  <si>
    <t>INE979B01015</t>
  </si>
  <si>
    <t>Household Appliances</t>
  </si>
  <si>
    <t>Blue Dart Express Ltd</t>
  </si>
  <si>
    <t>INE233B01017</t>
  </si>
  <si>
    <t>Multi Commodity Exchange of India Limited</t>
  </si>
  <si>
    <t>INE745G01035</t>
  </si>
  <si>
    <t>KSB Pumps Ltd.</t>
  </si>
  <si>
    <t>INE999A01015</t>
  </si>
  <si>
    <t>INE256A04022</t>
  </si>
  <si>
    <t>INE233B08095</t>
  </si>
  <si>
    <t>INE233B08103</t>
  </si>
  <si>
    <t>Portfolio Turnover Ratio  : 15.49%</t>
  </si>
  <si>
    <t>Portfolio of Kotak Emerging Equity Scheme as on 31-Jan-2018</t>
  </si>
  <si>
    <t>Supreme Industries Limited</t>
  </si>
  <si>
    <t>INE195A01028</t>
  </si>
  <si>
    <t>INE660A01013</t>
  </si>
  <si>
    <t>Shriram City Union Finance Ltd.</t>
  </si>
  <si>
    <t>INE722A01011</t>
  </si>
  <si>
    <t>Coromandel International Limited</t>
  </si>
  <si>
    <t>INE169A01031</t>
  </si>
  <si>
    <t>Eveready Industries India Ltd.</t>
  </si>
  <si>
    <t>INE128A01029</t>
  </si>
  <si>
    <t>Kewal Kiran Clothing Limited</t>
  </si>
  <si>
    <t>INE401H01017</t>
  </si>
  <si>
    <t>Future Retail Ltd.</t>
  </si>
  <si>
    <t>INE752P01024</t>
  </si>
  <si>
    <t>Oberoi Realty Limited</t>
  </si>
  <si>
    <t>INE093I01010</t>
  </si>
  <si>
    <t>Navneet Education Ltd</t>
  </si>
  <si>
    <t>INE060A01024</t>
  </si>
  <si>
    <t>Ramkrishna Forgings Ltd.</t>
  </si>
  <si>
    <t>INE399G01015</t>
  </si>
  <si>
    <t>Lux Industries Limited</t>
  </si>
  <si>
    <t>INE150G01020</t>
  </si>
  <si>
    <t>PNC INFRATECH</t>
  </si>
  <si>
    <t>INE195J01029</t>
  </si>
  <si>
    <t>Sheela Foam Ltd</t>
  </si>
  <si>
    <t>INE916U01025</t>
  </si>
  <si>
    <t>Carborundum Universal Ltd.</t>
  </si>
  <si>
    <t>INE120A01034</t>
  </si>
  <si>
    <t>Abbott India Ltd.</t>
  </si>
  <si>
    <t>INE358A01014</t>
  </si>
  <si>
    <t>D-Link (India) Ltd</t>
  </si>
  <si>
    <t>INE250K01012</t>
  </si>
  <si>
    <t>Hardware</t>
  </si>
  <si>
    <t>TI Financial Holding ltd.</t>
  </si>
  <si>
    <t>INE149A01033</t>
  </si>
  <si>
    <t>WPIL Ltd</t>
  </si>
  <si>
    <t>INE765D01014</t>
  </si>
  <si>
    <t>Pennar Engineered Building Systems Limited</t>
  </si>
  <si>
    <t>INE455O01019</t>
  </si>
  <si>
    <t>Praxis Home Retail Ltd</t>
  </si>
  <si>
    <t>INE546Y01022</t>
  </si>
  <si>
    <t>Portfolio Turnover Ratio  : 18.8%</t>
  </si>
  <si>
    <t>Portfolio of Kotak Asset Allocator Fund as on 31-Jan-2018</t>
  </si>
  <si>
    <t>Kotak Treasury Advantage Fund Direct Growth</t>
  </si>
  <si>
    <t>INF174K01JP2</t>
  </si>
  <si>
    <t>Debt Scheme</t>
  </si>
  <si>
    <t xml:space="preserve">Kotak Bond Direct Plan Growth </t>
  </si>
  <si>
    <t>INF174K01JC0</t>
  </si>
  <si>
    <t>Kotak Select Focus Fund Direct Growth</t>
  </si>
  <si>
    <t>INF174K01LS2</t>
  </si>
  <si>
    <t>Equity Scheme</t>
  </si>
  <si>
    <t>Kotak Liquid Direct Plan Growth</t>
  </si>
  <si>
    <t>INF174K01NE8</t>
  </si>
  <si>
    <t>Portfolio Turnover Ratio  : 0%</t>
  </si>
  <si>
    <t>Portfolio of Kotak Global Emerging Market Fund as on 31-Jan-2018</t>
  </si>
  <si>
    <t>Overseas Mutual Fund Units</t>
  </si>
  <si>
    <t>ishares MSCI Emerging Markets ETF</t>
  </si>
  <si>
    <t>IE00B0M63177</t>
  </si>
  <si>
    <t>Overseas Mutual Fund</t>
  </si>
  <si>
    <t>MGF Asian Small Equity Fund Class I</t>
  </si>
  <si>
    <t>LU0706269932</t>
  </si>
  <si>
    <t>Portfolio of Kotak Gold Fund as on 31-Jan-2018</t>
  </si>
  <si>
    <t>Exchange Traded Funds</t>
  </si>
  <si>
    <t>Kotak Gold ETF</t>
  </si>
  <si>
    <t>INF373I01049</t>
  </si>
  <si>
    <t>Portfolio of Kotak India Growth Fund Series I as on 31-Jan-2018</t>
  </si>
  <si>
    <t>BSE Ltd</t>
  </si>
  <si>
    <t>INE118H01025</t>
  </si>
  <si>
    <t>Entertainment Network (India) Ltd.</t>
  </si>
  <si>
    <t>INE265F01028</t>
  </si>
  <si>
    <t>Portfolio Turnover Ratio  : 17.82%</t>
  </si>
  <si>
    <t>Portfolio of Kotak Mahindra 50 Unit Scheme as on 31-Jan-2018</t>
  </si>
  <si>
    <t>Sanofi India Ltd.</t>
  </si>
  <si>
    <t>INE058A01010</t>
  </si>
  <si>
    <t>DR.Lal Pathlabs Ltd</t>
  </si>
  <si>
    <t>INE600L01024</t>
  </si>
  <si>
    <t>ITC Ltd. -  300.000 - Call Option - February  2018</t>
  </si>
  <si>
    <t>Kotak PSU Bank ETF</t>
  </si>
  <si>
    <t>INF373I01023</t>
  </si>
  <si>
    <t>Portfolio Turnover Ratio  : 18.71%</t>
  </si>
  <si>
    <t>Portfolio of Kotak Infrastructure and Ecocnomic Reform Fund as on 31-Jan-2018</t>
  </si>
  <si>
    <t>Alstom India Limited</t>
  </si>
  <si>
    <t>INE878A01011</t>
  </si>
  <si>
    <t>Sadbhav Engineering Ltd.</t>
  </si>
  <si>
    <t>INE226H01026</t>
  </si>
  <si>
    <t>Simplex Infrastructures Ltd</t>
  </si>
  <si>
    <t>INE059B01024</t>
  </si>
  <si>
    <t>Brigade Enterprises Limited</t>
  </si>
  <si>
    <t>INE791I01019</t>
  </si>
  <si>
    <t>JK Tyre &amp; Industries Ltd.</t>
  </si>
  <si>
    <t>INE573A01042</t>
  </si>
  <si>
    <t>Kalpataru Power Transmission Ltd</t>
  </si>
  <si>
    <t>INE220B01022</t>
  </si>
  <si>
    <t>Huhtamaki PPL Ltd</t>
  </si>
  <si>
    <t>INE275B01026</t>
  </si>
  <si>
    <t>Capacite Infraprojects Limited</t>
  </si>
  <si>
    <t>INE264T01014</t>
  </si>
  <si>
    <t>Indian Energy Exchange Ltd.</t>
  </si>
  <si>
    <t>INE022Q01012</t>
  </si>
  <si>
    <t>GP Petroleums Limited</t>
  </si>
  <si>
    <t>INE586G01017</t>
  </si>
  <si>
    <t>Portfolio Turnover Ratio  : 38.53%</t>
  </si>
  <si>
    <t>Portfolio of Kotak Monthly Income Plan as on 31-Jan-2018</t>
  </si>
  <si>
    <t>Manpasand Beverages Ltd.</t>
  </si>
  <si>
    <t>INE122R01018</t>
  </si>
  <si>
    <t>Saregama India Ltd.</t>
  </si>
  <si>
    <t>INE979A01017</t>
  </si>
  <si>
    <t>Heritage Foods Ltd</t>
  </si>
  <si>
    <t>INE978A01027</t>
  </si>
  <si>
    <t>INE115A07AA5</t>
  </si>
  <si>
    <t>INE540P07061</t>
  </si>
  <si>
    <t>INE038A07274</t>
  </si>
  <si>
    <t>INE774D08MM1</t>
  </si>
  <si>
    <t>Average Maturity of the portfolio : 4.22 Years</t>
  </si>
  <si>
    <t>Portfolio of Kotak Opportunities as on 31-Jan-2018</t>
  </si>
  <si>
    <t>SKS Microfinance Limited</t>
  </si>
  <si>
    <t>INE180K01011</t>
  </si>
  <si>
    <t>Health Care Global Enterprises Ltd</t>
  </si>
  <si>
    <t>INE075I01017</t>
  </si>
  <si>
    <t>Swaraj Engines Ltd</t>
  </si>
  <si>
    <t>INE277A01016</t>
  </si>
  <si>
    <t>SRM Radiant Infotech Ltd.</t>
  </si>
  <si>
    <t>INE624B01017</t>
  </si>
  <si>
    <t>Virtual Dynamics Software Ltd.</t>
  </si>
  <si>
    <t>INE406B01019</t>
  </si>
  <si>
    <t>Portfolio Turnover Ratio  : 26.01%</t>
  </si>
  <si>
    <t>Portfolio of Kotak Equity Savings Fund as on 31-Jan-2018</t>
  </si>
  <si>
    <t>INE200M01013</t>
  </si>
  <si>
    <t>Cochin Shipyard Ltd</t>
  </si>
  <si>
    <t>INE704P01017</t>
  </si>
  <si>
    <t>Housing &amp; Urban Development Corporation Ltd.</t>
  </si>
  <si>
    <t>INE031A01017</t>
  </si>
  <si>
    <t>Central Depository Services (India) Ltd</t>
  </si>
  <si>
    <t>INE736A01011</t>
  </si>
  <si>
    <t>Kesoram Industries Limited</t>
  </si>
  <si>
    <t>INE087A01019</t>
  </si>
  <si>
    <t>Chennai Super Kings Cricket Ltd</t>
  </si>
  <si>
    <t>INE852S01026</t>
  </si>
  <si>
    <t>INE628A03016</t>
  </si>
  <si>
    <t>7 Days</t>
  </si>
  <si>
    <t>Average Maturity of the portfolio : 0.24 Years</t>
  </si>
  <si>
    <t># Term Deposit as provided above is towards margin for derivatives transactions</t>
  </si>
  <si>
    <t>Portfolio of Kotak US Equity Fund as on 31-Jan-2018</t>
  </si>
  <si>
    <t>Pinebridge US Large Cap Research Enhance Fund</t>
  </si>
  <si>
    <t>IE00BBHX5L44</t>
  </si>
  <si>
    <t>Portfolio of Kotak World Gold Fund as on 31-Jan-2018</t>
  </si>
  <si>
    <t>Falcon Gold Equity ASIA</t>
  </si>
  <si>
    <t>CH0124247401</t>
  </si>
  <si>
    <t>Portfolio of Kotak Midcap Scheme as on 31-Jan-2018</t>
  </si>
  <si>
    <t>Apollo Pipes Ltd</t>
  </si>
  <si>
    <t>INE126J01016</t>
  </si>
  <si>
    <t>Finance and Investments</t>
  </si>
  <si>
    <t>Ratnamani Metals &amp; Tubes Ltd.</t>
  </si>
  <si>
    <t>INE703B01027</t>
  </si>
  <si>
    <t>Portfolio Turnover Ratio  : 31.03%</t>
  </si>
  <si>
    <t>Portfolio of Kotak Nifty ETF as on 31-Jan-2018</t>
  </si>
  <si>
    <t>Portfolio of Kotak NV 20 ETF as on 31-Jan-2018</t>
  </si>
  <si>
    <t>Portfolio of Kotak Select Focus Fund as on 31-Jan-2018</t>
  </si>
  <si>
    <t>Kec International Ltd.</t>
  </si>
  <si>
    <t>INE389H01022</t>
  </si>
  <si>
    <t>Bayer Crop Science Ltd</t>
  </si>
  <si>
    <t>INE462A01022</t>
  </si>
  <si>
    <t>Max India Ltd</t>
  </si>
  <si>
    <t>INE153U01017</t>
  </si>
  <si>
    <t>Jk Lakshmi Cement Ltd.</t>
  </si>
  <si>
    <t>INE786A01032</t>
  </si>
  <si>
    <t>Portfolio Turnover Ratio  : 8.7%</t>
  </si>
  <si>
    <t>Aggregate investments by other schemes of Kotak Mahindra Mutual Fund in this scheme is Rs.347.55 Lacs</t>
  </si>
  <si>
    <t>Portfolio of Kotak Sensex ETF as on 31-Jan-2018</t>
  </si>
  <si>
    <t xml:space="preserve">SCHEME </t>
  </si>
  <si>
    <t>NAV From 31/12/2017</t>
  </si>
  <si>
    <t>NAV To 31/01/2018</t>
  </si>
  <si>
    <t>Kotak-Floater Short Term Daily Dividend</t>
  </si>
  <si>
    <t>Kotak-Floater Short Term Growth</t>
  </si>
  <si>
    <t>Kotak-Floater Short Term Monthly Dividend</t>
  </si>
  <si>
    <t>Kotak-Floater Short Term Weekly Dividend</t>
  </si>
  <si>
    <t>Kotak-Floater Short Term-Direct Daily Dividend</t>
  </si>
  <si>
    <t>Kotak-Floater Short Term-Direct Growth</t>
  </si>
  <si>
    <t>Kotak-Floater Short Term-Direct Monthly Dividend</t>
  </si>
  <si>
    <t>Kotak-Floater Short Term-Direct Weekly Dividend</t>
  </si>
  <si>
    <t>Kotak-Liquid - Direct Daily Dividend</t>
  </si>
  <si>
    <t>Kotak-Liquid - Direct Growth</t>
  </si>
  <si>
    <t>Kotak-Liquid - Direct Weekly Dividend</t>
  </si>
  <si>
    <t>Kotak-Liquid Regular Plan  Weekly Dividend</t>
  </si>
  <si>
    <t>Kotak-Liquid Regular Plan Daily Dividend</t>
  </si>
  <si>
    <t>Kotak-Liquid Regular Plan Growth</t>
  </si>
  <si>
    <t>Kotak-Bond - Direct Annual Dividend</t>
  </si>
  <si>
    <t>Kotak-Bond - Direct Growth</t>
  </si>
  <si>
    <t>Kotak-Bond - Direct Quarterly  Dividend</t>
  </si>
  <si>
    <t>Kotak-Bond Regular Plan Annual Dividend</t>
  </si>
  <si>
    <t>Kotak-Bond Regular Plan Growth</t>
  </si>
  <si>
    <t>Kotak-Bond Regular Plan Quarterly Dividend</t>
  </si>
  <si>
    <t>Kotak-Bond Short Term Growth</t>
  </si>
  <si>
    <t>Kotak-Bond Short Term Half Yearly Dividend</t>
  </si>
  <si>
    <t>Kotak-Bond Short Term Monthly Dividend</t>
  </si>
  <si>
    <t>Kotak-Bond Short Term-Direct Growth</t>
  </si>
  <si>
    <t>Kotak-Bond Short Term-Direct Half Yearly Dividend</t>
  </si>
  <si>
    <t>Kotak-Bond Short Term-Direct Monthly Dividend</t>
  </si>
  <si>
    <t xml:space="preserve"> Capital Protection Oriented Ser 1 - Direct Direct Dividend</t>
  </si>
  <si>
    <t xml:space="preserve"> Capital Protection Oriented Ser 1 - Direct Direct Growth</t>
  </si>
  <si>
    <t xml:space="preserve"> Capital Protection Oriented Ser 1 Dividend</t>
  </si>
  <si>
    <t xml:space="preserve"> Capital Protection Oriented Ser 1 Growth</t>
  </si>
  <si>
    <t xml:space="preserve"> Capital Protection Oriented Ser 2 - Direct Direct Dividend</t>
  </si>
  <si>
    <t xml:space="preserve"> Capital Protection Oriented Ser 2 - Direct Direct Growth</t>
  </si>
  <si>
    <t xml:space="preserve"> Capital Protection Oriented Ser 2 Dividend</t>
  </si>
  <si>
    <t xml:space="preserve"> Capital Protection Oriented Ser 2 Growth</t>
  </si>
  <si>
    <t xml:space="preserve"> Capital Protection Oriented Ser 3 Direct Growth</t>
  </si>
  <si>
    <t xml:space="preserve"> Capital Protection Oriented Ser 3 Dividend</t>
  </si>
  <si>
    <t xml:space="preserve"> Capital Protection Oriented Ser 3 Growth</t>
  </si>
  <si>
    <t xml:space="preserve"> Capital Protection Oriented Ser 4 Direct Dividend</t>
  </si>
  <si>
    <t xml:space="preserve"> Capital Protection Oriented Ser 4 Direct Growth</t>
  </si>
  <si>
    <t xml:space="preserve"> Capital Protection Oriented Ser 4 Dividend</t>
  </si>
  <si>
    <t xml:space="preserve"> Capital Protection Oriented Ser 4 Growth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</si>
  <si>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</si>
  <si>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</si>
  <si>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</si>
  <si>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</si>
  <si>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</si>
  <si>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Dividend</t>
  </si>
  <si>
    <t xml:space="preserve"> Income Opportunities Fund-Direct Growth</t>
  </si>
  <si>
    <t xml:space="preserve"> Income Opportunities Fund-Direct Monthly Dividend</t>
  </si>
  <si>
    <t xml:space="preserve"> Income Opportunities Fund-Direct Quarterly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</si>
  <si>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</si>
  <si>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</si>
  <si>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</si>
  <si>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</si>
  <si>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</si>
  <si>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</si>
  <si>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</si>
  <si>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</si>
  <si>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</si>
  <si>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- Direct Growth</t>
  </si>
  <si>
    <t>Kotak Flexi Debt - Direct Monthly Dividend</t>
  </si>
  <si>
    <t>Kotak Flexi Debt - Direct Quarterly Dividend</t>
  </si>
  <si>
    <t>Kotak Flexi Debt Regular Plan Growth</t>
  </si>
  <si>
    <t>Kotak Flexi Debt Regular Plan Quarterly Dividend</t>
  </si>
  <si>
    <t>Kotak-Flexi Debt Regular Monthly Dividend</t>
  </si>
  <si>
    <t xml:space="preserve"> Corporate Bond Fund Regular Growth</t>
  </si>
  <si>
    <t xml:space="preserve"> Corporate Bond Fund Regular Monthly Dividend</t>
  </si>
  <si>
    <t xml:space="preserve"> Corporate Bond Fund-Direct Direct Growth</t>
  </si>
  <si>
    <t xml:space="preserve"> Corporate Bond Fund-Direct Direct Monthly Dividend</t>
  </si>
  <si>
    <t>Kotak-Gilt Investment  Regular Plan Quarterly Dividend</t>
  </si>
  <si>
    <t>Kotak-Gilt Investment  Regular Plan-Direct Quarterly Dividend</t>
  </si>
  <si>
    <t>Kotak-Gilt Investment Provident Fund and Trust Plan Growth</t>
  </si>
  <si>
    <t>Kotak-Gilt Investment Provident Fund and Trust Plan Quarterly Dividend</t>
  </si>
  <si>
    <t>Kotak-Gilt Investment Provident Fund and Trust Plan-Direct Growth</t>
  </si>
  <si>
    <t>Kotak-Gilt Investment Regular Plan Growth</t>
  </si>
  <si>
    <t>Kotak-Gilt Investment Regular Plan-Direct Growth</t>
  </si>
  <si>
    <t>Kotak-Banking and PSU Debt Fund Growth</t>
  </si>
  <si>
    <t>Kotak-Banking and PSU Debt Fund Monthly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</si>
  <si>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</si>
  <si>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</si>
  <si>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</si>
  <si>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</si>
  <si>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</si>
  <si>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</si>
  <si>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</si>
  <si>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</si>
  <si>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Regular Growth</t>
  </si>
  <si>
    <t xml:space="preserve"> Low Duration Fund Regular Monthly Dividend</t>
  </si>
  <si>
    <t xml:space="preserve"> Low Duration Fund Regular Weekly Dividend</t>
  </si>
  <si>
    <t xml:space="preserve"> Low Duration Fund-Direct Direct Growth</t>
  </si>
  <si>
    <t xml:space="preserve"> Low Duration Fund-Direct Direct Monthly Dividend</t>
  </si>
  <si>
    <t xml:space="preserve"> Low Duration Fund-Direct Direct Weekly Dividend</t>
  </si>
  <si>
    <t xml:space="preserve"> Medium Term Fund Annual Dividend</t>
  </si>
  <si>
    <t xml:space="preserve"> Medium Term Fund Direct 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</si>
  <si>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</si>
  <si>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</si>
  <si>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</si>
  <si>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</si>
  <si>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</si>
  <si>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</si>
  <si>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</si>
  <si>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</si>
  <si>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</si>
  <si>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</si>
  <si>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</si>
  <si>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</si>
  <si>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</si>
  <si>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</si>
  <si>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</si>
  <si>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Growth</t>
  </si>
  <si>
    <t xml:space="preserve"> FMP Series 147 Direct Growth</t>
  </si>
  <si>
    <t xml:space="preserve"> FMP Series 147 Growth</t>
  </si>
  <si>
    <t xml:space="preserve"> FMP Series 171 Direct Growth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</si>
  <si>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</si>
  <si>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</si>
  <si>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</si>
  <si>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Direct Dividend</t>
  </si>
  <si>
    <t xml:space="preserve"> FMP Series 172-Direct Direct Growth</t>
  </si>
  <si>
    <t xml:space="preserve"> FMP Series 175 Dividend</t>
  </si>
  <si>
    <t xml:space="preserve"> FMP Series 175 Growth</t>
  </si>
  <si>
    <t xml:space="preserve"> FMP Series 175-Direct Direct Growth</t>
  </si>
  <si>
    <t xml:space="preserve"> FMP Series 176 Dividend</t>
  </si>
  <si>
    <t xml:space="preserve"> FMP Series 176 Growth</t>
  </si>
  <si>
    <t xml:space="preserve"> FMP Series 176-Direct Direct Growth</t>
  </si>
  <si>
    <t xml:space="preserve"> FMP Series 178 Dividend</t>
  </si>
  <si>
    <t xml:space="preserve"> FMP Series 178 Growth</t>
  </si>
  <si>
    <t xml:space="preserve"> FMP Series 178-Direct Direct Growth</t>
  </si>
  <si>
    <t xml:space="preserve"> FMP Series 179 Direct Direct Dividend</t>
  </si>
  <si>
    <t xml:space="preserve"> FMP Series 179 Direct Direct Growth</t>
  </si>
  <si>
    <t xml:space="preserve"> FMP Series 179 Dividend</t>
  </si>
  <si>
    <t xml:space="preserve"> FMP Series 179 Growth</t>
  </si>
  <si>
    <t xml:space="preserve"> FMP Series 180 Dividend</t>
  </si>
  <si>
    <t xml:space="preserve"> FMP Series 180 Growth</t>
  </si>
  <si>
    <t xml:space="preserve"> FMP Series 180-Direct Direct Growth</t>
  </si>
  <si>
    <t xml:space="preserve"> FMP Series 181 Dividend</t>
  </si>
  <si>
    <t xml:space="preserve"> FMP Series 181 Growth</t>
  </si>
  <si>
    <t xml:space="preserve"> FMP Series 181-Direct Direct Dividend</t>
  </si>
  <si>
    <t xml:space="preserve"> FMP Series 181-Direct Direct Growth</t>
  </si>
  <si>
    <t xml:space="preserve"> FMP Series 182 Dividend</t>
  </si>
  <si>
    <t xml:space="preserve"> FMP Series 182 Growth</t>
  </si>
  <si>
    <t xml:space="preserve"> FMP Series 182-Direct Direct Dividend</t>
  </si>
  <si>
    <t xml:space="preserve"> FMP Series 182-Direct Direct Growth</t>
  </si>
  <si>
    <t xml:space="preserve"> FMP Series 183 Dividend</t>
  </si>
  <si>
    <t xml:space="preserve"> FMP Series 183 Growth</t>
  </si>
  <si>
    <t xml:space="preserve"> FMP Series 183-Direct Direct Growth</t>
  </si>
  <si>
    <t xml:space="preserve"> FMP Series 185 Dividend</t>
  </si>
  <si>
    <t xml:space="preserve"> FMP Series 185 Growth</t>
  </si>
  <si>
    <t xml:space="preserve"> FMP Series 185-Direct Direct Growth</t>
  </si>
  <si>
    <t xml:space="preserve"> FMP Series 186 Dividend</t>
  </si>
  <si>
    <t xml:space="preserve"> FMP Series 186 Growth</t>
  </si>
  <si>
    <t xml:space="preserve"> FMP Series 186-Direct Direct Growth</t>
  </si>
  <si>
    <t xml:space="preserve"> FMP Series 187 Dividend</t>
  </si>
  <si>
    <t xml:space="preserve"> FMP Series 187 Growth</t>
  </si>
  <si>
    <t xml:space="preserve"> FMP Series 187-Direct Direct Growth</t>
  </si>
  <si>
    <t xml:space="preserve"> FMP Series 189 Dividend</t>
  </si>
  <si>
    <t xml:space="preserve"> FMP Series 189 Growth</t>
  </si>
  <si>
    <t xml:space="preserve"> FMP Series 189-Direct Direct Dividend</t>
  </si>
  <si>
    <t xml:space="preserve"> FMP Series 189-Direct Direct Growth</t>
  </si>
  <si>
    <t xml:space="preserve"> FMP Series 190 Dividend</t>
  </si>
  <si>
    <t xml:space="preserve"> FMP Series 190 Growth</t>
  </si>
  <si>
    <t xml:space="preserve"> FMP Series 190-Direct Direct Dividend</t>
  </si>
  <si>
    <t xml:space="preserve"> FMP Series 190-Direct Direct Growth</t>
  </si>
  <si>
    <t xml:space="preserve"> FMP Series 191 Dividend</t>
  </si>
  <si>
    <t xml:space="preserve"> FMP Series 191 Growth</t>
  </si>
  <si>
    <t xml:space="preserve"> FMP Series 191-Direct Direct Growth</t>
  </si>
  <si>
    <t xml:space="preserve"> FMP Series 192 Dividend</t>
  </si>
  <si>
    <t xml:space="preserve"> FMP Series 192 Growth</t>
  </si>
  <si>
    <t xml:space="preserve"> FMP Series 192-Direct Direct Growth</t>
  </si>
  <si>
    <t xml:space="preserve"> FMP Series 193 Dividend</t>
  </si>
  <si>
    <t xml:space="preserve"> FMP Series 193 Growth</t>
  </si>
  <si>
    <t xml:space="preserve"> FMP Series 193-Direct Direct Growth</t>
  </si>
  <si>
    <t xml:space="preserve"> FMP Series 194 Dividend</t>
  </si>
  <si>
    <t xml:space="preserve"> FMP Series 194 Growth</t>
  </si>
  <si>
    <t xml:space="preserve"> FMP Series 194-Direct Direct Growth</t>
  </si>
  <si>
    <t xml:space="preserve"> FMP Series 196 Dividend</t>
  </si>
  <si>
    <t xml:space="preserve"> FMP Series 196 Growth</t>
  </si>
  <si>
    <t xml:space="preserve"> FMP Series 196-Direct Direct Growth</t>
  </si>
  <si>
    <t xml:space="preserve"> FMP Series 199 Dividend</t>
  </si>
  <si>
    <t xml:space="preserve"> FMP Series 199 Growth</t>
  </si>
  <si>
    <t xml:space="preserve"> FMP Series 199-Direct Direct Growth</t>
  </si>
  <si>
    <t xml:space="preserve"> FMP Series 200 Dividend</t>
  </si>
  <si>
    <t xml:space="preserve"> FMP Series 200 Growth</t>
  </si>
  <si>
    <t xml:space="preserve"> FMP Series 200-Direct Direct Dividend</t>
  </si>
  <si>
    <t xml:space="preserve"> FMP Series 200-Direct Direct Growth</t>
  </si>
  <si>
    <t xml:space="preserve"> FMP Series 202 Dividend</t>
  </si>
  <si>
    <t xml:space="preserve"> FMP Series 202 Growth</t>
  </si>
  <si>
    <t xml:space="preserve"> FMP Series 202-Direct Direct Dividend</t>
  </si>
  <si>
    <t xml:space="preserve"> FMP Series 202-Direct Direct Growth</t>
  </si>
  <si>
    <t xml:space="preserve"> FMP Series 203 Dividend</t>
  </si>
  <si>
    <t xml:space="preserve"> FMP Series 203 Growth</t>
  </si>
  <si>
    <t xml:space="preserve"> FMP Series 203-Direct Direct Dividend</t>
  </si>
  <si>
    <t xml:space="preserve"> FMP Series 203-Direct Direct Growth</t>
  </si>
  <si>
    <t xml:space="preserve"> FMP Series 204 Dividend</t>
  </si>
  <si>
    <t xml:space="preserve"> FMP Series 204 Growth</t>
  </si>
  <si>
    <t xml:space="preserve"> FMP Series 204-Direct Direct Dividend</t>
  </si>
  <si>
    <t xml:space="preserve"> FMP Series 204-Direct Direct Growth</t>
  </si>
  <si>
    <t xml:space="preserve"> FMP Series 210 Dividend</t>
  </si>
  <si>
    <t xml:space="preserve"> FMP Series 210 Growth</t>
  </si>
  <si>
    <t xml:space="preserve"> FMP Series 210- Direct Direct Dividend</t>
  </si>
  <si>
    <t xml:space="preserve"> FMP Series 210- Direct Direct Growth</t>
  </si>
  <si>
    <t xml:space="preserve"> FMP Series 211 Dividend</t>
  </si>
  <si>
    <t xml:space="preserve"> FMP Series 211 Growth</t>
  </si>
  <si>
    <t xml:space="preserve"> FMP Series 211- Direct Direct Dividend</t>
  </si>
  <si>
    <t xml:space="preserve"> FMP Series 211- Direct Direct Growth</t>
  </si>
  <si>
    <t xml:space="preserve"> FMP Series 212 Dividend</t>
  </si>
  <si>
    <t xml:space="preserve"> FMP Series 212 Growth</t>
  </si>
  <si>
    <t xml:space="preserve"> FMP Series 212- Direct Direct Dividend</t>
  </si>
  <si>
    <t xml:space="preserve"> FMP Series 212- Direct Direct Growth</t>
  </si>
  <si>
    <t xml:space="preserve"> FMP Series 213 Dividend</t>
  </si>
  <si>
    <t xml:space="preserve"> FMP Series 213 Growth</t>
  </si>
  <si>
    <t xml:space="preserve"> FMP Series 213- Direct Direct Dividend</t>
  </si>
  <si>
    <t xml:space="preserve"> FMP Series 213- Direct Direct Growth</t>
  </si>
  <si>
    <t xml:space="preserve"> FMP Series 214 Dividend</t>
  </si>
  <si>
    <t xml:space="preserve"> FMP Series 214 Growth</t>
  </si>
  <si>
    <t xml:space="preserve"> FMP Series 214- Direct Direct Dividend</t>
  </si>
  <si>
    <t xml:space="preserve"> FMP Series 214- Direct Direct Growth</t>
  </si>
  <si>
    <t xml:space="preserve"> FMP Series 215 Dividend</t>
  </si>
  <si>
    <t xml:space="preserve"> FMP Series 215 Growth</t>
  </si>
  <si>
    <t xml:space="preserve"> FMP Series 215- Direct Direct Dividend</t>
  </si>
  <si>
    <t xml:space="preserve"> FMP Series 215- Direct Direct Growth</t>
  </si>
  <si>
    <t xml:space="preserve"> Gold Fund Dividend</t>
  </si>
  <si>
    <t xml:space="preserve"> Gold Fund Growth</t>
  </si>
  <si>
    <t xml:space="preserve"> Gold Fund-Direct Direct Dividend</t>
  </si>
  <si>
    <t xml:space="preserve"> Gold Fund-Direct Direct Growth</t>
  </si>
  <si>
    <t>Kotak-Balance Dividend</t>
  </si>
  <si>
    <t>Kotak-Balance Growth</t>
  </si>
  <si>
    <t>Kotak-Balance-Direct Dividend</t>
  </si>
  <si>
    <t>Kotak-Balance-Direct Growth</t>
  </si>
  <si>
    <t xml:space="preserve"> BANKING ETF Dividend</t>
  </si>
  <si>
    <t xml:space="preserve"> PSU Bank ETF Dividend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</si>
  <si>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</si>
  <si>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</si>
  <si>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</si>
  <si>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</si>
  <si>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Dividend</t>
  </si>
  <si>
    <t>Kotak Equity Arbitrage Fund Direct Bimonthly Dividend</t>
  </si>
  <si>
    <t>Kotak Equity Arbitrage Fund Direct Fortnightly Dividend</t>
  </si>
  <si>
    <t>Kotak Equity Arbitrage Fund Fortnightly Dividend</t>
  </si>
  <si>
    <t>Kotak Equity Arbitrage Fund Growth</t>
  </si>
  <si>
    <t>Kotak Equity Arbitrage Fund Monthly Dividend</t>
  </si>
  <si>
    <t>Kotak Equity Arbitrage Fund-Direct Growth</t>
  </si>
  <si>
    <t>Kotak Equity Arbitrage Fund-Direct Monthly Dividend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</si>
  <si>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</si>
  <si>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</si>
  <si>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</si>
  <si>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</si>
  <si>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</si>
  <si>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</si>
  <si>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</si>
  <si>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</si>
  <si>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</si>
  <si>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</si>
  <si>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</si>
  <si>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</si>
  <si>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</si>
  <si>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</si>
  <si>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</si>
  <si>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</si>
  <si>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Dividend</t>
  </si>
  <si>
    <t xml:space="preserve"> India Growth Fund Series I Dividend</t>
  </si>
  <si>
    <t xml:space="preserve"> India Growth Fund Series I Growth</t>
  </si>
  <si>
    <t xml:space="preserve"> India Growth Fund Series I-Direct Direct Dividend</t>
  </si>
  <si>
    <t xml:space="preserve"> India Growth Fund Series I-Direct Direct Growth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</si>
  <si>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</si>
  <si>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</si>
  <si>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</si>
  <si>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</si>
  <si>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</si>
  <si>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</si>
  <si>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Dividend</t>
  </si>
  <si>
    <t xml:space="preserve"> Infr. and Economic Reform.-Direct Growth</t>
  </si>
  <si>
    <t>Kotak-Opportunities Dividend</t>
  </si>
  <si>
    <t>Kotak-Opportunities Growth</t>
  </si>
  <si>
    <t>Kotak-Opportunities-Direct Direct Dividend</t>
  </si>
  <si>
    <t>Kotak-Opportunities-Direct 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</si>
  <si>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</si>
  <si>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</si>
  <si>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</si>
  <si>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</si>
  <si>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</si>
  <si>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</si>
  <si>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Standard Dividend</t>
  </si>
  <si>
    <t xml:space="preserve"> US Equity Standard Growth</t>
  </si>
  <si>
    <t xml:space="preserve"> US Equity-Direct Dividend</t>
  </si>
  <si>
    <t xml:space="preserve"> US Equity-Direct Growth</t>
  </si>
  <si>
    <t xml:space="preserve"> World Gold Standard Dividend</t>
  </si>
  <si>
    <t xml:space="preserve"> World Gold Standard Growth</t>
  </si>
  <si>
    <t xml:space="preserve"> World Gold-Direct Dividend</t>
  </si>
  <si>
    <t xml:space="preserve"> World Gold-Direct Growth</t>
  </si>
  <si>
    <t>Kotak MIDCAP Dividend</t>
  </si>
  <si>
    <t>Kotak MIDCAP Growth</t>
  </si>
  <si>
    <t>Kotak MIDCAP-Direct Dividend</t>
  </si>
  <si>
    <t>Kotak MIDCAP-Direct Growth</t>
  </si>
  <si>
    <t xml:space="preserve"> Nifty ETF Dividend</t>
  </si>
  <si>
    <t xml:space="preserve"> NV 20 ETF Dividend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</si>
  <si>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</si>
  <si>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</si>
  <si>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</si>
  <si>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</si>
  <si>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Dividend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</si>
  <si>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</si>
  <si>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</si>
  <si>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</si>
  <si>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</si>
  <si>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</si>
  <si>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</si>
  <si>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</si>
  <si>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Kotak-Floater Short Term</t>
  </si>
  <si>
    <t>Direct-Daily Dividend</t>
  </si>
  <si>
    <t>Kotak Equity Arbitrage Fund</t>
  </si>
  <si>
    <t>Monthly Dividend</t>
  </si>
  <si>
    <t>Daily Dividend</t>
  </si>
  <si>
    <t>Kotak-Bond Short Term</t>
  </si>
  <si>
    <t>Fortnightly Dividend</t>
  </si>
  <si>
    <t>Low Duration Fund</t>
  </si>
  <si>
    <t>Regular Weekly Dividend</t>
  </si>
  <si>
    <t>Direct-Weekly Dividend</t>
  </si>
  <si>
    <t>Kotak-Liquid -</t>
  </si>
  <si>
    <t>Kotak-Banking and PSU Debt Fund</t>
  </si>
  <si>
    <t>Direct-Monthly Dividend</t>
  </si>
  <si>
    <t>Kotak-Monthly Income Plan</t>
  </si>
  <si>
    <t>Kotak-Treasury Advantage Fund</t>
  </si>
  <si>
    <t>Income Opportunities Fund</t>
  </si>
  <si>
    <t>Weekly Dividend</t>
  </si>
  <si>
    <t>Direct-Direct Weekly Dividend</t>
  </si>
  <si>
    <t>Direct-Fortnightly Dividend</t>
  </si>
  <si>
    <t>Bimonthly Dividend</t>
  </si>
  <si>
    <t>Kotak-Balance</t>
  </si>
  <si>
    <t>Direct-Dividend</t>
  </si>
  <si>
    <t>Direct-Bimonthly Dividend</t>
  </si>
  <si>
    <t>Equity Saving Fund</t>
  </si>
  <si>
    <t>Corporate Bond Fund</t>
  </si>
  <si>
    <t>Regular Monthly Dividend</t>
  </si>
  <si>
    <t>Kotak-Liquid Regular Plan</t>
  </si>
  <si>
    <t>Direct-Direct Monthly Dividend</t>
  </si>
  <si>
    <t>Dividend</t>
  </si>
  <si>
    <t>Common Notes to Portfolio:</t>
  </si>
  <si>
    <t>1) Face Value per unit: Rs. 10 (For Kotak Liquid, Kotak Floater Short Term, Kotak Corporate Bond, Kotak Low Duration: Rs.1000)</t>
  </si>
  <si>
    <t xml:space="preserve">2) Total outstanding exposure in Derivatives &amp; Repo in Corporate Debt Securities at the end of the half year,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</si>
  <si>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</si>
  <si>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</si>
  <si>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</si>
  <si>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</si>
  <si>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</si>
  <si>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</si>
  <si>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</si>
  <si>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</si>
  <si>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</si>
  <si>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</si>
  <si>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t>8) For Kotak Nifty ETF schemes face value of units and Creation unit size has been changed from July 28, 2017 as under:  FV of each units shall be Re.1 and creation unit shall consist 50000 units of Kotak Nifty ETF.</t>
  </si>
  <si>
    <t xml:space="preserve">SO: Structured Obligations FRD: Floating Rate Debentures CP: Commercial Paper </t>
  </si>
  <si>
    <t>CD: Certificate of Deposit TB: Treasury Bills/Cash Management Bills ZCB: Zero Coupon Bonds</t>
  </si>
  <si>
    <t>Hedging Positions through Futures as on  31 Jan 2018 Nil</t>
  </si>
  <si>
    <t>Other than Hedging Positions through Futures as on  31 Jan 2018 Nil</t>
  </si>
  <si>
    <t xml:space="preserve">	For the period ended 31 Jan 2018non- hedging transactions through Interest Rate Futures which have been squared off/expired are as follows;</t>
  </si>
  <si>
    <t>Tata Steel Ltd - Rights.(Fully Paid Shares)</t>
  </si>
  <si>
    <t>Piramal Enterprises Ltd.- Rights</t>
  </si>
  <si>
    <t>Tata Steel Ltd - Rights.(Partly Paid Shares)</t>
  </si>
  <si>
    <t>91 to 94 days</t>
  </si>
  <si>
    <t>92 to 94 Days</t>
  </si>
  <si>
    <t>Axis Bank</t>
  </si>
  <si>
    <t>HDFC Bank</t>
  </si>
  <si>
    <t>IDFC Bank Ltd</t>
  </si>
  <si>
    <t>Indusind Bank Ltd</t>
  </si>
  <si>
    <t>370 to 553 Days</t>
  </si>
  <si>
    <t>365 to 369 Days</t>
  </si>
  <si>
    <t>378 to 380 Days</t>
  </si>
  <si>
    <t>371 to 381 Days</t>
  </si>
  <si>
    <t>91 to 92 Days</t>
  </si>
  <si>
    <t>91 to 94 Days</t>
  </si>
  <si>
    <t>Term Deposits (Placed for ASBA IPO )</t>
  </si>
  <si>
    <t>371 to 495 Days</t>
  </si>
  <si>
    <t>365 to 368 Days</t>
  </si>
  <si>
    <t>Axis Bank #</t>
  </si>
  <si>
    <t>HDFC Bank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</si>
</sst>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u/>
      <sz val="10"/>
      <color indexed="56"/>
      <name val="Times New Roman"/>
      <family val="1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7"/>
      <color theme="1"/>
      <name val="Times New Roman"/>
      <family val="1"/>
    </font>
    <font>
      <b/>
      <u/>
      <sz val="7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0" borderId="1" xfId="0" applyFont="1" applyBorder="1"/>
    <xf numFmtId="0" fontId="4" fillId="0" borderId="1" xfId="0" applyFont="1" applyBorder="1"/>
    <xf numFmtId="4" fontId="3" fillId="0" borderId="1" xfId="0" applyNumberFormat="1" applyFont="1" applyBorder="1"/>
    <xf numFmtId="2" fontId="3" fillId="0" borderId="2" xfId="0" applyNumberFormat="1" applyFont="1" applyBorder="1"/>
    <xf numFmtId="0" fontId="3" fillId="0" borderId="0" xfId="0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2" fontId="4" fillId="0" borderId="3" xfId="0" applyNumberFormat="1" applyFont="1" applyBorder="1" applyAlignment="1">
      <alignment horizontal="right" wrapText="1"/>
    </xf>
    <xf numFmtId="4" fontId="3" fillId="0" borderId="0" xfId="0" applyNumberFormat="1" applyFont="1"/>
    <xf numFmtId="2" fontId="3" fillId="0" borderId="3" xfId="0" applyNumberFormat="1" applyFont="1" applyBorder="1"/>
    <xf numFmtId="1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4" fontId="4" fillId="0" borderId="4" xfId="0" applyNumberFormat="1" applyFont="1" applyBorder="1"/>
    <xf numFmtId="2" fontId="4" fillId="0" borderId="5" xfId="0" applyNumberFormat="1" applyFont="1" applyBorder="1"/>
    <xf numFmtId="0" fontId="5" fillId="0" borderId="0" xfId="0" applyFont="1"/>
    <xf numFmtId="4" fontId="4" fillId="0" borderId="0" xfId="0" applyNumberFormat="1" applyFont="1"/>
    <xf numFmtId="2" fontId="4" fillId="0" borderId="3" xfId="0" applyNumberFormat="1" applyFont="1" applyBorder="1"/>
    <xf numFmtId="2" fontId="3" fillId="0" borderId="1" xfId="0" applyNumberFormat="1" applyFont="1" applyBorder="1"/>
    <xf numFmtId="2" fontId="3" fillId="0" borderId="0" xfId="0" applyNumberFormat="1" applyFont="1"/>
    <xf numFmtId="0" fontId="3" fillId="0" borderId="0" xfId="0" applyFont="1" applyAlignment="1">
      <alignment horizontal="left" vertical="distributed" wrapText="1"/>
    </xf>
    <xf numFmtId="0" fontId="0" fillId="0" borderId="0" xfId="0" applyAlignment="1">
      <alignment horizontal="left" vertical="distributed" wrapText="1"/>
    </xf>
    <xf numFmtId="0" fontId="0" fillId="0" borderId="3" xfId="0" applyBorder="1" applyAlignment="1">
      <alignment horizontal="left" vertical="distributed" wrapText="1"/>
    </xf>
    <xf numFmtId="4" fontId="4" fillId="0" borderId="4" xfId="0" applyNumberFormat="1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2" fontId="4" fillId="0" borderId="3" xfId="0" applyNumberFormat="1" applyFont="1" applyBorder="1" applyAlignment="1">
      <alignment horizontal="right"/>
    </xf>
    <xf numFmtId="4" fontId="4" fillId="0" borderId="0" xfId="0" applyNumberFormat="1" applyFont="1" applyBorder="1"/>
    <xf numFmtId="0" fontId="3" fillId="0" borderId="0" xfId="0" applyFont="1" applyAlignment="1">
      <alignment vertical="top"/>
    </xf>
    <xf numFmtId="0" fontId="4" fillId="0" borderId="6" xfId="0" applyFont="1" applyBorder="1"/>
    <xf numFmtId="4" fontId="4" fillId="0" borderId="6" xfId="0" applyNumberFormat="1" applyFont="1" applyBorder="1" applyAlignment="1">
      <alignment wrapText="1"/>
    </xf>
    <xf numFmtId="0" fontId="3" fillId="0" borderId="6" xfId="0" applyFont="1" applyBorder="1"/>
    <xf numFmtId="4" fontId="3" fillId="0" borderId="6" xfId="0" applyNumberFormat="1" applyFont="1" applyBorder="1"/>
    <xf numFmtId="171" fontId="3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4" fontId="6" fillId="0" borderId="1" xfId="0" applyNumberFormat="1" applyFont="1" applyBorder="1"/>
    <xf numFmtId="2" fontId="6" fillId="0" borderId="2" xfId="0" applyNumberFormat="1" applyFont="1" applyBorder="1"/>
    <xf numFmtId="0" fontId="6" fillId="0" borderId="0" xfId="0" applyFont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4" fontId="7" fillId="0" borderId="0" xfId="0" applyNumberFormat="1" applyFont="1" applyAlignment="1">
      <alignment horizontal="right" wrapText="1"/>
    </xf>
    <xf numFmtId="2" fontId="7" fillId="0" borderId="3" xfId="0" applyNumberFormat="1" applyFont="1" applyBorder="1" applyAlignment="1">
      <alignment horizontal="right" wrapText="1"/>
    </xf>
    <xf numFmtId="4" fontId="6" fillId="0" borderId="0" xfId="0" applyNumberFormat="1" applyFont="1"/>
    <xf numFmtId="2" fontId="6" fillId="0" borderId="3" xfId="0" applyNumberFormat="1" applyFont="1" applyBorder="1"/>
    <xf numFmtId="0" fontId="6" fillId="0" borderId="0" xfId="0" applyFont="1" applyAlignment="1">
      <alignment horizontal="right"/>
    </xf>
    <xf numFmtId="0" fontId="7" fillId="0" borderId="0" xfId="0" applyFont="1"/>
    <xf numFmtId="4" fontId="7" fillId="0" borderId="4" xfId="0" applyNumberFormat="1" applyFont="1" applyBorder="1"/>
    <xf numFmtId="2" fontId="7" fillId="0" borderId="5" xfId="0" applyNumberFormat="1" applyFont="1" applyBorder="1"/>
    <xf numFmtId="4" fontId="7" fillId="0" borderId="4" xfId="0" applyNumberFormat="1" applyFont="1" applyBorder="1" applyAlignment="1">
      <alignment horizontal="right"/>
    </xf>
    <xf numFmtId="2" fontId="7" fillId="0" borderId="5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right"/>
    </xf>
    <xf numFmtId="0" fontId="8" fillId="0" borderId="0" xfId="0" applyFont="1"/>
    <xf numFmtId="4" fontId="7" fillId="0" borderId="0" xfId="0" applyNumberFormat="1" applyFont="1"/>
    <xf numFmtId="2" fontId="7" fillId="0" borderId="3" xfId="0" applyNumberFormat="1" applyFont="1" applyBorder="1"/>
    <xf numFmtId="2" fontId="6" fillId="0" borderId="1" xfId="0" applyNumberFormat="1" applyFont="1" applyBorder="1"/>
    <xf numFmtId="2" fontId="6" fillId="0" borderId="0" xfId="0" applyNumberFormat="1" applyFont="1"/>
    <xf numFmtId="0" fontId="1" fillId="0" borderId="6" xfId="0" applyFont="1" applyBorder="1"/>
    <xf numFmtId="0" fontId="6" fillId="0" borderId="6" xfId="0" applyFont="1" applyBorder="1"/>
    <xf numFmtId="0" fontId="0" fillId="0" borderId="6" xfId="0" applyBorder="1"/>
    <xf numFmtId="0" fontId="0" fillId="0" borderId="6" xfId="0" applyNumberFormat="1" applyBorder="1"/>
    <xf numFmtId="0" fontId="2" fillId="0" borderId="6" xfId="0" applyFont="1" applyBorder="1"/>
    <xf numFmtId="0" fontId="2" fillId="0" borderId="6" xfId="0" applyNumberFormat="1" applyFont="1" applyBorder="1"/>
    <xf numFmtId="0" fontId="2" fillId="0" borderId="6" xfId="0" applyNumberFormat="1" applyFont="1" applyBorder="1" applyAlignment="1">
      <alignment wrapText="1"/>
    </xf>
    <xf numFmtId="14" fontId="0" fillId="0" borderId="6" xfId="0" applyNumberFormat="1" applyBorder="1"/>
    <xf numFmtId="0" fontId="0" fillId="0" borderId="0" xfId="0" applyNumberFormat="1"/>
    <xf numFmtId="0" fontId="9" fillId="0" borderId="0" xfId="0" applyFont="1"/>
    <xf numFmtId="0" fontId="10" fillId="0" borderId="0" xfId="0" applyFont="1"/>
    <xf numFmtId="4" fontId="4" fillId="0" borderId="0" xfId="0" applyNumberFormat="1" applyFont="1" applyBorder="1" applyAlignment="1">
      <alignment horizontal="right"/>
    </xf>
    <xf numFmtId="0" fontId="10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0" borderId="0" xfId="0" applyFont="1" applyAlignment="1"/>
    <xf numFmtId="0" fontId="7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8" fillId="0" borderId="0" xfId="0" applyFont="1" applyAlignment="1"/>
    <xf numFmtId="0" fontId="10" fillId="0" borderId="0" xfId="0" applyFont="1" applyAlignment="1"/>
    <xf numFmtId="0" fontId="7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left" vertical="distributed" wrapText="1"/>
    </xf>
    <xf numFmtId="0" fontId="0" fillId="0" borderId="0" xfId="0" applyAlignment="1">
      <alignment horizontal="left" vertical="distributed" wrapText="1"/>
    </xf>
    <xf numFmtId="0" fontId="0" fillId="0" borderId="3" xfId="0" applyBorder="1" applyAlignment="1">
      <alignment horizontal="left" vertical="distributed" wrapText="1"/>
    </xf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1115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29</v>
      </c>
      <c r="D6" s="5" t="s">
        <v>30</v>
      </c>
      <c r="E6" s="5" t="s">
        <v>31</v>
      </c>
      <c r="F6" s="5">
        <v>170</v>
      </c>
      <c r="G6" s="10">
        <v>1308.31</v>
      </c>
      <c r="H6" s="11">
        <v>11.56</v>
      </c>
    </row>
    <row r="7" spans="1:8" x14ac:dyDescent="0.15">
      <c r="B7" s="12">
        <v>7.2499999999999995E-2</v>
      </c>
      <c r="C7" s="5" t="s">
        <v>144</v>
      </c>
      <c r="D7" s="5" t="s">
        <v>175</v>
      </c>
      <c r="E7" s="5" t="s">
        <v>107</v>
      </c>
      <c r="F7" s="5">
        <v>100</v>
      </c>
      <c r="G7" s="10">
        <v>992.51</v>
      </c>
      <c r="H7" s="11">
        <v>8.77</v>
      </c>
    </row>
    <row r="8" spans="1:8" x14ac:dyDescent="0.15">
      <c r="B8" s="12">
        <v>7.5999999999999998E-2</v>
      </c>
      <c r="C8" s="5" t="s">
        <v>10</v>
      </c>
      <c r="D8" s="5" t="s">
        <v>1113</v>
      </c>
      <c r="E8" s="5" t="s">
        <v>12</v>
      </c>
      <c r="F8" s="5">
        <v>90</v>
      </c>
      <c r="G8" s="10">
        <v>899.53</v>
      </c>
      <c r="H8" s="11">
        <v>7.95</v>
      </c>
    </row>
    <row r="9" spans="1:8" ht="9.75" thickBot="1" x14ac:dyDescent="0.2">
      <c r="E9" s="14" t="s">
        <v>44</v>
      </c>
      <c r="G9" s="15">
        <v>3200.35</v>
      </c>
      <c r="H9" s="16">
        <v>28.28</v>
      </c>
    </row>
    <row r="10" spans="1:8" ht="15.75" thickTop="1" x14ac:dyDescent="0.25">
      <c r="B10" s="77" t="s">
        <v>45</v>
      </c>
      <c r="C10" s="78"/>
      <c r="H10" s="11"/>
    </row>
    <row r="11" spans="1:8" x14ac:dyDescent="0.15">
      <c r="B11" s="12">
        <v>8.2500000000000004E-2</v>
      </c>
      <c r="C11" s="5" t="s">
        <v>46</v>
      </c>
      <c r="D11" s="5" t="s">
        <v>47</v>
      </c>
      <c r="E11" s="5" t="s">
        <v>12</v>
      </c>
      <c r="F11" s="5">
        <v>130</v>
      </c>
      <c r="G11" s="10">
        <v>1298.3700000000001</v>
      </c>
      <c r="H11" s="11">
        <v>11.47</v>
      </c>
    </row>
    <row r="12" spans="1:8" ht="9.75" thickBot="1" x14ac:dyDescent="0.2">
      <c r="E12" s="14" t="s">
        <v>44</v>
      </c>
      <c r="G12" s="15">
        <v>1298.3699999999999</v>
      </c>
      <c r="H12" s="16">
        <v>11.47</v>
      </c>
    </row>
    <row r="13" spans="1:8" ht="9.75" thickTop="1" x14ac:dyDescent="0.15">
      <c r="H13" s="11"/>
    </row>
    <row r="14" spans="1:8" x14ac:dyDescent="0.15">
      <c r="B14" s="13" t="s">
        <v>85</v>
      </c>
      <c r="H14" s="11"/>
    </row>
    <row r="15" spans="1:8" x14ac:dyDescent="0.15">
      <c r="C15" s="5" t="s">
        <v>86</v>
      </c>
      <c r="E15" s="5" t="s">
        <v>85</v>
      </c>
      <c r="G15" s="10">
        <v>6743</v>
      </c>
      <c r="H15" s="11">
        <v>59.56</v>
      </c>
    </row>
    <row r="16" spans="1:8" x14ac:dyDescent="0.15">
      <c r="H16" s="11"/>
    </row>
    <row r="17" spans="1:8" x14ac:dyDescent="0.15">
      <c r="A17" s="17" t="s">
        <v>87</v>
      </c>
      <c r="G17" s="18">
        <v>79.069999999999993</v>
      </c>
      <c r="H17" s="19">
        <v>0.69</v>
      </c>
    </row>
    <row r="18" spans="1:8" x14ac:dyDescent="0.15">
      <c r="H18" s="11"/>
    </row>
    <row r="19" spans="1:8" ht="9.75" thickBot="1" x14ac:dyDescent="0.2">
      <c r="E19" s="14" t="s">
        <v>88</v>
      </c>
      <c r="G19" s="15">
        <v>11320.79</v>
      </c>
      <c r="H19" s="16">
        <v>100</v>
      </c>
    </row>
    <row r="20" spans="1:8" ht="9.75" thickTop="1" x14ac:dyDescent="0.15">
      <c r="H20" s="11"/>
    </row>
    <row r="21" spans="1:8" x14ac:dyDescent="0.15">
      <c r="A21" s="14" t="s">
        <v>89</v>
      </c>
      <c r="H21" s="11"/>
    </row>
    <row r="22" spans="1:8" x14ac:dyDescent="0.15">
      <c r="A22" s="5">
        <v>1</v>
      </c>
      <c r="B22" s="5" t="s">
        <v>1116</v>
      </c>
      <c r="H22" s="11"/>
    </row>
    <row r="23" spans="1:8" x14ac:dyDescent="0.15">
      <c r="H23" s="11"/>
    </row>
    <row r="24" spans="1:8" x14ac:dyDescent="0.15">
      <c r="A24" s="5">
        <v>2</v>
      </c>
      <c r="B24" s="5" t="s">
        <v>91</v>
      </c>
      <c r="H24" s="11"/>
    </row>
    <row r="25" spans="1:8" x14ac:dyDescent="0.15">
      <c r="H25" s="11"/>
    </row>
    <row r="26" spans="1:8" x14ac:dyDescent="0.15">
      <c r="A26" s="5">
        <v>3</v>
      </c>
      <c r="B26" s="5" t="s">
        <v>93</v>
      </c>
      <c r="H26" s="11"/>
    </row>
    <row r="27" spans="1:8" x14ac:dyDescent="0.15">
      <c r="B27" s="5" t="s">
        <v>94</v>
      </c>
      <c r="H27" s="11"/>
    </row>
    <row r="28" spans="1:8" x14ac:dyDescent="0.15">
      <c r="B28" s="5" t="s">
        <v>95</v>
      </c>
      <c r="H28" s="11"/>
    </row>
    <row r="29" spans="1:8" x14ac:dyDescent="0.15">
      <c r="A29" s="1"/>
      <c r="B29" s="1"/>
      <c r="C29" s="1"/>
      <c r="D29" s="1"/>
      <c r="E29" s="1"/>
      <c r="F29" s="1"/>
      <c r="G29" s="3"/>
      <c r="H29" s="20"/>
    </row>
  </sheetData>
  <mergeCells count="5">
    <mergeCell ref="A2:C2"/>
    <mergeCell ref="A3:C3"/>
    <mergeCell ref="B4:C4"/>
    <mergeCell ref="B5:C5"/>
    <mergeCell ref="B10:C1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1070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120</v>
      </c>
      <c r="D6" s="5" t="s">
        <v>1071</v>
      </c>
      <c r="E6" s="5" t="s">
        <v>12</v>
      </c>
      <c r="F6" s="5">
        <v>200</v>
      </c>
      <c r="G6" s="10">
        <v>2115.65</v>
      </c>
      <c r="H6" s="11">
        <v>11.950000000000001</v>
      </c>
    </row>
    <row r="7" spans="1:8" x14ac:dyDescent="0.15">
      <c r="B7" s="13" t="s">
        <v>13</v>
      </c>
      <c r="C7" s="5" t="s">
        <v>117</v>
      </c>
      <c r="D7" s="5" t="s">
        <v>1072</v>
      </c>
      <c r="E7" s="5" t="s">
        <v>12</v>
      </c>
      <c r="F7" s="5">
        <v>252</v>
      </c>
      <c r="G7" s="10">
        <v>2104.66</v>
      </c>
      <c r="H7" s="11">
        <v>11.89</v>
      </c>
    </row>
    <row r="8" spans="1:8" x14ac:dyDescent="0.15">
      <c r="B8" s="12">
        <v>8.3799999999999999E-2</v>
      </c>
      <c r="C8" s="5" t="s">
        <v>112</v>
      </c>
      <c r="D8" s="5" t="s">
        <v>1073</v>
      </c>
      <c r="E8" s="5" t="s">
        <v>12</v>
      </c>
      <c r="F8" s="5">
        <v>190</v>
      </c>
      <c r="G8" s="10">
        <v>1923.97</v>
      </c>
      <c r="H8" s="11">
        <v>10.870000000000001</v>
      </c>
    </row>
    <row r="9" spans="1:8" x14ac:dyDescent="0.15">
      <c r="B9" s="12">
        <v>9.0399999999999994E-2</v>
      </c>
      <c r="C9" s="5" t="s">
        <v>10</v>
      </c>
      <c r="D9" s="5" t="s">
        <v>115</v>
      </c>
      <c r="E9" s="5" t="s">
        <v>12</v>
      </c>
      <c r="F9" s="5">
        <v>185</v>
      </c>
      <c r="G9" s="10">
        <v>1887.72</v>
      </c>
      <c r="H9" s="11">
        <v>10.66</v>
      </c>
    </row>
    <row r="10" spans="1:8" x14ac:dyDescent="0.15">
      <c r="B10" s="12">
        <v>8.4900000000000003E-2</v>
      </c>
      <c r="C10" s="5" t="s">
        <v>16</v>
      </c>
      <c r="D10" s="5" t="s">
        <v>1074</v>
      </c>
      <c r="E10" s="5" t="s">
        <v>12</v>
      </c>
      <c r="F10" s="5">
        <v>180</v>
      </c>
      <c r="G10" s="10">
        <v>1813.8500000000001</v>
      </c>
      <c r="H10" s="11">
        <v>10.24</v>
      </c>
    </row>
    <row r="11" spans="1:8" x14ac:dyDescent="0.15">
      <c r="B11" s="12">
        <v>8.1500000000000003E-2</v>
      </c>
      <c r="C11" s="5" t="s">
        <v>572</v>
      </c>
      <c r="D11" s="5" t="s">
        <v>1075</v>
      </c>
      <c r="E11" s="5" t="s">
        <v>12</v>
      </c>
      <c r="F11" s="5">
        <v>170</v>
      </c>
      <c r="G11" s="10">
        <v>1716.46</v>
      </c>
      <c r="H11" s="11">
        <v>9.69</v>
      </c>
    </row>
    <row r="12" spans="1:8" x14ac:dyDescent="0.15">
      <c r="B12" s="12">
        <v>7.2499999999999995E-2</v>
      </c>
      <c r="C12" s="5" t="s">
        <v>144</v>
      </c>
      <c r="D12" s="5" t="s">
        <v>175</v>
      </c>
      <c r="E12" s="5" t="s">
        <v>107</v>
      </c>
      <c r="F12" s="5">
        <v>160</v>
      </c>
      <c r="G12" s="10">
        <v>1588.02</v>
      </c>
      <c r="H12" s="11">
        <v>8.9700000000000006</v>
      </c>
    </row>
    <row r="13" spans="1:8" x14ac:dyDescent="0.15">
      <c r="B13" s="12">
        <v>1.4999999999999999E-2</v>
      </c>
      <c r="C13" s="5" t="s">
        <v>14</v>
      </c>
      <c r="D13" s="5" t="s">
        <v>1076</v>
      </c>
      <c r="E13" s="5" t="s">
        <v>12</v>
      </c>
      <c r="F13" s="5">
        <v>5</v>
      </c>
      <c r="G13" s="10">
        <v>526.06000000000006</v>
      </c>
      <c r="H13" s="11">
        <v>2.97</v>
      </c>
    </row>
    <row r="14" spans="1:8" x14ac:dyDescent="0.15">
      <c r="B14" s="12">
        <v>6.54E-2</v>
      </c>
      <c r="C14" s="5" t="s">
        <v>138</v>
      </c>
      <c r="D14" s="5" t="s">
        <v>139</v>
      </c>
      <c r="E14" s="5" t="s">
        <v>12</v>
      </c>
      <c r="F14" s="5">
        <v>50</v>
      </c>
      <c r="G14" s="10">
        <v>491.2</v>
      </c>
      <c r="H14" s="11">
        <v>2.7700000000000005</v>
      </c>
    </row>
    <row r="15" spans="1:8" x14ac:dyDescent="0.15">
      <c r="B15" s="12">
        <v>7.0000000000000007E-2</v>
      </c>
      <c r="C15" s="5" t="s">
        <v>14</v>
      </c>
      <c r="D15" s="5" t="s">
        <v>128</v>
      </c>
      <c r="E15" s="5" t="s">
        <v>12</v>
      </c>
      <c r="F15" s="5">
        <v>1</v>
      </c>
      <c r="G15" s="10">
        <v>98.47</v>
      </c>
      <c r="H15" s="11">
        <v>0.55999999999999994</v>
      </c>
    </row>
    <row r="16" spans="1:8" ht="9.75" thickBot="1" x14ac:dyDescent="0.2">
      <c r="E16" s="14" t="s">
        <v>44</v>
      </c>
      <c r="G16" s="15">
        <v>14266.06</v>
      </c>
      <c r="H16" s="16">
        <v>80.569999999999993</v>
      </c>
    </row>
    <row r="17" spans="1:8" ht="9.75" thickTop="1" x14ac:dyDescent="0.15">
      <c r="B17" s="79" t="s">
        <v>48</v>
      </c>
      <c r="C17" s="80"/>
      <c r="H17" s="11"/>
    </row>
    <row r="18" spans="1:8" ht="15" x14ac:dyDescent="0.25">
      <c r="B18" s="77" t="s">
        <v>9</v>
      </c>
      <c r="C18" s="78"/>
      <c r="H18" s="11"/>
    </row>
    <row r="19" spans="1:8" x14ac:dyDescent="0.15">
      <c r="B19" s="12">
        <v>8.3900000000000002E-2</v>
      </c>
      <c r="C19" s="5" t="s">
        <v>1066</v>
      </c>
      <c r="D19" s="5" t="s">
        <v>1067</v>
      </c>
      <c r="E19" s="5" t="s">
        <v>51</v>
      </c>
      <c r="F19" s="5">
        <v>2500000</v>
      </c>
      <c r="G19" s="10">
        <v>2547.29</v>
      </c>
      <c r="H19" s="11">
        <v>14.39</v>
      </c>
    </row>
    <row r="20" spans="1:8" ht="9.75" thickBot="1" x14ac:dyDescent="0.2">
      <c r="E20" s="14" t="s">
        <v>44</v>
      </c>
      <c r="G20" s="15">
        <v>2547.29</v>
      </c>
      <c r="H20" s="16">
        <v>14.39</v>
      </c>
    </row>
    <row r="21" spans="1:8" ht="9.75" thickTop="1" x14ac:dyDescent="0.15">
      <c r="H21" s="11"/>
    </row>
    <row r="22" spans="1:8" x14ac:dyDescent="0.15">
      <c r="B22" s="13" t="s">
        <v>85</v>
      </c>
      <c r="H22" s="11"/>
    </row>
    <row r="23" spans="1:8" x14ac:dyDescent="0.15">
      <c r="C23" s="5" t="s">
        <v>86</v>
      </c>
      <c r="E23" s="5" t="s">
        <v>85</v>
      </c>
      <c r="G23" s="10">
        <v>261</v>
      </c>
      <c r="H23" s="11">
        <v>1.4700000000000002</v>
      </c>
    </row>
    <row r="24" spans="1:8" x14ac:dyDescent="0.15">
      <c r="H24" s="11"/>
    </row>
    <row r="25" spans="1:8" x14ac:dyDescent="0.15">
      <c r="A25" s="17" t="s">
        <v>87</v>
      </c>
      <c r="G25" s="18">
        <v>631.17999999999995</v>
      </c>
      <c r="H25" s="19">
        <v>3.57</v>
      </c>
    </row>
    <row r="26" spans="1:8" x14ac:dyDescent="0.15">
      <c r="H26" s="11"/>
    </row>
    <row r="27" spans="1:8" ht="9.75" thickBot="1" x14ac:dyDescent="0.2">
      <c r="E27" s="14" t="s">
        <v>88</v>
      </c>
      <c r="G27" s="15">
        <v>17705.53</v>
      </c>
      <c r="H27" s="16">
        <v>100</v>
      </c>
    </row>
    <row r="28" spans="1:8" ht="9.75" thickTop="1" x14ac:dyDescent="0.15">
      <c r="H28" s="11"/>
    </row>
    <row r="29" spans="1:8" x14ac:dyDescent="0.15">
      <c r="A29" s="14" t="s">
        <v>89</v>
      </c>
      <c r="H29" s="11"/>
    </row>
    <row r="30" spans="1:8" x14ac:dyDescent="0.15">
      <c r="A30" s="5">
        <v>1</v>
      </c>
      <c r="B30" s="5" t="s">
        <v>1077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91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93</v>
      </c>
      <c r="H34" s="11"/>
    </row>
    <row r="35" spans="1:8" x14ac:dyDescent="0.15">
      <c r="B35" s="5" t="s">
        <v>94</v>
      </c>
      <c r="H35" s="11"/>
    </row>
    <row r="36" spans="1:8" x14ac:dyDescent="0.15">
      <c r="B36" s="5" t="s">
        <v>95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1058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120</v>
      </c>
      <c r="D6" s="5" t="s">
        <v>1059</v>
      </c>
      <c r="E6" s="5" t="s">
        <v>12</v>
      </c>
      <c r="F6" s="5">
        <v>190</v>
      </c>
      <c r="G6" s="10">
        <v>2019.8700000000001</v>
      </c>
      <c r="H6" s="11">
        <v>11.74</v>
      </c>
    </row>
    <row r="7" spans="1:8" x14ac:dyDescent="0.15">
      <c r="B7" s="12">
        <v>8.2000000000000003E-2</v>
      </c>
      <c r="C7" s="5" t="s">
        <v>572</v>
      </c>
      <c r="D7" s="5" t="s">
        <v>1060</v>
      </c>
      <c r="E7" s="5" t="s">
        <v>12</v>
      </c>
      <c r="F7" s="5">
        <v>190</v>
      </c>
      <c r="G7" s="10">
        <v>1919.42</v>
      </c>
      <c r="H7" s="11">
        <v>11.16</v>
      </c>
    </row>
    <row r="8" spans="1:8" x14ac:dyDescent="0.15">
      <c r="B8" s="12">
        <v>8.8700000000000001E-2</v>
      </c>
      <c r="C8" s="5" t="s">
        <v>10</v>
      </c>
      <c r="D8" s="5" t="s">
        <v>1061</v>
      </c>
      <c r="E8" s="5" t="s">
        <v>12</v>
      </c>
      <c r="F8" s="5">
        <v>180</v>
      </c>
      <c r="G8" s="10">
        <v>1840.41</v>
      </c>
      <c r="H8" s="11">
        <v>10.700000000000001</v>
      </c>
    </row>
    <row r="9" spans="1:8" x14ac:dyDescent="0.15">
      <c r="B9" s="12">
        <v>8.3599999999999994E-2</v>
      </c>
      <c r="C9" s="5" t="s">
        <v>112</v>
      </c>
      <c r="D9" s="5" t="s">
        <v>132</v>
      </c>
      <c r="E9" s="5" t="s">
        <v>12</v>
      </c>
      <c r="F9" s="5">
        <v>180</v>
      </c>
      <c r="G9" s="10">
        <v>1820.47</v>
      </c>
      <c r="H9" s="11">
        <v>10.58</v>
      </c>
    </row>
    <row r="10" spans="1:8" x14ac:dyDescent="0.15">
      <c r="B10" s="12">
        <v>8.6800000000000002E-2</v>
      </c>
      <c r="C10" s="5" t="s">
        <v>16</v>
      </c>
      <c r="D10" s="5" t="s">
        <v>1062</v>
      </c>
      <c r="E10" s="5" t="s">
        <v>12</v>
      </c>
      <c r="F10" s="5">
        <v>170</v>
      </c>
      <c r="G10" s="10">
        <v>1719.3700000000001</v>
      </c>
      <c r="H10" s="11">
        <v>10</v>
      </c>
    </row>
    <row r="11" spans="1:8" x14ac:dyDescent="0.15">
      <c r="B11" s="12">
        <v>8.2199999999999995E-2</v>
      </c>
      <c r="C11" s="5" t="s">
        <v>18</v>
      </c>
      <c r="D11" s="5" t="s">
        <v>579</v>
      </c>
      <c r="E11" s="5" t="s">
        <v>12</v>
      </c>
      <c r="F11" s="5">
        <v>170</v>
      </c>
      <c r="G11" s="10">
        <v>1717.82</v>
      </c>
      <c r="H11" s="11">
        <v>9.99</v>
      </c>
    </row>
    <row r="12" spans="1:8" x14ac:dyDescent="0.15">
      <c r="B12" s="12">
        <v>8.6599999999999996E-2</v>
      </c>
      <c r="C12" s="5" t="s">
        <v>142</v>
      </c>
      <c r="D12" s="5" t="s">
        <v>1063</v>
      </c>
      <c r="E12" s="5" t="s">
        <v>12</v>
      </c>
      <c r="F12" s="5">
        <v>170</v>
      </c>
      <c r="G12" s="10">
        <v>1713.5</v>
      </c>
      <c r="H12" s="11">
        <v>9.9600000000000009</v>
      </c>
    </row>
    <row r="13" spans="1:8" x14ac:dyDescent="0.15">
      <c r="B13" s="12">
        <v>8.7499999999999994E-2</v>
      </c>
      <c r="C13" s="5" t="s">
        <v>14</v>
      </c>
      <c r="D13" s="5" t="s">
        <v>1064</v>
      </c>
      <c r="E13" s="5" t="s">
        <v>12</v>
      </c>
      <c r="F13" s="5">
        <v>100</v>
      </c>
      <c r="G13" s="10">
        <v>506.11</v>
      </c>
      <c r="H13" s="11">
        <v>2.9400000000000004</v>
      </c>
    </row>
    <row r="14" spans="1:8" x14ac:dyDescent="0.15">
      <c r="B14" s="12">
        <v>7.6999999999999999E-2</v>
      </c>
      <c r="C14" s="5" t="s">
        <v>117</v>
      </c>
      <c r="D14" s="5" t="s">
        <v>118</v>
      </c>
      <c r="E14" s="5" t="s">
        <v>12</v>
      </c>
      <c r="F14" s="5">
        <v>10</v>
      </c>
      <c r="G14" s="10">
        <v>99.52</v>
      </c>
      <c r="H14" s="11">
        <v>0.58000000000000007</v>
      </c>
    </row>
    <row r="15" spans="1:8" x14ac:dyDescent="0.15">
      <c r="B15" s="12">
        <v>8.7999999999999995E-2</v>
      </c>
      <c r="C15" s="5" t="s">
        <v>10</v>
      </c>
      <c r="D15" s="5" t="s">
        <v>1065</v>
      </c>
      <c r="E15" s="5" t="s">
        <v>12</v>
      </c>
      <c r="F15" s="5">
        <v>1</v>
      </c>
      <c r="G15" s="10">
        <v>10.18</v>
      </c>
      <c r="H15" s="11">
        <v>6.0000000000000005E-2</v>
      </c>
    </row>
    <row r="16" spans="1:8" ht="9.75" thickBot="1" x14ac:dyDescent="0.2">
      <c r="E16" s="14" t="s">
        <v>44</v>
      </c>
      <c r="G16" s="15">
        <v>13366.67</v>
      </c>
      <c r="H16" s="16">
        <v>77.709999999999994</v>
      </c>
    </row>
    <row r="17" spans="1:8" ht="9.75" thickTop="1" x14ac:dyDescent="0.15">
      <c r="B17" s="79" t="s">
        <v>48</v>
      </c>
      <c r="C17" s="80"/>
      <c r="H17" s="11"/>
    </row>
    <row r="18" spans="1:8" ht="15" x14ac:dyDescent="0.25">
      <c r="B18" s="77" t="s">
        <v>9</v>
      </c>
      <c r="C18" s="78"/>
      <c r="H18" s="11"/>
    </row>
    <row r="19" spans="1:8" x14ac:dyDescent="0.15">
      <c r="B19" s="12">
        <v>8.3900000000000002E-2</v>
      </c>
      <c r="C19" s="5" t="s">
        <v>1066</v>
      </c>
      <c r="D19" s="5" t="s">
        <v>1067</v>
      </c>
      <c r="E19" s="5" t="s">
        <v>51</v>
      </c>
      <c r="F19" s="5">
        <v>2549000</v>
      </c>
      <c r="G19" s="10">
        <v>2597.21</v>
      </c>
      <c r="H19" s="11">
        <v>15.1</v>
      </c>
    </row>
    <row r="20" spans="1:8" x14ac:dyDescent="0.15">
      <c r="B20" s="12">
        <v>8.5599999999999996E-2</v>
      </c>
      <c r="C20" s="5" t="s">
        <v>1066</v>
      </c>
      <c r="D20" s="5" t="s">
        <v>1068</v>
      </c>
      <c r="E20" s="5" t="s">
        <v>51</v>
      </c>
      <c r="F20" s="5">
        <v>225000</v>
      </c>
      <c r="G20" s="10">
        <v>230.18</v>
      </c>
      <c r="H20" s="11">
        <v>1.34</v>
      </c>
    </row>
    <row r="21" spans="1:8" ht="9.75" thickBot="1" x14ac:dyDescent="0.2">
      <c r="E21" s="14" t="s">
        <v>44</v>
      </c>
      <c r="G21" s="15">
        <v>2827.39</v>
      </c>
      <c r="H21" s="16">
        <v>16.440000000000001</v>
      </c>
    </row>
    <row r="22" spans="1:8" ht="9.75" thickTop="1" x14ac:dyDescent="0.15">
      <c r="H22" s="11"/>
    </row>
    <row r="23" spans="1:8" x14ac:dyDescent="0.15">
      <c r="B23" s="13" t="s">
        <v>85</v>
      </c>
      <c r="H23" s="11"/>
    </row>
    <row r="24" spans="1:8" x14ac:dyDescent="0.15">
      <c r="C24" s="5" t="s">
        <v>86</v>
      </c>
      <c r="E24" s="5" t="s">
        <v>85</v>
      </c>
      <c r="G24" s="10">
        <v>257</v>
      </c>
      <c r="H24" s="11">
        <v>1.49</v>
      </c>
    </row>
    <row r="25" spans="1:8" x14ac:dyDescent="0.15">
      <c r="H25" s="11"/>
    </row>
    <row r="26" spans="1:8" x14ac:dyDescent="0.15">
      <c r="A26" s="17" t="s">
        <v>87</v>
      </c>
      <c r="G26" s="18">
        <v>750.56</v>
      </c>
      <c r="H26" s="19">
        <v>4.3600000000000003</v>
      </c>
    </row>
    <row r="27" spans="1:8" x14ac:dyDescent="0.15">
      <c r="H27" s="11"/>
    </row>
    <row r="28" spans="1:8" ht="9.75" thickBot="1" x14ac:dyDescent="0.2">
      <c r="E28" s="14" t="s">
        <v>88</v>
      </c>
      <c r="G28" s="15">
        <v>17201.62</v>
      </c>
      <c r="H28" s="16">
        <v>100</v>
      </c>
    </row>
    <row r="29" spans="1:8" ht="9.75" thickTop="1" x14ac:dyDescent="0.15">
      <c r="H29" s="11"/>
    </row>
    <row r="30" spans="1:8" x14ac:dyDescent="0.15">
      <c r="A30" s="14" t="s">
        <v>89</v>
      </c>
      <c r="H30" s="11"/>
    </row>
    <row r="31" spans="1:8" x14ac:dyDescent="0.15">
      <c r="A31" s="5">
        <v>1</v>
      </c>
      <c r="B31" s="5" t="s">
        <v>1069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91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93</v>
      </c>
      <c r="H35" s="11"/>
    </row>
    <row r="36" spans="1:8" x14ac:dyDescent="0.15">
      <c r="B36" s="5" t="s">
        <v>94</v>
      </c>
      <c r="H36" s="11"/>
    </row>
    <row r="37" spans="1:8" x14ac:dyDescent="0.15">
      <c r="B37" s="5" t="s">
        <v>95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1051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9.0200000000000002E-2</v>
      </c>
      <c r="C6" s="5" t="s">
        <v>10</v>
      </c>
      <c r="D6" s="5" t="s">
        <v>710</v>
      </c>
      <c r="E6" s="5" t="s">
        <v>12</v>
      </c>
      <c r="F6" s="5">
        <v>115</v>
      </c>
      <c r="G6" s="10">
        <v>1169.26</v>
      </c>
      <c r="H6" s="11">
        <v>10.61</v>
      </c>
    </row>
    <row r="7" spans="1:8" x14ac:dyDescent="0.15">
      <c r="B7" s="12">
        <v>8.6499999999999994E-2</v>
      </c>
      <c r="C7" s="5" t="s">
        <v>117</v>
      </c>
      <c r="D7" s="5" t="s">
        <v>141</v>
      </c>
      <c r="E7" s="5" t="s">
        <v>12</v>
      </c>
      <c r="F7" s="5">
        <v>115</v>
      </c>
      <c r="G7" s="10">
        <v>1155.58</v>
      </c>
      <c r="H7" s="11">
        <v>10.49</v>
      </c>
    </row>
    <row r="8" spans="1:8" x14ac:dyDescent="0.15">
      <c r="B8" s="12">
        <v>7.9500000000000001E-2</v>
      </c>
      <c r="C8" s="5" t="s">
        <v>112</v>
      </c>
      <c r="D8" s="5" t="s">
        <v>113</v>
      </c>
      <c r="E8" s="5" t="s">
        <v>12</v>
      </c>
      <c r="F8" s="5">
        <v>115</v>
      </c>
      <c r="G8" s="10">
        <v>1152.8600000000001</v>
      </c>
      <c r="H8" s="11">
        <v>10.459999999999999</v>
      </c>
    </row>
    <row r="9" spans="1:8" x14ac:dyDescent="0.15">
      <c r="B9" s="12">
        <v>8.3799999999999999E-2</v>
      </c>
      <c r="C9" s="5" t="s">
        <v>14</v>
      </c>
      <c r="D9" s="5" t="s">
        <v>1052</v>
      </c>
      <c r="E9" s="5" t="s">
        <v>12</v>
      </c>
      <c r="F9" s="5">
        <v>10</v>
      </c>
      <c r="G9" s="10">
        <v>1004.01</v>
      </c>
      <c r="H9" s="11">
        <v>9.11</v>
      </c>
    </row>
    <row r="10" spans="1:8" x14ac:dyDescent="0.15">
      <c r="B10" s="12">
        <v>8.48E-2</v>
      </c>
      <c r="C10" s="5" t="s">
        <v>120</v>
      </c>
      <c r="D10" s="5" t="s">
        <v>122</v>
      </c>
      <c r="E10" s="5" t="s">
        <v>20</v>
      </c>
      <c r="F10" s="5">
        <v>100</v>
      </c>
      <c r="G10" s="10">
        <v>1002.6800000000001</v>
      </c>
      <c r="H10" s="11">
        <v>9.1</v>
      </c>
    </row>
    <row r="11" spans="1:8" x14ac:dyDescent="0.15">
      <c r="B11" s="12">
        <v>7.85E-2</v>
      </c>
      <c r="C11" s="5" t="s">
        <v>18</v>
      </c>
      <c r="D11" s="5" t="s">
        <v>1053</v>
      </c>
      <c r="E11" s="5" t="s">
        <v>12</v>
      </c>
      <c r="F11" s="5">
        <v>100</v>
      </c>
      <c r="G11" s="10">
        <v>1002.35</v>
      </c>
      <c r="H11" s="11">
        <v>9.1</v>
      </c>
    </row>
    <row r="12" spans="1:8" x14ac:dyDescent="0.15">
      <c r="B12" s="12">
        <v>9.2999999999999999E-2</v>
      </c>
      <c r="C12" s="5" t="s">
        <v>572</v>
      </c>
      <c r="D12" s="5" t="s">
        <v>1054</v>
      </c>
      <c r="E12" s="5" t="s">
        <v>12</v>
      </c>
      <c r="F12" s="5">
        <v>40</v>
      </c>
      <c r="G12" s="10">
        <v>510.58</v>
      </c>
      <c r="H12" s="11">
        <v>4.63</v>
      </c>
    </row>
    <row r="13" spans="1:8" x14ac:dyDescent="0.15">
      <c r="B13" s="12">
        <v>7.9299999999999995E-2</v>
      </c>
      <c r="C13" s="5" t="s">
        <v>572</v>
      </c>
      <c r="D13" s="5" t="s">
        <v>1055</v>
      </c>
      <c r="E13" s="5" t="s">
        <v>12</v>
      </c>
      <c r="F13" s="5">
        <v>50</v>
      </c>
      <c r="G13" s="10">
        <v>501.73</v>
      </c>
      <c r="H13" s="11">
        <v>4.55</v>
      </c>
    </row>
    <row r="14" spans="1:8" x14ac:dyDescent="0.15">
      <c r="B14" s="12">
        <v>9.6299999999999997E-2</v>
      </c>
      <c r="C14" s="5" t="s">
        <v>138</v>
      </c>
      <c r="D14" s="5" t="s">
        <v>164</v>
      </c>
      <c r="E14" s="5" t="s">
        <v>12</v>
      </c>
      <c r="F14" s="5">
        <v>15</v>
      </c>
      <c r="G14" s="10">
        <v>152.29</v>
      </c>
      <c r="H14" s="11">
        <v>1.3800000000000001</v>
      </c>
    </row>
    <row r="15" spans="1:8" x14ac:dyDescent="0.15">
      <c r="B15" s="12">
        <v>8.3299999999999999E-2</v>
      </c>
      <c r="C15" s="5" t="s">
        <v>169</v>
      </c>
      <c r="D15" s="5" t="s">
        <v>170</v>
      </c>
      <c r="E15" s="5" t="s">
        <v>12</v>
      </c>
      <c r="F15" s="5">
        <v>10</v>
      </c>
      <c r="G15" s="10">
        <v>100.79</v>
      </c>
      <c r="H15" s="11">
        <v>0.91</v>
      </c>
    </row>
    <row r="16" spans="1:8" x14ac:dyDescent="0.15">
      <c r="B16" s="12">
        <v>9.5100000000000004E-2</v>
      </c>
      <c r="C16" s="5" t="s">
        <v>16</v>
      </c>
      <c r="D16" s="5" t="s">
        <v>1056</v>
      </c>
      <c r="E16" s="5" t="s">
        <v>12</v>
      </c>
      <c r="F16" s="5">
        <v>2</v>
      </c>
      <c r="G16" s="10">
        <v>20.38</v>
      </c>
      <c r="H16" s="11">
        <v>0.18000000000000002</v>
      </c>
    </row>
    <row r="17" spans="1:8" ht="9.75" thickBot="1" x14ac:dyDescent="0.2">
      <c r="E17" s="14" t="s">
        <v>44</v>
      </c>
      <c r="G17" s="15">
        <v>7772.51</v>
      </c>
      <c r="H17" s="16">
        <v>70.52</v>
      </c>
    </row>
    <row r="18" spans="1:8" ht="15.75" thickTop="1" x14ac:dyDescent="0.25">
      <c r="B18" s="77" t="s">
        <v>45</v>
      </c>
      <c r="C18" s="78"/>
      <c r="H18" s="11"/>
    </row>
    <row r="19" spans="1:8" x14ac:dyDescent="0.15">
      <c r="B19" s="12">
        <v>7.4800000000000005E-2</v>
      </c>
      <c r="C19" s="5" t="s">
        <v>203</v>
      </c>
      <c r="D19" s="5" t="s">
        <v>204</v>
      </c>
      <c r="E19" s="5" t="s">
        <v>12</v>
      </c>
      <c r="F19" s="5">
        <v>140</v>
      </c>
      <c r="G19" s="10">
        <v>696.47</v>
      </c>
      <c r="H19" s="11">
        <v>6.32</v>
      </c>
    </row>
    <row r="20" spans="1:8" ht="9.75" thickBot="1" x14ac:dyDescent="0.2">
      <c r="E20" s="14" t="s">
        <v>44</v>
      </c>
      <c r="G20" s="15">
        <v>696.47</v>
      </c>
      <c r="H20" s="16">
        <v>6.32</v>
      </c>
    </row>
    <row r="21" spans="1:8" ht="15.75" thickTop="1" x14ac:dyDescent="0.25">
      <c r="B21" s="79" t="s">
        <v>48</v>
      </c>
      <c r="C21" s="78"/>
      <c r="H21" s="11"/>
    </row>
    <row r="22" spans="1:8" ht="15" x14ac:dyDescent="0.25">
      <c r="B22" s="77" t="s">
        <v>9</v>
      </c>
      <c r="C22" s="78"/>
      <c r="H22" s="11"/>
    </row>
    <row r="23" spans="1:8" x14ac:dyDescent="0.15">
      <c r="B23" s="12">
        <v>7.8600000000000003E-2</v>
      </c>
      <c r="C23" s="5" t="s">
        <v>214</v>
      </c>
      <c r="D23" s="5" t="s">
        <v>691</v>
      </c>
      <c r="E23" s="5" t="s">
        <v>51</v>
      </c>
      <c r="F23" s="5">
        <v>1800000</v>
      </c>
      <c r="G23" s="10">
        <v>1814.26</v>
      </c>
      <c r="H23" s="11">
        <v>16.46</v>
      </c>
    </row>
    <row r="24" spans="1:8" ht="9.75" thickBot="1" x14ac:dyDescent="0.2">
      <c r="E24" s="14" t="s">
        <v>44</v>
      </c>
      <c r="G24" s="15">
        <v>1814.26</v>
      </c>
      <c r="H24" s="16">
        <v>16.46</v>
      </c>
    </row>
    <row r="25" spans="1:8" ht="9.75" thickTop="1" x14ac:dyDescent="0.15">
      <c r="H25" s="11"/>
    </row>
    <row r="26" spans="1:8" x14ac:dyDescent="0.15">
      <c r="B26" s="13" t="s">
        <v>85</v>
      </c>
      <c r="H26" s="11"/>
    </row>
    <row r="27" spans="1:8" x14ac:dyDescent="0.15">
      <c r="C27" s="5" t="s">
        <v>86</v>
      </c>
      <c r="E27" s="5" t="s">
        <v>85</v>
      </c>
      <c r="G27" s="10">
        <v>287</v>
      </c>
      <c r="H27" s="11">
        <v>2.6</v>
      </c>
    </row>
    <row r="28" spans="1:8" x14ac:dyDescent="0.15">
      <c r="H28" s="11"/>
    </row>
    <row r="29" spans="1:8" x14ac:dyDescent="0.15">
      <c r="A29" s="17" t="s">
        <v>87</v>
      </c>
      <c r="G29" s="18">
        <v>449.4</v>
      </c>
      <c r="H29" s="19">
        <v>4.0999999999999996</v>
      </c>
    </row>
    <row r="30" spans="1:8" x14ac:dyDescent="0.15">
      <c r="H30" s="11"/>
    </row>
    <row r="31" spans="1:8" ht="9.75" thickBot="1" x14ac:dyDescent="0.2">
      <c r="E31" s="14" t="s">
        <v>88</v>
      </c>
      <c r="G31" s="15">
        <v>11019.64</v>
      </c>
      <c r="H31" s="16">
        <v>100</v>
      </c>
    </row>
    <row r="32" spans="1:8" ht="9.75" thickTop="1" x14ac:dyDescent="0.15">
      <c r="H32" s="11"/>
    </row>
    <row r="33" spans="1:8" x14ac:dyDescent="0.15">
      <c r="A33" s="14" t="s">
        <v>89</v>
      </c>
      <c r="H33" s="11"/>
    </row>
    <row r="34" spans="1:8" x14ac:dyDescent="0.15">
      <c r="A34" s="5">
        <v>1</v>
      </c>
      <c r="B34" s="5" t="s">
        <v>1057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91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93</v>
      </c>
      <c r="H38" s="11"/>
    </row>
    <row r="39" spans="1:8" x14ac:dyDescent="0.15">
      <c r="B39" s="5" t="s">
        <v>94</v>
      </c>
      <c r="H39" s="11"/>
    </row>
    <row r="40" spans="1:8" x14ac:dyDescent="0.15">
      <c r="B40" s="5" t="s">
        <v>95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7">
    <mergeCell ref="B22:C22"/>
    <mergeCell ref="A2:C2"/>
    <mergeCell ref="A3:C3"/>
    <mergeCell ref="B4:C4"/>
    <mergeCell ref="B5:C5"/>
    <mergeCell ref="B18:C18"/>
    <mergeCell ref="B21:C2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1047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8.5999999999999993E-2</v>
      </c>
      <c r="C6" s="5" t="s">
        <v>892</v>
      </c>
      <c r="D6" s="5" t="s">
        <v>1045</v>
      </c>
      <c r="E6" s="5" t="s">
        <v>235</v>
      </c>
      <c r="F6" s="5">
        <v>200</v>
      </c>
      <c r="G6" s="10">
        <v>1996.74</v>
      </c>
      <c r="H6" s="11">
        <v>9.42</v>
      </c>
    </row>
    <row r="7" spans="1:8" x14ac:dyDescent="0.15">
      <c r="B7" s="12">
        <v>9.8199999999999996E-2</v>
      </c>
      <c r="C7" s="5" t="s">
        <v>282</v>
      </c>
      <c r="D7" s="5" t="s">
        <v>289</v>
      </c>
      <c r="E7" s="5" t="s">
        <v>284</v>
      </c>
      <c r="F7" s="5">
        <v>190</v>
      </c>
      <c r="G7" s="10">
        <v>1905.8600000000001</v>
      </c>
      <c r="H7" s="11">
        <v>8.99</v>
      </c>
    </row>
    <row r="8" spans="1:8" x14ac:dyDescent="0.15">
      <c r="B8" s="13" t="s">
        <v>13</v>
      </c>
      <c r="C8" s="5" t="s">
        <v>166</v>
      </c>
      <c r="D8" s="5" t="s">
        <v>569</v>
      </c>
      <c r="E8" s="5" t="s">
        <v>107</v>
      </c>
      <c r="F8" s="5">
        <v>110</v>
      </c>
      <c r="G8" s="10">
        <v>1655.02</v>
      </c>
      <c r="H8" s="11">
        <v>7.8100000000000005</v>
      </c>
    </row>
    <row r="9" spans="1:8" x14ac:dyDescent="0.15">
      <c r="B9" s="12">
        <v>0.105</v>
      </c>
      <c r="C9" s="5" t="s">
        <v>717</v>
      </c>
      <c r="D9" s="5" t="s">
        <v>894</v>
      </c>
      <c r="E9" s="5" t="s">
        <v>325</v>
      </c>
      <c r="F9" s="5">
        <v>160</v>
      </c>
      <c r="G9" s="10">
        <v>1627.8600000000001</v>
      </c>
      <c r="H9" s="11">
        <v>7.6800000000000006</v>
      </c>
    </row>
    <row r="10" spans="1:8" x14ac:dyDescent="0.15">
      <c r="B10" s="12">
        <v>0.10249999999999999</v>
      </c>
      <c r="C10" s="5" t="s">
        <v>1000</v>
      </c>
      <c r="D10" s="5" t="s">
        <v>1021</v>
      </c>
      <c r="E10" s="5" t="s">
        <v>269</v>
      </c>
      <c r="F10" s="5">
        <v>150</v>
      </c>
      <c r="G10" s="10">
        <v>1519.44</v>
      </c>
      <c r="H10" s="11">
        <v>7.17</v>
      </c>
    </row>
    <row r="11" spans="1:8" x14ac:dyDescent="0.15">
      <c r="B11" s="12">
        <v>0.1</v>
      </c>
      <c r="C11" s="5" t="s">
        <v>326</v>
      </c>
      <c r="D11" s="5" t="s">
        <v>1041</v>
      </c>
      <c r="E11" s="5" t="s">
        <v>269</v>
      </c>
      <c r="F11" s="5">
        <v>6</v>
      </c>
      <c r="G11" s="10">
        <v>604.28</v>
      </c>
      <c r="H11" s="11">
        <v>2.85</v>
      </c>
    </row>
    <row r="12" spans="1:8" x14ac:dyDescent="0.15">
      <c r="B12" s="12">
        <v>0.1</v>
      </c>
      <c r="C12" s="5" t="s">
        <v>326</v>
      </c>
      <c r="D12" s="5" t="s">
        <v>1046</v>
      </c>
      <c r="E12" s="5" t="s">
        <v>269</v>
      </c>
      <c r="F12" s="5">
        <v>5</v>
      </c>
      <c r="G12" s="10">
        <v>503.67</v>
      </c>
      <c r="H12" s="11">
        <v>2.3800000000000003</v>
      </c>
    </row>
    <row r="13" spans="1:8" x14ac:dyDescent="0.15">
      <c r="B13" s="12">
        <v>7.85E-2</v>
      </c>
      <c r="C13" s="5" t="s">
        <v>124</v>
      </c>
      <c r="D13" s="5" t="s">
        <v>1048</v>
      </c>
      <c r="E13" s="5" t="s">
        <v>12</v>
      </c>
      <c r="F13" s="5">
        <v>40</v>
      </c>
      <c r="G13" s="10">
        <v>398.8</v>
      </c>
      <c r="H13" s="11">
        <v>1.8800000000000001</v>
      </c>
    </row>
    <row r="14" spans="1:8" x14ac:dyDescent="0.15">
      <c r="B14" s="12">
        <v>7.85E-2</v>
      </c>
      <c r="C14" s="5" t="s">
        <v>124</v>
      </c>
      <c r="D14" s="5" t="s">
        <v>1049</v>
      </c>
      <c r="E14" s="5" t="s">
        <v>12</v>
      </c>
      <c r="F14" s="5">
        <v>40</v>
      </c>
      <c r="G14" s="10">
        <v>398.45</v>
      </c>
      <c r="H14" s="11">
        <v>1.8800000000000001</v>
      </c>
    </row>
    <row r="15" spans="1:8" x14ac:dyDescent="0.15">
      <c r="B15" s="12">
        <v>7.85E-2</v>
      </c>
      <c r="C15" s="5" t="s">
        <v>124</v>
      </c>
      <c r="D15" s="5" t="s">
        <v>638</v>
      </c>
      <c r="E15" s="5" t="s">
        <v>12</v>
      </c>
      <c r="F15" s="5">
        <v>30</v>
      </c>
      <c r="G15" s="10">
        <v>299.34000000000003</v>
      </c>
      <c r="H15" s="11">
        <v>1.4100000000000001</v>
      </c>
    </row>
    <row r="16" spans="1:8" x14ac:dyDescent="0.15">
      <c r="B16" s="12">
        <v>0.107</v>
      </c>
      <c r="C16" s="5" t="s">
        <v>896</v>
      </c>
      <c r="D16" s="5" t="s">
        <v>897</v>
      </c>
      <c r="E16" s="5" t="s">
        <v>358</v>
      </c>
      <c r="F16" s="5">
        <v>20</v>
      </c>
      <c r="G16" s="10">
        <v>202.26</v>
      </c>
      <c r="H16" s="11">
        <v>0.95</v>
      </c>
    </row>
    <row r="17" spans="1:8" x14ac:dyDescent="0.15">
      <c r="B17" s="12">
        <v>9.6500000000000002E-2</v>
      </c>
      <c r="C17" s="5" t="s">
        <v>14</v>
      </c>
      <c r="D17" s="5" t="s">
        <v>988</v>
      </c>
      <c r="E17" s="5" t="s">
        <v>12</v>
      </c>
      <c r="F17" s="5">
        <v>10</v>
      </c>
      <c r="G17" s="10">
        <v>101.47</v>
      </c>
      <c r="H17" s="11">
        <v>0.48000000000000004</v>
      </c>
    </row>
    <row r="18" spans="1:8" ht="9.75" thickBot="1" x14ac:dyDescent="0.2">
      <c r="E18" s="14" t="s">
        <v>44</v>
      </c>
      <c r="G18" s="15">
        <v>11213.19</v>
      </c>
      <c r="H18" s="16">
        <v>52.9</v>
      </c>
    </row>
    <row r="19" spans="1:8" ht="15.75" thickTop="1" x14ac:dyDescent="0.25">
      <c r="B19" s="77" t="s">
        <v>45</v>
      </c>
      <c r="C19" s="78"/>
      <c r="H19" s="11"/>
    </row>
    <row r="20" spans="1:8" x14ac:dyDescent="0.15">
      <c r="B20" s="13" t="s">
        <v>13</v>
      </c>
      <c r="C20" s="5" t="s">
        <v>361</v>
      </c>
      <c r="D20" s="5" t="s">
        <v>362</v>
      </c>
      <c r="E20" s="5" t="s">
        <v>363</v>
      </c>
      <c r="F20" s="5">
        <v>18</v>
      </c>
      <c r="G20" s="10">
        <v>2153.9900000000002</v>
      </c>
      <c r="H20" s="11">
        <v>10.16</v>
      </c>
    </row>
    <row r="21" spans="1:8" x14ac:dyDescent="0.15">
      <c r="B21" s="12">
        <v>9.5000000000000001E-2</v>
      </c>
      <c r="C21" s="5" t="s">
        <v>335</v>
      </c>
      <c r="D21" s="5" t="s">
        <v>1022</v>
      </c>
      <c r="E21" s="5" t="s">
        <v>337</v>
      </c>
      <c r="F21" s="5">
        <v>2000</v>
      </c>
      <c r="G21" s="10">
        <v>1998.9</v>
      </c>
      <c r="H21" s="11">
        <v>9.4300000000000015</v>
      </c>
    </row>
    <row r="22" spans="1:8" x14ac:dyDescent="0.15">
      <c r="B22" s="13" t="s">
        <v>13</v>
      </c>
      <c r="C22" s="5" t="s">
        <v>1002</v>
      </c>
      <c r="D22" s="5" t="s">
        <v>1003</v>
      </c>
      <c r="E22" s="5" t="s">
        <v>1004</v>
      </c>
      <c r="F22" s="5">
        <v>300</v>
      </c>
      <c r="G22" s="10">
        <v>1787.58</v>
      </c>
      <c r="H22" s="11">
        <v>8.43</v>
      </c>
    </row>
    <row r="23" spans="1:8" x14ac:dyDescent="0.15">
      <c r="B23" s="12">
        <v>0.10050000000000001</v>
      </c>
      <c r="C23" s="5" t="s">
        <v>901</v>
      </c>
      <c r="D23" s="5" t="s">
        <v>902</v>
      </c>
      <c r="E23" s="5" t="s">
        <v>903</v>
      </c>
      <c r="F23" s="5">
        <v>17</v>
      </c>
      <c r="G23" s="10">
        <v>1699.98</v>
      </c>
      <c r="H23" s="11">
        <v>8.0200000000000014</v>
      </c>
    </row>
    <row r="24" spans="1:8" x14ac:dyDescent="0.15">
      <c r="B24" s="12">
        <v>0.10050000000000001</v>
      </c>
      <c r="C24" s="5" t="s">
        <v>759</v>
      </c>
      <c r="D24" s="5" t="s">
        <v>760</v>
      </c>
      <c r="E24" s="5" t="s">
        <v>235</v>
      </c>
      <c r="F24" s="5">
        <v>8</v>
      </c>
      <c r="G24" s="10">
        <v>801.68000000000006</v>
      </c>
      <c r="H24" s="11">
        <v>3.7800000000000002</v>
      </c>
    </row>
    <row r="25" spans="1:8" x14ac:dyDescent="0.15">
      <c r="B25" s="12">
        <v>9.5699999999999993E-2</v>
      </c>
      <c r="C25" s="5" t="s">
        <v>758</v>
      </c>
      <c r="D25" s="5" t="s">
        <v>365</v>
      </c>
      <c r="E25" s="5" t="s">
        <v>235</v>
      </c>
      <c r="F25" s="5">
        <v>45</v>
      </c>
      <c r="G25" s="10">
        <v>454.52</v>
      </c>
      <c r="H25" s="11">
        <v>2.14</v>
      </c>
    </row>
    <row r="26" spans="1:8" x14ac:dyDescent="0.15">
      <c r="B26" s="12">
        <v>9.7500000000000003E-2</v>
      </c>
      <c r="C26" s="5" t="s">
        <v>1016</v>
      </c>
      <c r="D26" s="5" t="s">
        <v>1023</v>
      </c>
      <c r="E26" s="5" t="s">
        <v>903</v>
      </c>
      <c r="F26" s="5">
        <v>3</v>
      </c>
      <c r="G26" s="10">
        <v>301.32</v>
      </c>
      <c r="H26" s="11">
        <v>1.4200000000000002</v>
      </c>
    </row>
    <row r="27" spans="1:8" ht="9.75" thickBot="1" x14ac:dyDescent="0.2">
      <c r="E27" s="14" t="s">
        <v>44</v>
      </c>
      <c r="G27" s="15">
        <v>9197.9699999999993</v>
      </c>
      <c r="H27" s="16">
        <v>43.38</v>
      </c>
    </row>
    <row r="28" spans="1:8" ht="9.75" thickTop="1" x14ac:dyDescent="0.15">
      <c r="H28" s="11"/>
    </row>
    <row r="29" spans="1:8" x14ac:dyDescent="0.15">
      <c r="B29" s="13" t="s">
        <v>85</v>
      </c>
      <c r="H29" s="11"/>
    </row>
    <row r="30" spans="1:8" x14ac:dyDescent="0.15">
      <c r="C30" s="5" t="s">
        <v>86</v>
      </c>
      <c r="E30" s="5" t="s">
        <v>85</v>
      </c>
      <c r="G30" s="10">
        <v>196</v>
      </c>
      <c r="H30" s="11">
        <v>0.91999999999999993</v>
      </c>
    </row>
    <row r="31" spans="1:8" x14ac:dyDescent="0.15">
      <c r="H31" s="11"/>
    </row>
    <row r="32" spans="1:8" x14ac:dyDescent="0.15">
      <c r="A32" s="17" t="s">
        <v>87</v>
      </c>
      <c r="G32" s="18">
        <v>594.4</v>
      </c>
      <c r="H32" s="19">
        <v>2.8</v>
      </c>
    </row>
    <row r="33" spans="1:8" x14ac:dyDescent="0.15">
      <c r="H33" s="11"/>
    </row>
    <row r="34" spans="1:8" ht="9.75" thickBot="1" x14ac:dyDescent="0.2">
      <c r="E34" s="14" t="s">
        <v>88</v>
      </c>
      <c r="G34" s="15">
        <v>21201.56</v>
      </c>
      <c r="H34" s="16">
        <v>100</v>
      </c>
    </row>
    <row r="35" spans="1:8" ht="9.75" thickTop="1" x14ac:dyDescent="0.15">
      <c r="H35" s="11"/>
    </row>
    <row r="36" spans="1:8" x14ac:dyDescent="0.15">
      <c r="A36" s="14" t="s">
        <v>89</v>
      </c>
      <c r="H36" s="11"/>
    </row>
    <row r="37" spans="1:8" x14ac:dyDescent="0.15">
      <c r="A37" s="5">
        <v>1</v>
      </c>
      <c r="B37" s="5" t="s">
        <v>1050</v>
      </c>
      <c r="H37" s="11"/>
    </row>
    <row r="38" spans="1:8" x14ac:dyDescent="0.15">
      <c r="H38" s="11"/>
    </row>
    <row r="39" spans="1:8" x14ac:dyDescent="0.15">
      <c r="A39" s="5">
        <v>2</v>
      </c>
      <c r="B39" s="5" t="s">
        <v>91</v>
      </c>
      <c r="H39" s="11"/>
    </row>
    <row r="40" spans="1:8" x14ac:dyDescent="0.15">
      <c r="H40" s="11"/>
    </row>
    <row r="41" spans="1:8" x14ac:dyDescent="0.15">
      <c r="A41" s="5">
        <v>3</v>
      </c>
      <c r="B41" s="5" t="s">
        <v>93</v>
      </c>
      <c r="H41" s="11"/>
    </row>
    <row r="42" spans="1:8" x14ac:dyDescent="0.15">
      <c r="B42" s="5" t="s">
        <v>94</v>
      </c>
      <c r="H42" s="11"/>
    </row>
    <row r="43" spans="1:8" x14ac:dyDescent="0.15">
      <c r="B43" s="5" t="s">
        <v>95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0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1044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166</v>
      </c>
      <c r="D6" s="5" t="s">
        <v>569</v>
      </c>
      <c r="E6" s="5" t="s">
        <v>107</v>
      </c>
      <c r="F6" s="5">
        <v>150</v>
      </c>
      <c r="G6" s="10">
        <v>2256.85</v>
      </c>
      <c r="H6" s="11">
        <v>9.370000000000001</v>
      </c>
    </row>
    <row r="7" spans="1:8" x14ac:dyDescent="0.15">
      <c r="B7" s="12">
        <v>8.5999999999999993E-2</v>
      </c>
      <c r="C7" s="5" t="s">
        <v>892</v>
      </c>
      <c r="D7" s="5" t="s">
        <v>1045</v>
      </c>
      <c r="E7" s="5" t="s">
        <v>235</v>
      </c>
      <c r="F7" s="5">
        <v>220</v>
      </c>
      <c r="G7" s="10">
        <v>2196.41</v>
      </c>
      <c r="H7" s="11">
        <v>9.120000000000001</v>
      </c>
    </row>
    <row r="8" spans="1:8" x14ac:dyDescent="0.15">
      <c r="B8" s="12">
        <v>0.1</v>
      </c>
      <c r="C8" s="5" t="s">
        <v>326</v>
      </c>
      <c r="D8" s="5" t="s">
        <v>1046</v>
      </c>
      <c r="E8" s="5" t="s">
        <v>269</v>
      </c>
      <c r="F8" s="5">
        <v>20</v>
      </c>
      <c r="G8" s="10">
        <v>2014.67</v>
      </c>
      <c r="H8" s="11">
        <v>8.3600000000000012</v>
      </c>
    </row>
    <row r="9" spans="1:8" x14ac:dyDescent="0.15">
      <c r="B9" s="12">
        <v>9.8199999999999996E-2</v>
      </c>
      <c r="C9" s="5" t="s">
        <v>282</v>
      </c>
      <c r="D9" s="5" t="s">
        <v>289</v>
      </c>
      <c r="E9" s="5" t="s">
        <v>284</v>
      </c>
      <c r="F9" s="5">
        <v>200</v>
      </c>
      <c r="G9" s="10">
        <v>2006.17</v>
      </c>
      <c r="H9" s="11">
        <v>8.33</v>
      </c>
    </row>
    <row r="10" spans="1:8" x14ac:dyDescent="0.15">
      <c r="B10" s="12">
        <v>0.105</v>
      </c>
      <c r="C10" s="5" t="s">
        <v>717</v>
      </c>
      <c r="D10" s="5" t="s">
        <v>999</v>
      </c>
      <c r="E10" s="5" t="s">
        <v>325</v>
      </c>
      <c r="F10" s="5">
        <v>150</v>
      </c>
      <c r="G10" s="10">
        <v>1526.31</v>
      </c>
      <c r="H10" s="11">
        <v>6.34</v>
      </c>
    </row>
    <row r="11" spans="1:8" x14ac:dyDescent="0.15">
      <c r="B11" s="12">
        <v>0.10249999999999999</v>
      </c>
      <c r="C11" s="5" t="s">
        <v>1000</v>
      </c>
      <c r="D11" s="5" t="s">
        <v>1021</v>
      </c>
      <c r="E11" s="5" t="s">
        <v>269</v>
      </c>
      <c r="F11" s="5">
        <v>100</v>
      </c>
      <c r="G11" s="10">
        <v>1012.96</v>
      </c>
      <c r="H11" s="11">
        <v>4.2100000000000009</v>
      </c>
    </row>
    <row r="12" spans="1:8" x14ac:dyDescent="0.15">
      <c r="B12" s="12">
        <v>7.6499999999999999E-2</v>
      </c>
      <c r="C12" s="5" t="s">
        <v>14</v>
      </c>
      <c r="D12" s="5" t="s">
        <v>286</v>
      </c>
      <c r="E12" s="5" t="s">
        <v>12</v>
      </c>
      <c r="F12" s="5">
        <v>10</v>
      </c>
      <c r="G12" s="10">
        <v>996.08</v>
      </c>
      <c r="H12" s="11">
        <v>4.1399999999999997</v>
      </c>
    </row>
    <row r="13" spans="1:8" x14ac:dyDescent="0.15">
      <c r="B13" s="12">
        <v>0.105</v>
      </c>
      <c r="C13" s="5" t="s">
        <v>717</v>
      </c>
      <c r="D13" s="5" t="s">
        <v>894</v>
      </c>
      <c r="E13" s="5" t="s">
        <v>325</v>
      </c>
      <c r="F13" s="5">
        <v>50</v>
      </c>
      <c r="G13" s="10">
        <v>508.71000000000004</v>
      </c>
      <c r="H13" s="11">
        <v>2.11</v>
      </c>
    </row>
    <row r="14" spans="1:8" ht="9.75" thickBot="1" x14ac:dyDescent="0.2">
      <c r="E14" s="14" t="s">
        <v>44</v>
      </c>
      <c r="G14" s="15">
        <v>12518.16</v>
      </c>
      <c r="H14" s="16">
        <v>51.98</v>
      </c>
    </row>
    <row r="15" spans="1:8" ht="15.75" thickTop="1" x14ac:dyDescent="0.25">
      <c r="B15" s="77" t="s">
        <v>45</v>
      </c>
      <c r="C15" s="78"/>
      <c r="H15" s="11"/>
    </row>
    <row r="16" spans="1:8" x14ac:dyDescent="0.15">
      <c r="B16" s="13" t="s">
        <v>13</v>
      </c>
      <c r="C16" s="5" t="s">
        <v>361</v>
      </c>
      <c r="D16" s="5" t="s">
        <v>362</v>
      </c>
      <c r="E16" s="5" t="s">
        <v>363</v>
      </c>
      <c r="F16" s="5">
        <v>20</v>
      </c>
      <c r="G16" s="10">
        <v>2393.3200000000002</v>
      </c>
      <c r="H16" s="11">
        <v>9.94</v>
      </c>
    </row>
    <row r="17" spans="1:8" x14ac:dyDescent="0.15">
      <c r="B17" s="12">
        <v>9.5000000000000001E-2</v>
      </c>
      <c r="C17" s="5" t="s">
        <v>335</v>
      </c>
      <c r="D17" s="5" t="s">
        <v>1022</v>
      </c>
      <c r="E17" s="5" t="s">
        <v>337</v>
      </c>
      <c r="F17" s="5">
        <v>2300</v>
      </c>
      <c r="G17" s="10">
        <v>2298.7400000000002</v>
      </c>
      <c r="H17" s="11">
        <v>9.5399999999999991</v>
      </c>
    </row>
    <row r="18" spans="1:8" x14ac:dyDescent="0.15">
      <c r="B18" s="12">
        <v>0.10050000000000001</v>
      </c>
      <c r="C18" s="5" t="s">
        <v>759</v>
      </c>
      <c r="D18" s="5" t="s">
        <v>760</v>
      </c>
      <c r="E18" s="5" t="s">
        <v>235</v>
      </c>
      <c r="F18" s="5">
        <v>21</v>
      </c>
      <c r="G18" s="10">
        <v>2104.4</v>
      </c>
      <c r="H18" s="11">
        <v>8.74</v>
      </c>
    </row>
    <row r="19" spans="1:8" x14ac:dyDescent="0.15">
      <c r="B19" s="12">
        <v>0.10050000000000001</v>
      </c>
      <c r="C19" s="5" t="s">
        <v>901</v>
      </c>
      <c r="D19" s="5" t="s">
        <v>902</v>
      </c>
      <c r="E19" s="5" t="s">
        <v>903</v>
      </c>
      <c r="F19" s="5">
        <v>20</v>
      </c>
      <c r="G19" s="10">
        <v>1999.97</v>
      </c>
      <c r="H19" s="11">
        <v>8.3000000000000007</v>
      </c>
    </row>
    <row r="20" spans="1:8" x14ac:dyDescent="0.15">
      <c r="B20" s="13" t="s">
        <v>13</v>
      </c>
      <c r="C20" s="5" t="s">
        <v>1002</v>
      </c>
      <c r="D20" s="5" t="s">
        <v>1003</v>
      </c>
      <c r="E20" s="5" t="s">
        <v>1004</v>
      </c>
      <c r="F20" s="5">
        <v>200</v>
      </c>
      <c r="G20" s="10">
        <v>1191.72</v>
      </c>
      <c r="H20" s="11">
        <v>4.95</v>
      </c>
    </row>
    <row r="21" spans="1:8" x14ac:dyDescent="0.15">
      <c r="B21" s="12">
        <v>9.5699999999999993E-2</v>
      </c>
      <c r="C21" s="5" t="s">
        <v>758</v>
      </c>
      <c r="D21" s="5" t="s">
        <v>365</v>
      </c>
      <c r="E21" s="5" t="s">
        <v>235</v>
      </c>
      <c r="F21" s="5">
        <v>50</v>
      </c>
      <c r="G21" s="10">
        <v>505.03000000000003</v>
      </c>
      <c r="H21" s="11">
        <v>2.1</v>
      </c>
    </row>
    <row r="22" spans="1:8" ht="9.75" thickBot="1" x14ac:dyDescent="0.2">
      <c r="E22" s="14" t="s">
        <v>44</v>
      </c>
      <c r="G22" s="15">
        <v>10493.18</v>
      </c>
      <c r="H22" s="16">
        <v>43.57</v>
      </c>
    </row>
    <row r="23" spans="1:8" ht="9.75" thickTop="1" x14ac:dyDescent="0.15">
      <c r="H23" s="11"/>
    </row>
    <row r="24" spans="1:8" x14ac:dyDescent="0.15">
      <c r="B24" s="13" t="s">
        <v>85</v>
      </c>
      <c r="H24" s="11"/>
    </row>
    <row r="25" spans="1:8" x14ac:dyDescent="0.15">
      <c r="C25" s="5" t="s">
        <v>86</v>
      </c>
      <c r="E25" s="5" t="s">
        <v>85</v>
      </c>
      <c r="G25" s="10">
        <v>345</v>
      </c>
      <c r="H25" s="11">
        <v>1.43</v>
      </c>
    </row>
    <row r="26" spans="1:8" x14ac:dyDescent="0.15">
      <c r="H26" s="11"/>
    </row>
    <row r="27" spans="1:8" x14ac:dyDescent="0.15">
      <c r="A27" s="17" t="s">
        <v>87</v>
      </c>
      <c r="G27" s="18">
        <v>731.69</v>
      </c>
      <c r="H27" s="19">
        <v>3.02</v>
      </c>
    </row>
    <row r="28" spans="1:8" x14ac:dyDescent="0.15">
      <c r="H28" s="11"/>
    </row>
    <row r="29" spans="1:8" ht="9.75" thickBot="1" x14ac:dyDescent="0.2">
      <c r="E29" s="14" t="s">
        <v>88</v>
      </c>
      <c r="G29" s="15">
        <v>24088.03</v>
      </c>
      <c r="H29" s="16">
        <v>100</v>
      </c>
    </row>
    <row r="30" spans="1:8" ht="9.75" thickTop="1" x14ac:dyDescent="0.15">
      <c r="H30" s="11"/>
    </row>
    <row r="31" spans="1:8" x14ac:dyDescent="0.15">
      <c r="A31" s="14" t="s">
        <v>89</v>
      </c>
      <c r="H31" s="11"/>
    </row>
    <row r="32" spans="1:8" x14ac:dyDescent="0.15">
      <c r="A32" s="5">
        <v>1</v>
      </c>
      <c r="B32" s="5" t="s">
        <v>909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91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93</v>
      </c>
      <c r="H36" s="11"/>
    </row>
    <row r="37" spans="1:8" x14ac:dyDescent="0.15">
      <c r="B37" s="5" t="s">
        <v>94</v>
      </c>
      <c r="H37" s="11"/>
    </row>
    <row r="38" spans="1:8" x14ac:dyDescent="0.15">
      <c r="B38" s="5" t="s">
        <v>95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5">
    <mergeCell ref="A2:C2"/>
    <mergeCell ref="A3:C3"/>
    <mergeCell ref="B4:C4"/>
    <mergeCell ref="B5:C5"/>
    <mergeCell ref="B15:C15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3" workbookViewId="0">
      <selection activeCell="B39" sqref="B3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1040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9.2499999999999999E-2</v>
      </c>
      <c r="C6" s="5" t="s">
        <v>735</v>
      </c>
      <c r="D6" s="5" t="s">
        <v>740</v>
      </c>
      <c r="E6" s="5" t="s">
        <v>235</v>
      </c>
      <c r="F6" s="5">
        <v>200</v>
      </c>
      <c r="G6" s="10">
        <v>2010.95</v>
      </c>
      <c r="H6" s="11">
        <v>8.83</v>
      </c>
    </row>
    <row r="7" spans="1:8" x14ac:dyDescent="0.15">
      <c r="B7" s="12">
        <v>0.105</v>
      </c>
      <c r="C7" s="5" t="s">
        <v>717</v>
      </c>
      <c r="D7" s="5" t="s">
        <v>894</v>
      </c>
      <c r="E7" s="5" t="s">
        <v>325</v>
      </c>
      <c r="F7" s="5">
        <v>190</v>
      </c>
      <c r="G7" s="10">
        <v>1933.08</v>
      </c>
      <c r="H7" s="11">
        <v>8.49</v>
      </c>
    </row>
    <row r="8" spans="1:8" x14ac:dyDescent="0.15">
      <c r="B8" s="12">
        <v>0.1</v>
      </c>
      <c r="C8" s="5" t="s">
        <v>326</v>
      </c>
      <c r="D8" s="5" t="s">
        <v>1041</v>
      </c>
      <c r="E8" s="5" t="s">
        <v>269</v>
      </c>
      <c r="F8" s="5">
        <v>19</v>
      </c>
      <c r="G8" s="10">
        <v>1913.55</v>
      </c>
      <c r="H8" s="11">
        <v>8.4</v>
      </c>
    </row>
    <row r="9" spans="1:8" x14ac:dyDescent="0.15">
      <c r="B9" s="12">
        <v>9.5000000000000001E-2</v>
      </c>
      <c r="C9" s="5" t="s">
        <v>105</v>
      </c>
      <c r="D9" s="5" t="s">
        <v>322</v>
      </c>
      <c r="E9" s="5" t="s">
        <v>107</v>
      </c>
      <c r="F9" s="5">
        <v>160</v>
      </c>
      <c r="G9" s="10">
        <v>1623.23</v>
      </c>
      <c r="H9" s="11">
        <v>7.13</v>
      </c>
    </row>
    <row r="10" spans="1:8" x14ac:dyDescent="0.15">
      <c r="B10" s="12">
        <v>8.4000000000000005E-2</v>
      </c>
      <c r="C10" s="5" t="s">
        <v>97</v>
      </c>
      <c r="D10" s="5" t="s">
        <v>129</v>
      </c>
      <c r="E10" s="5" t="s">
        <v>20</v>
      </c>
      <c r="F10" s="5">
        <v>150</v>
      </c>
      <c r="G10" s="10">
        <v>1509.51</v>
      </c>
      <c r="H10" s="11">
        <v>6.63</v>
      </c>
    </row>
    <row r="11" spans="1:8" x14ac:dyDescent="0.15">
      <c r="B11" s="12">
        <v>8.3199999999999996E-2</v>
      </c>
      <c r="C11" s="5" t="s">
        <v>99</v>
      </c>
      <c r="D11" s="5" t="s">
        <v>535</v>
      </c>
      <c r="E11" s="5" t="s">
        <v>31</v>
      </c>
      <c r="F11" s="5">
        <v>150</v>
      </c>
      <c r="G11" s="10">
        <v>1502.6200000000001</v>
      </c>
      <c r="H11" s="11">
        <v>6.6000000000000005</v>
      </c>
    </row>
    <row r="12" spans="1:8" x14ac:dyDescent="0.15">
      <c r="B12" s="12">
        <v>9.1499999999999998E-2</v>
      </c>
      <c r="C12" s="5" t="s">
        <v>817</v>
      </c>
      <c r="D12" s="5" t="s">
        <v>1042</v>
      </c>
      <c r="E12" s="5" t="s">
        <v>278</v>
      </c>
      <c r="F12" s="5">
        <v>138</v>
      </c>
      <c r="G12" s="10">
        <v>1393.5</v>
      </c>
      <c r="H12" s="11">
        <v>6.12</v>
      </c>
    </row>
    <row r="13" spans="1:8" x14ac:dyDescent="0.15">
      <c r="B13" s="12">
        <v>8.7499999999999994E-2</v>
      </c>
      <c r="C13" s="5" t="s">
        <v>746</v>
      </c>
      <c r="D13" s="5" t="s">
        <v>531</v>
      </c>
      <c r="E13" s="5" t="s">
        <v>41</v>
      </c>
      <c r="F13" s="5">
        <v>120000</v>
      </c>
      <c r="G13" s="10">
        <v>1204.0899999999999</v>
      </c>
      <c r="H13" s="11">
        <v>5.29</v>
      </c>
    </row>
    <row r="14" spans="1:8" x14ac:dyDescent="0.15">
      <c r="B14" s="12">
        <v>9.9099999999999994E-2</v>
      </c>
      <c r="C14" s="5" t="s">
        <v>294</v>
      </c>
      <c r="D14" s="5" t="s">
        <v>895</v>
      </c>
      <c r="E14" s="5" t="s">
        <v>235</v>
      </c>
      <c r="F14" s="5">
        <v>100</v>
      </c>
      <c r="G14" s="10">
        <v>1013.5400000000001</v>
      </c>
      <c r="H14" s="11">
        <v>4.45</v>
      </c>
    </row>
    <row r="15" spans="1:8" x14ac:dyDescent="0.15">
      <c r="B15" s="12">
        <v>8.5999999999999993E-2</v>
      </c>
      <c r="C15" s="5" t="s">
        <v>892</v>
      </c>
      <c r="D15" s="5" t="s">
        <v>893</v>
      </c>
      <c r="E15" s="5" t="s">
        <v>235</v>
      </c>
      <c r="F15" s="5">
        <v>60</v>
      </c>
      <c r="G15" s="10">
        <v>599.09</v>
      </c>
      <c r="H15" s="11">
        <v>2.63</v>
      </c>
    </row>
    <row r="16" spans="1:8" x14ac:dyDescent="0.15">
      <c r="B16" s="12">
        <v>7.9500000000000001E-2</v>
      </c>
      <c r="C16" s="5" t="s">
        <v>252</v>
      </c>
      <c r="D16" s="5" t="s">
        <v>328</v>
      </c>
      <c r="E16" s="5" t="s">
        <v>41</v>
      </c>
      <c r="F16" s="5">
        <v>50</v>
      </c>
      <c r="G16" s="10">
        <v>499.17</v>
      </c>
      <c r="H16" s="11">
        <v>2.19</v>
      </c>
    </row>
    <row r="17" spans="1:8" x14ac:dyDescent="0.15">
      <c r="B17" s="12">
        <v>8.3699999999999997E-2</v>
      </c>
      <c r="C17" s="5" t="s">
        <v>259</v>
      </c>
      <c r="D17" s="5" t="s">
        <v>1015</v>
      </c>
      <c r="E17" s="5" t="s">
        <v>41</v>
      </c>
      <c r="F17" s="5">
        <v>10</v>
      </c>
      <c r="G17" s="10">
        <v>100.21000000000001</v>
      </c>
      <c r="H17" s="11">
        <v>0.44</v>
      </c>
    </row>
    <row r="18" spans="1:8" ht="9.75" thickBot="1" x14ac:dyDescent="0.2">
      <c r="E18" s="14" t="s">
        <v>44</v>
      </c>
      <c r="G18" s="15">
        <v>15302.54</v>
      </c>
      <c r="H18" s="16">
        <v>67.2</v>
      </c>
    </row>
    <row r="19" spans="1:8" ht="15.75" thickTop="1" x14ac:dyDescent="0.25">
      <c r="B19" s="77" t="s">
        <v>45</v>
      </c>
      <c r="C19" s="78"/>
      <c r="H19" s="11"/>
    </row>
    <row r="20" spans="1:8" x14ac:dyDescent="0.15">
      <c r="B20" s="12">
        <v>9.5000000000000001E-2</v>
      </c>
      <c r="C20" s="5" t="s">
        <v>335</v>
      </c>
      <c r="D20" s="5" t="s">
        <v>757</v>
      </c>
      <c r="E20" s="5" t="s">
        <v>337</v>
      </c>
      <c r="F20" s="5">
        <v>2100</v>
      </c>
      <c r="G20" s="10">
        <v>2094.54</v>
      </c>
      <c r="H20" s="11">
        <v>9.1999999999999993</v>
      </c>
    </row>
    <row r="21" spans="1:8" x14ac:dyDescent="0.15">
      <c r="B21" s="12">
        <v>9.7500000000000003E-2</v>
      </c>
      <c r="C21" s="5" t="s">
        <v>1016</v>
      </c>
      <c r="D21" s="5" t="s">
        <v>1023</v>
      </c>
      <c r="E21" s="5" t="s">
        <v>903</v>
      </c>
      <c r="F21" s="5">
        <v>20</v>
      </c>
      <c r="G21" s="10">
        <v>2008.82</v>
      </c>
      <c r="H21" s="11">
        <v>8.82</v>
      </c>
    </row>
    <row r="22" spans="1:8" x14ac:dyDescent="0.15">
      <c r="B22" s="13" t="s">
        <v>13</v>
      </c>
      <c r="C22" s="5" t="s">
        <v>1002</v>
      </c>
      <c r="D22" s="5" t="s">
        <v>1003</v>
      </c>
      <c r="E22" s="5" t="s">
        <v>1004</v>
      </c>
      <c r="F22" s="5">
        <v>120</v>
      </c>
      <c r="G22" s="10">
        <v>715.03</v>
      </c>
      <c r="H22" s="11">
        <v>3.1400000000000006</v>
      </c>
    </row>
    <row r="23" spans="1:8" x14ac:dyDescent="0.15">
      <c r="B23" s="12">
        <v>0.10050000000000001</v>
      </c>
      <c r="C23" s="5" t="s">
        <v>759</v>
      </c>
      <c r="D23" s="5" t="s">
        <v>760</v>
      </c>
      <c r="E23" s="5" t="s">
        <v>235</v>
      </c>
      <c r="F23" s="5">
        <v>3</v>
      </c>
      <c r="G23" s="10">
        <v>300.63</v>
      </c>
      <c r="H23" s="11">
        <v>1.32</v>
      </c>
    </row>
    <row r="24" spans="1:8" ht="9.75" thickBot="1" x14ac:dyDescent="0.2">
      <c r="E24" s="14" t="s">
        <v>44</v>
      </c>
      <c r="G24" s="25">
        <v>5119.0200000000004</v>
      </c>
      <c r="H24" s="26">
        <v>22.48</v>
      </c>
    </row>
    <row r="25" spans="1:8" ht="9.75" thickTop="1" x14ac:dyDescent="0.15">
      <c r="H25" s="11"/>
    </row>
    <row r="26" spans="1:8" x14ac:dyDescent="0.15">
      <c r="C26" s="5" t="s">
        <v>513</v>
      </c>
      <c r="G26" s="10">
        <v>563.78</v>
      </c>
      <c r="H26" s="11">
        <v>2.4760999999999997</v>
      </c>
    </row>
    <row r="27" spans="1:8" x14ac:dyDescent="0.15">
      <c r="B27" s="13" t="s">
        <v>85</v>
      </c>
      <c r="H27" s="11"/>
    </row>
    <row r="28" spans="1:8" x14ac:dyDescent="0.15">
      <c r="C28" s="5" t="s">
        <v>86</v>
      </c>
      <c r="E28" s="5" t="s">
        <v>85</v>
      </c>
      <c r="G28" s="10">
        <v>761</v>
      </c>
      <c r="H28" s="11">
        <v>3.34</v>
      </c>
    </row>
    <row r="29" spans="1:8" x14ac:dyDescent="0.15">
      <c r="H29" s="11"/>
    </row>
    <row r="30" spans="1:8" x14ac:dyDescent="0.15">
      <c r="A30" s="17" t="s">
        <v>87</v>
      </c>
      <c r="G30" s="18">
        <v>1022.84</v>
      </c>
      <c r="H30" s="19">
        <v>4.5</v>
      </c>
    </row>
    <row r="31" spans="1:8" x14ac:dyDescent="0.15">
      <c r="H31" s="11"/>
    </row>
    <row r="32" spans="1:8" ht="9.75" thickBot="1" x14ac:dyDescent="0.2">
      <c r="E32" s="14" t="s">
        <v>88</v>
      </c>
      <c r="G32" s="15">
        <v>22769.18</v>
      </c>
      <c r="H32" s="16">
        <v>100</v>
      </c>
    </row>
    <row r="33" spans="1:8" ht="9.75" thickTop="1" x14ac:dyDescent="0.15">
      <c r="H33" s="11"/>
    </row>
    <row r="34" spans="1:8" x14ac:dyDescent="0.15">
      <c r="A34" s="14" t="s">
        <v>89</v>
      </c>
      <c r="H34" s="11"/>
    </row>
    <row r="35" spans="1:8" x14ac:dyDescent="0.15">
      <c r="A35" s="5">
        <v>1</v>
      </c>
      <c r="B35" s="5" t="s">
        <v>1043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91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515</v>
      </c>
      <c r="H39" s="11"/>
    </row>
    <row r="40" spans="1:8" x14ac:dyDescent="0.15">
      <c r="H40" s="11"/>
    </row>
    <row r="41" spans="1:8" x14ac:dyDescent="0.15">
      <c r="A41" s="5">
        <v>4</v>
      </c>
      <c r="B41" s="5" t="s">
        <v>93</v>
      </c>
      <c r="H41" s="11"/>
    </row>
    <row r="42" spans="1:8" x14ac:dyDescent="0.15">
      <c r="B42" s="5" t="s">
        <v>94</v>
      </c>
      <c r="H42" s="11"/>
    </row>
    <row r="43" spans="1:8" x14ac:dyDescent="0.15">
      <c r="B43" s="5" t="s">
        <v>95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0"/>
    </row>
  </sheetData>
  <mergeCells count="5">
    <mergeCell ref="A2:C2"/>
    <mergeCell ref="A3:C3"/>
    <mergeCell ref="B4:C4"/>
    <mergeCell ref="B5:C5"/>
    <mergeCell ref="B19:C19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opLeftCell="A13" workbookViewId="0">
      <selection activeCell="B40" sqref="B4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1033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8.0600000000000005E-2</v>
      </c>
      <c r="C6" s="5" t="s">
        <v>144</v>
      </c>
      <c r="D6" s="5" t="s">
        <v>145</v>
      </c>
      <c r="E6" s="5" t="s">
        <v>107</v>
      </c>
      <c r="F6" s="5">
        <v>205</v>
      </c>
      <c r="G6" s="10">
        <v>2059.36</v>
      </c>
      <c r="H6" s="11">
        <v>10.47</v>
      </c>
    </row>
    <row r="7" spans="1:8" x14ac:dyDescent="0.15">
      <c r="B7" s="12">
        <v>8.3299999999999999E-2</v>
      </c>
      <c r="C7" s="5" t="s">
        <v>169</v>
      </c>
      <c r="D7" s="5" t="s">
        <v>170</v>
      </c>
      <c r="E7" s="5" t="s">
        <v>12</v>
      </c>
      <c r="F7" s="5">
        <v>200</v>
      </c>
      <c r="G7" s="10">
        <v>2015.73</v>
      </c>
      <c r="H7" s="11">
        <v>10.25</v>
      </c>
    </row>
    <row r="8" spans="1:8" x14ac:dyDescent="0.15">
      <c r="B8" s="12">
        <v>7.9799999999999996E-2</v>
      </c>
      <c r="C8" s="5" t="s">
        <v>18</v>
      </c>
      <c r="D8" s="5" t="s">
        <v>110</v>
      </c>
      <c r="E8" s="5" t="s">
        <v>12</v>
      </c>
      <c r="F8" s="5">
        <v>190</v>
      </c>
      <c r="G8" s="10">
        <v>1907.67</v>
      </c>
      <c r="H8" s="11">
        <v>9.7000000000000011</v>
      </c>
    </row>
    <row r="9" spans="1:8" x14ac:dyDescent="0.15">
      <c r="B9" s="13" t="s">
        <v>13</v>
      </c>
      <c r="C9" s="5" t="s">
        <v>120</v>
      </c>
      <c r="D9" s="5" t="s">
        <v>1034</v>
      </c>
      <c r="E9" s="5" t="s">
        <v>20</v>
      </c>
      <c r="F9" s="5">
        <v>150</v>
      </c>
      <c r="G9" s="10">
        <v>1759.17</v>
      </c>
      <c r="H9" s="11">
        <v>8.9400000000000013</v>
      </c>
    </row>
    <row r="10" spans="1:8" x14ac:dyDescent="0.15">
      <c r="B10" s="13" t="s">
        <v>13</v>
      </c>
      <c r="C10" s="5" t="s">
        <v>117</v>
      </c>
      <c r="D10" s="5" t="s">
        <v>1035</v>
      </c>
      <c r="E10" s="5" t="s">
        <v>12</v>
      </c>
      <c r="F10" s="5">
        <v>192</v>
      </c>
      <c r="G10" s="10">
        <v>1753.63</v>
      </c>
      <c r="H10" s="11">
        <v>8.92</v>
      </c>
    </row>
    <row r="11" spans="1:8" x14ac:dyDescent="0.15">
      <c r="B11" s="12">
        <v>9.69E-2</v>
      </c>
      <c r="C11" s="5" t="s">
        <v>112</v>
      </c>
      <c r="D11" s="5" t="s">
        <v>989</v>
      </c>
      <c r="E11" s="5" t="s">
        <v>12</v>
      </c>
      <c r="F11" s="5">
        <v>150</v>
      </c>
      <c r="G11" s="10">
        <v>1529.5900000000001</v>
      </c>
      <c r="H11" s="11">
        <v>7.7800000000000011</v>
      </c>
    </row>
    <row r="12" spans="1:8" x14ac:dyDescent="0.15">
      <c r="B12" s="12">
        <v>8.7300000000000003E-2</v>
      </c>
      <c r="C12" s="5" t="s">
        <v>16</v>
      </c>
      <c r="D12" s="5" t="s">
        <v>1036</v>
      </c>
      <c r="E12" s="5" t="s">
        <v>12</v>
      </c>
      <c r="F12" s="5">
        <v>100</v>
      </c>
      <c r="G12" s="10">
        <v>1007.47</v>
      </c>
      <c r="H12" s="11">
        <v>5.12</v>
      </c>
    </row>
    <row r="13" spans="1:8" x14ac:dyDescent="0.15">
      <c r="B13" s="12">
        <v>8.3400000000000002E-2</v>
      </c>
      <c r="C13" s="5" t="s">
        <v>14</v>
      </c>
      <c r="D13" s="5" t="s">
        <v>108</v>
      </c>
      <c r="E13" s="5" t="s">
        <v>12</v>
      </c>
      <c r="F13" s="5">
        <v>9</v>
      </c>
      <c r="G13" s="10">
        <v>902.94</v>
      </c>
      <c r="H13" s="11">
        <v>4.5900000000000007</v>
      </c>
    </row>
    <row r="14" spans="1:8" x14ac:dyDescent="0.15">
      <c r="B14" s="12">
        <v>8.1199999999999994E-2</v>
      </c>
      <c r="C14" s="5" t="s">
        <v>112</v>
      </c>
      <c r="D14" s="5" t="s">
        <v>711</v>
      </c>
      <c r="E14" s="5" t="s">
        <v>12</v>
      </c>
      <c r="F14" s="5">
        <v>55</v>
      </c>
      <c r="G14" s="10">
        <v>552.49</v>
      </c>
      <c r="H14" s="11">
        <v>2.81</v>
      </c>
    </row>
    <row r="15" spans="1:8" x14ac:dyDescent="0.15">
      <c r="B15" s="12">
        <v>9.6500000000000002E-2</v>
      </c>
      <c r="C15" s="5" t="s">
        <v>16</v>
      </c>
      <c r="D15" s="5" t="s">
        <v>165</v>
      </c>
      <c r="E15" s="5" t="s">
        <v>12</v>
      </c>
      <c r="F15" s="5">
        <v>50</v>
      </c>
      <c r="G15" s="10">
        <v>508.37</v>
      </c>
      <c r="H15" s="11">
        <v>2.58</v>
      </c>
    </row>
    <row r="16" spans="1:8" x14ac:dyDescent="0.15">
      <c r="B16" s="12">
        <v>8.3799999999999999E-2</v>
      </c>
      <c r="C16" s="5" t="s">
        <v>16</v>
      </c>
      <c r="D16" s="5" t="s">
        <v>1037</v>
      </c>
      <c r="E16" s="5" t="s">
        <v>12</v>
      </c>
      <c r="F16" s="5">
        <v>50</v>
      </c>
      <c r="G16" s="10">
        <v>501.97</v>
      </c>
      <c r="H16" s="11">
        <v>2.5500000000000003</v>
      </c>
    </row>
    <row r="17" spans="1:8" x14ac:dyDescent="0.15">
      <c r="B17" s="12">
        <v>9.6500000000000002E-2</v>
      </c>
      <c r="C17" s="5" t="s">
        <v>14</v>
      </c>
      <c r="D17" s="5" t="s">
        <v>1028</v>
      </c>
      <c r="E17" s="5" t="s">
        <v>12</v>
      </c>
      <c r="F17" s="5">
        <v>35</v>
      </c>
      <c r="G17" s="10">
        <v>355.19</v>
      </c>
      <c r="H17" s="11">
        <v>1.81</v>
      </c>
    </row>
    <row r="18" spans="1:8" x14ac:dyDescent="0.15">
      <c r="B18" s="12">
        <v>7.6999999999999999E-2</v>
      </c>
      <c r="C18" s="5" t="s">
        <v>117</v>
      </c>
      <c r="D18" s="5" t="s">
        <v>118</v>
      </c>
      <c r="E18" s="5" t="s">
        <v>12</v>
      </c>
      <c r="F18" s="5">
        <v>20</v>
      </c>
      <c r="G18" s="10">
        <v>199.03</v>
      </c>
      <c r="H18" s="11">
        <v>1.0100000000000002</v>
      </c>
    </row>
    <row r="19" spans="1:8" x14ac:dyDescent="0.15">
      <c r="B19" s="12">
        <v>0.1085</v>
      </c>
      <c r="C19" s="5" t="s">
        <v>10</v>
      </c>
      <c r="D19" s="5" t="s">
        <v>1038</v>
      </c>
      <c r="E19" s="5" t="s">
        <v>12</v>
      </c>
      <c r="F19" s="5">
        <v>12</v>
      </c>
      <c r="G19" s="10">
        <v>122.3</v>
      </c>
      <c r="H19" s="11">
        <v>0.62000000000000011</v>
      </c>
    </row>
    <row r="20" spans="1:8" x14ac:dyDescent="0.15">
      <c r="B20" s="12">
        <v>9.6500000000000002E-2</v>
      </c>
      <c r="C20" s="5" t="s">
        <v>14</v>
      </c>
      <c r="D20" s="5" t="s">
        <v>988</v>
      </c>
      <c r="E20" s="5" t="s">
        <v>12</v>
      </c>
      <c r="F20" s="5">
        <v>10</v>
      </c>
      <c r="G20" s="10">
        <v>101.47</v>
      </c>
      <c r="H20" s="11">
        <v>0.52</v>
      </c>
    </row>
    <row r="21" spans="1:8" ht="9.75" thickBot="1" x14ac:dyDescent="0.2">
      <c r="E21" s="14" t="s">
        <v>44</v>
      </c>
      <c r="G21" s="15">
        <v>15276.38</v>
      </c>
      <c r="H21" s="16">
        <v>77.67</v>
      </c>
    </row>
    <row r="22" spans="1:8" ht="15.75" thickTop="1" x14ac:dyDescent="0.25">
      <c r="B22" s="79" t="s">
        <v>48</v>
      </c>
      <c r="C22" s="78"/>
      <c r="H22" s="11"/>
    </row>
    <row r="23" spans="1:8" ht="15" x14ac:dyDescent="0.25">
      <c r="B23" s="77" t="s">
        <v>9</v>
      </c>
      <c r="C23" s="78"/>
      <c r="H23" s="11"/>
    </row>
    <row r="24" spans="1:8" x14ac:dyDescent="0.15">
      <c r="B24" s="12">
        <v>8.3900000000000002E-2</v>
      </c>
      <c r="C24" s="5" t="s">
        <v>214</v>
      </c>
      <c r="D24" s="5" t="s">
        <v>215</v>
      </c>
      <c r="E24" s="5" t="s">
        <v>51</v>
      </c>
      <c r="F24" s="5">
        <v>3000000</v>
      </c>
      <c r="G24" s="10">
        <v>3037.4700000000003</v>
      </c>
      <c r="H24" s="11">
        <v>15.440000000000001</v>
      </c>
    </row>
    <row r="25" spans="1:8" ht="9.75" thickBot="1" x14ac:dyDescent="0.2">
      <c r="E25" s="14" t="s">
        <v>44</v>
      </c>
      <c r="G25" s="25">
        <v>3037.47</v>
      </c>
      <c r="H25" s="26">
        <v>15.44</v>
      </c>
    </row>
    <row r="26" spans="1:8" ht="9.75" thickTop="1" x14ac:dyDescent="0.15">
      <c r="H26" s="11"/>
    </row>
    <row r="27" spans="1:8" x14ac:dyDescent="0.15">
      <c r="C27" s="5" t="s">
        <v>513</v>
      </c>
      <c r="G27" s="10">
        <v>377.44</v>
      </c>
      <c r="H27" s="11">
        <v>1.9189999999999998</v>
      </c>
    </row>
    <row r="28" spans="1:8" x14ac:dyDescent="0.15">
      <c r="B28" s="13" t="s">
        <v>85</v>
      </c>
      <c r="H28" s="11"/>
    </row>
    <row r="29" spans="1:8" x14ac:dyDescent="0.15">
      <c r="C29" s="5" t="s">
        <v>86</v>
      </c>
      <c r="E29" s="5" t="s">
        <v>85</v>
      </c>
      <c r="G29" s="10">
        <v>298</v>
      </c>
      <c r="H29" s="11">
        <v>1.52</v>
      </c>
    </row>
    <row r="30" spans="1:8" x14ac:dyDescent="0.15">
      <c r="H30" s="11"/>
    </row>
    <row r="31" spans="1:8" x14ac:dyDescent="0.15">
      <c r="A31" s="17" t="s">
        <v>87</v>
      </c>
      <c r="G31" s="18">
        <v>679</v>
      </c>
      <c r="H31" s="19">
        <v>3.45</v>
      </c>
    </row>
    <row r="32" spans="1:8" x14ac:dyDescent="0.15">
      <c r="H32" s="11"/>
    </row>
    <row r="33" spans="1:8" ht="9.75" thickBot="1" x14ac:dyDescent="0.2">
      <c r="E33" s="14" t="s">
        <v>88</v>
      </c>
      <c r="G33" s="15">
        <v>19668.29</v>
      </c>
      <c r="H33" s="16">
        <v>100</v>
      </c>
    </row>
    <row r="34" spans="1:8" ht="9.75" thickTop="1" x14ac:dyDescent="0.15">
      <c r="H34" s="11"/>
    </row>
    <row r="35" spans="1:8" x14ac:dyDescent="0.15">
      <c r="A35" s="14" t="s">
        <v>89</v>
      </c>
      <c r="H35" s="11"/>
    </row>
    <row r="36" spans="1:8" x14ac:dyDescent="0.15">
      <c r="A36" s="5">
        <v>1</v>
      </c>
      <c r="B36" s="5" t="s">
        <v>1039</v>
      </c>
      <c r="H36" s="11"/>
    </row>
    <row r="37" spans="1:8" x14ac:dyDescent="0.15">
      <c r="H37" s="11"/>
    </row>
    <row r="38" spans="1:8" x14ac:dyDescent="0.15">
      <c r="A38" s="5">
        <v>2</v>
      </c>
      <c r="B38" s="5" t="s">
        <v>91</v>
      </c>
      <c r="H38" s="11"/>
    </row>
    <row r="39" spans="1:8" x14ac:dyDescent="0.15">
      <c r="H39" s="11"/>
    </row>
    <row r="40" spans="1:8" x14ac:dyDescent="0.15">
      <c r="A40" s="5">
        <v>3</v>
      </c>
      <c r="B40" s="5" t="s">
        <v>515</v>
      </c>
      <c r="H40" s="11"/>
    </row>
    <row r="41" spans="1:8" x14ac:dyDescent="0.15">
      <c r="H41" s="11"/>
    </row>
    <row r="42" spans="1:8" x14ac:dyDescent="0.15">
      <c r="A42" s="5">
        <v>4</v>
      </c>
      <c r="B42" s="5" t="s">
        <v>93</v>
      </c>
      <c r="H42" s="11"/>
    </row>
    <row r="43" spans="1:8" x14ac:dyDescent="0.15">
      <c r="B43" s="5" t="s">
        <v>94</v>
      </c>
      <c r="H43" s="11"/>
    </row>
    <row r="44" spans="1:8" x14ac:dyDescent="0.15">
      <c r="B44" s="5" t="s">
        <v>95</v>
      </c>
      <c r="H44" s="11"/>
    </row>
    <row r="45" spans="1:8" x14ac:dyDescent="0.15">
      <c r="A45" s="1"/>
      <c r="B45" s="1"/>
      <c r="C45" s="1"/>
      <c r="D45" s="1"/>
      <c r="E45" s="1"/>
      <c r="F45" s="1"/>
      <c r="G45" s="3"/>
      <c r="H45" s="20"/>
    </row>
  </sheetData>
  <mergeCells count="6">
    <mergeCell ref="A2:C2"/>
    <mergeCell ref="A3:C3"/>
    <mergeCell ref="B4:C4"/>
    <mergeCell ref="B5:C5"/>
    <mergeCell ref="B22:C22"/>
    <mergeCell ref="B23:C2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1026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120</v>
      </c>
      <c r="D6" s="5" t="s">
        <v>1027</v>
      </c>
      <c r="E6" s="5" t="s">
        <v>20</v>
      </c>
      <c r="F6" s="5">
        <v>70</v>
      </c>
      <c r="G6" s="10">
        <v>828.4</v>
      </c>
      <c r="H6" s="11">
        <v>9.84</v>
      </c>
    </row>
    <row r="7" spans="1:8" x14ac:dyDescent="0.15">
      <c r="B7" s="12">
        <v>9.6500000000000002E-2</v>
      </c>
      <c r="C7" s="5" t="s">
        <v>16</v>
      </c>
      <c r="D7" s="5" t="s">
        <v>165</v>
      </c>
      <c r="E7" s="5" t="s">
        <v>12</v>
      </c>
      <c r="F7" s="5">
        <v>70</v>
      </c>
      <c r="G7" s="10">
        <v>711.72</v>
      </c>
      <c r="H7" s="11">
        <v>8.4600000000000009</v>
      </c>
    </row>
    <row r="8" spans="1:8" x14ac:dyDescent="0.15">
      <c r="B8" s="12">
        <v>8.3299999999999999E-2</v>
      </c>
      <c r="C8" s="5" t="s">
        <v>169</v>
      </c>
      <c r="D8" s="5" t="s">
        <v>170</v>
      </c>
      <c r="E8" s="5" t="s">
        <v>12</v>
      </c>
      <c r="F8" s="5">
        <v>70</v>
      </c>
      <c r="G8" s="10">
        <v>705.51</v>
      </c>
      <c r="H8" s="11">
        <v>8.3800000000000008</v>
      </c>
    </row>
    <row r="9" spans="1:8" x14ac:dyDescent="0.15">
      <c r="B9" s="12">
        <v>8.4000000000000005E-2</v>
      </c>
      <c r="C9" s="5" t="s">
        <v>97</v>
      </c>
      <c r="D9" s="5" t="s">
        <v>129</v>
      </c>
      <c r="E9" s="5" t="s">
        <v>20</v>
      </c>
      <c r="F9" s="5">
        <v>69</v>
      </c>
      <c r="G9" s="10">
        <v>694.37</v>
      </c>
      <c r="H9" s="11">
        <v>8.25</v>
      </c>
    </row>
    <row r="10" spans="1:8" x14ac:dyDescent="0.15">
      <c r="B10" s="12">
        <v>9.6500000000000002E-2</v>
      </c>
      <c r="C10" s="5" t="s">
        <v>14</v>
      </c>
      <c r="D10" s="5" t="s">
        <v>1028</v>
      </c>
      <c r="E10" s="5" t="s">
        <v>12</v>
      </c>
      <c r="F10" s="5">
        <v>65</v>
      </c>
      <c r="G10" s="10">
        <v>659.63</v>
      </c>
      <c r="H10" s="11">
        <v>7.84</v>
      </c>
    </row>
    <row r="11" spans="1:8" x14ac:dyDescent="0.15">
      <c r="B11" s="12">
        <v>8.0600000000000005E-2</v>
      </c>
      <c r="C11" s="5" t="s">
        <v>144</v>
      </c>
      <c r="D11" s="5" t="s">
        <v>145</v>
      </c>
      <c r="E11" s="5" t="s">
        <v>107</v>
      </c>
      <c r="F11" s="5">
        <v>65</v>
      </c>
      <c r="G11" s="10">
        <v>652.97</v>
      </c>
      <c r="H11" s="11">
        <v>7.76</v>
      </c>
    </row>
    <row r="12" spans="1:8" x14ac:dyDescent="0.15">
      <c r="B12" s="12">
        <v>0.09</v>
      </c>
      <c r="C12" s="5" t="s">
        <v>138</v>
      </c>
      <c r="D12" s="5" t="s">
        <v>990</v>
      </c>
      <c r="E12" s="5" t="s">
        <v>12</v>
      </c>
      <c r="F12" s="5">
        <v>63</v>
      </c>
      <c r="G12" s="10">
        <v>638.76</v>
      </c>
      <c r="H12" s="11">
        <v>7.5900000000000007</v>
      </c>
    </row>
    <row r="13" spans="1:8" x14ac:dyDescent="0.15">
      <c r="B13" s="12">
        <v>9.69E-2</v>
      </c>
      <c r="C13" s="5" t="s">
        <v>112</v>
      </c>
      <c r="D13" s="5" t="s">
        <v>989</v>
      </c>
      <c r="E13" s="5" t="s">
        <v>12</v>
      </c>
      <c r="F13" s="5">
        <v>60</v>
      </c>
      <c r="G13" s="10">
        <v>611.84</v>
      </c>
      <c r="H13" s="11">
        <v>7.2700000000000005</v>
      </c>
    </row>
    <row r="14" spans="1:8" x14ac:dyDescent="0.15">
      <c r="B14" s="12">
        <v>7.6999999999999999E-2</v>
      </c>
      <c r="C14" s="5" t="s">
        <v>117</v>
      </c>
      <c r="D14" s="5" t="s">
        <v>118</v>
      </c>
      <c r="E14" s="5" t="s">
        <v>12</v>
      </c>
      <c r="F14" s="5">
        <v>50</v>
      </c>
      <c r="G14" s="10">
        <v>497.58</v>
      </c>
      <c r="H14" s="11">
        <v>5.91</v>
      </c>
    </row>
    <row r="15" spans="1:8" x14ac:dyDescent="0.15">
      <c r="B15" s="12">
        <v>9.8430000000000004E-2</v>
      </c>
      <c r="C15" s="5" t="s">
        <v>180</v>
      </c>
      <c r="D15" s="5" t="s">
        <v>1029</v>
      </c>
      <c r="E15" s="5" t="s">
        <v>178</v>
      </c>
      <c r="F15" s="5">
        <v>153</v>
      </c>
      <c r="G15" s="10">
        <v>157.96</v>
      </c>
      <c r="H15" s="11">
        <v>1.8800000000000001</v>
      </c>
    </row>
    <row r="16" spans="1:8" x14ac:dyDescent="0.15">
      <c r="B16" s="12">
        <v>9.8430000000000004E-2</v>
      </c>
      <c r="C16" s="5" t="s">
        <v>180</v>
      </c>
      <c r="D16" s="5" t="s">
        <v>1030</v>
      </c>
      <c r="E16" s="5" t="s">
        <v>178</v>
      </c>
      <c r="F16" s="5">
        <v>153</v>
      </c>
      <c r="G16" s="10">
        <v>157.63</v>
      </c>
      <c r="H16" s="11">
        <v>1.87</v>
      </c>
    </row>
    <row r="17" spans="1:8" x14ac:dyDescent="0.15">
      <c r="B17" s="12">
        <v>9.8430000000000004E-2</v>
      </c>
      <c r="C17" s="5" t="s">
        <v>180</v>
      </c>
      <c r="D17" s="5" t="s">
        <v>1031</v>
      </c>
      <c r="E17" s="5" t="s">
        <v>178</v>
      </c>
      <c r="F17" s="5">
        <v>153</v>
      </c>
      <c r="G17" s="10">
        <v>157.26</v>
      </c>
      <c r="H17" s="11">
        <v>1.87</v>
      </c>
    </row>
    <row r="18" spans="1:8" x14ac:dyDescent="0.15">
      <c r="B18" s="12">
        <v>8.1199999999999994E-2</v>
      </c>
      <c r="C18" s="5" t="s">
        <v>112</v>
      </c>
      <c r="D18" s="5" t="s">
        <v>711</v>
      </c>
      <c r="E18" s="5" t="s">
        <v>12</v>
      </c>
      <c r="F18" s="5">
        <v>15</v>
      </c>
      <c r="G18" s="10">
        <v>150.68</v>
      </c>
      <c r="H18" s="11">
        <v>1.79</v>
      </c>
    </row>
    <row r="19" spans="1:8" ht="9.75" thickBot="1" x14ac:dyDescent="0.2">
      <c r="E19" s="14" t="s">
        <v>44</v>
      </c>
      <c r="G19" s="15">
        <v>6624.31</v>
      </c>
      <c r="H19" s="16">
        <v>78.709999999999994</v>
      </c>
    </row>
    <row r="20" spans="1:8" ht="15.75" thickTop="1" x14ac:dyDescent="0.25">
      <c r="B20" s="79" t="s">
        <v>48</v>
      </c>
      <c r="C20" s="78"/>
      <c r="H20" s="11"/>
    </row>
    <row r="21" spans="1:8" ht="15" x14ac:dyDescent="0.25">
      <c r="B21" s="77" t="s">
        <v>9</v>
      </c>
      <c r="C21" s="78"/>
      <c r="H21" s="11"/>
    </row>
    <row r="22" spans="1:8" x14ac:dyDescent="0.15">
      <c r="B22" s="12">
        <v>8.3900000000000002E-2</v>
      </c>
      <c r="C22" s="5" t="s">
        <v>214</v>
      </c>
      <c r="D22" s="5" t="s">
        <v>215</v>
      </c>
      <c r="E22" s="5" t="s">
        <v>51</v>
      </c>
      <c r="F22" s="5">
        <v>1000000</v>
      </c>
      <c r="G22" s="10">
        <v>1012.49</v>
      </c>
      <c r="H22" s="11">
        <v>12.030000000000001</v>
      </c>
    </row>
    <row r="23" spans="1:8" ht="9.75" thickBot="1" x14ac:dyDescent="0.2">
      <c r="E23" s="14" t="s">
        <v>44</v>
      </c>
      <c r="G23" s="15">
        <v>1012.49</v>
      </c>
      <c r="H23" s="16">
        <v>12.03</v>
      </c>
    </row>
    <row r="24" spans="1:8" ht="9.75" thickTop="1" x14ac:dyDescent="0.15">
      <c r="H24" s="11"/>
    </row>
    <row r="25" spans="1:8" x14ac:dyDescent="0.15">
      <c r="B25" s="13" t="s">
        <v>85</v>
      </c>
      <c r="H25" s="11"/>
    </row>
    <row r="26" spans="1:8" x14ac:dyDescent="0.15">
      <c r="C26" s="5" t="s">
        <v>86</v>
      </c>
      <c r="E26" s="5" t="s">
        <v>85</v>
      </c>
      <c r="G26" s="10">
        <v>255</v>
      </c>
      <c r="H26" s="11">
        <v>3.0300000000000002</v>
      </c>
    </row>
    <row r="27" spans="1:8" x14ac:dyDescent="0.15">
      <c r="H27" s="11"/>
    </row>
    <row r="28" spans="1:8" x14ac:dyDescent="0.15">
      <c r="A28" s="17" t="s">
        <v>87</v>
      </c>
      <c r="G28" s="18">
        <v>523.62</v>
      </c>
      <c r="H28" s="19">
        <v>6.23</v>
      </c>
    </row>
    <row r="29" spans="1:8" x14ac:dyDescent="0.15">
      <c r="H29" s="11"/>
    </row>
    <row r="30" spans="1:8" ht="9.75" thickBot="1" x14ac:dyDescent="0.2">
      <c r="E30" s="14" t="s">
        <v>88</v>
      </c>
      <c r="G30" s="15">
        <v>8415.42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89</v>
      </c>
      <c r="H32" s="11"/>
    </row>
    <row r="33" spans="1:8" x14ac:dyDescent="0.15">
      <c r="A33" s="5">
        <v>1</v>
      </c>
      <c r="B33" s="5" t="s">
        <v>1032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91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93</v>
      </c>
      <c r="H37" s="11"/>
    </row>
    <row r="38" spans="1:8" x14ac:dyDescent="0.15">
      <c r="B38" s="5" t="s">
        <v>94</v>
      </c>
      <c r="H38" s="11"/>
    </row>
    <row r="39" spans="1:8" x14ac:dyDescent="0.15">
      <c r="B39" s="5" t="s">
        <v>95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1025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9.2499999999999999E-2</v>
      </c>
      <c r="C6" s="5" t="s">
        <v>735</v>
      </c>
      <c r="D6" s="5" t="s">
        <v>740</v>
      </c>
      <c r="E6" s="5" t="s">
        <v>235</v>
      </c>
      <c r="F6" s="5">
        <v>100</v>
      </c>
      <c r="G6" s="10">
        <v>1005.47</v>
      </c>
      <c r="H6" s="11">
        <v>9.06</v>
      </c>
    </row>
    <row r="7" spans="1:8" x14ac:dyDescent="0.15">
      <c r="B7" s="12">
        <v>9.8199999999999996E-2</v>
      </c>
      <c r="C7" s="5" t="s">
        <v>282</v>
      </c>
      <c r="D7" s="5" t="s">
        <v>289</v>
      </c>
      <c r="E7" s="5" t="s">
        <v>284</v>
      </c>
      <c r="F7" s="5">
        <v>100</v>
      </c>
      <c r="G7" s="10">
        <v>1003.08</v>
      </c>
      <c r="H7" s="11">
        <v>9.0400000000000009</v>
      </c>
    </row>
    <row r="8" spans="1:8" x14ac:dyDescent="0.15">
      <c r="B8" s="12">
        <v>9.9099999999999994E-2</v>
      </c>
      <c r="C8" s="5" t="s">
        <v>294</v>
      </c>
      <c r="D8" s="5" t="s">
        <v>895</v>
      </c>
      <c r="E8" s="5" t="s">
        <v>235</v>
      </c>
      <c r="F8" s="5">
        <v>90</v>
      </c>
      <c r="G8" s="10">
        <v>912.19</v>
      </c>
      <c r="H8" s="11">
        <v>8.2200000000000006</v>
      </c>
    </row>
    <row r="9" spans="1:8" x14ac:dyDescent="0.15">
      <c r="B9" s="12">
        <v>0.1265</v>
      </c>
      <c r="C9" s="5" t="s">
        <v>264</v>
      </c>
      <c r="D9" s="5" t="s">
        <v>265</v>
      </c>
      <c r="E9" s="5" t="s">
        <v>266</v>
      </c>
      <c r="F9" s="5">
        <v>90</v>
      </c>
      <c r="G9" s="10">
        <v>881.39</v>
      </c>
      <c r="H9" s="11">
        <v>7.9399999999999995</v>
      </c>
    </row>
    <row r="10" spans="1:8" x14ac:dyDescent="0.15">
      <c r="B10" s="12">
        <v>0.107</v>
      </c>
      <c r="C10" s="5" t="s">
        <v>896</v>
      </c>
      <c r="D10" s="5" t="s">
        <v>897</v>
      </c>
      <c r="E10" s="5" t="s">
        <v>358</v>
      </c>
      <c r="F10" s="5">
        <v>70</v>
      </c>
      <c r="G10" s="10">
        <v>707.92</v>
      </c>
      <c r="H10" s="11">
        <v>6.3800000000000008</v>
      </c>
    </row>
    <row r="11" spans="1:8" x14ac:dyDescent="0.15">
      <c r="B11" s="12">
        <v>7.9500000000000001E-2</v>
      </c>
      <c r="C11" s="5" t="s">
        <v>330</v>
      </c>
      <c r="D11" s="5" t="s">
        <v>713</v>
      </c>
      <c r="E11" s="5" t="s">
        <v>332</v>
      </c>
      <c r="F11" s="5">
        <v>10</v>
      </c>
      <c r="G11" s="10">
        <v>99.89</v>
      </c>
      <c r="H11" s="11">
        <v>0.90000000000000013</v>
      </c>
    </row>
    <row r="12" spans="1:8" ht="9.75" thickBot="1" x14ac:dyDescent="0.2">
      <c r="E12" s="14" t="s">
        <v>44</v>
      </c>
      <c r="G12" s="15">
        <v>4609.9399999999996</v>
      </c>
      <c r="H12" s="16">
        <v>41.54</v>
      </c>
    </row>
    <row r="13" spans="1:8" ht="15.75" thickTop="1" x14ac:dyDescent="0.25">
      <c r="B13" s="77" t="s">
        <v>45</v>
      </c>
      <c r="C13" s="78"/>
      <c r="H13" s="11"/>
    </row>
    <row r="14" spans="1:8" x14ac:dyDescent="0.15">
      <c r="B14" s="13" t="s">
        <v>13</v>
      </c>
      <c r="C14" s="5" t="s">
        <v>361</v>
      </c>
      <c r="D14" s="5" t="s">
        <v>1005</v>
      </c>
      <c r="E14" s="5" t="s">
        <v>900</v>
      </c>
      <c r="F14" s="5">
        <v>9</v>
      </c>
      <c r="G14" s="10">
        <v>1102.77</v>
      </c>
      <c r="H14" s="11">
        <v>9.94</v>
      </c>
    </row>
    <row r="15" spans="1:8" x14ac:dyDescent="0.15">
      <c r="B15" s="12">
        <v>0.113</v>
      </c>
      <c r="C15" s="5" t="s">
        <v>904</v>
      </c>
      <c r="D15" s="5" t="s">
        <v>905</v>
      </c>
      <c r="E15" s="5" t="s">
        <v>900</v>
      </c>
      <c r="F15" s="5">
        <v>90</v>
      </c>
      <c r="G15" s="10">
        <v>909.30000000000007</v>
      </c>
      <c r="H15" s="11">
        <v>8.19</v>
      </c>
    </row>
    <row r="16" spans="1:8" x14ac:dyDescent="0.15">
      <c r="B16" s="12">
        <v>9.5699999999999993E-2</v>
      </c>
      <c r="C16" s="5" t="s">
        <v>758</v>
      </c>
      <c r="D16" s="5" t="s">
        <v>365</v>
      </c>
      <c r="E16" s="5" t="s">
        <v>235</v>
      </c>
      <c r="F16" s="5">
        <v>90</v>
      </c>
      <c r="G16" s="10">
        <v>909.05000000000007</v>
      </c>
      <c r="H16" s="11">
        <v>8.19</v>
      </c>
    </row>
    <row r="17" spans="1:8" x14ac:dyDescent="0.15">
      <c r="B17" s="12">
        <v>0.113</v>
      </c>
      <c r="C17" s="5" t="s">
        <v>906</v>
      </c>
      <c r="D17" s="5" t="s">
        <v>907</v>
      </c>
      <c r="E17" s="5" t="s">
        <v>900</v>
      </c>
      <c r="F17" s="5">
        <v>90</v>
      </c>
      <c r="G17" s="10">
        <v>907.42000000000007</v>
      </c>
      <c r="H17" s="11">
        <v>8.18</v>
      </c>
    </row>
    <row r="18" spans="1:8" x14ac:dyDescent="0.15">
      <c r="B18" s="12">
        <v>9.7500000000000003E-2</v>
      </c>
      <c r="C18" s="5" t="s">
        <v>1016</v>
      </c>
      <c r="D18" s="5" t="s">
        <v>1023</v>
      </c>
      <c r="E18" s="5" t="s">
        <v>903</v>
      </c>
      <c r="F18" s="5">
        <v>8</v>
      </c>
      <c r="G18" s="10">
        <v>803.53</v>
      </c>
      <c r="H18" s="11">
        <v>7.24</v>
      </c>
    </row>
    <row r="19" spans="1:8" x14ac:dyDescent="0.15">
      <c r="B19" s="12">
        <v>9.5000000000000001E-2</v>
      </c>
      <c r="C19" s="5" t="s">
        <v>335</v>
      </c>
      <c r="D19" s="5" t="s">
        <v>757</v>
      </c>
      <c r="E19" s="5" t="s">
        <v>337</v>
      </c>
      <c r="F19" s="5">
        <v>800</v>
      </c>
      <c r="G19" s="10">
        <v>797.92000000000007</v>
      </c>
      <c r="H19" s="11">
        <v>7.19</v>
      </c>
    </row>
    <row r="20" spans="1:8" x14ac:dyDescent="0.15">
      <c r="B20" s="12">
        <v>0.10050000000000001</v>
      </c>
      <c r="C20" s="5" t="s">
        <v>759</v>
      </c>
      <c r="D20" s="5" t="s">
        <v>760</v>
      </c>
      <c r="E20" s="5" t="s">
        <v>235</v>
      </c>
      <c r="F20" s="5">
        <v>3</v>
      </c>
      <c r="G20" s="10">
        <v>300.63</v>
      </c>
      <c r="H20" s="11">
        <v>2.7100000000000004</v>
      </c>
    </row>
    <row r="21" spans="1:8" ht="9.75" thickBot="1" x14ac:dyDescent="0.2">
      <c r="E21" s="14" t="s">
        <v>44</v>
      </c>
      <c r="G21" s="15">
        <v>5730.62</v>
      </c>
      <c r="H21" s="16">
        <v>51.64</v>
      </c>
    </row>
    <row r="22" spans="1:8" ht="9.75" thickTop="1" x14ac:dyDescent="0.15">
      <c r="H22" s="11"/>
    </row>
    <row r="23" spans="1:8" x14ac:dyDescent="0.15">
      <c r="B23" s="13" t="s">
        <v>85</v>
      </c>
      <c r="H23" s="11"/>
    </row>
    <row r="24" spans="1:8" x14ac:dyDescent="0.15">
      <c r="C24" s="5" t="s">
        <v>86</v>
      </c>
      <c r="E24" s="5" t="s">
        <v>85</v>
      </c>
      <c r="G24" s="10">
        <v>160</v>
      </c>
      <c r="H24" s="11">
        <v>1.4400000000000002</v>
      </c>
    </row>
    <row r="25" spans="1:8" x14ac:dyDescent="0.15">
      <c r="H25" s="11"/>
    </row>
    <row r="26" spans="1:8" x14ac:dyDescent="0.15">
      <c r="A26" s="17" t="s">
        <v>87</v>
      </c>
      <c r="G26" s="18">
        <v>598.44000000000005</v>
      </c>
      <c r="H26" s="19">
        <v>5.38</v>
      </c>
    </row>
    <row r="27" spans="1:8" x14ac:dyDescent="0.15">
      <c r="H27" s="11"/>
    </row>
    <row r="28" spans="1:8" ht="9.75" thickBot="1" x14ac:dyDescent="0.2">
      <c r="E28" s="14" t="s">
        <v>88</v>
      </c>
      <c r="G28" s="15">
        <v>11099</v>
      </c>
      <c r="H28" s="16">
        <v>100</v>
      </c>
    </row>
    <row r="29" spans="1:8" ht="9.75" thickTop="1" x14ac:dyDescent="0.15">
      <c r="H29" s="11"/>
    </row>
    <row r="30" spans="1:8" x14ac:dyDescent="0.15">
      <c r="A30" s="14" t="s">
        <v>89</v>
      </c>
      <c r="H30" s="11"/>
    </row>
    <row r="31" spans="1:8" x14ac:dyDescent="0.15">
      <c r="A31" s="5">
        <v>1</v>
      </c>
      <c r="B31" s="5" t="s">
        <v>1007</v>
      </c>
      <c r="H31" s="11"/>
    </row>
    <row r="32" spans="1:8" x14ac:dyDescent="0.15">
      <c r="H32" s="11"/>
    </row>
    <row r="33" spans="1:8" x14ac:dyDescent="0.15">
      <c r="A33" s="5">
        <v>2</v>
      </c>
      <c r="B33" s="5" t="s">
        <v>91</v>
      </c>
      <c r="H33" s="11"/>
    </row>
    <row r="34" spans="1:8" x14ac:dyDescent="0.15">
      <c r="H34" s="11"/>
    </row>
    <row r="35" spans="1:8" x14ac:dyDescent="0.15">
      <c r="A35" s="5">
        <v>3</v>
      </c>
      <c r="B35" s="5" t="s">
        <v>93</v>
      </c>
      <c r="H35" s="11"/>
    </row>
    <row r="36" spans="1:8" x14ac:dyDescent="0.15">
      <c r="B36" s="5" t="s">
        <v>94</v>
      </c>
      <c r="H36" s="11"/>
    </row>
    <row r="37" spans="1:8" x14ac:dyDescent="0.15">
      <c r="B37" s="5" t="s">
        <v>95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1020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8.5999999999999993E-2</v>
      </c>
      <c r="C6" s="5" t="s">
        <v>892</v>
      </c>
      <c r="D6" s="5" t="s">
        <v>893</v>
      </c>
      <c r="E6" s="5" t="s">
        <v>235</v>
      </c>
      <c r="F6" s="5">
        <v>410</v>
      </c>
      <c r="G6" s="10">
        <v>4093.81</v>
      </c>
      <c r="H6" s="11">
        <v>9.06</v>
      </c>
    </row>
    <row r="7" spans="1:8" x14ac:dyDescent="0.15">
      <c r="B7" s="12">
        <v>0.107</v>
      </c>
      <c r="C7" s="5" t="s">
        <v>896</v>
      </c>
      <c r="D7" s="5" t="s">
        <v>897</v>
      </c>
      <c r="E7" s="5" t="s">
        <v>358</v>
      </c>
      <c r="F7" s="5">
        <v>380</v>
      </c>
      <c r="G7" s="10">
        <v>3843.02</v>
      </c>
      <c r="H7" s="11">
        <v>8.5</v>
      </c>
    </row>
    <row r="8" spans="1:8" x14ac:dyDescent="0.15">
      <c r="B8" s="12">
        <v>0.10249999999999999</v>
      </c>
      <c r="C8" s="5" t="s">
        <v>1000</v>
      </c>
      <c r="D8" s="5" t="s">
        <v>1021</v>
      </c>
      <c r="E8" s="5" t="s">
        <v>269</v>
      </c>
      <c r="F8" s="5">
        <v>350</v>
      </c>
      <c r="G8" s="10">
        <v>3545.36</v>
      </c>
      <c r="H8" s="11">
        <v>7.84</v>
      </c>
    </row>
    <row r="9" spans="1:8" x14ac:dyDescent="0.15">
      <c r="B9" s="12">
        <v>9.8199999999999996E-2</v>
      </c>
      <c r="C9" s="5" t="s">
        <v>282</v>
      </c>
      <c r="D9" s="5" t="s">
        <v>283</v>
      </c>
      <c r="E9" s="5" t="s">
        <v>284</v>
      </c>
      <c r="F9" s="5">
        <v>280</v>
      </c>
      <c r="G9" s="10">
        <v>2808.63</v>
      </c>
      <c r="H9" s="11">
        <v>6.21</v>
      </c>
    </row>
    <row r="10" spans="1:8" x14ac:dyDescent="0.15">
      <c r="B10" s="12">
        <v>8.3699999999999997E-2</v>
      </c>
      <c r="C10" s="5" t="s">
        <v>259</v>
      </c>
      <c r="D10" s="5" t="s">
        <v>1015</v>
      </c>
      <c r="E10" s="5" t="s">
        <v>41</v>
      </c>
      <c r="F10" s="5">
        <v>200</v>
      </c>
      <c r="G10" s="10">
        <v>2004.14</v>
      </c>
      <c r="H10" s="11">
        <v>4.43</v>
      </c>
    </row>
    <row r="11" spans="1:8" x14ac:dyDescent="0.15">
      <c r="B11" s="12">
        <v>9.5000000000000001E-2</v>
      </c>
      <c r="C11" s="5" t="s">
        <v>105</v>
      </c>
      <c r="D11" s="5" t="s">
        <v>322</v>
      </c>
      <c r="E11" s="5" t="s">
        <v>107</v>
      </c>
      <c r="F11" s="5">
        <v>160</v>
      </c>
      <c r="G11" s="10">
        <v>1623.23</v>
      </c>
      <c r="H11" s="11">
        <v>3.5900000000000003</v>
      </c>
    </row>
    <row r="12" spans="1:8" x14ac:dyDescent="0.15">
      <c r="B12" s="12">
        <v>0.105</v>
      </c>
      <c r="C12" s="5" t="s">
        <v>717</v>
      </c>
      <c r="D12" s="5" t="s">
        <v>999</v>
      </c>
      <c r="E12" s="5" t="s">
        <v>325</v>
      </c>
      <c r="F12" s="5">
        <v>130</v>
      </c>
      <c r="G12" s="10">
        <v>1322.8</v>
      </c>
      <c r="H12" s="11">
        <v>2.93</v>
      </c>
    </row>
    <row r="13" spans="1:8" x14ac:dyDescent="0.15">
      <c r="B13" s="12">
        <v>9.8199999999999996E-2</v>
      </c>
      <c r="C13" s="5" t="s">
        <v>282</v>
      </c>
      <c r="D13" s="5" t="s">
        <v>289</v>
      </c>
      <c r="E13" s="5" t="s">
        <v>284</v>
      </c>
      <c r="F13" s="5">
        <v>110</v>
      </c>
      <c r="G13" s="10">
        <v>1103.3900000000001</v>
      </c>
      <c r="H13" s="11">
        <v>2.44</v>
      </c>
    </row>
    <row r="14" spans="1:8" x14ac:dyDescent="0.15">
      <c r="B14" s="12">
        <v>9.2499999999999999E-2</v>
      </c>
      <c r="C14" s="5" t="s">
        <v>735</v>
      </c>
      <c r="D14" s="5" t="s">
        <v>736</v>
      </c>
      <c r="E14" s="5" t="s">
        <v>235</v>
      </c>
      <c r="F14" s="5">
        <v>90</v>
      </c>
      <c r="G14" s="10">
        <v>904.97</v>
      </c>
      <c r="H14" s="11">
        <v>2</v>
      </c>
    </row>
    <row r="15" spans="1:8" x14ac:dyDescent="0.15">
      <c r="B15" s="12">
        <v>7.9500000000000001E-2</v>
      </c>
      <c r="C15" s="5" t="s">
        <v>252</v>
      </c>
      <c r="D15" s="5" t="s">
        <v>328</v>
      </c>
      <c r="E15" s="5" t="s">
        <v>41</v>
      </c>
      <c r="F15" s="5">
        <v>90</v>
      </c>
      <c r="G15" s="10">
        <v>898.5</v>
      </c>
      <c r="H15" s="11">
        <v>1.9900000000000002</v>
      </c>
    </row>
    <row r="16" spans="1:8" x14ac:dyDescent="0.15">
      <c r="B16" s="12">
        <v>8.7499999999999994E-2</v>
      </c>
      <c r="C16" s="5" t="s">
        <v>746</v>
      </c>
      <c r="D16" s="5" t="s">
        <v>531</v>
      </c>
      <c r="E16" s="5" t="s">
        <v>41</v>
      </c>
      <c r="F16" s="5">
        <v>60000</v>
      </c>
      <c r="G16" s="10">
        <v>602.04</v>
      </c>
      <c r="H16" s="11">
        <v>1.33</v>
      </c>
    </row>
    <row r="17" spans="1:8" ht="9.75" thickBot="1" x14ac:dyDescent="0.2">
      <c r="E17" s="14" t="s">
        <v>44</v>
      </c>
      <c r="G17" s="15">
        <v>22749.89</v>
      </c>
      <c r="H17" s="16">
        <v>50.32</v>
      </c>
    </row>
    <row r="18" spans="1:8" ht="15.75" thickTop="1" x14ac:dyDescent="0.25">
      <c r="B18" s="77" t="s">
        <v>45</v>
      </c>
      <c r="C18" s="78"/>
      <c r="H18" s="11"/>
    </row>
    <row r="19" spans="1:8" x14ac:dyDescent="0.15">
      <c r="B19" s="13" t="s">
        <v>13</v>
      </c>
      <c r="C19" s="5" t="s">
        <v>361</v>
      </c>
      <c r="D19" s="5" t="s">
        <v>1005</v>
      </c>
      <c r="E19" s="5" t="s">
        <v>900</v>
      </c>
      <c r="F19" s="5">
        <v>38</v>
      </c>
      <c r="G19" s="10">
        <v>4656.12</v>
      </c>
      <c r="H19" s="11">
        <v>10.3</v>
      </c>
    </row>
    <row r="20" spans="1:8" x14ac:dyDescent="0.15">
      <c r="B20" s="13" t="s">
        <v>13</v>
      </c>
      <c r="C20" s="5" t="s">
        <v>898</v>
      </c>
      <c r="D20" s="5" t="s">
        <v>1006</v>
      </c>
      <c r="E20" s="5" t="s">
        <v>900</v>
      </c>
      <c r="F20" s="5">
        <v>38</v>
      </c>
      <c r="G20" s="10">
        <v>4638.0200000000004</v>
      </c>
      <c r="H20" s="11">
        <v>10.260000000000002</v>
      </c>
    </row>
    <row r="21" spans="1:8" x14ac:dyDescent="0.15">
      <c r="B21" s="12">
        <v>0.1032</v>
      </c>
      <c r="C21" s="5" t="s">
        <v>759</v>
      </c>
      <c r="D21" s="5" t="s">
        <v>908</v>
      </c>
      <c r="E21" s="5" t="s">
        <v>903</v>
      </c>
      <c r="F21" s="5">
        <v>38</v>
      </c>
      <c r="G21" s="10">
        <v>3826.94</v>
      </c>
      <c r="H21" s="11">
        <v>8.4699999999999989</v>
      </c>
    </row>
    <row r="22" spans="1:8" x14ac:dyDescent="0.15">
      <c r="B22" s="12">
        <v>9.5000000000000001E-2</v>
      </c>
      <c r="C22" s="5" t="s">
        <v>335</v>
      </c>
      <c r="D22" s="5" t="s">
        <v>757</v>
      </c>
      <c r="E22" s="5" t="s">
        <v>337</v>
      </c>
      <c r="F22" s="5">
        <v>2500</v>
      </c>
      <c r="G22" s="10">
        <v>2493.5</v>
      </c>
      <c r="H22" s="11">
        <v>5.5200000000000005</v>
      </c>
    </row>
    <row r="23" spans="1:8" x14ac:dyDescent="0.15">
      <c r="B23" s="12">
        <v>9.5000000000000001E-2</v>
      </c>
      <c r="C23" s="5" t="s">
        <v>335</v>
      </c>
      <c r="D23" s="5" t="s">
        <v>1022</v>
      </c>
      <c r="E23" s="5" t="s">
        <v>337</v>
      </c>
      <c r="F23" s="5">
        <v>1800</v>
      </c>
      <c r="G23" s="10">
        <v>1799.01</v>
      </c>
      <c r="H23" s="11">
        <v>3.9800000000000004</v>
      </c>
    </row>
    <row r="24" spans="1:8" x14ac:dyDescent="0.15">
      <c r="B24" s="12">
        <v>9.5699999999999993E-2</v>
      </c>
      <c r="C24" s="5" t="s">
        <v>758</v>
      </c>
      <c r="D24" s="5" t="s">
        <v>365</v>
      </c>
      <c r="E24" s="5" t="s">
        <v>235</v>
      </c>
      <c r="F24" s="5">
        <v>160</v>
      </c>
      <c r="G24" s="10">
        <v>1616.08</v>
      </c>
      <c r="H24" s="11">
        <v>3.58</v>
      </c>
    </row>
    <row r="25" spans="1:8" x14ac:dyDescent="0.15">
      <c r="B25" s="12">
        <v>9.7500000000000003E-2</v>
      </c>
      <c r="C25" s="5" t="s">
        <v>1016</v>
      </c>
      <c r="D25" s="5" t="s">
        <v>1023</v>
      </c>
      <c r="E25" s="5" t="s">
        <v>903</v>
      </c>
      <c r="F25" s="5">
        <v>9</v>
      </c>
      <c r="G25" s="10">
        <v>903.97</v>
      </c>
      <c r="H25" s="11">
        <v>2</v>
      </c>
    </row>
    <row r="26" spans="1:8" x14ac:dyDescent="0.15">
      <c r="B26" s="12">
        <v>0.10050000000000001</v>
      </c>
      <c r="C26" s="5" t="s">
        <v>759</v>
      </c>
      <c r="D26" s="5" t="s">
        <v>760</v>
      </c>
      <c r="E26" s="5" t="s">
        <v>235</v>
      </c>
      <c r="F26" s="5">
        <v>6</v>
      </c>
      <c r="G26" s="10">
        <v>601.26</v>
      </c>
      <c r="H26" s="11">
        <v>1.33</v>
      </c>
    </row>
    <row r="27" spans="1:8" ht="9.75" thickBot="1" x14ac:dyDescent="0.2">
      <c r="E27" s="14" t="s">
        <v>44</v>
      </c>
      <c r="G27" s="15">
        <v>20534.900000000001</v>
      </c>
      <c r="H27" s="16">
        <v>45.44</v>
      </c>
    </row>
    <row r="28" spans="1:8" ht="9.75" thickTop="1" x14ac:dyDescent="0.15">
      <c r="H28" s="11"/>
    </row>
    <row r="29" spans="1:8" x14ac:dyDescent="0.15">
      <c r="B29" s="13" t="s">
        <v>85</v>
      </c>
      <c r="H29" s="11"/>
    </row>
    <row r="30" spans="1:8" x14ac:dyDescent="0.15">
      <c r="C30" s="5" t="s">
        <v>86</v>
      </c>
      <c r="E30" s="5" t="s">
        <v>85</v>
      </c>
      <c r="G30" s="10">
        <v>51</v>
      </c>
      <c r="H30" s="11">
        <v>0.11</v>
      </c>
    </row>
    <row r="31" spans="1:8" x14ac:dyDescent="0.15">
      <c r="H31" s="11"/>
    </row>
    <row r="32" spans="1:8" x14ac:dyDescent="0.15">
      <c r="A32" s="17" t="s">
        <v>87</v>
      </c>
      <c r="G32" s="18">
        <v>1868.55</v>
      </c>
      <c r="H32" s="19">
        <v>4.13</v>
      </c>
    </row>
    <row r="33" spans="1:8" x14ac:dyDescent="0.15">
      <c r="H33" s="11"/>
    </row>
    <row r="34" spans="1:8" ht="9.75" thickBot="1" x14ac:dyDescent="0.2">
      <c r="E34" s="14" t="s">
        <v>88</v>
      </c>
      <c r="G34" s="15">
        <v>45204.34</v>
      </c>
      <c r="H34" s="16">
        <v>100</v>
      </c>
    </row>
    <row r="35" spans="1:8" ht="9.75" thickTop="1" x14ac:dyDescent="0.15">
      <c r="H35" s="11"/>
    </row>
    <row r="36" spans="1:8" x14ac:dyDescent="0.15">
      <c r="A36" s="14" t="s">
        <v>89</v>
      </c>
      <c r="H36" s="11"/>
    </row>
    <row r="37" spans="1:8" x14ac:dyDescent="0.15">
      <c r="A37" s="5">
        <v>1</v>
      </c>
      <c r="B37" s="5" t="s">
        <v>1024</v>
      </c>
      <c r="H37" s="11"/>
    </row>
    <row r="38" spans="1:8" x14ac:dyDescent="0.15">
      <c r="H38" s="11"/>
    </row>
    <row r="39" spans="1:8" x14ac:dyDescent="0.15">
      <c r="A39" s="5">
        <v>2</v>
      </c>
      <c r="B39" s="5" t="s">
        <v>91</v>
      </c>
      <c r="H39" s="11"/>
    </row>
    <row r="40" spans="1:8" x14ac:dyDescent="0.15">
      <c r="H40" s="11"/>
    </row>
    <row r="41" spans="1:8" x14ac:dyDescent="0.15">
      <c r="A41" s="5">
        <v>3</v>
      </c>
      <c r="B41" s="5" t="s">
        <v>93</v>
      </c>
      <c r="H41" s="11"/>
    </row>
    <row r="42" spans="1:8" x14ac:dyDescent="0.15">
      <c r="B42" s="5" t="s">
        <v>94</v>
      </c>
      <c r="H42" s="11"/>
    </row>
    <row r="43" spans="1:8" x14ac:dyDescent="0.15">
      <c r="B43" s="5" t="s">
        <v>95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0"/>
    </row>
  </sheetData>
  <mergeCells count="5">
    <mergeCell ref="A2:C2"/>
    <mergeCell ref="A3:C3"/>
    <mergeCell ref="B4:C4"/>
    <mergeCell ref="B5:C5"/>
    <mergeCell ref="B18:C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1112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7.5999999999999998E-2</v>
      </c>
      <c r="C6" s="5" t="s">
        <v>10</v>
      </c>
      <c r="D6" s="5" t="s">
        <v>1113</v>
      </c>
      <c r="E6" s="5" t="s">
        <v>12</v>
      </c>
      <c r="F6" s="5">
        <v>160</v>
      </c>
      <c r="G6" s="10">
        <v>1599.17</v>
      </c>
      <c r="H6" s="11">
        <v>11.26</v>
      </c>
    </row>
    <row r="7" spans="1:8" x14ac:dyDescent="0.15">
      <c r="B7" s="12">
        <v>7.9600000000000004E-2</v>
      </c>
      <c r="C7" s="5" t="s">
        <v>29</v>
      </c>
      <c r="D7" s="5" t="s">
        <v>1105</v>
      </c>
      <c r="E7" s="5" t="s">
        <v>31</v>
      </c>
      <c r="F7" s="5">
        <v>160</v>
      </c>
      <c r="G7" s="10">
        <v>1582.68</v>
      </c>
      <c r="H7" s="11">
        <v>11.15</v>
      </c>
    </row>
    <row r="8" spans="1:8" x14ac:dyDescent="0.15">
      <c r="B8" s="12">
        <v>7.5200000000000003E-2</v>
      </c>
      <c r="C8" s="5" t="s">
        <v>144</v>
      </c>
      <c r="D8" s="5" t="s">
        <v>1110</v>
      </c>
      <c r="E8" s="5" t="s">
        <v>107</v>
      </c>
      <c r="F8" s="5">
        <v>120</v>
      </c>
      <c r="G8" s="10">
        <v>1196.6600000000001</v>
      </c>
      <c r="H8" s="11">
        <v>8.43</v>
      </c>
    </row>
    <row r="9" spans="1:8" x14ac:dyDescent="0.15">
      <c r="B9" s="12">
        <v>8.5999999999999993E-2</v>
      </c>
      <c r="C9" s="5" t="s">
        <v>16</v>
      </c>
      <c r="D9" s="5" t="s">
        <v>1107</v>
      </c>
      <c r="E9" s="5" t="s">
        <v>12</v>
      </c>
      <c r="F9" s="5">
        <v>110</v>
      </c>
      <c r="G9" s="10">
        <v>1114.8</v>
      </c>
      <c r="H9" s="11">
        <v>7.85</v>
      </c>
    </row>
    <row r="10" spans="1:8" x14ac:dyDescent="0.15">
      <c r="B10" s="12">
        <v>7.4999999999999997E-2</v>
      </c>
      <c r="C10" s="5" t="s">
        <v>14</v>
      </c>
      <c r="D10" s="5" t="s">
        <v>119</v>
      </c>
      <c r="E10" s="5" t="s">
        <v>12</v>
      </c>
      <c r="F10" s="5">
        <v>5</v>
      </c>
      <c r="G10" s="10">
        <v>493.83</v>
      </c>
      <c r="H10" s="11">
        <v>3.4800000000000004</v>
      </c>
    </row>
    <row r="11" spans="1:8" x14ac:dyDescent="0.15">
      <c r="B11" s="12">
        <v>6.9800000000000001E-2</v>
      </c>
      <c r="C11" s="5" t="s">
        <v>18</v>
      </c>
      <c r="D11" s="5" t="s">
        <v>146</v>
      </c>
      <c r="E11" s="5" t="s">
        <v>12</v>
      </c>
      <c r="F11" s="5">
        <v>20</v>
      </c>
      <c r="G11" s="10">
        <v>196.83</v>
      </c>
      <c r="H11" s="11">
        <v>1.3900000000000001</v>
      </c>
    </row>
    <row r="12" spans="1:8" ht="9.75" thickBot="1" x14ac:dyDescent="0.2">
      <c r="E12" s="14" t="s">
        <v>44</v>
      </c>
      <c r="G12" s="15">
        <v>6183.97</v>
      </c>
      <c r="H12" s="16">
        <v>43.56</v>
      </c>
    </row>
    <row r="13" spans="1:8" ht="15.75" thickTop="1" x14ac:dyDescent="0.25">
      <c r="B13" s="77" t="s">
        <v>45</v>
      </c>
      <c r="C13" s="78"/>
      <c r="H13" s="11"/>
    </row>
    <row r="14" spans="1:8" x14ac:dyDescent="0.15">
      <c r="B14" s="12">
        <v>8.2500000000000004E-2</v>
      </c>
      <c r="C14" s="5" t="s">
        <v>46</v>
      </c>
      <c r="D14" s="5" t="s">
        <v>47</v>
      </c>
      <c r="E14" s="5" t="s">
        <v>12</v>
      </c>
      <c r="F14" s="5">
        <v>170</v>
      </c>
      <c r="G14" s="10">
        <v>1697.8700000000001</v>
      </c>
      <c r="H14" s="11">
        <v>11.96</v>
      </c>
    </row>
    <row r="15" spans="1:8" ht="9.75" thickBot="1" x14ac:dyDescent="0.2">
      <c r="E15" s="14" t="s">
        <v>44</v>
      </c>
      <c r="G15" s="15">
        <v>1697.87</v>
      </c>
      <c r="H15" s="16">
        <v>11.96</v>
      </c>
    </row>
    <row r="16" spans="1:8" ht="15.75" thickTop="1" x14ac:dyDescent="0.25">
      <c r="B16" s="79" t="s">
        <v>48</v>
      </c>
      <c r="C16" s="78"/>
      <c r="H16" s="11"/>
    </row>
    <row r="17" spans="1:8" x14ac:dyDescent="0.15">
      <c r="B17" s="77" t="s">
        <v>9</v>
      </c>
      <c r="C17" s="80"/>
      <c r="H17" s="11"/>
    </row>
    <row r="18" spans="1:8" x14ac:dyDescent="0.15">
      <c r="B18" s="12">
        <v>8.1500000000000003E-2</v>
      </c>
      <c r="C18" s="5" t="s">
        <v>60</v>
      </c>
      <c r="D18" s="5" t="s">
        <v>212</v>
      </c>
      <c r="E18" s="5" t="s">
        <v>51</v>
      </c>
      <c r="F18" s="5">
        <v>4700000</v>
      </c>
      <c r="G18" s="10">
        <v>4775.26</v>
      </c>
      <c r="H18" s="11">
        <v>33.630000000000003</v>
      </c>
    </row>
    <row r="19" spans="1:8" ht="9.75" thickBot="1" x14ac:dyDescent="0.2">
      <c r="E19" s="14" t="s">
        <v>44</v>
      </c>
      <c r="G19" s="15">
        <v>4775.26</v>
      </c>
      <c r="H19" s="16">
        <v>33.630000000000003</v>
      </c>
    </row>
    <row r="20" spans="1:8" ht="9.75" thickTop="1" x14ac:dyDescent="0.15">
      <c r="H20" s="11"/>
    </row>
    <row r="21" spans="1:8" x14ac:dyDescent="0.15">
      <c r="B21" s="13" t="s">
        <v>85</v>
      </c>
      <c r="H21" s="11"/>
    </row>
    <row r="22" spans="1:8" x14ac:dyDescent="0.15">
      <c r="C22" s="5" t="s">
        <v>86</v>
      </c>
      <c r="E22" s="5" t="s">
        <v>85</v>
      </c>
      <c r="G22" s="10">
        <v>1331</v>
      </c>
      <c r="H22" s="11">
        <v>9.370000000000001</v>
      </c>
    </row>
    <row r="23" spans="1:8" x14ac:dyDescent="0.15">
      <c r="H23" s="11"/>
    </row>
    <row r="24" spans="1:8" x14ac:dyDescent="0.15">
      <c r="A24" s="17" t="s">
        <v>87</v>
      </c>
      <c r="G24" s="18">
        <v>211.14</v>
      </c>
      <c r="H24" s="19">
        <v>1.48</v>
      </c>
    </row>
    <row r="25" spans="1:8" x14ac:dyDescent="0.15">
      <c r="H25" s="11"/>
    </row>
    <row r="26" spans="1:8" ht="9.75" thickBot="1" x14ac:dyDescent="0.2">
      <c r="E26" s="14" t="s">
        <v>88</v>
      </c>
      <c r="G26" s="15">
        <v>14199.24</v>
      </c>
      <c r="H26" s="16">
        <v>100</v>
      </c>
    </row>
    <row r="27" spans="1:8" ht="9.75" thickTop="1" x14ac:dyDescent="0.15">
      <c r="H27" s="11"/>
    </row>
    <row r="28" spans="1:8" x14ac:dyDescent="0.15">
      <c r="A28" s="14" t="s">
        <v>89</v>
      </c>
      <c r="H28" s="11"/>
    </row>
    <row r="29" spans="1:8" x14ac:dyDescent="0.15">
      <c r="A29" s="5">
        <v>1</v>
      </c>
      <c r="B29" s="5" t="s">
        <v>1114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91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93</v>
      </c>
      <c r="H33" s="11"/>
    </row>
    <row r="34" spans="1:8" x14ac:dyDescent="0.15">
      <c r="B34" s="5" t="s">
        <v>94</v>
      </c>
      <c r="H34" s="11"/>
    </row>
    <row r="35" spans="1:8" x14ac:dyDescent="0.15">
      <c r="B35" s="5" t="s">
        <v>95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7">
    <mergeCell ref="B17:C17"/>
    <mergeCell ref="A2:C2"/>
    <mergeCell ref="A3:C3"/>
    <mergeCell ref="B4:C4"/>
    <mergeCell ref="B5:C5"/>
    <mergeCell ref="B13:C13"/>
    <mergeCell ref="B16:C1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1014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9.8199999999999996E-2</v>
      </c>
      <c r="C6" s="5" t="s">
        <v>282</v>
      </c>
      <c r="D6" s="5" t="s">
        <v>289</v>
      </c>
      <c r="E6" s="5" t="s">
        <v>284</v>
      </c>
      <c r="F6" s="5">
        <v>230</v>
      </c>
      <c r="G6" s="10">
        <v>2307.09</v>
      </c>
      <c r="H6" s="11">
        <v>9.3000000000000007</v>
      </c>
    </row>
    <row r="7" spans="1:8" x14ac:dyDescent="0.15">
      <c r="B7" s="12">
        <v>0.1065</v>
      </c>
      <c r="C7" s="5" t="s">
        <v>1000</v>
      </c>
      <c r="D7" s="5" t="s">
        <v>1001</v>
      </c>
      <c r="E7" s="5" t="s">
        <v>269</v>
      </c>
      <c r="F7" s="5">
        <v>203</v>
      </c>
      <c r="G7" s="10">
        <v>2061.9299999999998</v>
      </c>
      <c r="H7" s="11">
        <v>8.31</v>
      </c>
    </row>
    <row r="8" spans="1:8" x14ac:dyDescent="0.15">
      <c r="B8" s="12">
        <v>0.107</v>
      </c>
      <c r="C8" s="5" t="s">
        <v>896</v>
      </c>
      <c r="D8" s="5" t="s">
        <v>897</v>
      </c>
      <c r="E8" s="5" t="s">
        <v>358</v>
      </c>
      <c r="F8" s="5">
        <v>200</v>
      </c>
      <c r="G8" s="10">
        <v>2022.64</v>
      </c>
      <c r="H8" s="11">
        <v>8.15</v>
      </c>
    </row>
    <row r="9" spans="1:8" x14ac:dyDescent="0.15">
      <c r="B9" s="12">
        <v>9.2499999999999999E-2</v>
      </c>
      <c r="C9" s="5" t="s">
        <v>735</v>
      </c>
      <c r="D9" s="5" t="s">
        <v>740</v>
      </c>
      <c r="E9" s="5" t="s">
        <v>235</v>
      </c>
      <c r="F9" s="5">
        <v>200</v>
      </c>
      <c r="G9" s="10">
        <v>2010.95</v>
      </c>
      <c r="H9" s="11">
        <v>8.1100000000000012</v>
      </c>
    </row>
    <row r="10" spans="1:8" x14ac:dyDescent="0.15">
      <c r="B10" s="12">
        <v>8.3699999999999997E-2</v>
      </c>
      <c r="C10" s="5" t="s">
        <v>259</v>
      </c>
      <c r="D10" s="5" t="s">
        <v>1015</v>
      </c>
      <c r="E10" s="5" t="s">
        <v>41</v>
      </c>
      <c r="F10" s="5">
        <v>40</v>
      </c>
      <c r="G10" s="10">
        <v>400.83</v>
      </c>
      <c r="H10" s="11">
        <v>1.6199999999999999</v>
      </c>
    </row>
    <row r="11" spans="1:8" ht="9.75" thickBot="1" x14ac:dyDescent="0.2">
      <c r="E11" s="14" t="s">
        <v>44</v>
      </c>
      <c r="G11" s="15">
        <v>8803.44</v>
      </c>
      <c r="H11" s="16">
        <v>35.49</v>
      </c>
    </row>
    <row r="12" spans="1:8" ht="15.75" thickTop="1" x14ac:dyDescent="0.25">
      <c r="B12" s="77" t="s">
        <v>45</v>
      </c>
      <c r="C12" s="78"/>
      <c r="H12" s="11"/>
    </row>
    <row r="13" spans="1:8" x14ac:dyDescent="0.15">
      <c r="B13" s="13" t="s">
        <v>13</v>
      </c>
      <c r="C13" s="5" t="s">
        <v>361</v>
      </c>
      <c r="D13" s="5" t="s">
        <v>1005</v>
      </c>
      <c r="E13" s="5" t="s">
        <v>900</v>
      </c>
      <c r="F13" s="5">
        <v>20</v>
      </c>
      <c r="G13" s="10">
        <v>2450.59</v>
      </c>
      <c r="H13" s="11">
        <v>9.879999999999999</v>
      </c>
    </row>
    <row r="14" spans="1:8" x14ac:dyDescent="0.15">
      <c r="B14" s="12">
        <v>0.113</v>
      </c>
      <c r="C14" s="5" t="s">
        <v>906</v>
      </c>
      <c r="D14" s="5" t="s">
        <v>907</v>
      </c>
      <c r="E14" s="5" t="s">
        <v>900</v>
      </c>
      <c r="F14" s="5">
        <v>202</v>
      </c>
      <c r="G14" s="10">
        <v>2036.66</v>
      </c>
      <c r="H14" s="11">
        <v>8.2100000000000009</v>
      </c>
    </row>
    <row r="15" spans="1:8" x14ac:dyDescent="0.15">
      <c r="B15" s="12">
        <v>9.5699999999999993E-2</v>
      </c>
      <c r="C15" s="5" t="s">
        <v>758</v>
      </c>
      <c r="D15" s="5" t="s">
        <v>365</v>
      </c>
      <c r="E15" s="5" t="s">
        <v>235</v>
      </c>
      <c r="F15" s="5">
        <v>200</v>
      </c>
      <c r="G15" s="10">
        <v>2020.1000000000001</v>
      </c>
      <c r="H15" s="11">
        <v>8.14</v>
      </c>
    </row>
    <row r="16" spans="1:8" x14ac:dyDescent="0.15">
      <c r="B16" s="12">
        <v>9.7500000000000003E-2</v>
      </c>
      <c r="C16" s="5" t="s">
        <v>1016</v>
      </c>
      <c r="D16" s="5" t="s">
        <v>1017</v>
      </c>
      <c r="E16" s="5" t="s">
        <v>903</v>
      </c>
      <c r="F16" s="5">
        <v>20</v>
      </c>
      <c r="G16" s="10">
        <v>2009.5</v>
      </c>
      <c r="H16" s="11">
        <v>8.1</v>
      </c>
    </row>
    <row r="17" spans="1:8" x14ac:dyDescent="0.15">
      <c r="B17" s="12">
        <v>0.10050000000000001</v>
      </c>
      <c r="C17" s="5" t="s">
        <v>901</v>
      </c>
      <c r="D17" s="5" t="s">
        <v>902</v>
      </c>
      <c r="E17" s="5" t="s">
        <v>903</v>
      </c>
      <c r="F17" s="5">
        <v>20</v>
      </c>
      <c r="G17" s="10">
        <v>1999.97</v>
      </c>
      <c r="H17" s="11">
        <v>8.06</v>
      </c>
    </row>
    <row r="18" spans="1:8" x14ac:dyDescent="0.15">
      <c r="B18" s="12">
        <v>0.11799999999999999</v>
      </c>
      <c r="C18" s="5" t="s">
        <v>939</v>
      </c>
      <c r="D18" s="5" t="s">
        <v>1018</v>
      </c>
      <c r="E18" s="5" t="s">
        <v>240</v>
      </c>
      <c r="F18" s="5">
        <v>150</v>
      </c>
      <c r="G18" s="10">
        <v>1506.3500000000001</v>
      </c>
      <c r="H18" s="11">
        <v>6.07</v>
      </c>
    </row>
    <row r="19" spans="1:8" x14ac:dyDescent="0.15">
      <c r="B19" s="12">
        <v>0.113</v>
      </c>
      <c r="C19" s="5" t="s">
        <v>904</v>
      </c>
      <c r="D19" s="5" t="s">
        <v>905</v>
      </c>
      <c r="E19" s="5" t="s">
        <v>900</v>
      </c>
      <c r="F19" s="5">
        <v>127</v>
      </c>
      <c r="G19" s="10">
        <v>1283.1200000000001</v>
      </c>
      <c r="H19" s="11">
        <v>5.17</v>
      </c>
    </row>
    <row r="20" spans="1:8" x14ac:dyDescent="0.15">
      <c r="B20" s="12">
        <v>0.11799999999999999</v>
      </c>
      <c r="C20" s="5" t="s">
        <v>939</v>
      </c>
      <c r="D20" s="5" t="s">
        <v>940</v>
      </c>
      <c r="E20" s="5" t="s">
        <v>240</v>
      </c>
      <c r="F20" s="5">
        <v>54</v>
      </c>
      <c r="G20" s="10">
        <v>541.54</v>
      </c>
      <c r="H20" s="11">
        <v>2.1800000000000002</v>
      </c>
    </row>
    <row r="21" spans="1:8" x14ac:dyDescent="0.15">
      <c r="B21" s="13" t="s">
        <v>13</v>
      </c>
      <c r="C21" s="5" t="s">
        <v>898</v>
      </c>
      <c r="D21" s="5" t="s">
        <v>1006</v>
      </c>
      <c r="E21" s="5" t="s">
        <v>900</v>
      </c>
      <c r="F21" s="5">
        <v>4</v>
      </c>
      <c r="G21" s="10">
        <v>488.21000000000004</v>
      </c>
      <c r="H21" s="11">
        <v>1.9700000000000002</v>
      </c>
    </row>
    <row r="22" spans="1:8" x14ac:dyDescent="0.15">
      <c r="B22" s="12">
        <v>0.10050000000000001</v>
      </c>
      <c r="C22" s="5" t="s">
        <v>759</v>
      </c>
      <c r="D22" s="5" t="s">
        <v>760</v>
      </c>
      <c r="E22" s="5" t="s">
        <v>235</v>
      </c>
      <c r="F22" s="5">
        <v>2</v>
      </c>
      <c r="G22" s="10">
        <v>200.42000000000002</v>
      </c>
      <c r="H22" s="11">
        <v>0.80999999999999994</v>
      </c>
    </row>
    <row r="23" spans="1:8" ht="9.75" thickBot="1" x14ac:dyDescent="0.2">
      <c r="E23" s="14" t="s">
        <v>44</v>
      </c>
      <c r="G23" s="15">
        <v>14536.46</v>
      </c>
      <c r="H23" s="16">
        <v>58.59</v>
      </c>
    </row>
    <row r="24" spans="1:8" ht="9.75" thickTop="1" x14ac:dyDescent="0.15">
      <c r="H24" s="11"/>
    </row>
    <row r="25" spans="1:8" x14ac:dyDescent="0.15">
      <c r="B25" s="13" t="s">
        <v>85</v>
      </c>
      <c r="H25" s="11"/>
    </row>
    <row r="26" spans="1:8" x14ac:dyDescent="0.15">
      <c r="C26" s="5" t="s">
        <v>86</v>
      </c>
      <c r="E26" s="5" t="s">
        <v>85</v>
      </c>
      <c r="G26" s="10">
        <v>183</v>
      </c>
      <c r="H26" s="11">
        <v>0.74</v>
      </c>
    </row>
    <row r="27" spans="1:8" x14ac:dyDescent="0.15">
      <c r="H27" s="11"/>
    </row>
    <row r="28" spans="1:8" x14ac:dyDescent="0.15">
      <c r="A28" s="17" t="s">
        <v>87</v>
      </c>
      <c r="G28" s="18">
        <v>1283.8900000000001</v>
      </c>
      <c r="H28" s="19">
        <v>5.18</v>
      </c>
    </row>
    <row r="29" spans="1:8" x14ac:dyDescent="0.15">
      <c r="H29" s="11"/>
    </row>
    <row r="30" spans="1:8" ht="9.75" thickBot="1" x14ac:dyDescent="0.2">
      <c r="E30" s="14" t="s">
        <v>88</v>
      </c>
      <c r="G30" s="15">
        <v>24806.79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89</v>
      </c>
      <c r="H32" s="11"/>
    </row>
    <row r="33" spans="1:8" x14ac:dyDescent="0.15">
      <c r="A33" s="5">
        <v>1</v>
      </c>
      <c r="B33" s="5" t="s">
        <v>1019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91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93</v>
      </c>
      <c r="H37" s="11"/>
    </row>
    <row r="38" spans="1:8" x14ac:dyDescent="0.15">
      <c r="B38" s="5" t="s">
        <v>94</v>
      </c>
      <c r="H38" s="11"/>
    </row>
    <row r="39" spans="1:8" x14ac:dyDescent="0.15">
      <c r="B39" s="5" t="s">
        <v>95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5">
    <mergeCell ref="A2:C2"/>
    <mergeCell ref="A3:C3"/>
    <mergeCell ref="B4:C4"/>
    <mergeCell ref="B5:C5"/>
    <mergeCell ref="B12:C1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B32" sqref="B3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1008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120</v>
      </c>
      <c r="D6" s="5" t="s">
        <v>1009</v>
      </c>
      <c r="E6" s="5" t="s">
        <v>20</v>
      </c>
      <c r="F6" s="5">
        <v>350</v>
      </c>
      <c r="G6" s="10">
        <v>4171.9800000000005</v>
      </c>
      <c r="H6" s="11">
        <v>14.450000000000001</v>
      </c>
    </row>
    <row r="7" spans="1:8" x14ac:dyDescent="0.15">
      <c r="B7" s="12">
        <v>9.7000000000000003E-2</v>
      </c>
      <c r="C7" s="5" t="s">
        <v>112</v>
      </c>
      <c r="D7" s="5" t="s">
        <v>1010</v>
      </c>
      <c r="E7" s="5" t="s">
        <v>12</v>
      </c>
      <c r="F7" s="5">
        <v>350</v>
      </c>
      <c r="G7" s="10">
        <v>3566.59</v>
      </c>
      <c r="H7" s="11">
        <v>12.36</v>
      </c>
    </row>
    <row r="8" spans="1:8" x14ac:dyDescent="0.15">
      <c r="B8" s="12">
        <v>8.4500000000000006E-2</v>
      </c>
      <c r="C8" s="5" t="s">
        <v>14</v>
      </c>
      <c r="D8" s="5" t="s">
        <v>726</v>
      </c>
      <c r="E8" s="5" t="s">
        <v>12</v>
      </c>
      <c r="F8" s="5">
        <v>35</v>
      </c>
      <c r="G8" s="10">
        <v>3515.9700000000003</v>
      </c>
      <c r="H8" s="11">
        <v>12.18</v>
      </c>
    </row>
    <row r="9" spans="1:8" x14ac:dyDescent="0.15">
      <c r="B9" s="12">
        <v>8.3299999999999999E-2</v>
      </c>
      <c r="C9" s="5" t="s">
        <v>169</v>
      </c>
      <c r="D9" s="5" t="s">
        <v>170</v>
      </c>
      <c r="E9" s="5" t="s">
        <v>12</v>
      </c>
      <c r="F9" s="5">
        <v>310</v>
      </c>
      <c r="G9" s="10">
        <v>3124.39</v>
      </c>
      <c r="H9" s="11">
        <v>10.83</v>
      </c>
    </row>
    <row r="10" spans="1:8" x14ac:dyDescent="0.15">
      <c r="B10" s="12">
        <v>7.9799999999999996E-2</v>
      </c>
      <c r="C10" s="5" t="s">
        <v>18</v>
      </c>
      <c r="D10" s="5" t="s">
        <v>110</v>
      </c>
      <c r="E10" s="5" t="s">
        <v>12</v>
      </c>
      <c r="F10" s="5">
        <v>300</v>
      </c>
      <c r="G10" s="10">
        <v>3012.11</v>
      </c>
      <c r="H10" s="11">
        <v>10.440000000000001</v>
      </c>
    </row>
    <row r="11" spans="1:8" x14ac:dyDescent="0.15">
      <c r="B11" s="12">
        <v>8.0600000000000005E-2</v>
      </c>
      <c r="C11" s="5" t="s">
        <v>144</v>
      </c>
      <c r="D11" s="5" t="s">
        <v>145</v>
      </c>
      <c r="E11" s="5" t="s">
        <v>107</v>
      </c>
      <c r="F11" s="5">
        <v>295</v>
      </c>
      <c r="G11" s="10">
        <v>2963.48</v>
      </c>
      <c r="H11" s="11">
        <v>10.27</v>
      </c>
    </row>
    <row r="12" spans="1:8" x14ac:dyDescent="0.15">
      <c r="B12" s="12">
        <v>8.4000000000000005E-2</v>
      </c>
      <c r="C12" s="5" t="s">
        <v>16</v>
      </c>
      <c r="D12" s="5" t="s">
        <v>1011</v>
      </c>
      <c r="E12" s="5" t="s">
        <v>12</v>
      </c>
      <c r="F12" s="5">
        <v>250</v>
      </c>
      <c r="G12" s="10">
        <v>2510.4299999999998</v>
      </c>
      <c r="H12" s="11">
        <v>8.7000000000000011</v>
      </c>
    </row>
    <row r="13" spans="1:8" x14ac:dyDescent="0.15">
      <c r="B13" s="12">
        <v>8.6499999999999994E-2</v>
      </c>
      <c r="C13" s="5" t="s">
        <v>10</v>
      </c>
      <c r="D13" s="5" t="s">
        <v>1012</v>
      </c>
      <c r="E13" s="5" t="s">
        <v>12</v>
      </c>
      <c r="F13" s="5">
        <v>150</v>
      </c>
      <c r="G13" s="10">
        <v>1513.46</v>
      </c>
      <c r="H13" s="11">
        <v>5.24</v>
      </c>
    </row>
    <row r="14" spans="1:8" x14ac:dyDescent="0.15">
      <c r="B14" s="12">
        <v>8.0500000000000002E-2</v>
      </c>
      <c r="C14" s="5" t="s">
        <v>10</v>
      </c>
      <c r="D14" s="5" t="s">
        <v>173</v>
      </c>
      <c r="E14" s="5" t="s">
        <v>12</v>
      </c>
      <c r="F14" s="5">
        <v>140</v>
      </c>
      <c r="G14" s="10">
        <v>1404.71</v>
      </c>
      <c r="H14" s="11">
        <v>4.87</v>
      </c>
    </row>
    <row r="15" spans="1:8" x14ac:dyDescent="0.15">
      <c r="B15" s="12">
        <v>7.6999999999999999E-2</v>
      </c>
      <c r="C15" s="5" t="s">
        <v>117</v>
      </c>
      <c r="D15" s="5" t="s">
        <v>118</v>
      </c>
      <c r="E15" s="5" t="s">
        <v>12</v>
      </c>
      <c r="F15" s="5">
        <v>100</v>
      </c>
      <c r="G15" s="10">
        <v>995.16</v>
      </c>
      <c r="H15" s="11">
        <v>3.45</v>
      </c>
    </row>
    <row r="16" spans="1:8" x14ac:dyDescent="0.15">
      <c r="B16" s="12">
        <v>6.7500000000000004E-2</v>
      </c>
      <c r="C16" s="5" t="s">
        <v>10</v>
      </c>
      <c r="D16" s="5" t="s">
        <v>661</v>
      </c>
      <c r="E16" s="5" t="s">
        <v>12</v>
      </c>
      <c r="F16" s="5">
        <v>40</v>
      </c>
      <c r="G16" s="10">
        <v>396.59000000000003</v>
      </c>
      <c r="H16" s="11">
        <v>1.37</v>
      </c>
    </row>
    <row r="17" spans="1:8" ht="9.75" thickBot="1" x14ac:dyDescent="0.2">
      <c r="E17" s="14" t="s">
        <v>44</v>
      </c>
      <c r="G17" s="25">
        <v>27174.87</v>
      </c>
      <c r="H17" s="26">
        <v>94.16</v>
      </c>
    </row>
    <row r="18" spans="1:8" ht="9.75" thickTop="1" x14ac:dyDescent="0.15">
      <c r="H18" s="11"/>
    </row>
    <row r="19" spans="1:8" x14ac:dyDescent="0.15">
      <c r="C19" s="5" t="s">
        <v>513</v>
      </c>
      <c r="G19" s="10">
        <v>474.83</v>
      </c>
      <c r="H19" s="11">
        <v>1.6451</v>
      </c>
    </row>
    <row r="20" spans="1:8" x14ac:dyDescent="0.15">
      <c r="B20" s="13" t="s">
        <v>85</v>
      </c>
      <c r="H20" s="11"/>
    </row>
    <row r="21" spans="1:8" x14ac:dyDescent="0.15">
      <c r="C21" s="5" t="s">
        <v>86</v>
      </c>
      <c r="E21" s="5" t="s">
        <v>85</v>
      </c>
      <c r="G21" s="10">
        <v>753</v>
      </c>
      <c r="H21" s="11">
        <v>2.6100000000000003</v>
      </c>
    </row>
    <row r="22" spans="1:8" x14ac:dyDescent="0.15">
      <c r="H22" s="11"/>
    </row>
    <row r="23" spans="1:8" x14ac:dyDescent="0.15">
      <c r="A23" s="17" t="s">
        <v>87</v>
      </c>
      <c r="G23" s="18">
        <v>459.99</v>
      </c>
      <c r="H23" s="19">
        <v>1.58</v>
      </c>
    </row>
    <row r="24" spans="1:8" x14ac:dyDescent="0.15">
      <c r="H24" s="11"/>
    </row>
    <row r="25" spans="1:8" ht="9.75" thickBot="1" x14ac:dyDescent="0.2">
      <c r="E25" s="14" t="s">
        <v>88</v>
      </c>
      <c r="G25" s="15">
        <v>28862.69</v>
      </c>
      <c r="H25" s="16">
        <v>100</v>
      </c>
    </row>
    <row r="26" spans="1:8" ht="9.75" thickTop="1" x14ac:dyDescent="0.15">
      <c r="H26" s="11"/>
    </row>
    <row r="27" spans="1:8" x14ac:dyDescent="0.15">
      <c r="A27" s="14" t="s">
        <v>89</v>
      </c>
      <c r="H27" s="11"/>
    </row>
    <row r="28" spans="1:8" x14ac:dyDescent="0.15">
      <c r="A28" s="5">
        <v>1</v>
      </c>
      <c r="B28" s="5" t="s">
        <v>1013</v>
      </c>
      <c r="H28" s="11"/>
    </row>
    <row r="29" spans="1:8" x14ac:dyDescent="0.15">
      <c r="H29" s="11"/>
    </row>
    <row r="30" spans="1:8" x14ac:dyDescent="0.15">
      <c r="A30" s="5">
        <v>2</v>
      </c>
      <c r="B30" s="5" t="s">
        <v>91</v>
      </c>
      <c r="H30" s="11"/>
    </row>
    <row r="31" spans="1:8" x14ac:dyDescent="0.15">
      <c r="H31" s="11"/>
    </row>
    <row r="32" spans="1:8" x14ac:dyDescent="0.15">
      <c r="A32" s="5">
        <v>3</v>
      </c>
      <c r="B32" s="5" t="s">
        <v>515</v>
      </c>
      <c r="H32" s="11"/>
    </row>
    <row r="33" spans="1:8" x14ac:dyDescent="0.15">
      <c r="H33" s="11"/>
    </row>
    <row r="34" spans="1:8" x14ac:dyDescent="0.15">
      <c r="A34" s="5">
        <v>4</v>
      </c>
      <c r="B34" s="5" t="s">
        <v>93</v>
      </c>
      <c r="H34" s="11"/>
    </row>
    <row r="35" spans="1:8" x14ac:dyDescent="0.15">
      <c r="B35" s="5" t="s">
        <v>94</v>
      </c>
      <c r="H35" s="11"/>
    </row>
    <row r="36" spans="1:8" x14ac:dyDescent="0.15">
      <c r="B36" s="5" t="s">
        <v>95</v>
      </c>
      <c r="H36" s="11"/>
    </row>
    <row r="37" spans="1:8" x14ac:dyDescent="0.15">
      <c r="A37" s="1"/>
      <c r="B37" s="1"/>
      <c r="C37" s="1"/>
      <c r="D37" s="1"/>
      <c r="E37" s="1"/>
      <c r="F37" s="1"/>
      <c r="G37" s="3"/>
      <c r="H37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10" workbookViewId="0">
      <selection activeCell="B44" sqref="B4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998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9.8199999999999996E-2</v>
      </c>
      <c r="C6" s="5" t="s">
        <v>282</v>
      </c>
      <c r="D6" s="5" t="s">
        <v>283</v>
      </c>
      <c r="E6" s="5" t="s">
        <v>284</v>
      </c>
      <c r="F6" s="5">
        <v>520</v>
      </c>
      <c r="G6" s="10">
        <v>5216.03</v>
      </c>
      <c r="H6" s="11">
        <v>9.48</v>
      </c>
    </row>
    <row r="7" spans="1:8" x14ac:dyDescent="0.15">
      <c r="B7" s="12">
        <v>8.5999999999999993E-2</v>
      </c>
      <c r="C7" s="5" t="s">
        <v>892</v>
      </c>
      <c r="D7" s="5" t="s">
        <v>893</v>
      </c>
      <c r="E7" s="5" t="s">
        <v>235</v>
      </c>
      <c r="F7" s="5">
        <v>520</v>
      </c>
      <c r="G7" s="10">
        <v>5192.1500000000005</v>
      </c>
      <c r="H7" s="11">
        <v>9.4300000000000015</v>
      </c>
    </row>
    <row r="8" spans="1:8" x14ac:dyDescent="0.15">
      <c r="B8" s="12">
        <v>0.105</v>
      </c>
      <c r="C8" s="5" t="s">
        <v>717</v>
      </c>
      <c r="D8" s="5" t="s">
        <v>999</v>
      </c>
      <c r="E8" s="5" t="s">
        <v>325</v>
      </c>
      <c r="F8" s="5">
        <v>470</v>
      </c>
      <c r="G8" s="10">
        <v>4782.42</v>
      </c>
      <c r="H8" s="11">
        <v>8.6900000000000013</v>
      </c>
    </row>
    <row r="9" spans="1:8" x14ac:dyDescent="0.15">
      <c r="B9" s="12">
        <v>0.1065</v>
      </c>
      <c r="C9" s="5" t="s">
        <v>1000</v>
      </c>
      <c r="D9" s="5" t="s">
        <v>1001</v>
      </c>
      <c r="E9" s="5" t="s">
        <v>269</v>
      </c>
      <c r="F9" s="5">
        <v>197</v>
      </c>
      <c r="G9" s="10">
        <v>2000.99</v>
      </c>
      <c r="H9" s="11">
        <v>3.64</v>
      </c>
    </row>
    <row r="10" spans="1:8" x14ac:dyDescent="0.15">
      <c r="B10" s="12">
        <v>8.7499999999999994E-2</v>
      </c>
      <c r="C10" s="5" t="s">
        <v>746</v>
      </c>
      <c r="D10" s="5" t="s">
        <v>531</v>
      </c>
      <c r="E10" s="5" t="s">
        <v>41</v>
      </c>
      <c r="F10" s="5">
        <v>150000</v>
      </c>
      <c r="G10" s="10">
        <v>1505.1100000000001</v>
      </c>
      <c r="H10" s="11">
        <v>2.73</v>
      </c>
    </row>
    <row r="11" spans="1:8" x14ac:dyDescent="0.15">
      <c r="B11" s="12">
        <v>9.5000000000000001E-2</v>
      </c>
      <c r="C11" s="5" t="s">
        <v>105</v>
      </c>
      <c r="D11" s="5" t="s">
        <v>322</v>
      </c>
      <c r="E11" s="5" t="s">
        <v>107</v>
      </c>
      <c r="F11" s="5">
        <v>140</v>
      </c>
      <c r="G11" s="10">
        <v>1420.32</v>
      </c>
      <c r="H11" s="11">
        <v>2.58</v>
      </c>
    </row>
    <row r="12" spans="1:8" ht="9.75" thickBot="1" x14ac:dyDescent="0.2">
      <c r="E12" s="14" t="s">
        <v>44</v>
      </c>
      <c r="G12" s="15">
        <v>20117.02</v>
      </c>
      <c r="H12" s="16">
        <v>36.549999999999997</v>
      </c>
    </row>
    <row r="13" spans="1:8" ht="15.75" thickTop="1" x14ac:dyDescent="0.25">
      <c r="B13" s="77" t="s">
        <v>45</v>
      </c>
      <c r="C13" s="78"/>
      <c r="H13" s="11"/>
    </row>
    <row r="14" spans="1:8" x14ac:dyDescent="0.15">
      <c r="B14" s="12">
        <v>0.1032</v>
      </c>
      <c r="C14" s="5" t="s">
        <v>759</v>
      </c>
      <c r="D14" s="5" t="s">
        <v>908</v>
      </c>
      <c r="E14" s="5" t="s">
        <v>903</v>
      </c>
      <c r="F14" s="5">
        <v>45</v>
      </c>
      <c r="G14" s="10">
        <v>4531.91</v>
      </c>
      <c r="H14" s="11">
        <v>8.23</v>
      </c>
    </row>
    <row r="15" spans="1:8" x14ac:dyDescent="0.15">
      <c r="B15" s="13" t="s">
        <v>13</v>
      </c>
      <c r="C15" s="5" t="s">
        <v>1002</v>
      </c>
      <c r="D15" s="5" t="s">
        <v>1003</v>
      </c>
      <c r="E15" s="5" t="s">
        <v>1004</v>
      </c>
      <c r="F15" s="5">
        <v>680</v>
      </c>
      <c r="G15" s="10">
        <v>4051.85</v>
      </c>
      <c r="H15" s="11">
        <v>7.3599999999999994</v>
      </c>
    </row>
    <row r="16" spans="1:8" x14ac:dyDescent="0.15">
      <c r="B16" s="13" t="s">
        <v>13</v>
      </c>
      <c r="C16" s="5" t="s">
        <v>361</v>
      </c>
      <c r="D16" s="5" t="s">
        <v>1005</v>
      </c>
      <c r="E16" s="5" t="s">
        <v>900</v>
      </c>
      <c r="F16" s="5">
        <v>33</v>
      </c>
      <c r="G16" s="10">
        <v>4043.48</v>
      </c>
      <c r="H16" s="11">
        <v>7.3500000000000014</v>
      </c>
    </row>
    <row r="17" spans="1:8" x14ac:dyDescent="0.15">
      <c r="B17" s="13" t="s">
        <v>13</v>
      </c>
      <c r="C17" s="5" t="s">
        <v>898</v>
      </c>
      <c r="D17" s="5" t="s">
        <v>1006</v>
      </c>
      <c r="E17" s="5" t="s">
        <v>900</v>
      </c>
      <c r="F17" s="5">
        <v>33</v>
      </c>
      <c r="G17" s="10">
        <v>4027.75</v>
      </c>
      <c r="H17" s="11">
        <v>7.32</v>
      </c>
    </row>
    <row r="18" spans="1:8" x14ac:dyDescent="0.15">
      <c r="B18" s="12">
        <v>9.5699999999999993E-2</v>
      </c>
      <c r="C18" s="5" t="s">
        <v>758</v>
      </c>
      <c r="D18" s="5" t="s">
        <v>365</v>
      </c>
      <c r="E18" s="5" t="s">
        <v>235</v>
      </c>
      <c r="F18" s="5">
        <v>395</v>
      </c>
      <c r="G18" s="10">
        <v>3989.7000000000003</v>
      </c>
      <c r="H18" s="11">
        <v>7.2500000000000009</v>
      </c>
    </row>
    <row r="19" spans="1:8" x14ac:dyDescent="0.15">
      <c r="B19" s="12">
        <v>0.113</v>
      </c>
      <c r="C19" s="5" t="s">
        <v>904</v>
      </c>
      <c r="D19" s="5" t="s">
        <v>905</v>
      </c>
      <c r="E19" s="5" t="s">
        <v>900</v>
      </c>
      <c r="F19" s="5">
        <v>323</v>
      </c>
      <c r="G19" s="10">
        <v>3263.38</v>
      </c>
      <c r="H19" s="11">
        <v>5.9300000000000006</v>
      </c>
    </row>
    <row r="20" spans="1:8" x14ac:dyDescent="0.15">
      <c r="B20" s="12">
        <v>0.113</v>
      </c>
      <c r="C20" s="5" t="s">
        <v>906</v>
      </c>
      <c r="D20" s="5" t="s">
        <v>907</v>
      </c>
      <c r="E20" s="5" t="s">
        <v>900</v>
      </c>
      <c r="F20" s="5">
        <v>260</v>
      </c>
      <c r="G20" s="10">
        <v>2621.44</v>
      </c>
      <c r="H20" s="11">
        <v>4.7600000000000007</v>
      </c>
    </row>
    <row r="21" spans="1:8" x14ac:dyDescent="0.15">
      <c r="B21" s="12">
        <v>9.5000000000000001E-2</v>
      </c>
      <c r="C21" s="5" t="s">
        <v>335</v>
      </c>
      <c r="D21" s="5" t="s">
        <v>757</v>
      </c>
      <c r="E21" s="5" t="s">
        <v>337</v>
      </c>
      <c r="F21" s="5">
        <v>2400</v>
      </c>
      <c r="G21" s="10">
        <v>2393.7600000000002</v>
      </c>
      <c r="H21" s="11">
        <v>4.3500000000000005</v>
      </c>
    </row>
    <row r="22" spans="1:8" x14ac:dyDescent="0.15">
      <c r="B22" s="13" t="s">
        <v>13</v>
      </c>
      <c r="C22" s="5" t="s">
        <v>361</v>
      </c>
      <c r="D22" s="5" t="s">
        <v>362</v>
      </c>
      <c r="E22" s="5" t="s">
        <v>363</v>
      </c>
      <c r="F22" s="5">
        <v>13</v>
      </c>
      <c r="G22" s="10">
        <v>1555.66</v>
      </c>
      <c r="H22" s="11">
        <v>2.83</v>
      </c>
    </row>
    <row r="23" spans="1:8" x14ac:dyDescent="0.15">
      <c r="B23" s="12">
        <v>0.10050000000000001</v>
      </c>
      <c r="C23" s="5" t="s">
        <v>759</v>
      </c>
      <c r="D23" s="5" t="s">
        <v>760</v>
      </c>
      <c r="E23" s="5" t="s">
        <v>235</v>
      </c>
      <c r="F23" s="5">
        <v>1</v>
      </c>
      <c r="G23" s="10">
        <v>100.21000000000001</v>
      </c>
      <c r="H23" s="11">
        <v>0.18000000000000002</v>
      </c>
    </row>
    <row r="24" spans="1:8" ht="9.75" thickBot="1" x14ac:dyDescent="0.2">
      <c r="E24" s="14" t="s">
        <v>44</v>
      </c>
      <c r="G24" s="15">
        <v>30579.14</v>
      </c>
      <c r="H24" s="16">
        <v>55.56</v>
      </c>
    </row>
    <row r="25" spans="1:8" ht="9.75" thickTop="1" x14ac:dyDescent="0.15">
      <c r="H25" s="11"/>
    </row>
    <row r="26" spans="1:8" ht="15" x14ac:dyDescent="0.25">
      <c r="A26" s="77" t="s">
        <v>67</v>
      </c>
      <c r="B26" s="78"/>
      <c r="C26" s="78"/>
      <c r="H26" s="11"/>
    </row>
    <row r="27" spans="1:8" ht="15" x14ac:dyDescent="0.25">
      <c r="B27" s="79" t="s">
        <v>68</v>
      </c>
      <c r="C27" s="78"/>
      <c r="H27" s="11"/>
    </row>
    <row r="28" spans="1:8" x14ac:dyDescent="0.15">
      <c r="B28" s="13" t="s">
        <v>73</v>
      </c>
      <c r="C28" s="5" t="s">
        <v>765</v>
      </c>
      <c r="D28" s="5" t="s">
        <v>766</v>
      </c>
      <c r="E28" s="5" t="s">
        <v>767</v>
      </c>
      <c r="F28" s="5">
        <v>300</v>
      </c>
      <c r="G28" s="10">
        <v>1383.31</v>
      </c>
      <c r="H28" s="11">
        <v>2.5100000000000002</v>
      </c>
    </row>
    <row r="29" spans="1:8" ht="9.75" thickBot="1" x14ac:dyDescent="0.2">
      <c r="E29" s="14" t="s">
        <v>44</v>
      </c>
      <c r="G29" s="25">
        <v>1383.31</v>
      </c>
      <c r="H29" s="26">
        <v>2.5099999999999998</v>
      </c>
    </row>
    <row r="30" spans="1:8" ht="9.75" thickTop="1" x14ac:dyDescent="0.15">
      <c r="H30" s="11"/>
    </row>
    <row r="31" spans="1:8" x14ac:dyDescent="0.15">
      <c r="C31" s="5" t="s">
        <v>513</v>
      </c>
      <c r="G31" s="10">
        <v>275.65000000000003</v>
      </c>
      <c r="H31" s="11">
        <v>0.50079999999999991</v>
      </c>
    </row>
    <row r="32" spans="1:8" x14ac:dyDescent="0.15">
      <c r="B32" s="13" t="s">
        <v>85</v>
      </c>
      <c r="H32" s="11"/>
    </row>
    <row r="33" spans="1:8" x14ac:dyDescent="0.15">
      <c r="C33" s="5" t="s">
        <v>86</v>
      </c>
      <c r="E33" s="5" t="s">
        <v>85</v>
      </c>
      <c r="G33" s="10">
        <v>224</v>
      </c>
      <c r="H33" s="11">
        <v>0.41000000000000003</v>
      </c>
    </row>
    <row r="34" spans="1:8" x14ac:dyDescent="0.15">
      <c r="H34" s="11"/>
    </row>
    <row r="35" spans="1:8" x14ac:dyDescent="0.15">
      <c r="A35" s="17" t="s">
        <v>87</v>
      </c>
      <c r="G35" s="18">
        <v>2462.36</v>
      </c>
      <c r="H35" s="19">
        <v>4.47</v>
      </c>
    </row>
    <row r="36" spans="1:8" x14ac:dyDescent="0.15">
      <c r="H36" s="11"/>
    </row>
    <row r="37" spans="1:8" ht="9.75" thickBot="1" x14ac:dyDescent="0.2">
      <c r="E37" s="14" t="s">
        <v>88</v>
      </c>
      <c r="G37" s="15">
        <v>55041.48</v>
      </c>
      <c r="H37" s="16">
        <v>100</v>
      </c>
    </row>
    <row r="38" spans="1:8" ht="9.75" thickTop="1" x14ac:dyDescent="0.15">
      <c r="H38" s="11"/>
    </row>
    <row r="39" spans="1:8" x14ac:dyDescent="0.15">
      <c r="A39" s="14" t="s">
        <v>89</v>
      </c>
      <c r="H39" s="11"/>
    </row>
    <row r="40" spans="1:8" x14ac:dyDescent="0.15">
      <c r="A40" s="5">
        <v>1</v>
      </c>
      <c r="B40" s="5" t="s">
        <v>1007</v>
      </c>
      <c r="H40" s="11"/>
    </row>
    <row r="41" spans="1:8" x14ac:dyDescent="0.15">
      <c r="H41" s="11"/>
    </row>
    <row r="42" spans="1:8" x14ac:dyDescent="0.15">
      <c r="A42" s="5">
        <v>2</v>
      </c>
      <c r="B42" s="5" t="s">
        <v>91</v>
      </c>
      <c r="H42" s="11"/>
    </row>
    <row r="43" spans="1:8" x14ac:dyDescent="0.15">
      <c r="H43" s="11"/>
    </row>
    <row r="44" spans="1:8" x14ac:dyDescent="0.15">
      <c r="A44" s="5">
        <v>3</v>
      </c>
      <c r="B44" s="5" t="s">
        <v>515</v>
      </c>
      <c r="H44" s="11"/>
    </row>
    <row r="45" spans="1:8" x14ac:dyDescent="0.15">
      <c r="H45" s="11"/>
    </row>
    <row r="46" spans="1:8" x14ac:dyDescent="0.15">
      <c r="A46" s="5">
        <v>4</v>
      </c>
      <c r="B46" s="5" t="s">
        <v>93</v>
      </c>
      <c r="H46" s="11"/>
    </row>
    <row r="47" spans="1:8" x14ac:dyDescent="0.15">
      <c r="B47" s="5" t="s">
        <v>94</v>
      </c>
      <c r="H47" s="11"/>
    </row>
    <row r="48" spans="1:8" x14ac:dyDescent="0.15">
      <c r="B48" s="5" t="s">
        <v>95</v>
      </c>
      <c r="H48" s="11"/>
    </row>
    <row r="49" spans="1:8" x14ac:dyDescent="0.15">
      <c r="A49" s="1"/>
      <c r="B49" s="1"/>
      <c r="C49" s="1"/>
      <c r="D49" s="1"/>
      <c r="E49" s="1"/>
      <c r="F49" s="1"/>
      <c r="G49" s="3"/>
      <c r="H49" s="20"/>
    </row>
  </sheetData>
  <mergeCells count="7">
    <mergeCell ref="B27:C27"/>
    <mergeCell ref="A2:C2"/>
    <mergeCell ref="A3:C3"/>
    <mergeCell ref="B4:C4"/>
    <mergeCell ref="B5:C5"/>
    <mergeCell ref="B13:C13"/>
    <mergeCell ref="A26:C2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B38" sqref="B3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992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9.7000000000000003E-2</v>
      </c>
      <c r="C6" s="5" t="s">
        <v>138</v>
      </c>
      <c r="D6" s="5" t="s">
        <v>172</v>
      </c>
      <c r="E6" s="5" t="s">
        <v>12</v>
      </c>
      <c r="F6" s="5">
        <v>200</v>
      </c>
      <c r="G6" s="10">
        <v>2030.55</v>
      </c>
      <c r="H6" s="11">
        <v>12.07</v>
      </c>
    </row>
    <row r="7" spans="1:8" x14ac:dyDescent="0.15">
      <c r="B7" s="12">
        <v>8.1699999999999995E-2</v>
      </c>
      <c r="C7" s="5" t="s">
        <v>112</v>
      </c>
      <c r="D7" s="5" t="s">
        <v>966</v>
      </c>
      <c r="E7" s="5" t="s">
        <v>12</v>
      </c>
      <c r="F7" s="5">
        <v>200</v>
      </c>
      <c r="G7" s="10">
        <v>2003.5900000000001</v>
      </c>
      <c r="H7" s="11">
        <v>11.910000000000002</v>
      </c>
    </row>
    <row r="8" spans="1:8" x14ac:dyDescent="0.15">
      <c r="B8" s="13" t="s">
        <v>13</v>
      </c>
      <c r="C8" s="5" t="s">
        <v>655</v>
      </c>
      <c r="D8" s="5" t="s">
        <v>993</v>
      </c>
      <c r="E8" s="5" t="s">
        <v>31</v>
      </c>
      <c r="F8" s="5">
        <v>320</v>
      </c>
      <c r="G8" s="10">
        <v>1905.8400000000001</v>
      </c>
      <c r="H8" s="11">
        <v>11.330000000000002</v>
      </c>
    </row>
    <row r="9" spans="1:8" x14ac:dyDescent="0.15">
      <c r="B9" s="12">
        <v>9.3799999999999994E-2</v>
      </c>
      <c r="C9" s="5" t="s">
        <v>10</v>
      </c>
      <c r="D9" s="5" t="s">
        <v>994</v>
      </c>
      <c r="E9" s="5" t="s">
        <v>12</v>
      </c>
      <c r="F9" s="5">
        <v>180</v>
      </c>
      <c r="G9" s="10">
        <v>1821.2</v>
      </c>
      <c r="H9" s="11">
        <v>10.82</v>
      </c>
    </row>
    <row r="10" spans="1:8" x14ac:dyDescent="0.15">
      <c r="B10" s="13" t="s">
        <v>13</v>
      </c>
      <c r="C10" s="5" t="s">
        <v>120</v>
      </c>
      <c r="D10" s="5" t="s">
        <v>995</v>
      </c>
      <c r="E10" s="5" t="s">
        <v>750</v>
      </c>
      <c r="F10" s="5">
        <v>130</v>
      </c>
      <c r="G10" s="10">
        <v>1558.3700000000001</v>
      </c>
      <c r="H10" s="11">
        <v>9.26</v>
      </c>
    </row>
    <row r="11" spans="1:8" x14ac:dyDescent="0.15">
      <c r="B11" s="12">
        <v>8.5000000000000006E-2</v>
      </c>
      <c r="C11" s="5" t="s">
        <v>142</v>
      </c>
      <c r="D11" s="5" t="s">
        <v>143</v>
      </c>
      <c r="E11" s="5" t="s">
        <v>12</v>
      </c>
      <c r="F11" s="5">
        <v>150</v>
      </c>
      <c r="G11" s="10">
        <v>1502.33</v>
      </c>
      <c r="H11" s="11">
        <v>8.93</v>
      </c>
    </row>
    <row r="12" spans="1:8" x14ac:dyDescent="0.15">
      <c r="B12" s="13" t="s">
        <v>13</v>
      </c>
      <c r="C12" s="5" t="s">
        <v>16</v>
      </c>
      <c r="D12" s="5" t="s">
        <v>17</v>
      </c>
      <c r="E12" s="5" t="s">
        <v>12</v>
      </c>
      <c r="F12" s="5">
        <v>90</v>
      </c>
      <c r="G12" s="10">
        <v>1352.59</v>
      </c>
      <c r="H12" s="11">
        <v>8.0399999999999991</v>
      </c>
    </row>
    <row r="13" spans="1:8" x14ac:dyDescent="0.15">
      <c r="B13" s="12">
        <v>8.2500000000000004E-2</v>
      </c>
      <c r="C13" s="5" t="s">
        <v>18</v>
      </c>
      <c r="D13" s="5" t="s">
        <v>708</v>
      </c>
      <c r="E13" s="5" t="s">
        <v>12</v>
      </c>
      <c r="F13" s="5">
        <v>60</v>
      </c>
      <c r="G13" s="10">
        <v>601.63</v>
      </c>
      <c r="H13" s="11">
        <v>3.58</v>
      </c>
    </row>
    <row r="14" spans="1:8" x14ac:dyDescent="0.15">
      <c r="B14" s="12">
        <v>7.3999999999999996E-2</v>
      </c>
      <c r="C14" s="5" t="s">
        <v>14</v>
      </c>
      <c r="D14" s="5" t="s">
        <v>664</v>
      </c>
      <c r="E14" s="5" t="s">
        <v>12</v>
      </c>
      <c r="F14" s="5">
        <v>2</v>
      </c>
      <c r="G14" s="10">
        <v>199.04</v>
      </c>
      <c r="H14" s="11">
        <v>1.18</v>
      </c>
    </row>
    <row r="15" spans="1:8" x14ac:dyDescent="0.15">
      <c r="B15" s="12">
        <v>8.5999999999999993E-2</v>
      </c>
      <c r="C15" s="5" t="s">
        <v>14</v>
      </c>
      <c r="D15" s="5" t="s">
        <v>996</v>
      </c>
      <c r="E15" s="5" t="s">
        <v>12</v>
      </c>
      <c r="F15" s="5">
        <v>1</v>
      </c>
      <c r="G15" s="10">
        <v>100.31</v>
      </c>
      <c r="H15" s="11">
        <v>0.6</v>
      </c>
    </row>
    <row r="16" spans="1:8" ht="9.75" thickBot="1" x14ac:dyDescent="0.2">
      <c r="E16" s="14" t="s">
        <v>44</v>
      </c>
      <c r="G16" s="15">
        <v>13075.45</v>
      </c>
      <c r="H16" s="16">
        <v>77.72</v>
      </c>
    </row>
    <row r="17" spans="1:8" ht="9.75" thickTop="1" x14ac:dyDescent="0.15">
      <c r="B17" s="79" t="s">
        <v>48</v>
      </c>
      <c r="C17" s="80"/>
      <c r="H17" s="11"/>
    </row>
    <row r="18" spans="1:8" ht="15" x14ac:dyDescent="0.25">
      <c r="B18" s="77" t="s">
        <v>9</v>
      </c>
      <c r="C18" s="78"/>
      <c r="H18" s="11"/>
    </row>
    <row r="19" spans="1:8" x14ac:dyDescent="0.15">
      <c r="B19" s="12">
        <v>9.1999999999999998E-2</v>
      </c>
      <c r="C19" s="5" t="s">
        <v>585</v>
      </c>
      <c r="D19" s="5" t="s">
        <v>984</v>
      </c>
      <c r="E19" s="5" t="s">
        <v>51</v>
      </c>
      <c r="F19" s="5">
        <v>1000000</v>
      </c>
      <c r="G19" s="10">
        <v>1016.25</v>
      </c>
      <c r="H19" s="11">
        <v>6.04</v>
      </c>
    </row>
    <row r="20" spans="1:8" x14ac:dyDescent="0.15">
      <c r="B20" s="12">
        <v>9.5899999999999999E-2</v>
      </c>
      <c r="C20" s="5" t="s">
        <v>585</v>
      </c>
      <c r="D20" s="5" t="s">
        <v>972</v>
      </c>
      <c r="E20" s="5" t="s">
        <v>51</v>
      </c>
      <c r="F20" s="5">
        <v>645000</v>
      </c>
      <c r="G20" s="10">
        <v>652.56000000000006</v>
      </c>
      <c r="H20" s="11">
        <v>3.88</v>
      </c>
    </row>
    <row r="21" spans="1:8" x14ac:dyDescent="0.15">
      <c r="B21" s="12">
        <v>8.3900000000000002E-2</v>
      </c>
      <c r="C21" s="5" t="s">
        <v>585</v>
      </c>
      <c r="D21" s="5" t="s">
        <v>694</v>
      </c>
      <c r="E21" s="5" t="s">
        <v>51</v>
      </c>
      <c r="F21" s="5">
        <v>300000</v>
      </c>
      <c r="G21" s="10">
        <v>300.68</v>
      </c>
      <c r="H21" s="11">
        <v>1.79</v>
      </c>
    </row>
    <row r="22" spans="1:8" x14ac:dyDescent="0.15">
      <c r="B22" s="12">
        <v>9.4E-2</v>
      </c>
      <c r="C22" s="5" t="s">
        <v>585</v>
      </c>
      <c r="D22" s="5" t="s">
        <v>963</v>
      </c>
      <c r="E22" s="5" t="s">
        <v>51</v>
      </c>
      <c r="F22" s="5">
        <v>200000</v>
      </c>
      <c r="G22" s="10">
        <v>202.18</v>
      </c>
      <c r="H22" s="11">
        <v>1.2</v>
      </c>
    </row>
    <row r="23" spans="1:8" ht="9.75" thickBot="1" x14ac:dyDescent="0.2">
      <c r="E23" s="14" t="s">
        <v>44</v>
      </c>
      <c r="G23" s="25">
        <v>2171.67</v>
      </c>
      <c r="H23" s="26">
        <v>12.91</v>
      </c>
    </row>
    <row r="24" spans="1:8" ht="9.75" thickTop="1" x14ac:dyDescent="0.15">
      <c r="H24" s="11"/>
    </row>
    <row r="25" spans="1:8" x14ac:dyDescent="0.15">
      <c r="C25" s="5" t="s">
        <v>513</v>
      </c>
      <c r="G25" s="10">
        <v>472.94</v>
      </c>
      <c r="H25" s="11">
        <v>2.8104999999999998</v>
      </c>
    </row>
    <row r="26" spans="1:8" x14ac:dyDescent="0.15">
      <c r="B26" s="13" t="s">
        <v>85</v>
      </c>
      <c r="H26" s="11"/>
    </row>
    <row r="27" spans="1:8" x14ac:dyDescent="0.15">
      <c r="C27" s="5" t="s">
        <v>86</v>
      </c>
      <c r="E27" s="5" t="s">
        <v>85</v>
      </c>
      <c r="G27" s="10">
        <v>694</v>
      </c>
      <c r="H27" s="11">
        <v>4.12</v>
      </c>
    </row>
    <row r="28" spans="1:8" x14ac:dyDescent="0.15">
      <c r="H28" s="11"/>
    </row>
    <row r="29" spans="1:8" x14ac:dyDescent="0.15">
      <c r="A29" s="17" t="s">
        <v>87</v>
      </c>
      <c r="G29" s="18">
        <v>413.61</v>
      </c>
      <c r="H29" s="19">
        <v>2.44</v>
      </c>
    </row>
    <row r="30" spans="1:8" x14ac:dyDescent="0.15">
      <c r="H30" s="11"/>
    </row>
    <row r="31" spans="1:8" ht="9.75" thickBot="1" x14ac:dyDescent="0.2">
      <c r="E31" s="14" t="s">
        <v>88</v>
      </c>
      <c r="G31" s="15">
        <v>16827.669999999998</v>
      </c>
      <c r="H31" s="16">
        <v>100</v>
      </c>
    </row>
    <row r="32" spans="1:8" ht="9.75" thickTop="1" x14ac:dyDescent="0.15">
      <c r="H32" s="11"/>
    </row>
    <row r="33" spans="1:8" x14ac:dyDescent="0.15">
      <c r="A33" s="14" t="s">
        <v>89</v>
      </c>
      <c r="H33" s="11"/>
    </row>
    <row r="34" spans="1:8" x14ac:dyDescent="0.15">
      <c r="A34" s="5">
        <v>1</v>
      </c>
      <c r="B34" s="5" t="s">
        <v>997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91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515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93</v>
      </c>
      <c r="H40" s="11"/>
    </row>
    <row r="41" spans="1:8" x14ac:dyDescent="0.15">
      <c r="B41" s="5" t="s">
        <v>94</v>
      </c>
      <c r="H41" s="11"/>
    </row>
    <row r="42" spans="1:8" x14ac:dyDescent="0.15">
      <c r="B42" s="5" t="s">
        <v>95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H22" sqref="H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986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7.9799999999999996E-2</v>
      </c>
      <c r="C6" s="5" t="s">
        <v>18</v>
      </c>
      <c r="D6" s="5" t="s">
        <v>110</v>
      </c>
      <c r="E6" s="5" t="s">
        <v>12</v>
      </c>
      <c r="F6" s="5">
        <v>65</v>
      </c>
      <c r="G6" s="10">
        <v>652.62</v>
      </c>
      <c r="H6" s="11">
        <v>11.84</v>
      </c>
    </row>
    <row r="7" spans="1:8" x14ac:dyDescent="0.15">
      <c r="B7" s="12">
        <v>9.6500000000000002E-2</v>
      </c>
      <c r="C7" s="5" t="s">
        <v>16</v>
      </c>
      <c r="D7" s="5" t="s">
        <v>165</v>
      </c>
      <c r="E7" s="5" t="s">
        <v>12</v>
      </c>
      <c r="F7" s="5">
        <v>60</v>
      </c>
      <c r="G7" s="10">
        <v>610.04</v>
      </c>
      <c r="H7" s="11">
        <v>11.07</v>
      </c>
    </row>
    <row r="8" spans="1:8" x14ac:dyDescent="0.15">
      <c r="B8" s="12">
        <v>8.3299999999999999E-2</v>
      </c>
      <c r="C8" s="5" t="s">
        <v>169</v>
      </c>
      <c r="D8" s="5" t="s">
        <v>170</v>
      </c>
      <c r="E8" s="5" t="s">
        <v>12</v>
      </c>
      <c r="F8" s="5">
        <v>55</v>
      </c>
      <c r="G8" s="10">
        <v>554.33000000000004</v>
      </c>
      <c r="H8" s="11">
        <v>10.06</v>
      </c>
    </row>
    <row r="9" spans="1:8" x14ac:dyDescent="0.15">
      <c r="B9" s="12">
        <v>8.0600000000000005E-2</v>
      </c>
      <c r="C9" s="5" t="s">
        <v>144</v>
      </c>
      <c r="D9" s="5" t="s">
        <v>145</v>
      </c>
      <c r="E9" s="5" t="s">
        <v>107</v>
      </c>
      <c r="F9" s="5">
        <v>55</v>
      </c>
      <c r="G9" s="10">
        <v>552.51</v>
      </c>
      <c r="H9" s="11">
        <v>10.029999999999999</v>
      </c>
    </row>
    <row r="10" spans="1:8" x14ac:dyDescent="0.15">
      <c r="B10" s="12">
        <v>9.6299999999999997E-2</v>
      </c>
      <c r="C10" s="5" t="s">
        <v>10</v>
      </c>
      <c r="D10" s="5" t="s">
        <v>987</v>
      </c>
      <c r="E10" s="5" t="s">
        <v>12</v>
      </c>
      <c r="F10" s="5">
        <v>50</v>
      </c>
      <c r="G10" s="10">
        <v>509.39</v>
      </c>
      <c r="H10" s="11">
        <v>9.24</v>
      </c>
    </row>
    <row r="11" spans="1:8" x14ac:dyDescent="0.15">
      <c r="B11" s="12">
        <v>9.6500000000000002E-2</v>
      </c>
      <c r="C11" s="5" t="s">
        <v>14</v>
      </c>
      <c r="D11" s="5" t="s">
        <v>988</v>
      </c>
      <c r="E11" s="5" t="s">
        <v>12</v>
      </c>
      <c r="F11" s="5">
        <v>50</v>
      </c>
      <c r="G11" s="10">
        <v>507.34000000000003</v>
      </c>
      <c r="H11" s="11">
        <v>9.2100000000000009</v>
      </c>
    </row>
    <row r="12" spans="1:8" x14ac:dyDescent="0.15">
      <c r="B12" s="12">
        <v>9.69E-2</v>
      </c>
      <c r="C12" s="5" t="s">
        <v>112</v>
      </c>
      <c r="D12" s="5" t="s">
        <v>989</v>
      </c>
      <c r="E12" s="5" t="s">
        <v>12</v>
      </c>
      <c r="F12" s="5">
        <v>40</v>
      </c>
      <c r="G12" s="10">
        <v>407.89</v>
      </c>
      <c r="H12" s="11">
        <v>7.4000000000000012</v>
      </c>
    </row>
    <row r="13" spans="1:8" x14ac:dyDescent="0.15">
      <c r="B13" s="12">
        <v>0.09</v>
      </c>
      <c r="C13" s="5" t="s">
        <v>138</v>
      </c>
      <c r="D13" s="5" t="s">
        <v>990</v>
      </c>
      <c r="E13" s="5" t="s">
        <v>12</v>
      </c>
      <c r="F13" s="5">
        <v>15</v>
      </c>
      <c r="G13" s="10">
        <v>152.09</v>
      </c>
      <c r="H13" s="11">
        <v>2.7600000000000002</v>
      </c>
    </row>
    <row r="14" spans="1:8" x14ac:dyDescent="0.15">
      <c r="B14" s="12">
        <v>8.72E-2</v>
      </c>
      <c r="C14" s="5" t="s">
        <v>112</v>
      </c>
      <c r="D14" s="5" t="s">
        <v>179</v>
      </c>
      <c r="E14" s="5" t="s">
        <v>12</v>
      </c>
      <c r="F14" s="5">
        <v>10</v>
      </c>
      <c r="G14" s="10">
        <v>100.97</v>
      </c>
      <c r="H14" s="11">
        <v>1.83</v>
      </c>
    </row>
    <row r="15" spans="1:8" x14ac:dyDescent="0.15">
      <c r="B15" s="12">
        <v>8.0500000000000002E-2</v>
      </c>
      <c r="C15" s="5" t="s">
        <v>10</v>
      </c>
      <c r="D15" s="5" t="s">
        <v>173</v>
      </c>
      <c r="E15" s="5" t="s">
        <v>12</v>
      </c>
      <c r="F15" s="5">
        <v>10</v>
      </c>
      <c r="G15" s="10">
        <v>100.34</v>
      </c>
      <c r="H15" s="11">
        <v>1.82</v>
      </c>
    </row>
    <row r="16" spans="1:8" x14ac:dyDescent="0.15">
      <c r="B16" s="12">
        <v>7.4899999999999994E-2</v>
      </c>
      <c r="C16" s="5" t="s">
        <v>14</v>
      </c>
      <c r="D16" s="5" t="s">
        <v>315</v>
      </c>
      <c r="E16" s="5" t="s">
        <v>12</v>
      </c>
      <c r="F16" s="5">
        <v>1</v>
      </c>
      <c r="G16" s="10">
        <v>99.570000000000007</v>
      </c>
      <c r="H16" s="11">
        <v>1.81</v>
      </c>
    </row>
    <row r="17" spans="1:8" ht="9.75" thickBot="1" x14ac:dyDescent="0.2">
      <c r="E17" s="14" t="s">
        <v>44</v>
      </c>
      <c r="G17" s="15">
        <v>4247.09</v>
      </c>
      <c r="H17" s="16">
        <v>77.069999999999993</v>
      </c>
    </row>
    <row r="18" spans="1:8" ht="15.75" thickTop="1" x14ac:dyDescent="0.25">
      <c r="B18" s="79" t="s">
        <v>48</v>
      </c>
      <c r="C18" s="78"/>
      <c r="H18" s="11"/>
    </row>
    <row r="19" spans="1:8" ht="15" x14ac:dyDescent="0.25">
      <c r="B19" s="77" t="s">
        <v>9</v>
      </c>
      <c r="C19" s="78"/>
      <c r="H19" s="11"/>
    </row>
    <row r="20" spans="1:8" x14ac:dyDescent="0.15">
      <c r="B20" s="12">
        <v>8.43E-2</v>
      </c>
      <c r="C20" s="5" t="s">
        <v>214</v>
      </c>
      <c r="D20" s="5" t="s">
        <v>693</v>
      </c>
      <c r="E20" s="5" t="s">
        <v>51</v>
      </c>
      <c r="F20" s="5">
        <v>875000</v>
      </c>
      <c r="G20" s="10">
        <v>887.63</v>
      </c>
      <c r="H20" s="11">
        <v>16.110000000000003</v>
      </c>
    </row>
    <row r="21" spans="1:8" x14ac:dyDescent="0.15">
      <c r="B21" s="12">
        <v>8.3900000000000002E-2</v>
      </c>
      <c r="C21" s="5" t="s">
        <v>214</v>
      </c>
      <c r="D21" s="5" t="s">
        <v>215</v>
      </c>
      <c r="E21" s="5" t="s">
        <v>51</v>
      </c>
      <c r="F21" s="5">
        <v>100000</v>
      </c>
      <c r="G21" s="10">
        <v>101.25</v>
      </c>
      <c r="H21" s="11">
        <v>1.8399999999999999</v>
      </c>
    </row>
    <row r="22" spans="1:8" ht="9.75" thickBot="1" x14ac:dyDescent="0.2">
      <c r="E22" s="14" t="s">
        <v>44</v>
      </c>
      <c r="G22" s="15">
        <f>SUM(G20:G21)</f>
        <v>988.88</v>
      </c>
      <c r="H22" s="16">
        <f>SUM(H20:H21)</f>
        <v>17.950000000000003</v>
      </c>
    </row>
    <row r="23" spans="1:8" ht="9.75" thickTop="1" x14ac:dyDescent="0.15">
      <c r="H23" s="11"/>
    </row>
    <row r="24" spans="1:8" x14ac:dyDescent="0.15">
      <c r="A24" s="17" t="s">
        <v>87</v>
      </c>
      <c r="G24" s="18">
        <v>275.04000000000002</v>
      </c>
      <c r="H24" s="19">
        <v>4.9800000000000004</v>
      </c>
    </row>
    <row r="25" spans="1:8" x14ac:dyDescent="0.15">
      <c r="H25" s="11"/>
    </row>
    <row r="26" spans="1:8" ht="9.75" thickBot="1" x14ac:dyDescent="0.2">
      <c r="E26" s="14" t="s">
        <v>88</v>
      </c>
      <c r="G26" s="15">
        <v>5511.01</v>
      </c>
      <c r="H26" s="16">
        <v>100</v>
      </c>
    </row>
    <row r="27" spans="1:8" ht="9.75" thickTop="1" x14ac:dyDescent="0.15">
      <c r="H27" s="11"/>
    </row>
    <row r="28" spans="1:8" x14ac:dyDescent="0.15">
      <c r="A28" s="14" t="s">
        <v>89</v>
      </c>
      <c r="H28" s="11"/>
    </row>
    <row r="29" spans="1:8" x14ac:dyDescent="0.15">
      <c r="A29" s="5">
        <v>1</v>
      </c>
      <c r="B29" s="5" t="s">
        <v>991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91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93</v>
      </c>
      <c r="H33" s="11"/>
    </row>
    <row r="34" spans="1:8" x14ac:dyDescent="0.15">
      <c r="B34" s="5" t="s">
        <v>94</v>
      </c>
      <c r="H34" s="11"/>
    </row>
    <row r="35" spans="1:8" x14ac:dyDescent="0.15">
      <c r="B35" s="5" t="s">
        <v>95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3" workbookViewId="0">
      <selection activeCell="B33" sqref="B33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980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655</v>
      </c>
      <c r="D6" s="5" t="s">
        <v>981</v>
      </c>
      <c r="E6" s="5" t="s">
        <v>107</v>
      </c>
      <c r="F6" s="5">
        <v>500</v>
      </c>
      <c r="G6" s="10">
        <v>2995.46</v>
      </c>
      <c r="H6" s="11">
        <v>14.830000000000002</v>
      </c>
    </row>
    <row r="7" spans="1:8" x14ac:dyDescent="0.15">
      <c r="B7" s="12">
        <v>8.2799999999999999E-2</v>
      </c>
      <c r="C7" s="5" t="s">
        <v>112</v>
      </c>
      <c r="D7" s="5" t="s">
        <v>152</v>
      </c>
      <c r="E7" s="5" t="s">
        <v>12</v>
      </c>
      <c r="F7" s="5">
        <v>240</v>
      </c>
      <c r="G7" s="10">
        <v>2406.4</v>
      </c>
      <c r="H7" s="11">
        <v>11.92</v>
      </c>
    </row>
    <row r="8" spans="1:8" x14ac:dyDescent="0.15">
      <c r="B8" s="12">
        <v>8.1799999999999998E-2</v>
      </c>
      <c r="C8" s="5" t="s">
        <v>330</v>
      </c>
      <c r="D8" s="5" t="s">
        <v>863</v>
      </c>
      <c r="E8" s="5" t="s">
        <v>332</v>
      </c>
      <c r="F8" s="5">
        <v>240</v>
      </c>
      <c r="G8" s="10">
        <v>2394.23</v>
      </c>
      <c r="H8" s="11">
        <v>11.860000000000001</v>
      </c>
    </row>
    <row r="9" spans="1:8" x14ac:dyDescent="0.15">
      <c r="B9" s="12">
        <v>8.3199999999999996E-2</v>
      </c>
      <c r="C9" s="5" t="s">
        <v>99</v>
      </c>
      <c r="D9" s="5" t="s">
        <v>535</v>
      </c>
      <c r="E9" s="5" t="s">
        <v>31</v>
      </c>
      <c r="F9" s="5">
        <v>222</v>
      </c>
      <c r="G9" s="10">
        <v>2223.88</v>
      </c>
      <c r="H9" s="11">
        <v>11.01</v>
      </c>
    </row>
    <row r="10" spans="1:8" x14ac:dyDescent="0.15">
      <c r="B10" s="12">
        <v>8.2500000000000004E-2</v>
      </c>
      <c r="C10" s="5" t="s">
        <v>117</v>
      </c>
      <c r="D10" s="5" t="s">
        <v>201</v>
      </c>
      <c r="E10" s="5" t="s">
        <v>12</v>
      </c>
      <c r="F10" s="5">
        <v>190</v>
      </c>
      <c r="G10" s="10">
        <v>1898.29</v>
      </c>
      <c r="H10" s="11">
        <v>9.4</v>
      </c>
    </row>
    <row r="11" spans="1:8" x14ac:dyDescent="0.15">
      <c r="B11" s="12">
        <v>8.4500000000000006E-2</v>
      </c>
      <c r="C11" s="5" t="s">
        <v>16</v>
      </c>
      <c r="D11" s="5" t="s">
        <v>978</v>
      </c>
      <c r="E11" s="5" t="s">
        <v>12</v>
      </c>
      <c r="F11" s="5">
        <v>188</v>
      </c>
      <c r="G11" s="10">
        <v>1883.29</v>
      </c>
      <c r="H11" s="11">
        <v>9.33</v>
      </c>
    </row>
    <row r="12" spans="1:8" x14ac:dyDescent="0.15">
      <c r="B12" s="12">
        <v>0.11</v>
      </c>
      <c r="C12" s="5" t="s">
        <v>982</v>
      </c>
      <c r="D12" s="5" t="s">
        <v>983</v>
      </c>
      <c r="E12" s="5" t="s">
        <v>31</v>
      </c>
      <c r="F12" s="5">
        <v>150</v>
      </c>
      <c r="G12" s="10">
        <v>1528.46</v>
      </c>
      <c r="H12" s="11">
        <v>7.57</v>
      </c>
    </row>
    <row r="13" spans="1:8" x14ac:dyDescent="0.15">
      <c r="B13" s="12">
        <v>8.1900000000000001E-2</v>
      </c>
      <c r="C13" s="5" t="s">
        <v>18</v>
      </c>
      <c r="D13" s="5" t="s">
        <v>580</v>
      </c>
      <c r="E13" s="5" t="s">
        <v>12</v>
      </c>
      <c r="F13" s="5">
        <v>40</v>
      </c>
      <c r="G13" s="10">
        <v>401.22</v>
      </c>
      <c r="H13" s="11">
        <v>1.9900000000000002</v>
      </c>
    </row>
    <row r="14" spans="1:8" ht="9.75" thickBot="1" x14ac:dyDescent="0.2">
      <c r="E14" s="14" t="s">
        <v>44</v>
      </c>
      <c r="G14" s="15">
        <v>15731.23</v>
      </c>
      <c r="H14" s="16">
        <v>77.91</v>
      </c>
    </row>
    <row r="15" spans="1:8" ht="15.75" thickTop="1" x14ac:dyDescent="0.25">
      <c r="B15" s="79" t="s">
        <v>48</v>
      </c>
      <c r="C15" s="78"/>
      <c r="H15" s="11"/>
    </row>
    <row r="16" spans="1:8" ht="15" x14ac:dyDescent="0.25">
      <c r="B16" s="77" t="s">
        <v>9</v>
      </c>
      <c r="C16" s="78"/>
      <c r="H16" s="11"/>
    </row>
    <row r="17" spans="1:8" x14ac:dyDescent="0.15">
      <c r="B17" s="12">
        <v>9.1999999999999998E-2</v>
      </c>
      <c r="C17" s="5" t="s">
        <v>585</v>
      </c>
      <c r="D17" s="5" t="s">
        <v>984</v>
      </c>
      <c r="E17" s="5" t="s">
        <v>51</v>
      </c>
      <c r="F17" s="5">
        <v>3000000</v>
      </c>
      <c r="G17" s="10">
        <v>3048.7400000000002</v>
      </c>
      <c r="H17" s="11">
        <v>15.1</v>
      </c>
    </row>
    <row r="18" spans="1:8" ht="9.75" thickBot="1" x14ac:dyDescent="0.2">
      <c r="E18" s="14" t="s">
        <v>44</v>
      </c>
      <c r="G18" s="25">
        <v>3048.74</v>
      </c>
      <c r="H18" s="26">
        <v>15.1</v>
      </c>
    </row>
    <row r="19" spans="1:8" ht="9.75" thickTop="1" x14ac:dyDescent="0.15">
      <c r="H19" s="11"/>
    </row>
    <row r="20" spans="1:8" x14ac:dyDescent="0.15">
      <c r="C20" s="5" t="s">
        <v>513</v>
      </c>
      <c r="G20" s="10">
        <v>734.87</v>
      </c>
      <c r="H20" s="11">
        <v>3.6387999999999998</v>
      </c>
    </row>
    <row r="21" spans="1:8" x14ac:dyDescent="0.15">
      <c r="B21" s="13" t="s">
        <v>85</v>
      </c>
      <c r="H21" s="11"/>
    </row>
    <row r="22" spans="1:8" x14ac:dyDescent="0.15">
      <c r="C22" s="5" t="s">
        <v>86</v>
      </c>
      <c r="E22" s="5" t="s">
        <v>85</v>
      </c>
      <c r="G22" s="10">
        <v>85</v>
      </c>
      <c r="H22" s="11">
        <v>0.42000000000000004</v>
      </c>
    </row>
    <row r="23" spans="1:8" x14ac:dyDescent="0.15">
      <c r="H23" s="11"/>
    </row>
    <row r="24" spans="1:8" x14ac:dyDescent="0.15">
      <c r="A24" s="17" t="s">
        <v>87</v>
      </c>
      <c r="G24" s="18">
        <v>595.78</v>
      </c>
      <c r="H24" s="19">
        <v>2.93</v>
      </c>
    </row>
    <row r="25" spans="1:8" x14ac:dyDescent="0.15">
      <c r="H25" s="11"/>
    </row>
    <row r="26" spans="1:8" ht="9.75" thickBot="1" x14ac:dyDescent="0.2">
      <c r="E26" s="14" t="s">
        <v>88</v>
      </c>
      <c r="G26" s="15">
        <v>20195.62</v>
      </c>
      <c r="H26" s="16">
        <v>100</v>
      </c>
    </row>
    <row r="27" spans="1:8" ht="9.75" thickTop="1" x14ac:dyDescent="0.15">
      <c r="H27" s="11"/>
    </row>
    <row r="28" spans="1:8" x14ac:dyDescent="0.15">
      <c r="A28" s="14" t="s">
        <v>89</v>
      </c>
      <c r="H28" s="11"/>
    </row>
    <row r="29" spans="1:8" x14ac:dyDescent="0.15">
      <c r="A29" s="5">
        <v>1</v>
      </c>
      <c r="B29" s="5" t="s">
        <v>985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91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515</v>
      </c>
      <c r="H33" s="11"/>
    </row>
    <row r="34" spans="1:8" x14ac:dyDescent="0.15">
      <c r="H34" s="11"/>
    </row>
    <row r="35" spans="1:8" x14ac:dyDescent="0.15">
      <c r="A35" s="5">
        <v>4</v>
      </c>
      <c r="B35" s="5" t="s">
        <v>93</v>
      </c>
      <c r="H35" s="11"/>
    </row>
    <row r="36" spans="1:8" x14ac:dyDescent="0.15">
      <c r="B36" s="5" t="s">
        <v>94</v>
      </c>
      <c r="H36" s="11"/>
    </row>
    <row r="37" spans="1:8" x14ac:dyDescent="0.15">
      <c r="B37" s="5" t="s">
        <v>95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B31" sqref="B3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974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655</v>
      </c>
      <c r="D6" s="5" t="s">
        <v>975</v>
      </c>
      <c r="E6" s="5" t="s">
        <v>31</v>
      </c>
      <c r="F6" s="5">
        <v>320</v>
      </c>
      <c r="G6" s="10">
        <v>1950.01</v>
      </c>
      <c r="H6" s="11">
        <v>15.160000000000002</v>
      </c>
    </row>
    <row r="7" spans="1:8" x14ac:dyDescent="0.15">
      <c r="B7" s="12">
        <v>8.4000000000000005E-2</v>
      </c>
      <c r="C7" s="5" t="s">
        <v>699</v>
      </c>
      <c r="D7" s="5" t="s">
        <v>886</v>
      </c>
      <c r="E7" s="5" t="s">
        <v>12</v>
      </c>
      <c r="F7" s="5">
        <v>150</v>
      </c>
      <c r="G7" s="10">
        <v>1506.15</v>
      </c>
      <c r="H7" s="11">
        <v>11.71</v>
      </c>
    </row>
    <row r="8" spans="1:8" x14ac:dyDescent="0.15">
      <c r="B8" s="12">
        <v>8.2799999999999999E-2</v>
      </c>
      <c r="C8" s="5" t="s">
        <v>112</v>
      </c>
      <c r="D8" s="5" t="s">
        <v>152</v>
      </c>
      <c r="E8" s="5" t="s">
        <v>12</v>
      </c>
      <c r="F8" s="5">
        <v>150</v>
      </c>
      <c r="G8" s="10">
        <v>1504</v>
      </c>
      <c r="H8" s="11">
        <v>11.690000000000001</v>
      </c>
    </row>
    <row r="9" spans="1:8" x14ac:dyDescent="0.15">
      <c r="B9" s="12">
        <v>8.3199999999999996E-2</v>
      </c>
      <c r="C9" s="5" t="s">
        <v>99</v>
      </c>
      <c r="D9" s="5" t="s">
        <v>535</v>
      </c>
      <c r="E9" s="5" t="s">
        <v>31</v>
      </c>
      <c r="F9" s="5">
        <v>150</v>
      </c>
      <c r="G9" s="10">
        <v>1502.6200000000001</v>
      </c>
      <c r="H9" s="11">
        <v>11.68</v>
      </c>
    </row>
    <row r="10" spans="1:8" x14ac:dyDescent="0.15">
      <c r="B10" s="12">
        <v>8.2500000000000004E-2</v>
      </c>
      <c r="C10" s="5" t="s">
        <v>330</v>
      </c>
      <c r="D10" s="5" t="s">
        <v>976</v>
      </c>
      <c r="E10" s="5" t="s">
        <v>332</v>
      </c>
      <c r="F10" s="5">
        <v>150</v>
      </c>
      <c r="G10" s="10">
        <v>1496.97</v>
      </c>
      <c r="H10" s="11">
        <v>11.64</v>
      </c>
    </row>
    <row r="11" spans="1:8" x14ac:dyDescent="0.15">
      <c r="B11" s="12">
        <v>8.3500000000000005E-2</v>
      </c>
      <c r="C11" s="5" t="s">
        <v>101</v>
      </c>
      <c r="D11" s="5" t="s">
        <v>168</v>
      </c>
      <c r="E11" s="5" t="s">
        <v>20</v>
      </c>
      <c r="F11" s="5">
        <v>115</v>
      </c>
      <c r="G11" s="10">
        <v>1149.48</v>
      </c>
      <c r="H11" s="11">
        <v>8.9400000000000013</v>
      </c>
    </row>
    <row r="12" spans="1:8" x14ac:dyDescent="0.15">
      <c r="B12" s="12">
        <v>8.2500000000000004E-2</v>
      </c>
      <c r="C12" s="5" t="s">
        <v>117</v>
      </c>
      <c r="D12" s="5" t="s">
        <v>201</v>
      </c>
      <c r="E12" s="5" t="s">
        <v>12</v>
      </c>
      <c r="F12" s="5">
        <v>100</v>
      </c>
      <c r="G12" s="10">
        <v>999.1</v>
      </c>
      <c r="H12" s="11">
        <v>7.7700000000000005</v>
      </c>
    </row>
    <row r="13" spans="1:8" x14ac:dyDescent="0.15">
      <c r="B13" s="12">
        <v>8.2500000000000004E-2</v>
      </c>
      <c r="C13" s="5" t="s">
        <v>18</v>
      </c>
      <c r="D13" s="5" t="s">
        <v>708</v>
      </c>
      <c r="E13" s="5" t="s">
        <v>12</v>
      </c>
      <c r="F13" s="5">
        <v>90</v>
      </c>
      <c r="G13" s="10">
        <v>902.44</v>
      </c>
      <c r="H13" s="11">
        <v>7.02</v>
      </c>
    </row>
    <row r="14" spans="1:8" x14ac:dyDescent="0.15">
      <c r="B14" s="12">
        <v>9.8430000000000004E-2</v>
      </c>
      <c r="C14" s="5" t="s">
        <v>180</v>
      </c>
      <c r="D14" s="5" t="s">
        <v>977</v>
      </c>
      <c r="E14" s="5" t="s">
        <v>178</v>
      </c>
      <c r="F14" s="5">
        <v>170</v>
      </c>
      <c r="G14" s="10">
        <v>173.37</v>
      </c>
      <c r="H14" s="11">
        <v>1.35</v>
      </c>
    </row>
    <row r="15" spans="1:8" x14ac:dyDescent="0.15">
      <c r="B15" s="12">
        <v>8.4500000000000006E-2</v>
      </c>
      <c r="C15" s="5" t="s">
        <v>16</v>
      </c>
      <c r="D15" s="5" t="s">
        <v>978</v>
      </c>
      <c r="E15" s="5" t="s">
        <v>12</v>
      </c>
      <c r="F15" s="5">
        <v>12</v>
      </c>
      <c r="G15" s="10">
        <v>120.21000000000001</v>
      </c>
      <c r="H15" s="11">
        <v>0.93</v>
      </c>
    </row>
    <row r="16" spans="1:8" x14ac:dyDescent="0.15">
      <c r="B16" s="12">
        <v>8.5800000000000001E-2</v>
      </c>
      <c r="C16" s="5" t="s">
        <v>14</v>
      </c>
      <c r="D16" s="5" t="s">
        <v>200</v>
      </c>
      <c r="E16" s="5" t="s">
        <v>12</v>
      </c>
      <c r="F16" s="5">
        <v>10</v>
      </c>
      <c r="G16" s="10">
        <v>100.12</v>
      </c>
      <c r="H16" s="11">
        <v>0.78</v>
      </c>
    </row>
    <row r="17" spans="1:8" x14ac:dyDescent="0.15">
      <c r="B17" s="13" t="s">
        <v>13</v>
      </c>
      <c r="C17" s="5" t="s">
        <v>18</v>
      </c>
      <c r="D17" s="5" t="s">
        <v>673</v>
      </c>
      <c r="E17" s="5" t="s">
        <v>12</v>
      </c>
      <c r="F17" s="5">
        <v>500</v>
      </c>
      <c r="G17" s="10">
        <v>96.44</v>
      </c>
      <c r="H17" s="11">
        <v>0.75000000000000011</v>
      </c>
    </row>
    <row r="18" spans="1:8" ht="9.75" thickBot="1" x14ac:dyDescent="0.2">
      <c r="E18" s="14" t="s">
        <v>44</v>
      </c>
      <c r="G18" s="25">
        <v>11500.91</v>
      </c>
      <c r="H18" s="26">
        <v>89.42</v>
      </c>
    </row>
    <row r="19" spans="1:8" ht="9.75" thickTop="1" x14ac:dyDescent="0.15">
      <c r="H19" s="11"/>
    </row>
    <row r="20" spans="1:8" x14ac:dyDescent="0.15">
      <c r="C20" s="5" t="s">
        <v>513</v>
      </c>
      <c r="G20" s="10">
        <v>648.49</v>
      </c>
      <c r="H20" s="11">
        <v>5.0414000000000003</v>
      </c>
    </row>
    <row r="21" spans="1:8" x14ac:dyDescent="0.15">
      <c r="H21" s="11"/>
    </row>
    <row r="22" spans="1:8" x14ac:dyDescent="0.15">
      <c r="A22" s="17" t="s">
        <v>87</v>
      </c>
      <c r="G22" s="18">
        <v>713.69</v>
      </c>
      <c r="H22" s="19">
        <v>5.54</v>
      </c>
    </row>
    <row r="23" spans="1:8" x14ac:dyDescent="0.15">
      <c r="H23" s="11"/>
    </row>
    <row r="24" spans="1:8" ht="9.75" thickBot="1" x14ac:dyDescent="0.2">
      <c r="E24" s="14" t="s">
        <v>88</v>
      </c>
      <c r="G24" s="15">
        <v>12863.09</v>
      </c>
      <c r="H24" s="16">
        <v>100</v>
      </c>
    </row>
    <row r="25" spans="1:8" ht="9.75" thickTop="1" x14ac:dyDescent="0.15">
      <c r="H25" s="11"/>
    </row>
    <row r="26" spans="1:8" x14ac:dyDescent="0.15">
      <c r="A26" s="14" t="s">
        <v>89</v>
      </c>
      <c r="H26" s="11"/>
    </row>
    <row r="27" spans="1:8" x14ac:dyDescent="0.15">
      <c r="A27" s="5">
        <v>1</v>
      </c>
      <c r="B27" s="5" t="s">
        <v>979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91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515</v>
      </c>
      <c r="H31" s="11"/>
    </row>
    <row r="32" spans="1:8" x14ac:dyDescent="0.15">
      <c r="H32" s="11"/>
    </row>
    <row r="33" spans="1:8" x14ac:dyDescent="0.15">
      <c r="A33" s="5">
        <v>4</v>
      </c>
      <c r="B33" s="5" t="s">
        <v>93</v>
      </c>
      <c r="H33" s="11"/>
    </row>
    <row r="34" spans="1:8" x14ac:dyDescent="0.15">
      <c r="B34" s="5" t="s">
        <v>94</v>
      </c>
      <c r="H34" s="11"/>
    </row>
    <row r="35" spans="1:8" x14ac:dyDescent="0.15">
      <c r="B35" s="5" t="s">
        <v>95</v>
      </c>
      <c r="H35" s="11"/>
    </row>
    <row r="36" spans="1:8" x14ac:dyDescent="0.15">
      <c r="A36" s="1"/>
      <c r="B36" s="1"/>
      <c r="C36" s="1"/>
      <c r="D36" s="1"/>
      <c r="E36" s="1"/>
      <c r="F36" s="1"/>
      <c r="G36" s="3"/>
      <c r="H36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16" workbookViewId="0">
      <selection activeCell="B38" sqref="B3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965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8.1799999999999998E-2</v>
      </c>
      <c r="C6" s="5" t="s">
        <v>330</v>
      </c>
      <c r="D6" s="5" t="s">
        <v>863</v>
      </c>
      <c r="E6" s="5" t="s">
        <v>332</v>
      </c>
      <c r="F6" s="5">
        <v>500</v>
      </c>
      <c r="G6" s="10">
        <v>4987.9800000000005</v>
      </c>
      <c r="H6" s="11">
        <v>12.290000000000001</v>
      </c>
    </row>
    <row r="7" spans="1:8" x14ac:dyDescent="0.15">
      <c r="B7" s="12">
        <v>8.1699999999999995E-2</v>
      </c>
      <c r="C7" s="5" t="s">
        <v>112</v>
      </c>
      <c r="D7" s="5" t="s">
        <v>966</v>
      </c>
      <c r="E7" s="5" t="s">
        <v>12</v>
      </c>
      <c r="F7" s="5">
        <v>480</v>
      </c>
      <c r="G7" s="10">
        <v>4808.62</v>
      </c>
      <c r="H7" s="11">
        <v>11.850000000000001</v>
      </c>
    </row>
    <row r="8" spans="1:8" x14ac:dyDescent="0.15">
      <c r="B8" s="12">
        <v>8.6699999999999999E-2</v>
      </c>
      <c r="C8" s="5" t="s">
        <v>101</v>
      </c>
      <c r="D8" s="5" t="s">
        <v>967</v>
      </c>
      <c r="E8" s="5" t="s">
        <v>20</v>
      </c>
      <c r="F8" s="5">
        <v>480</v>
      </c>
      <c r="G8" s="10">
        <v>4807.59</v>
      </c>
      <c r="H8" s="11">
        <v>11.84</v>
      </c>
    </row>
    <row r="9" spans="1:8" x14ac:dyDescent="0.15">
      <c r="B9" s="12">
        <v>8.3199999999999996E-2</v>
      </c>
      <c r="C9" s="5" t="s">
        <v>99</v>
      </c>
      <c r="D9" s="5" t="s">
        <v>535</v>
      </c>
      <c r="E9" s="5" t="s">
        <v>31</v>
      </c>
      <c r="F9" s="5">
        <v>460</v>
      </c>
      <c r="G9" s="10">
        <v>4608.04</v>
      </c>
      <c r="H9" s="11">
        <v>11.35</v>
      </c>
    </row>
    <row r="10" spans="1:8" x14ac:dyDescent="0.15">
      <c r="B10" s="12">
        <v>8.7999999999999995E-2</v>
      </c>
      <c r="C10" s="5" t="s">
        <v>927</v>
      </c>
      <c r="D10" s="5" t="s">
        <v>968</v>
      </c>
      <c r="E10" s="5" t="s">
        <v>557</v>
      </c>
      <c r="F10" s="5">
        <v>350</v>
      </c>
      <c r="G10" s="10">
        <v>3508.04</v>
      </c>
      <c r="H10" s="11">
        <v>8.64</v>
      </c>
    </row>
    <row r="11" spans="1:8" x14ac:dyDescent="0.15">
      <c r="B11" s="12">
        <v>8.1900000000000001E-2</v>
      </c>
      <c r="C11" s="5" t="s">
        <v>18</v>
      </c>
      <c r="D11" s="5" t="s">
        <v>580</v>
      </c>
      <c r="E11" s="5" t="s">
        <v>12</v>
      </c>
      <c r="F11" s="5">
        <v>340</v>
      </c>
      <c r="G11" s="10">
        <v>3410.34</v>
      </c>
      <c r="H11" s="11">
        <v>8.4</v>
      </c>
    </row>
    <row r="12" spans="1:8" x14ac:dyDescent="0.15">
      <c r="B12" s="12">
        <v>8.8099999999999998E-2</v>
      </c>
      <c r="C12" s="5" t="s">
        <v>952</v>
      </c>
      <c r="D12" s="5" t="s">
        <v>969</v>
      </c>
      <c r="E12" s="5" t="s">
        <v>307</v>
      </c>
      <c r="F12" s="5">
        <v>120</v>
      </c>
      <c r="G12" s="10">
        <v>3006.2400000000002</v>
      </c>
      <c r="H12" s="11">
        <v>7.41</v>
      </c>
    </row>
    <row r="13" spans="1:8" x14ac:dyDescent="0.15">
      <c r="B13" s="12">
        <v>8.77E-2</v>
      </c>
      <c r="C13" s="5" t="s">
        <v>142</v>
      </c>
      <c r="D13" s="5" t="s">
        <v>970</v>
      </c>
      <c r="E13" s="5" t="s">
        <v>12</v>
      </c>
      <c r="F13" s="5">
        <v>200</v>
      </c>
      <c r="G13" s="10">
        <v>2002.46</v>
      </c>
      <c r="H13" s="11">
        <v>4.9300000000000006</v>
      </c>
    </row>
    <row r="14" spans="1:8" x14ac:dyDescent="0.15">
      <c r="B14" s="12">
        <v>6.9800000000000001E-2</v>
      </c>
      <c r="C14" s="5" t="s">
        <v>16</v>
      </c>
      <c r="D14" s="5" t="s">
        <v>885</v>
      </c>
      <c r="E14" s="5" t="s">
        <v>107</v>
      </c>
      <c r="F14" s="5">
        <v>120</v>
      </c>
      <c r="G14" s="10">
        <v>1195.22</v>
      </c>
      <c r="H14" s="11">
        <v>2.9400000000000004</v>
      </c>
    </row>
    <row r="15" spans="1:8" x14ac:dyDescent="0.15">
      <c r="B15" s="12">
        <v>8.4000000000000005E-2</v>
      </c>
      <c r="C15" s="5" t="s">
        <v>699</v>
      </c>
      <c r="D15" s="5" t="s">
        <v>886</v>
      </c>
      <c r="E15" s="5" t="s">
        <v>12</v>
      </c>
      <c r="F15" s="5">
        <v>20</v>
      </c>
      <c r="G15" s="10">
        <v>200.82</v>
      </c>
      <c r="H15" s="11">
        <v>0.49</v>
      </c>
    </row>
    <row r="16" spans="1:8" x14ac:dyDescent="0.15">
      <c r="B16" s="12">
        <v>8.5800000000000001E-2</v>
      </c>
      <c r="C16" s="5" t="s">
        <v>14</v>
      </c>
      <c r="D16" s="5" t="s">
        <v>200</v>
      </c>
      <c r="E16" s="5" t="s">
        <v>12</v>
      </c>
      <c r="F16" s="5">
        <v>20</v>
      </c>
      <c r="G16" s="10">
        <v>200.25</v>
      </c>
      <c r="H16" s="11">
        <v>0.49</v>
      </c>
    </row>
    <row r="17" spans="1:8" x14ac:dyDescent="0.15">
      <c r="B17" s="12">
        <v>9.8430000000000004E-2</v>
      </c>
      <c r="C17" s="5" t="s">
        <v>180</v>
      </c>
      <c r="D17" s="5" t="s">
        <v>971</v>
      </c>
      <c r="E17" s="5" t="s">
        <v>178</v>
      </c>
      <c r="F17" s="5">
        <v>170</v>
      </c>
      <c r="G17" s="10">
        <v>172.89000000000001</v>
      </c>
      <c r="H17" s="11">
        <v>0.43</v>
      </c>
    </row>
    <row r="18" spans="1:8" ht="9.75" thickBot="1" x14ac:dyDescent="0.2">
      <c r="E18" s="14" t="s">
        <v>44</v>
      </c>
      <c r="G18" s="15">
        <v>32908.49</v>
      </c>
      <c r="H18" s="16">
        <v>81.06</v>
      </c>
    </row>
    <row r="19" spans="1:8" ht="15.75" thickTop="1" x14ac:dyDescent="0.25">
      <c r="B19" s="79" t="s">
        <v>48</v>
      </c>
      <c r="C19" s="78"/>
      <c r="H19" s="11"/>
    </row>
    <row r="20" spans="1:8" ht="15" x14ac:dyDescent="0.25">
      <c r="B20" s="77" t="s">
        <v>9</v>
      </c>
      <c r="C20" s="78"/>
      <c r="H20" s="11"/>
    </row>
    <row r="21" spans="1:8" x14ac:dyDescent="0.15">
      <c r="B21" s="12">
        <v>9.5899999999999999E-2</v>
      </c>
      <c r="C21" s="5" t="s">
        <v>585</v>
      </c>
      <c r="D21" s="5" t="s">
        <v>972</v>
      </c>
      <c r="E21" s="5" t="s">
        <v>51</v>
      </c>
      <c r="F21" s="5">
        <v>2500000</v>
      </c>
      <c r="G21" s="10">
        <v>2529.29</v>
      </c>
      <c r="H21" s="11">
        <v>6.23</v>
      </c>
    </row>
    <row r="22" spans="1:8" x14ac:dyDescent="0.15">
      <c r="B22" s="12">
        <v>9.4E-2</v>
      </c>
      <c r="C22" s="5" t="s">
        <v>585</v>
      </c>
      <c r="D22" s="5" t="s">
        <v>963</v>
      </c>
      <c r="E22" s="5" t="s">
        <v>51</v>
      </c>
      <c r="F22" s="5">
        <v>780000</v>
      </c>
      <c r="G22" s="10">
        <v>788.5</v>
      </c>
      <c r="H22" s="11">
        <v>1.94</v>
      </c>
    </row>
    <row r="23" spans="1:8" ht="9.75" thickBot="1" x14ac:dyDescent="0.2">
      <c r="E23" s="14" t="s">
        <v>44</v>
      </c>
      <c r="G23" s="25">
        <v>3317.79</v>
      </c>
      <c r="H23" s="26">
        <v>8.17</v>
      </c>
    </row>
    <row r="24" spans="1:8" ht="9.75" thickTop="1" x14ac:dyDescent="0.15">
      <c r="H24" s="11"/>
    </row>
    <row r="25" spans="1:8" x14ac:dyDescent="0.15">
      <c r="C25" s="5" t="s">
        <v>513</v>
      </c>
      <c r="G25" s="10">
        <v>1234.17</v>
      </c>
      <c r="H25" s="11">
        <v>3.0406</v>
      </c>
    </row>
    <row r="26" spans="1:8" x14ac:dyDescent="0.15">
      <c r="B26" s="13" t="s">
        <v>85</v>
      </c>
      <c r="H26" s="11"/>
    </row>
    <row r="27" spans="1:8" x14ac:dyDescent="0.15">
      <c r="C27" s="5" t="s">
        <v>86</v>
      </c>
      <c r="E27" s="5" t="s">
        <v>85</v>
      </c>
      <c r="G27" s="10">
        <v>86</v>
      </c>
      <c r="H27" s="11">
        <v>0.21000000000000002</v>
      </c>
    </row>
    <row r="28" spans="1:8" x14ac:dyDescent="0.15">
      <c r="H28" s="11"/>
    </row>
    <row r="29" spans="1:8" x14ac:dyDescent="0.15">
      <c r="A29" s="17" t="s">
        <v>87</v>
      </c>
      <c r="G29" s="18">
        <v>3043.85</v>
      </c>
      <c r="H29" s="19">
        <v>7.52</v>
      </c>
    </row>
    <row r="30" spans="1:8" x14ac:dyDescent="0.15">
      <c r="H30" s="11"/>
    </row>
    <row r="31" spans="1:8" ht="9.75" thickBot="1" x14ac:dyDescent="0.2">
      <c r="E31" s="14" t="s">
        <v>88</v>
      </c>
      <c r="G31" s="15">
        <v>40590.300000000003</v>
      </c>
      <c r="H31" s="16">
        <v>100</v>
      </c>
    </row>
    <row r="32" spans="1:8" ht="9.75" thickTop="1" x14ac:dyDescent="0.15">
      <c r="H32" s="11"/>
    </row>
    <row r="33" spans="1:8" x14ac:dyDescent="0.15">
      <c r="A33" s="14" t="s">
        <v>89</v>
      </c>
      <c r="H33" s="11"/>
    </row>
    <row r="34" spans="1:8" x14ac:dyDescent="0.15">
      <c r="A34" s="5">
        <v>1</v>
      </c>
      <c r="B34" s="5" t="s">
        <v>973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91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515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93</v>
      </c>
      <c r="H40" s="11"/>
    </row>
    <row r="41" spans="1:8" x14ac:dyDescent="0.15">
      <c r="B41" s="5" t="s">
        <v>94</v>
      </c>
      <c r="H41" s="11"/>
    </row>
    <row r="42" spans="1:8" x14ac:dyDescent="0.15">
      <c r="B42" s="5" t="s">
        <v>95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6">
    <mergeCell ref="A2:C2"/>
    <mergeCell ref="A3:C3"/>
    <mergeCell ref="B4:C4"/>
    <mergeCell ref="B5:C5"/>
    <mergeCell ref="B19:C19"/>
    <mergeCell ref="B20:C20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9" workbookViewId="0">
      <selection activeCell="B37" sqref="B37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958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8.8999999999999996E-2</v>
      </c>
      <c r="C6" s="5" t="s">
        <v>882</v>
      </c>
      <c r="D6" s="5" t="s">
        <v>883</v>
      </c>
      <c r="E6" s="5" t="s">
        <v>557</v>
      </c>
      <c r="F6" s="5">
        <v>370</v>
      </c>
      <c r="G6" s="10">
        <v>3706.77</v>
      </c>
      <c r="H6" s="11">
        <v>11.940000000000001</v>
      </c>
    </row>
    <row r="7" spans="1:8" x14ac:dyDescent="0.15">
      <c r="B7" s="12">
        <v>7.9500000000000001E-2</v>
      </c>
      <c r="C7" s="5" t="s">
        <v>330</v>
      </c>
      <c r="D7" s="5" t="s">
        <v>713</v>
      </c>
      <c r="E7" s="5" t="s">
        <v>332</v>
      </c>
      <c r="F7" s="5">
        <v>370</v>
      </c>
      <c r="G7" s="10">
        <v>3696.1</v>
      </c>
      <c r="H7" s="11">
        <v>11.910000000000002</v>
      </c>
    </row>
    <row r="8" spans="1:8" x14ac:dyDescent="0.15">
      <c r="B8" s="12">
        <v>8.4000000000000005E-2</v>
      </c>
      <c r="C8" s="5" t="s">
        <v>112</v>
      </c>
      <c r="D8" s="5" t="s">
        <v>162</v>
      </c>
      <c r="E8" s="5" t="s">
        <v>12</v>
      </c>
      <c r="F8" s="5">
        <v>360</v>
      </c>
      <c r="G8" s="10">
        <v>3608.56</v>
      </c>
      <c r="H8" s="11">
        <v>11.63</v>
      </c>
    </row>
    <row r="9" spans="1:8" x14ac:dyDescent="0.15">
      <c r="B9" s="12">
        <v>8.6999999999999994E-2</v>
      </c>
      <c r="C9" s="5" t="s">
        <v>16</v>
      </c>
      <c r="D9" s="5" t="s">
        <v>959</v>
      </c>
      <c r="E9" s="5" t="s">
        <v>12</v>
      </c>
      <c r="F9" s="5">
        <v>320</v>
      </c>
      <c r="G9" s="10">
        <v>3214.34</v>
      </c>
      <c r="H9" s="11">
        <v>10.360000000000001</v>
      </c>
    </row>
    <row r="10" spans="1:8" x14ac:dyDescent="0.15">
      <c r="B10" s="12">
        <v>8.4000000000000005E-2</v>
      </c>
      <c r="C10" s="5" t="s">
        <v>699</v>
      </c>
      <c r="D10" s="5" t="s">
        <v>886</v>
      </c>
      <c r="E10" s="5" t="s">
        <v>12</v>
      </c>
      <c r="F10" s="5">
        <v>310</v>
      </c>
      <c r="G10" s="10">
        <v>3112.7000000000003</v>
      </c>
      <c r="H10" s="11">
        <v>10.029999999999999</v>
      </c>
    </row>
    <row r="11" spans="1:8" x14ac:dyDescent="0.15">
      <c r="B11" s="12">
        <v>8.6999999999999994E-2</v>
      </c>
      <c r="C11" s="5" t="s">
        <v>572</v>
      </c>
      <c r="D11" s="5" t="s">
        <v>960</v>
      </c>
      <c r="E11" s="5" t="s">
        <v>12</v>
      </c>
      <c r="F11" s="5">
        <v>300</v>
      </c>
      <c r="G11" s="10">
        <v>3011.2400000000002</v>
      </c>
      <c r="H11" s="11">
        <v>9.7000000000000011</v>
      </c>
    </row>
    <row r="12" spans="1:8" x14ac:dyDescent="0.15">
      <c r="B12" s="12">
        <v>8.2500000000000004E-2</v>
      </c>
      <c r="C12" s="5" t="s">
        <v>18</v>
      </c>
      <c r="D12" s="5" t="s">
        <v>708</v>
      </c>
      <c r="E12" s="5" t="s">
        <v>12</v>
      </c>
      <c r="F12" s="5">
        <v>200</v>
      </c>
      <c r="G12" s="10">
        <v>2005.43</v>
      </c>
      <c r="H12" s="11">
        <v>6.4600000000000009</v>
      </c>
    </row>
    <row r="13" spans="1:8" x14ac:dyDescent="0.15">
      <c r="B13" s="13" t="s">
        <v>13</v>
      </c>
      <c r="C13" s="5" t="s">
        <v>120</v>
      </c>
      <c r="D13" s="5" t="s">
        <v>961</v>
      </c>
      <c r="E13" s="5" t="s">
        <v>31</v>
      </c>
      <c r="F13" s="5">
        <v>130</v>
      </c>
      <c r="G13" s="10">
        <v>1617.28</v>
      </c>
      <c r="H13" s="11">
        <v>5.21</v>
      </c>
    </row>
    <row r="14" spans="1:8" x14ac:dyDescent="0.15">
      <c r="B14" s="12">
        <v>8.6999999999999994E-2</v>
      </c>
      <c r="C14" s="5" t="s">
        <v>101</v>
      </c>
      <c r="D14" s="5" t="s">
        <v>670</v>
      </c>
      <c r="E14" s="5" t="s">
        <v>20</v>
      </c>
      <c r="F14" s="5">
        <v>140</v>
      </c>
      <c r="G14" s="10">
        <v>1400.56</v>
      </c>
      <c r="H14" s="11">
        <v>4.51</v>
      </c>
    </row>
    <row r="15" spans="1:8" x14ac:dyDescent="0.15">
      <c r="B15" s="12">
        <v>8.1900000000000001E-2</v>
      </c>
      <c r="C15" s="5" t="s">
        <v>18</v>
      </c>
      <c r="D15" s="5" t="s">
        <v>580</v>
      </c>
      <c r="E15" s="5" t="s">
        <v>12</v>
      </c>
      <c r="F15" s="5">
        <v>90</v>
      </c>
      <c r="G15" s="10">
        <v>902.74</v>
      </c>
      <c r="H15" s="11">
        <v>2.91</v>
      </c>
    </row>
    <row r="16" spans="1:8" x14ac:dyDescent="0.15">
      <c r="B16" s="12">
        <v>8.4000000000000005E-2</v>
      </c>
      <c r="C16" s="5" t="s">
        <v>16</v>
      </c>
      <c r="D16" s="5" t="s">
        <v>962</v>
      </c>
      <c r="E16" s="5" t="s">
        <v>12</v>
      </c>
      <c r="F16" s="5">
        <v>30</v>
      </c>
      <c r="G16" s="10">
        <v>300.3</v>
      </c>
      <c r="H16" s="11">
        <v>0.97</v>
      </c>
    </row>
    <row r="17" spans="1:8" ht="9.75" thickBot="1" x14ac:dyDescent="0.2">
      <c r="E17" s="14" t="s">
        <v>44</v>
      </c>
      <c r="G17" s="15">
        <v>26576.02</v>
      </c>
      <c r="H17" s="16">
        <v>85.63</v>
      </c>
    </row>
    <row r="18" spans="1:8" ht="15.75" thickTop="1" x14ac:dyDescent="0.25">
      <c r="B18" s="79" t="s">
        <v>48</v>
      </c>
      <c r="C18" s="78"/>
      <c r="H18" s="11"/>
    </row>
    <row r="19" spans="1:8" ht="15" x14ac:dyDescent="0.25">
      <c r="B19" s="77" t="s">
        <v>9</v>
      </c>
      <c r="C19" s="78"/>
      <c r="H19" s="11"/>
    </row>
    <row r="20" spans="1:8" x14ac:dyDescent="0.15">
      <c r="B20" s="12">
        <v>7.7499999999999999E-2</v>
      </c>
      <c r="C20" s="5" t="s">
        <v>585</v>
      </c>
      <c r="D20" s="5" t="s">
        <v>587</v>
      </c>
      <c r="E20" s="5" t="s">
        <v>51</v>
      </c>
      <c r="F20" s="5">
        <v>500000</v>
      </c>
      <c r="G20" s="10">
        <v>501.57</v>
      </c>
      <c r="H20" s="11">
        <v>1.6199999999999999</v>
      </c>
    </row>
    <row r="21" spans="1:8" x14ac:dyDescent="0.15">
      <c r="B21" s="12">
        <v>9.4E-2</v>
      </c>
      <c r="C21" s="5" t="s">
        <v>585</v>
      </c>
      <c r="D21" s="5" t="s">
        <v>963</v>
      </c>
      <c r="E21" s="5" t="s">
        <v>51</v>
      </c>
      <c r="F21" s="5">
        <v>20000</v>
      </c>
      <c r="G21" s="10">
        <v>20.22</v>
      </c>
      <c r="H21" s="11">
        <v>6.9999999999999993E-2</v>
      </c>
    </row>
    <row r="22" spans="1:8" ht="9.75" thickBot="1" x14ac:dyDescent="0.2">
      <c r="E22" s="14" t="s">
        <v>44</v>
      </c>
      <c r="G22" s="25">
        <v>521.79</v>
      </c>
      <c r="H22" s="26">
        <v>1.69</v>
      </c>
    </row>
    <row r="23" spans="1:8" ht="9.75" thickTop="1" x14ac:dyDescent="0.15">
      <c r="H23" s="11"/>
    </row>
    <row r="24" spans="1:8" x14ac:dyDescent="0.15">
      <c r="C24" s="5" t="s">
        <v>513</v>
      </c>
      <c r="G24" s="10">
        <v>1291.17</v>
      </c>
      <c r="H24" s="11">
        <v>4.1603999999999992</v>
      </c>
    </row>
    <row r="25" spans="1:8" x14ac:dyDescent="0.15">
      <c r="B25" s="13" t="s">
        <v>85</v>
      </c>
      <c r="H25" s="11"/>
    </row>
    <row r="26" spans="1:8" x14ac:dyDescent="0.15">
      <c r="C26" s="5" t="s">
        <v>86</v>
      </c>
      <c r="E26" s="5" t="s">
        <v>85</v>
      </c>
      <c r="G26" s="10">
        <v>58</v>
      </c>
      <c r="H26" s="11">
        <v>0.19</v>
      </c>
    </row>
    <row r="27" spans="1:8" x14ac:dyDescent="0.15">
      <c r="H27" s="11"/>
    </row>
    <row r="28" spans="1:8" x14ac:dyDescent="0.15">
      <c r="A28" s="17" t="s">
        <v>87</v>
      </c>
      <c r="G28" s="18">
        <v>2587.79</v>
      </c>
      <c r="H28" s="19">
        <v>8.33</v>
      </c>
    </row>
    <row r="29" spans="1:8" x14ac:dyDescent="0.15">
      <c r="H29" s="11"/>
    </row>
    <row r="30" spans="1:8" ht="9.75" thickBot="1" x14ac:dyDescent="0.2">
      <c r="E30" s="14" t="s">
        <v>88</v>
      </c>
      <c r="G30" s="15">
        <v>31034.77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89</v>
      </c>
      <c r="H32" s="11"/>
    </row>
    <row r="33" spans="1:8" x14ac:dyDescent="0.15">
      <c r="A33" s="5">
        <v>1</v>
      </c>
      <c r="B33" s="5" t="s">
        <v>964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91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515</v>
      </c>
      <c r="H37" s="11"/>
    </row>
    <row r="38" spans="1:8" x14ac:dyDescent="0.15">
      <c r="H38" s="11"/>
    </row>
    <row r="39" spans="1:8" x14ac:dyDescent="0.15">
      <c r="A39" s="5">
        <v>4</v>
      </c>
      <c r="B39" s="5" t="s">
        <v>93</v>
      </c>
      <c r="H39" s="11"/>
    </row>
    <row r="40" spans="1:8" x14ac:dyDescent="0.15">
      <c r="B40" s="5" t="s">
        <v>94</v>
      </c>
      <c r="H40" s="11"/>
    </row>
    <row r="41" spans="1:8" x14ac:dyDescent="0.15">
      <c r="B41" s="5" t="s">
        <v>95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C25" sqref="C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951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8.4000000000000005E-2</v>
      </c>
      <c r="C6" s="5" t="s">
        <v>112</v>
      </c>
      <c r="D6" s="5" t="s">
        <v>526</v>
      </c>
      <c r="E6" s="5" t="s">
        <v>12</v>
      </c>
      <c r="F6" s="5">
        <v>150</v>
      </c>
      <c r="G6" s="10">
        <v>1505.59</v>
      </c>
      <c r="H6" s="11">
        <v>11.63</v>
      </c>
    </row>
    <row r="7" spans="1:8" x14ac:dyDescent="0.15">
      <c r="B7" s="12">
        <v>8.9499999999999996E-2</v>
      </c>
      <c r="C7" s="5" t="s">
        <v>99</v>
      </c>
      <c r="D7" s="5" t="s">
        <v>566</v>
      </c>
      <c r="E7" s="5" t="s">
        <v>31</v>
      </c>
      <c r="F7" s="5">
        <v>140</v>
      </c>
      <c r="G7" s="10">
        <v>1403.42</v>
      </c>
      <c r="H7" s="11">
        <v>10.840000000000002</v>
      </c>
    </row>
    <row r="8" spans="1:8" x14ac:dyDescent="0.15">
      <c r="B8" s="13" t="s">
        <v>13</v>
      </c>
      <c r="C8" s="5" t="s">
        <v>120</v>
      </c>
      <c r="D8" s="5" t="s">
        <v>582</v>
      </c>
      <c r="E8" s="5" t="s">
        <v>31</v>
      </c>
      <c r="F8" s="5">
        <v>95</v>
      </c>
      <c r="G8" s="10">
        <v>1189.9100000000001</v>
      </c>
      <c r="H8" s="11">
        <v>9.1900000000000013</v>
      </c>
    </row>
    <row r="9" spans="1:8" x14ac:dyDescent="0.15">
      <c r="B9" s="12">
        <v>8.2500000000000004E-2</v>
      </c>
      <c r="C9" s="5" t="s">
        <v>18</v>
      </c>
      <c r="D9" s="5" t="s">
        <v>708</v>
      </c>
      <c r="E9" s="5" t="s">
        <v>12</v>
      </c>
      <c r="F9" s="5">
        <v>100</v>
      </c>
      <c r="G9" s="10">
        <v>1002.72</v>
      </c>
      <c r="H9" s="11">
        <v>7.75</v>
      </c>
    </row>
    <row r="10" spans="1:8" x14ac:dyDescent="0.15">
      <c r="B10" s="12">
        <v>8.9099999999999999E-2</v>
      </c>
      <c r="C10" s="5" t="s">
        <v>952</v>
      </c>
      <c r="D10" s="5" t="s">
        <v>953</v>
      </c>
      <c r="E10" s="5" t="s">
        <v>307</v>
      </c>
      <c r="F10" s="5">
        <v>40</v>
      </c>
      <c r="G10" s="10">
        <v>1001.6800000000001</v>
      </c>
      <c r="H10" s="11">
        <v>7.7400000000000011</v>
      </c>
    </row>
    <row r="11" spans="1:8" x14ac:dyDescent="0.15">
      <c r="B11" s="12">
        <v>8.4099999999999994E-2</v>
      </c>
      <c r="C11" s="5" t="s">
        <v>14</v>
      </c>
      <c r="D11" s="5" t="s">
        <v>917</v>
      </c>
      <c r="E11" s="5" t="s">
        <v>12</v>
      </c>
      <c r="F11" s="5">
        <v>200</v>
      </c>
      <c r="G11" s="10">
        <v>1000.6800000000001</v>
      </c>
      <c r="H11" s="11">
        <v>7.73</v>
      </c>
    </row>
    <row r="12" spans="1:8" x14ac:dyDescent="0.15">
      <c r="B12" s="12">
        <v>8.6999999999999994E-2</v>
      </c>
      <c r="C12" s="5" t="s">
        <v>101</v>
      </c>
      <c r="D12" s="5" t="s">
        <v>670</v>
      </c>
      <c r="E12" s="5" t="s">
        <v>20</v>
      </c>
      <c r="F12" s="5">
        <v>100</v>
      </c>
      <c r="G12" s="10">
        <v>1000.4</v>
      </c>
      <c r="H12" s="11">
        <v>7.73</v>
      </c>
    </row>
    <row r="13" spans="1:8" x14ac:dyDescent="0.15">
      <c r="B13" s="12">
        <v>8.3500000000000005E-2</v>
      </c>
      <c r="C13" s="5" t="s">
        <v>330</v>
      </c>
      <c r="D13" s="5" t="s">
        <v>954</v>
      </c>
      <c r="E13" s="5" t="s">
        <v>332</v>
      </c>
      <c r="F13" s="5">
        <v>100</v>
      </c>
      <c r="G13" s="10">
        <v>999.03</v>
      </c>
      <c r="H13" s="11">
        <v>7.7200000000000006</v>
      </c>
    </row>
    <row r="14" spans="1:8" x14ac:dyDescent="0.15">
      <c r="B14" s="12">
        <v>8.1900000000000001E-2</v>
      </c>
      <c r="C14" s="5" t="s">
        <v>18</v>
      </c>
      <c r="D14" s="5" t="s">
        <v>580</v>
      </c>
      <c r="E14" s="5" t="s">
        <v>12</v>
      </c>
      <c r="F14" s="5">
        <v>50</v>
      </c>
      <c r="G14" s="10">
        <v>501.52000000000004</v>
      </c>
      <c r="H14" s="11">
        <v>3.88</v>
      </c>
    </row>
    <row r="15" spans="1:8" x14ac:dyDescent="0.15">
      <c r="B15" s="12">
        <v>8.5800000000000001E-2</v>
      </c>
      <c r="C15" s="5" t="s">
        <v>14</v>
      </c>
      <c r="D15" s="5" t="s">
        <v>200</v>
      </c>
      <c r="E15" s="5" t="s">
        <v>12</v>
      </c>
      <c r="F15" s="5">
        <v>40</v>
      </c>
      <c r="G15" s="10">
        <v>400.5</v>
      </c>
      <c r="H15" s="11">
        <v>3.09</v>
      </c>
    </row>
    <row r="16" spans="1:8" x14ac:dyDescent="0.15">
      <c r="B16" s="12">
        <v>9.8430000000000004E-2</v>
      </c>
      <c r="C16" s="5" t="s">
        <v>180</v>
      </c>
      <c r="D16" s="5" t="s">
        <v>955</v>
      </c>
      <c r="E16" s="5" t="s">
        <v>178</v>
      </c>
      <c r="F16" s="5">
        <v>187</v>
      </c>
      <c r="G16" s="10">
        <v>188.77</v>
      </c>
      <c r="H16" s="11">
        <v>1.46</v>
      </c>
    </row>
    <row r="17" spans="1:8" x14ac:dyDescent="0.15">
      <c r="B17" s="12">
        <v>9.8430000000000004E-2</v>
      </c>
      <c r="C17" s="5" t="s">
        <v>180</v>
      </c>
      <c r="D17" s="5" t="s">
        <v>956</v>
      </c>
      <c r="E17" s="5" t="s">
        <v>178</v>
      </c>
      <c r="F17" s="5">
        <v>187</v>
      </c>
      <c r="G17" s="10">
        <v>188.32</v>
      </c>
      <c r="H17" s="11">
        <v>1.46</v>
      </c>
    </row>
    <row r="18" spans="1:8" x14ac:dyDescent="0.15">
      <c r="B18" s="12">
        <v>9.8430000000000004E-2</v>
      </c>
      <c r="C18" s="5" t="s">
        <v>180</v>
      </c>
      <c r="D18" s="5" t="s">
        <v>671</v>
      </c>
      <c r="E18" s="5" t="s">
        <v>178</v>
      </c>
      <c r="F18" s="5">
        <v>130</v>
      </c>
      <c r="G18" s="10">
        <v>131.56</v>
      </c>
      <c r="H18" s="11">
        <v>1.02</v>
      </c>
    </row>
    <row r="19" spans="1:8" ht="9.75" thickBot="1" x14ac:dyDescent="0.2">
      <c r="E19" s="14" t="s">
        <v>44</v>
      </c>
      <c r="G19" s="15">
        <v>10514.1</v>
      </c>
      <c r="H19" s="16">
        <v>81.239999999999995</v>
      </c>
    </row>
    <row r="20" spans="1:8" ht="15.75" thickTop="1" x14ac:dyDescent="0.25">
      <c r="B20" s="79" t="s">
        <v>48</v>
      </c>
      <c r="C20" s="78"/>
      <c r="H20" s="11"/>
    </row>
    <row r="21" spans="1:8" ht="15" x14ac:dyDescent="0.25">
      <c r="B21" s="77" t="s">
        <v>9</v>
      </c>
      <c r="C21" s="78"/>
      <c r="H21" s="11"/>
    </row>
    <row r="22" spans="1:8" x14ac:dyDescent="0.15">
      <c r="B22" s="12">
        <v>7.7499999999999999E-2</v>
      </c>
      <c r="C22" s="5" t="s">
        <v>585</v>
      </c>
      <c r="D22" s="5" t="s">
        <v>587</v>
      </c>
      <c r="E22" s="5" t="s">
        <v>51</v>
      </c>
      <c r="F22" s="5">
        <v>500000</v>
      </c>
      <c r="G22" s="10">
        <v>501.57</v>
      </c>
      <c r="H22" s="11">
        <v>3.88</v>
      </c>
    </row>
    <row r="23" spans="1:8" ht="9.75" thickBot="1" x14ac:dyDescent="0.2">
      <c r="E23" s="14" t="s">
        <v>44</v>
      </c>
      <c r="G23" s="25">
        <v>501.57</v>
      </c>
      <c r="H23" s="26">
        <v>3.88</v>
      </c>
    </row>
    <row r="24" spans="1:8" ht="9.75" thickTop="1" x14ac:dyDescent="0.15">
      <c r="H24" s="11"/>
    </row>
    <row r="25" spans="1:8" x14ac:dyDescent="0.15">
      <c r="C25" s="5" t="s">
        <v>513</v>
      </c>
      <c r="G25" s="10">
        <v>367.74</v>
      </c>
      <c r="H25" s="11">
        <v>2.8416000000000001</v>
      </c>
    </row>
    <row r="26" spans="1:8" x14ac:dyDescent="0.15">
      <c r="B26" s="13" t="s">
        <v>85</v>
      </c>
      <c r="H26" s="11"/>
    </row>
    <row r="27" spans="1:8" x14ac:dyDescent="0.15">
      <c r="C27" s="5" t="s">
        <v>86</v>
      </c>
      <c r="E27" s="5" t="s">
        <v>85</v>
      </c>
      <c r="G27" s="10">
        <v>158</v>
      </c>
      <c r="H27" s="11">
        <v>1.22</v>
      </c>
    </row>
    <row r="28" spans="1:8" x14ac:dyDescent="0.15">
      <c r="H28" s="11"/>
    </row>
    <row r="29" spans="1:8" x14ac:dyDescent="0.15">
      <c r="A29" s="17" t="s">
        <v>87</v>
      </c>
      <c r="G29" s="18">
        <v>1399.98</v>
      </c>
      <c r="H29" s="19">
        <v>10.82</v>
      </c>
    </row>
    <row r="30" spans="1:8" x14ac:dyDescent="0.15">
      <c r="H30" s="11"/>
    </row>
    <row r="31" spans="1:8" ht="9.75" thickBot="1" x14ac:dyDescent="0.2">
      <c r="E31" s="14" t="s">
        <v>88</v>
      </c>
      <c r="G31" s="15">
        <v>12941.39</v>
      </c>
      <c r="H31" s="16">
        <v>100</v>
      </c>
    </row>
    <row r="32" spans="1:8" ht="9.75" thickTop="1" x14ac:dyDescent="0.15">
      <c r="H32" s="11"/>
    </row>
    <row r="33" spans="1:8" x14ac:dyDescent="0.15">
      <c r="A33" s="14" t="s">
        <v>89</v>
      </c>
      <c r="H33" s="11"/>
    </row>
    <row r="34" spans="1:8" x14ac:dyDescent="0.15">
      <c r="A34" s="5">
        <v>1</v>
      </c>
      <c r="B34" s="5" t="s">
        <v>957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91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515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93</v>
      </c>
      <c r="H40" s="11"/>
    </row>
    <row r="41" spans="1:8" x14ac:dyDescent="0.15">
      <c r="B41" s="5" t="s">
        <v>94</v>
      </c>
      <c r="H41" s="11"/>
    </row>
    <row r="42" spans="1:8" x14ac:dyDescent="0.15">
      <c r="B42" s="5" t="s">
        <v>95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1109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7.9600000000000004E-2</v>
      </c>
      <c r="C6" s="5" t="s">
        <v>29</v>
      </c>
      <c r="D6" s="5" t="s">
        <v>1105</v>
      </c>
      <c r="E6" s="5" t="s">
        <v>31</v>
      </c>
      <c r="F6" s="5">
        <v>150</v>
      </c>
      <c r="G6" s="10">
        <v>1483.76</v>
      </c>
      <c r="H6" s="11">
        <v>11.26</v>
      </c>
    </row>
    <row r="7" spans="1:8" x14ac:dyDescent="0.15">
      <c r="B7" s="12">
        <v>7.5200000000000003E-2</v>
      </c>
      <c r="C7" s="5" t="s">
        <v>144</v>
      </c>
      <c r="D7" s="5" t="s">
        <v>1110</v>
      </c>
      <c r="E7" s="5" t="s">
        <v>107</v>
      </c>
      <c r="F7" s="5">
        <v>130</v>
      </c>
      <c r="G7" s="10">
        <v>1296.3800000000001</v>
      </c>
      <c r="H7" s="11">
        <v>9.84</v>
      </c>
    </row>
    <row r="8" spans="1:8" x14ac:dyDescent="0.15">
      <c r="B8" s="12">
        <v>9.1800000000000007E-2</v>
      </c>
      <c r="C8" s="5" t="s">
        <v>112</v>
      </c>
      <c r="D8" s="5" t="s">
        <v>1106</v>
      </c>
      <c r="E8" s="5" t="s">
        <v>12</v>
      </c>
      <c r="F8" s="5">
        <v>120</v>
      </c>
      <c r="G8" s="10">
        <v>1244.52</v>
      </c>
      <c r="H8" s="11">
        <v>9.44</v>
      </c>
    </row>
    <row r="9" spans="1:8" x14ac:dyDescent="0.15">
      <c r="B9" s="12">
        <v>8.5999999999999993E-2</v>
      </c>
      <c r="C9" s="5" t="s">
        <v>16</v>
      </c>
      <c r="D9" s="5" t="s">
        <v>1107</v>
      </c>
      <c r="E9" s="5" t="s">
        <v>12</v>
      </c>
      <c r="F9" s="5">
        <v>20</v>
      </c>
      <c r="G9" s="10">
        <v>202.69</v>
      </c>
      <c r="H9" s="11">
        <v>1.54</v>
      </c>
    </row>
    <row r="10" spans="1:8" ht="9.75" thickBot="1" x14ac:dyDescent="0.2">
      <c r="E10" s="14" t="s">
        <v>44</v>
      </c>
      <c r="G10" s="15">
        <v>4227.3500000000004</v>
      </c>
      <c r="H10" s="16">
        <v>32.08</v>
      </c>
    </row>
    <row r="11" spans="1:8" ht="15.75" thickTop="1" x14ac:dyDescent="0.25">
      <c r="B11" s="77" t="s">
        <v>45</v>
      </c>
      <c r="C11" s="78"/>
      <c r="H11" s="11"/>
    </row>
    <row r="12" spans="1:8" x14ac:dyDescent="0.15">
      <c r="B12" s="12">
        <v>8.2500000000000004E-2</v>
      </c>
      <c r="C12" s="5" t="s">
        <v>46</v>
      </c>
      <c r="D12" s="5" t="s">
        <v>47</v>
      </c>
      <c r="E12" s="5" t="s">
        <v>12</v>
      </c>
      <c r="F12" s="5">
        <v>150</v>
      </c>
      <c r="G12" s="10">
        <v>1498.1200000000001</v>
      </c>
      <c r="H12" s="11">
        <v>11.370000000000001</v>
      </c>
    </row>
    <row r="13" spans="1:8" ht="9.75" thickBot="1" x14ac:dyDescent="0.2">
      <c r="E13" s="14" t="s">
        <v>44</v>
      </c>
      <c r="G13" s="15">
        <v>1498.12</v>
      </c>
      <c r="H13" s="16">
        <v>11.37</v>
      </c>
    </row>
    <row r="14" spans="1:8" ht="15.75" thickTop="1" x14ac:dyDescent="0.25">
      <c r="B14" s="79" t="s">
        <v>48</v>
      </c>
      <c r="C14" s="78"/>
      <c r="H14" s="11"/>
    </row>
    <row r="15" spans="1:8" ht="15" x14ac:dyDescent="0.25">
      <c r="B15" s="77" t="s">
        <v>9</v>
      </c>
      <c r="C15" s="78"/>
      <c r="H15" s="11"/>
    </row>
    <row r="16" spans="1:8" x14ac:dyDescent="0.15">
      <c r="B16" s="12">
        <v>8.2100000000000006E-2</v>
      </c>
      <c r="C16" s="5" t="s">
        <v>60</v>
      </c>
      <c r="D16" s="5" t="s">
        <v>689</v>
      </c>
      <c r="E16" s="5" t="s">
        <v>51</v>
      </c>
      <c r="F16" s="5">
        <v>6900000</v>
      </c>
      <c r="G16" s="10">
        <v>7030.84</v>
      </c>
      <c r="H16" s="11">
        <v>53.349999999999994</v>
      </c>
    </row>
    <row r="17" spans="1:8" ht="9.75" thickBot="1" x14ac:dyDescent="0.2">
      <c r="E17" s="14" t="s">
        <v>44</v>
      </c>
      <c r="G17" s="15">
        <v>7030.84</v>
      </c>
      <c r="H17" s="16">
        <v>53.35</v>
      </c>
    </row>
    <row r="18" spans="1:8" ht="9.75" thickTop="1" x14ac:dyDescent="0.15">
      <c r="H18" s="11"/>
    </row>
    <row r="19" spans="1:8" x14ac:dyDescent="0.15">
      <c r="B19" s="13" t="s">
        <v>85</v>
      </c>
      <c r="H19" s="11"/>
    </row>
    <row r="20" spans="1:8" x14ac:dyDescent="0.15">
      <c r="C20" s="5" t="s">
        <v>86</v>
      </c>
      <c r="E20" s="5" t="s">
        <v>85</v>
      </c>
      <c r="G20" s="10">
        <v>87</v>
      </c>
      <c r="H20" s="11">
        <v>0.66</v>
      </c>
    </row>
    <row r="21" spans="1:8" x14ac:dyDescent="0.15">
      <c r="H21" s="11"/>
    </row>
    <row r="22" spans="1:8" x14ac:dyDescent="0.15">
      <c r="A22" s="17" t="s">
        <v>87</v>
      </c>
      <c r="G22" s="18">
        <v>336.59</v>
      </c>
      <c r="H22" s="19">
        <v>2.54</v>
      </c>
    </row>
    <row r="23" spans="1:8" x14ac:dyDescent="0.15">
      <c r="H23" s="11"/>
    </row>
    <row r="24" spans="1:8" ht="9.75" thickBot="1" x14ac:dyDescent="0.2">
      <c r="E24" s="14" t="s">
        <v>88</v>
      </c>
      <c r="G24" s="15">
        <v>13179.9</v>
      </c>
      <c r="H24" s="16">
        <v>100</v>
      </c>
    </row>
    <row r="25" spans="1:8" ht="9.75" thickTop="1" x14ac:dyDescent="0.15">
      <c r="H25" s="11"/>
    </row>
    <row r="26" spans="1:8" x14ac:dyDescent="0.15">
      <c r="A26" s="14" t="s">
        <v>89</v>
      </c>
      <c r="H26" s="11"/>
    </row>
    <row r="27" spans="1:8" x14ac:dyDescent="0.15">
      <c r="A27" s="5">
        <v>1</v>
      </c>
      <c r="B27" s="5" t="s">
        <v>1111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91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93</v>
      </c>
      <c r="H31" s="11"/>
    </row>
    <row r="32" spans="1:8" x14ac:dyDescent="0.15">
      <c r="B32" s="5" t="s">
        <v>94</v>
      </c>
      <c r="H32" s="11"/>
    </row>
    <row r="33" spans="1:8" x14ac:dyDescent="0.15">
      <c r="B33" s="5" t="s">
        <v>95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7">
    <mergeCell ref="B15:C15"/>
    <mergeCell ref="A2:C2"/>
    <mergeCell ref="A3:C3"/>
    <mergeCell ref="B4:C4"/>
    <mergeCell ref="B5:C5"/>
    <mergeCell ref="B11:C11"/>
    <mergeCell ref="B14:C14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5" workbookViewId="0">
      <selection activeCell="B39" sqref="B39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934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0.1135</v>
      </c>
      <c r="C6" s="5" t="s">
        <v>261</v>
      </c>
      <c r="D6" s="5" t="s">
        <v>935</v>
      </c>
      <c r="E6" s="5" t="s">
        <v>240</v>
      </c>
      <c r="F6" s="5">
        <v>50</v>
      </c>
      <c r="G6" s="10">
        <v>5011.55</v>
      </c>
      <c r="H6" s="11">
        <v>10.4</v>
      </c>
    </row>
    <row r="7" spans="1:8" x14ac:dyDescent="0.15">
      <c r="B7" s="12">
        <v>0.1045</v>
      </c>
      <c r="C7" s="5" t="s">
        <v>303</v>
      </c>
      <c r="D7" s="5" t="s">
        <v>399</v>
      </c>
      <c r="E7" s="5" t="s">
        <v>325</v>
      </c>
      <c r="F7" s="5">
        <v>440000</v>
      </c>
      <c r="G7" s="10">
        <v>4411.55</v>
      </c>
      <c r="H7" s="11">
        <v>9.16</v>
      </c>
    </row>
    <row r="8" spans="1:8" x14ac:dyDescent="0.15">
      <c r="B8" s="13" t="s">
        <v>13</v>
      </c>
      <c r="C8" s="5" t="s">
        <v>241</v>
      </c>
      <c r="D8" s="5" t="s">
        <v>936</v>
      </c>
      <c r="E8" s="5" t="s">
        <v>235</v>
      </c>
      <c r="F8" s="5">
        <v>250</v>
      </c>
      <c r="G8" s="10">
        <v>3358.53</v>
      </c>
      <c r="H8" s="11">
        <v>6.97</v>
      </c>
    </row>
    <row r="9" spans="1:8" x14ac:dyDescent="0.15">
      <c r="B9" s="12">
        <v>7.9500000000000001E-2</v>
      </c>
      <c r="C9" s="5" t="s">
        <v>330</v>
      </c>
      <c r="D9" s="5" t="s">
        <v>713</v>
      </c>
      <c r="E9" s="5" t="s">
        <v>332</v>
      </c>
      <c r="F9" s="5">
        <v>5</v>
      </c>
      <c r="G9" s="10">
        <v>49.95</v>
      </c>
      <c r="H9" s="11">
        <v>0.1</v>
      </c>
    </row>
    <row r="10" spans="1:8" ht="9.75" thickBot="1" x14ac:dyDescent="0.2">
      <c r="E10" s="14" t="s">
        <v>44</v>
      </c>
      <c r="G10" s="15">
        <v>12831.58</v>
      </c>
      <c r="H10" s="16">
        <v>26.63</v>
      </c>
    </row>
    <row r="11" spans="1:8" ht="15.75" thickTop="1" x14ac:dyDescent="0.25">
      <c r="B11" s="77" t="s">
        <v>45</v>
      </c>
      <c r="C11" s="78"/>
      <c r="H11" s="11"/>
    </row>
    <row r="12" spans="1:8" x14ac:dyDescent="0.15">
      <c r="B12" s="13" t="s">
        <v>13</v>
      </c>
      <c r="C12" s="5" t="s">
        <v>937</v>
      </c>
      <c r="D12" s="5" t="s">
        <v>938</v>
      </c>
      <c r="E12" s="5" t="s">
        <v>318</v>
      </c>
      <c r="F12" s="5">
        <v>380</v>
      </c>
      <c r="G12" s="10">
        <v>5138.8599999999997</v>
      </c>
      <c r="H12" s="11">
        <v>10.66</v>
      </c>
    </row>
    <row r="13" spans="1:8" x14ac:dyDescent="0.15">
      <c r="B13" s="12">
        <v>0.11799999999999999</v>
      </c>
      <c r="C13" s="5" t="s">
        <v>939</v>
      </c>
      <c r="D13" s="5" t="s">
        <v>940</v>
      </c>
      <c r="E13" s="5" t="s">
        <v>240</v>
      </c>
      <c r="F13" s="5">
        <v>496</v>
      </c>
      <c r="G13" s="10">
        <v>4974.16</v>
      </c>
      <c r="H13" s="11">
        <v>10.32</v>
      </c>
    </row>
    <row r="14" spans="1:8" x14ac:dyDescent="0.15">
      <c r="B14" s="13" t="s">
        <v>13</v>
      </c>
      <c r="C14" s="5" t="s">
        <v>941</v>
      </c>
      <c r="D14" s="5" t="s">
        <v>942</v>
      </c>
      <c r="E14" s="5" t="s">
        <v>943</v>
      </c>
      <c r="F14" s="5">
        <v>300</v>
      </c>
      <c r="G14" s="10">
        <v>4054.94</v>
      </c>
      <c r="H14" s="11">
        <v>8.4200000000000017</v>
      </c>
    </row>
    <row r="15" spans="1:8" x14ac:dyDescent="0.15">
      <c r="B15" s="13" t="s">
        <v>13</v>
      </c>
      <c r="C15" s="5" t="s">
        <v>944</v>
      </c>
      <c r="D15" s="5" t="s">
        <v>945</v>
      </c>
      <c r="E15" s="5" t="s">
        <v>943</v>
      </c>
      <c r="F15" s="5">
        <v>180</v>
      </c>
      <c r="G15" s="10">
        <v>2432.96</v>
      </c>
      <c r="H15" s="11">
        <v>5.0500000000000007</v>
      </c>
    </row>
    <row r="16" spans="1:8" x14ac:dyDescent="0.15">
      <c r="B16" s="12">
        <v>0.10050000000000001</v>
      </c>
      <c r="C16" s="5" t="s">
        <v>759</v>
      </c>
      <c r="D16" s="5" t="s">
        <v>760</v>
      </c>
      <c r="E16" s="5" t="s">
        <v>235</v>
      </c>
      <c r="F16" s="5">
        <v>24</v>
      </c>
      <c r="G16" s="10">
        <v>2405.0300000000002</v>
      </c>
      <c r="H16" s="11">
        <v>4.99</v>
      </c>
    </row>
    <row r="17" spans="1:8" ht="9.75" thickBot="1" x14ac:dyDescent="0.2">
      <c r="E17" s="14" t="s">
        <v>44</v>
      </c>
      <c r="G17" s="15">
        <v>19005.95</v>
      </c>
      <c r="H17" s="16">
        <v>39.44</v>
      </c>
    </row>
    <row r="18" spans="1:8" ht="9.75" thickTop="1" x14ac:dyDescent="0.15">
      <c r="H18" s="11"/>
    </row>
    <row r="19" spans="1:8" ht="15" x14ac:dyDescent="0.25">
      <c r="A19" s="77" t="s">
        <v>67</v>
      </c>
      <c r="B19" s="78"/>
      <c r="C19" s="78"/>
      <c r="H19" s="11"/>
    </row>
    <row r="20" spans="1:8" ht="15" x14ac:dyDescent="0.25">
      <c r="B20" s="79" t="s">
        <v>68</v>
      </c>
      <c r="C20" s="78"/>
      <c r="H20" s="11"/>
    </row>
    <row r="21" spans="1:8" x14ac:dyDescent="0.15">
      <c r="B21" s="13" t="s">
        <v>73</v>
      </c>
      <c r="C21" s="5" t="s">
        <v>946</v>
      </c>
      <c r="D21" s="5" t="s">
        <v>500</v>
      </c>
      <c r="E21" s="5" t="s">
        <v>80</v>
      </c>
      <c r="F21" s="5">
        <v>900</v>
      </c>
      <c r="G21" s="10">
        <v>4423.55</v>
      </c>
      <c r="H21" s="11">
        <v>9.1800000000000015</v>
      </c>
    </row>
    <row r="22" spans="1:8" x14ac:dyDescent="0.15">
      <c r="B22" s="13" t="s">
        <v>73</v>
      </c>
      <c r="C22" s="5" t="s">
        <v>892</v>
      </c>
      <c r="D22" s="5" t="s">
        <v>947</v>
      </c>
      <c r="E22" s="5" t="s">
        <v>80</v>
      </c>
      <c r="F22" s="5">
        <v>900</v>
      </c>
      <c r="G22" s="10">
        <v>4416.6400000000003</v>
      </c>
      <c r="H22" s="11">
        <v>9.17</v>
      </c>
    </row>
    <row r="23" spans="1:8" x14ac:dyDescent="0.15">
      <c r="B23" s="13" t="s">
        <v>73</v>
      </c>
      <c r="C23" s="5" t="s">
        <v>948</v>
      </c>
      <c r="D23" s="5" t="s">
        <v>949</v>
      </c>
      <c r="E23" s="5" t="s">
        <v>72</v>
      </c>
      <c r="F23" s="5">
        <v>500</v>
      </c>
      <c r="G23" s="10">
        <v>2479.88</v>
      </c>
      <c r="H23" s="11">
        <v>5.15</v>
      </c>
    </row>
    <row r="24" spans="1:8" ht="9.75" thickBot="1" x14ac:dyDescent="0.2">
      <c r="E24" s="14" t="s">
        <v>44</v>
      </c>
      <c r="G24" s="25">
        <v>11320.07</v>
      </c>
      <c r="H24" s="26">
        <v>23.5</v>
      </c>
    </row>
    <row r="25" spans="1:8" ht="9.75" thickTop="1" x14ac:dyDescent="0.15">
      <c r="H25" s="11"/>
    </row>
    <row r="26" spans="1:8" x14ac:dyDescent="0.15">
      <c r="C26" s="5" t="s">
        <v>513</v>
      </c>
      <c r="G26" s="10">
        <v>3548.01</v>
      </c>
      <c r="H26" s="11">
        <v>7.3633999999999995</v>
      </c>
    </row>
    <row r="27" spans="1:8" x14ac:dyDescent="0.15">
      <c r="B27" s="13" t="s">
        <v>85</v>
      </c>
      <c r="H27" s="11"/>
    </row>
    <row r="28" spans="1:8" x14ac:dyDescent="0.15">
      <c r="C28" s="5" t="s">
        <v>86</v>
      </c>
      <c r="E28" s="5" t="s">
        <v>85</v>
      </c>
      <c r="G28" s="10">
        <v>251</v>
      </c>
      <c r="H28" s="11">
        <v>0.52</v>
      </c>
    </row>
    <row r="29" spans="1:8" x14ac:dyDescent="0.15">
      <c r="H29" s="11"/>
    </row>
    <row r="30" spans="1:8" x14ac:dyDescent="0.15">
      <c r="A30" s="17" t="s">
        <v>87</v>
      </c>
      <c r="G30" s="18">
        <v>1227.76</v>
      </c>
      <c r="H30" s="19">
        <v>2.5499999999999998</v>
      </c>
    </row>
    <row r="31" spans="1:8" x14ac:dyDescent="0.15">
      <c r="H31" s="11"/>
    </row>
    <row r="32" spans="1:8" ht="9.75" thickBot="1" x14ac:dyDescent="0.2">
      <c r="E32" s="14" t="s">
        <v>88</v>
      </c>
      <c r="G32" s="15">
        <v>48184.37</v>
      </c>
      <c r="H32" s="16">
        <v>100</v>
      </c>
    </row>
    <row r="33" spans="1:8" ht="9.75" thickTop="1" x14ac:dyDescent="0.15">
      <c r="H33" s="11"/>
    </row>
    <row r="34" spans="1:8" x14ac:dyDescent="0.15">
      <c r="A34" s="14" t="s">
        <v>89</v>
      </c>
      <c r="H34" s="11"/>
    </row>
    <row r="35" spans="1:8" x14ac:dyDescent="0.15">
      <c r="A35" s="5">
        <v>1</v>
      </c>
      <c r="B35" s="5" t="s">
        <v>950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91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515</v>
      </c>
      <c r="H39" s="11"/>
    </row>
    <row r="40" spans="1:8" x14ac:dyDescent="0.15">
      <c r="H40" s="11"/>
    </row>
    <row r="41" spans="1:8" x14ac:dyDescent="0.15">
      <c r="A41" s="5">
        <v>4</v>
      </c>
      <c r="B41" s="5" t="s">
        <v>93</v>
      </c>
      <c r="H41" s="11"/>
    </row>
    <row r="42" spans="1:8" x14ac:dyDescent="0.15">
      <c r="B42" s="5" t="s">
        <v>94</v>
      </c>
      <c r="H42" s="11"/>
    </row>
    <row r="43" spans="1:8" x14ac:dyDescent="0.15">
      <c r="B43" s="5" t="s">
        <v>95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0"/>
    </row>
  </sheetData>
  <mergeCells count="7">
    <mergeCell ref="B20:C20"/>
    <mergeCell ref="A2:C2"/>
    <mergeCell ref="A3:C3"/>
    <mergeCell ref="B4:C4"/>
    <mergeCell ref="B5:C5"/>
    <mergeCell ref="B11:C11"/>
    <mergeCell ref="A19:C19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25" sqref="B2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10.140625" style="5" bestFit="1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930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8.6999999999999994E-2</v>
      </c>
      <c r="C6" s="5" t="s">
        <v>10</v>
      </c>
      <c r="D6" s="5" t="s">
        <v>581</v>
      </c>
      <c r="E6" s="5" t="s">
        <v>12</v>
      </c>
      <c r="F6" s="5">
        <v>240</v>
      </c>
      <c r="G6" s="10">
        <v>2400</v>
      </c>
      <c r="H6" s="11">
        <v>11.48</v>
      </c>
    </row>
    <row r="7" spans="1:8" x14ac:dyDescent="0.15">
      <c r="B7" s="12">
        <v>9.0499999999999997E-2</v>
      </c>
      <c r="C7" s="5" t="s">
        <v>14</v>
      </c>
      <c r="D7" s="5" t="s">
        <v>931</v>
      </c>
      <c r="E7" s="5" t="s">
        <v>12</v>
      </c>
      <c r="F7" s="5">
        <v>150</v>
      </c>
      <c r="G7" s="10">
        <v>1500.24</v>
      </c>
      <c r="H7" s="11">
        <v>7.1800000000000006</v>
      </c>
    </row>
    <row r="8" spans="1:8" x14ac:dyDescent="0.15">
      <c r="B8" s="12">
        <v>8.8999999999999996E-2</v>
      </c>
      <c r="C8" s="5" t="s">
        <v>927</v>
      </c>
      <c r="D8" s="5" t="s">
        <v>932</v>
      </c>
      <c r="E8" s="5" t="s">
        <v>557</v>
      </c>
      <c r="F8" s="5">
        <v>150</v>
      </c>
      <c r="G8" s="10">
        <v>1500.06</v>
      </c>
      <c r="H8" s="11">
        <v>7.1800000000000006</v>
      </c>
    </row>
    <row r="9" spans="1:8" x14ac:dyDescent="0.15">
      <c r="B9" s="12">
        <v>8.0500000000000002E-2</v>
      </c>
      <c r="C9" s="5" t="s">
        <v>16</v>
      </c>
      <c r="D9" s="5" t="s">
        <v>401</v>
      </c>
      <c r="E9" s="5" t="s">
        <v>12</v>
      </c>
      <c r="F9" s="5">
        <v>135</v>
      </c>
      <c r="G9" s="10">
        <v>1350</v>
      </c>
      <c r="H9" s="11">
        <v>6.4600000000000009</v>
      </c>
    </row>
    <row r="10" spans="1:8" ht="9.75" thickBot="1" x14ac:dyDescent="0.2">
      <c r="E10" s="14" t="s">
        <v>44</v>
      </c>
      <c r="G10" s="25">
        <v>6750.3</v>
      </c>
      <c r="H10" s="26">
        <v>32.299999999999997</v>
      </c>
    </row>
    <row r="11" spans="1:8" ht="9.75" thickTop="1" x14ac:dyDescent="0.15">
      <c r="H11" s="11"/>
    </row>
    <row r="12" spans="1:8" x14ac:dyDescent="0.15">
      <c r="C12" s="5" t="s">
        <v>513</v>
      </c>
      <c r="G12" s="10">
        <v>2079.87</v>
      </c>
      <c r="H12" s="11">
        <v>9.9504999999999999</v>
      </c>
    </row>
    <row r="13" spans="1:8" x14ac:dyDescent="0.15">
      <c r="B13" s="13" t="s">
        <v>85</v>
      </c>
      <c r="H13" s="11"/>
    </row>
    <row r="14" spans="1:8" x14ac:dyDescent="0.15">
      <c r="C14" s="5" t="s">
        <v>86</v>
      </c>
      <c r="E14" s="5" t="s">
        <v>85</v>
      </c>
      <c r="G14" s="10">
        <v>11450</v>
      </c>
      <c r="H14" s="11">
        <v>54.780000000000008</v>
      </c>
    </row>
    <row r="15" spans="1:8" x14ac:dyDescent="0.15">
      <c r="H15" s="11"/>
    </row>
    <row r="16" spans="1:8" x14ac:dyDescent="0.15">
      <c r="A16" s="17" t="s">
        <v>87</v>
      </c>
      <c r="G16" s="18">
        <v>621.99</v>
      </c>
      <c r="H16" s="19">
        <v>2.97</v>
      </c>
    </row>
    <row r="17" spans="1:8" x14ac:dyDescent="0.15">
      <c r="H17" s="11"/>
    </row>
    <row r="18" spans="1:8" ht="9.75" thickBot="1" x14ac:dyDescent="0.2">
      <c r="E18" s="14" t="s">
        <v>88</v>
      </c>
      <c r="G18" s="15">
        <v>20902.16</v>
      </c>
      <c r="H18" s="16">
        <v>100</v>
      </c>
    </row>
    <row r="19" spans="1:8" ht="9.75" thickTop="1" x14ac:dyDescent="0.15">
      <c r="H19" s="11"/>
    </row>
    <row r="20" spans="1:8" x14ac:dyDescent="0.15">
      <c r="A20" s="14" t="s">
        <v>89</v>
      </c>
      <c r="H20" s="11"/>
    </row>
    <row r="21" spans="1:8" x14ac:dyDescent="0.15">
      <c r="A21" s="5">
        <v>1</v>
      </c>
      <c r="B21" s="5" t="s">
        <v>933</v>
      </c>
      <c r="H21" s="11"/>
    </row>
    <row r="22" spans="1:8" x14ac:dyDescent="0.15">
      <c r="H22" s="11"/>
    </row>
    <row r="23" spans="1:8" x14ac:dyDescent="0.15">
      <c r="A23" s="5">
        <v>2</v>
      </c>
      <c r="B23" s="5" t="s">
        <v>91</v>
      </c>
      <c r="H23" s="11"/>
    </row>
    <row r="24" spans="1:8" x14ac:dyDescent="0.15">
      <c r="H24" s="11"/>
    </row>
    <row r="25" spans="1:8" x14ac:dyDescent="0.15">
      <c r="A25" s="5">
        <v>3</v>
      </c>
      <c r="B25" s="5" t="s">
        <v>515</v>
      </c>
      <c r="H25" s="11"/>
    </row>
    <row r="26" spans="1:8" x14ac:dyDescent="0.15">
      <c r="H26" s="11"/>
    </row>
    <row r="27" spans="1:8" x14ac:dyDescent="0.15">
      <c r="A27" s="5">
        <v>4</v>
      </c>
      <c r="B27" s="5" t="s">
        <v>93</v>
      </c>
      <c r="H27" s="11"/>
    </row>
    <row r="28" spans="1:8" x14ac:dyDescent="0.15">
      <c r="B28" s="5" t="s">
        <v>94</v>
      </c>
      <c r="H28" s="11"/>
    </row>
    <row r="29" spans="1:8" x14ac:dyDescent="0.15">
      <c r="B29" s="5" t="s">
        <v>95</v>
      </c>
      <c r="H29" s="11"/>
    </row>
    <row r="30" spans="1:8" x14ac:dyDescent="0.15">
      <c r="A30" s="1"/>
      <c r="B30" s="1"/>
      <c r="C30" s="1"/>
      <c r="D30" s="1"/>
      <c r="E30" s="1"/>
      <c r="F30" s="1"/>
      <c r="G30" s="3"/>
      <c r="H30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2" workbookViewId="0">
      <selection activeCell="C22" sqref="C2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42578125" style="5" bestFit="1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926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120</v>
      </c>
      <c r="D6" s="5" t="s">
        <v>911</v>
      </c>
      <c r="E6" s="5" t="s">
        <v>31</v>
      </c>
      <c r="F6" s="5">
        <v>245</v>
      </c>
      <c r="G6" s="10">
        <v>3118.48</v>
      </c>
      <c r="H6" s="11">
        <v>14.89</v>
      </c>
    </row>
    <row r="7" spans="1:8" x14ac:dyDescent="0.15">
      <c r="B7" s="12">
        <v>0.08</v>
      </c>
      <c r="C7" s="5" t="s">
        <v>567</v>
      </c>
      <c r="D7" s="5" t="s">
        <v>568</v>
      </c>
      <c r="E7" s="5" t="s">
        <v>12</v>
      </c>
      <c r="F7" s="5">
        <v>250</v>
      </c>
      <c r="G7" s="10">
        <v>2501.31</v>
      </c>
      <c r="H7" s="11">
        <v>11.940000000000001</v>
      </c>
    </row>
    <row r="8" spans="1:8" x14ac:dyDescent="0.15">
      <c r="B8" s="12">
        <v>8.6999999999999994E-2</v>
      </c>
      <c r="C8" s="5" t="s">
        <v>101</v>
      </c>
      <c r="D8" s="5" t="s">
        <v>670</v>
      </c>
      <c r="E8" s="5" t="s">
        <v>20</v>
      </c>
      <c r="F8" s="5">
        <v>250</v>
      </c>
      <c r="G8" s="10">
        <v>2500.9900000000002</v>
      </c>
      <c r="H8" s="11">
        <v>11.940000000000001</v>
      </c>
    </row>
    <row r="9" spans="1:8" x14ac:dyDescent="0.15">
      <c r="B9" s="12">
        <v>8.6999999999999994E-2</v>
      </c>
      <c r="C9" s="5" t="s">
        <v>10</v>
      </c>
      <c r="D9" s="5" t="s">
        <v>581</v>
      </c>
      <c r="E9" s="5" t="s">
        <v>12</v>
      </c>
      <c r="F9" s="5">
        <v>240</v>
      </c>
      <c r="G9" s="10">
        <v>2400</v>
      </c>
      <c r="H9" s="11">
        <v>11.46</v>
      </c>
    </row>
    <row r="10" spans="1:8" x14ac:dyDescent="0.15">
      <c r="B10" s="12">
        <v>8.9499999999999996E-2</v>
      </c>
      <c r="C10" s="5" t="s">
        <v>99</v>
      </c>
      <c r="D10" s="5" t="s">
        <v>566</v>
      </c>
      <c r="E10" s="5" t="s">
        <v>31</v>
      </c>
      <c r="F10" s="5">
        <v>235</v>
      </c>
      <c r="G10" s="10">
        <v>2355.75</v>
      </c>
      <c r="H10" s="11">
        <v>11.25</v>
      </c>
    </row>
    <row r="11" spans="1:8" x14ac:dyDescent="0.15">
      <c r="B11" s="12">
        <v>7.9500000000000001E-2</v>
      </c>
      <c r="C11" s="5" t="s">
        <v>330</v>
      </c>
      <c r="D11" s="5" t="s">
        <v>713</v>
      </c>
      <c r="E11" s="5" t="s">
        <v>332</v>
      </c>
      <c r="F11" s="5">
        <v>145</v>
      </c>
      <c r="G11" s="10">
        <v>1448.47</v>
      </c>
      <c r="H11" s="11">
        <v>6.92</v>
      </c>
    </row>
    <row r="12" spans="1:8" x14ac:dyDescent="0.15">
      <c r="B12" s="12">
        <v>8.8499999999999995E-2</v>
      </c>
      <c r="C12" s="5" t="s">
        <v>927</v>
      </c>
      <c r="D12" s="5" t="s">
        <v>928</v>
      </c>
      <c r="E12" s="5" t="s">
        <v>557</v>
      </c>
      <c r="F12" s="5">
        <v>90</v>
      </c>
      <c r="G12" s="10">
        <v>900.74</v>
      </c>
      <c r="H12" s="11">
        <v>4.3000000000000007</v>
      </c>
    </row>
    <row r="13" spans="1:8" x14ac:dyDescent="0.15">
      <c r="B13" s="12">
        <v>8.4099999999999994E-2</v>
      </c>
      <c r="C13" s="5" t="s">
        <v>14</v>
      </c>
      <c r="D13" s="5" t="s">
        <v>917</v>
      </c>
      <c r="E13" s="5" t="s">
        <v>12</v>
      </c>
      <c r="F13" s="5">
        <v>160</v>
      </c>
      <c r="G13" s="10">
        <v>800.54</v>
      </c>
      <c r="H13" s="11">
        <v>3.8200000000000003</v>
      </c>
    </row>
    <row r="14" spans="1:8" ht="9.75" thickBot="1" x14ac:dyDescent="0.2">
      <c r="E14" s="14" t="s">
        <v>44</v>
      </c>
      <c r="G14" s="15">
        <v>16026.28</v>
      </c>
      <c r="H14" s="16">
        <v>76.52</v>
      </c>
    </row>
    <row r="15" spans="1:8" ht="15.75" thickTop="1" x14ac:dyDescent="0.25">
      <c r="B15" s="79" t="s">
        <v>48</v>
      </c>
      <c r="C15" s="78"/>
      <c r="H15" s="11"/>
    </row>
    <row r="16" spans="1:8" ht="15" x14ac:dyDescent="0.25">
      <c r="B16" s="77" t="s">
        <v>9</v>
      </c>
      <c r="C16" s="78"/>
      <c r="H16" s="11"/>
    </row>
    <row r="17" spans="1:8" x14ac:dyDescent="0.15">
      <c r="B17" s="12">
        <v>9.6000000000000002E-2</v>
      </c>
      <c r="C17" s="5" t="s">
        <v>585</v>
      </c>
      <c r="D17" s="5" t="s">
        <v>918</v>
      </c>
      <c r="E17" s="5" t="s">
        <v>51</v>
      </c>
      <c r="F17" s="5">
        <v>1800000</v>
      </c>
      <c r="G17" s="10">
        <v>1806.18</v>
      </c>
      <c r="H17" s="11">
        <v>8.6199999999999992</v>
      </c>
    </row>
    <row r="18" spans="1:8" x14ac:dyDescent="0.15">
      <c r="B18" s="12">
        <v>8.3900000000000002E-2</v>
      </c>
      <c r="C18" s="5" t="s">
        <v>585</v>
      </c>
      <c r="D18" s="5" t="s">
        <v>694</v>
      </c>
      <c r="E18" s="5" t="s">
        <v>51</v>
      </c>
      <c r="F18" s="5">
        <v>500000</v>
      </c>
      <c r="G18" s="10">
        <v>501.13</v>
      </c>
      <c r="H18" s="11">
        <v>2.39</v>
      </c>
    </row>
    <row r="19" spans="1:8" x14ac:dyDescent="0.15">
      <c r="B19" s="12">
        <v>8.2500000000000004E-2</v>
      </c>
      <c r="C19" s="5" t="s">
        <v>585</v>
      </c>
      <c r="D19" s="5" t="s">
        <v>924</v>
      </c>
      <c r="E19" s="5" t="s">
        <v>51</v>
      </c>
      <c r="F19" s="5">
        <v>500000</v>
      </c>
      <c r="G19" s="10">
        <v>500.47</v>
      </c>
      <c r="H19" s="11">
        <v>2.39</v>
      </c>
    </row>
    <row r="20" spans="1:8" ht="9.75" thickBot="1" x14ac:dyDescent="0.2">
      <c r="E20" s="14" t="s">
        <v>44</v>
      </c>
      <c r="G20" s="25">
        <v>2807.78</v>
      </c>
      <c r="H20" s="26">
        <v>13.4</v>
      </c>
    </row>
    <row r="21" spans="1:8" ht="9.75" thickTop="1" x14ac:dyDescent="0.15">
      <c r="H21" s="11"/>
    </row>
    <row r="22" spans="1:8" x14ac:dyDescent="0.15">
      <c r="C22" s="5" t="s">
        <v>513</v>
      </c>
      <c r="G22" s="10">
        <v>1035.22</v>
      </c>
      <c r="H22" s="11">
        <v>4.9420999999999999</v>
      </c>
    </row>
    <row r="23" spans="1:8" x14ac:dyDescent="0.15">
      <c r="H23" s="11"/>
    </row>
    <row r="24" spans="1:8" x14ac:dyDescent="0.15">
      <c r="A24" s="17" t="s">
        <v>87</v>
      </c>
      <c r="G24" s="18">
        <v>1077.3599999999999</v>
      </c>
      <c r="H24" s="19">
        <v>5.14</v>
      </c>
    </row>
    <row r="25" spans="1:8" x14ac:dyDescent="0.15">
      <c r="H25" s="11"/>
    </row>
    <row r="26" spans="1:8" ht="9.75" thickBot="1" x14ac:dyDescent="0.2">
      <c r="E26" s="14" t="s">
        <v>88</v>
      </c>
      <c r="G26" s="15">
        <v>20946.64</v>
      </c>
      <c r="H26" s="16">
        <v>100</v>
      </c>
    </row>
    <row r="27" spans="1:8" ht="9.75" thickTop="1" x14ac:dyDescent="0.15">
      <c r="H27" s="11"/>
    </row>
    <row r="28" spans="1:8" x14ac:dyDescent="0.15">
      <c r="A28" s="14" t="s">
        <v>89</v>
      </c>
      <c r="H28" s="11"/>
    </row>
    <row r="29" spans="1:8" x14ac:dyDescent="0.15">
      <c r="A29" s="5">
        <v>1</v>
      </c>
      <c r="B29" s="5" t="s">
        <v>929</v>
      </c>
      <c r="H29" s="11"/>
    </row>
    <row r="30" spans="1:8" x14ac:dyDescent="0.15">
      <c r="H30" s="11"/>
    </row>
    <row r="31" spans="1:8" x14ac:dyDescent="0.15">
      <c r="A31" s="5">
        <v>2</v>
      </c>
      <c r="B31" s="5" t="s">
        <v>91</v>
      </c>
      <c r="H31" s="11"/>
    </row>
    <row r="32" spans="1:8" x14ac:dyDescent="0.15">
      <c r="H32" s="11"/>
    </row>
    <row r="33" spans="1:8" x14ac:dyDescent="0.15">
      <c r="A33" s="5">
        <v>3</v>
      </c>
      <c r="B33" s="5" t="s">
        <v>515</v>
      </c>
      <c r="H33" s="11"/>
    </row>
    <row r="34" spans="1:8" x14ac:dyDescent="0.15">
      <c r="H34" s="11"/>
    </row>
    <row r="35" spans="1:8" x14ac:dyDescent="0.15">
      <c r="A35" s="5">
        <v>4</v>
      </c>
      <c r="B35" s="5" t="s">
        <v>93</v>
      </c>
      <c r="H35" s="11"/>
    </row>
    <row r="36" spans="1:8" x14ac:dyDescent="0.15">
      <c r="B36" s="5" t="s">
        <v>94</v>
      </c>
      <c r="H36" s="11"/>
    </row>
    <row r="37" spans="1:8" x14ac:dyDescent="0.15">
      <c r="B37" s="5" t="s">
        <v>95</v>
      </c>
      <c r="H37" s="11"/>
    </row>
    <row r="38" spans="1:8" x14ac:dyDescent="0.15">
      <c r="A38" s="1"/>
      <c r="B38" s="1"/>
      <c r="C38" s="1"/>
      <c r="D38" s="1"/>
      <c r="E38" s="1"/>
      <c r="F38" s="1"/>
      <c r="G38" s="3"/>
      <c r="H38" s="20"/>
    </row>
  </sheetData>
  <mergeCells count="6">
    <mergeCell ref="A2:C2"/>
    <mergeCell ref="A3:C3"/>
    <mergeCell ref="B4:C4"/>
    <mergeCell ref="B5:C5"/>
    <mergeCell ref="B15:C15"/>
    <mergeCell ref="B16:C16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" workbookViewId="0">
      <selection activeCell="B36" sqref="B3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425781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921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120</v>
      </c>
      <c r="D6" s="5" t="s">
        <v>911</v>
      </c>
      <c r="E6" s="5" t="s">
        <v>31</v>
      </c>
      <c r="F6" s="5">
        <v>155</v>
      </c>
      <c r="G6" s="10">
        <v>1972.92</v>
      </c>
      <c r="H6" s="11">
        <v>14.540000000000001</v>
      </c>
    </row>
    <row r="7" spans="1:8" x14ac:dyDescent="0.15">
      <c r="B7" s="12">
        <v>8.9499999999999996E-2</v>
      </c>
      <c r="C7" s="5" t="s">
        <v>99</v>
      </c>
      <c r="D7" s="5" t="s">
        <v>566</v>
      </c>
      <c r="E7" s="5" t="s">
        <v>31</v>
      </c>
      <c r="F7" s="5">
        <v>155</v>
      </c>
      <c r="G7" s="10">
        <v>1553.79</v>
      </c>
      <c r="H7" s="11">
        <v>11.450000000000001</v>
      </c>
    </row>
    <row r="8" spans="1:8" x14ac:dyDescent="0.15">
      <c r="B8" s="12">
        <v>0.08</v>
      </c>
      <c r="C8" s="5" t="s">
        <v>567</v>
      </c>
      <c r="D8" s="5" t="s">
        <v>568</v>
      </c>
      <c r="E8" s="5" t="s">
        <v>12</v>
      </c>
      <c r="F8" s="5">
        <v>150</v>
      </c>
      <c r="G8" s="10">
        <v>1500.78</v>
      </c>
      <c r="H8" s="11">
        <v>11.06</v>
      </c>
    </row>
    <row r="9" spans="1:8" x14ac:dyDescent="0.15">
      <c r="B9" s="12">
        <v>8.7099999999999997E-2</v>
      </c>
      <c r="C9" s="5" t="s">
        <v>101</v>
      </c>
      <c r="D9" s="5" t="s">
        <v>912</v>
      </c>
      <c r="E9" s="5" t="s">
        <v>20</v>
      </c>
      <c r="F9" s="5">
        <v>150</v>
      </c>
      <c r="G9" s="10">
        <v>1500.72</v>
      </c>
      <c r="H9" s="11">
        <v>11.06</v>
      </c>
    </row>
    <row r="10" spans="1:8" x14ac:dyDescent="0.15">
      <c r="B10" s="13" t="s">
        <v>13</v>
      </c>
      <c r="C10" s="5" t="s">
        <v>913</v>
      </c>
      <c r="D10" s="5" t="s">
        <v>914</v>
      </c>
      <c r="E10" s="5" t="s">
        <v>915</v>
      </c>
      <c r="F10" s="5">
        <v>60</v>
      </c>
      <c r="G10" s="10">
        <v>764.06000000000006</v>
      </c>
      <c r="H10" s="11">
        <v>5.63</v>
      </c>
    </row>
    <row r="11" spans="1:8" x14ac:dyDescent="0.15">
      <c r="B11" s="12">
        <v>9.11E-2</v>
      </c>
      <c r="C11" s="5" t="s">
        <v>16</v>
      </c>
      <c r="D11" s="5" t="s">
        <v>916</v>
      </c>
      <c r="E11" s="5" t="s">
        <v>12</v>
      </c>
      <c r="F11" s="5">
        <v>50</v>
      </c>
      <c r="G11" s="10">
        <v>500.86</v>
      </c>
      <c r="H11" s="11">
        <v>3.6900000000000004</v>
      </c>
    </row>
    <row r="12" spans="1:8" x14ac:dyDescent="0.15">
      <c r="B12" s="12">
        <v>9.8430000000000004E-2</v>
      </c>
      <c r="C12" s="5" t="s">
        <v>180</v>
      </c>
      <c r="D12" s="5" t="s">
        <v>922</v>
      </c>
      <c r="E12" s="5" t="s">
        <v>178</v>
      </c>
      <c r="F12" s="5">
        <v>204</v>
      </c>
      <c r="G12" s="10">
        <v>205.09</v>
      </c>
      <c r="H12" s="11">
        <v>1.51</v>
      </c>
    </row>
    <row r="13" spans="1:8" x14ac:dyDescent="0.15">
      <c r="B13" s="12">
        <v>9.8430000000000004E-2</v>
      </c>
      <c r="C13" s="5" t="s">
        <v>180</v>
      </c>
      <c r="D13" s="5" t="s">
        <v>923</v>
      </c>
      <c r="E13" s="5" t="s">
        <v>178</v>
      </c>
      <c r="F13" s="5">
        <v>204</v>
      </c>
      <c r="G13" s="10">
        <v>204.43</v>
      </c>
      <c r="H13" s="11">
        <v>1.51</v>
      </c>
    </row>
    <row r="14" spans="1:8" x14ac:dyDescent="0.15">
      <c r="B14" s="12">
        <v>8.6999999999999994E-2</v>
      </c>
      <c r="C14" s="5" t="s">
        <v>10</v>
      </c>
      <c r="D14" s="5" t="s">
        <v>581</v>
      </c>
      <c r="E14" s="5" t="s">
        <v>12</v>
      </c>
      <c r="F14" s="5">
        <v>10</v>
      </c>
      <c r="G14" s="10">
        <v>100</v>
      </c>
      <c r="H14" s="11">
        <v>0.74</v>
      </c>
    </row>
    <row r="15" spans="1:8" x14ac:dyDescent="0.15">
      <c r="B15" s="12">
        <v>7.9500000000000001E-2</v>
      </c>
      <c r="C15" s="5" t="s">
        <v>330</v>
      </c>
      <c r="D15" s="5" t="s">
        <v>713</v>
      </c>
      <c r="E15" s="5" t="s">
        <v>332</v>
      </c>
      <c r="F15" s="5">
        <v>5</v>
      </c>
      <c r="G15" s="10">
        <v>49.95</v>
      </c>
      <c r="H15" s="11">
        <v>0.37</v>
      </c>
    </row>
    <row r="16" spans="1:8" ht="9.75" thickBot="1" x14ac:dyDescent="0.2">
      <c r="E16" s="14" t="s">
        <v>44</v>
      </c>
      <c r="G16" s="15">
        <v>8352.6</v>
      </c>
      <c r="H16" s="16">
        <v>61.56</v>
      </c>
    </row>
    <row r="17" spans="1:8" ht="9.75" thickTop="1" x14ac:dyDescent="0.15">
      <c r="B17" s="79" t="s">
        <v>48</v>
      </c>
      <c r="C17" s="80"/>
      <c r="H17" s="11"/>
    </row>
    <row r="18" spans="1:8" ht="15" x14ac:dyDescent="0.25">
      <c r="B18" s="77" t="s">
        <v>9</v>
      </c>
      <c r="C18" s="78"/>
      <c r="H18" s="11"/>
    </row>
    <row r="19" spans="1:8" x14ac:dyDescent="0.15">
      <c r="B19" s="12">
        <v>8.2500000000000004E-2</v>
      </c>
      <c r="C19" s="5" t="s">
        <v>585</v>
      </c>
      <c r="D19" s="5" t="s">
        <v>924</v>
      </c>
      <c r="E19" s="5" t="s">
        <v>51</v>
      </c>
      <c r="F19" s="5">
        <v>2000000</v>
      </c>
      <c r="G19" s="10">
        <v>2001.8700000000001</v>
      </c>
      <c r="H19" s="11">
        <v>14.750000000000002</v>
      </c>
    </row>
    <row r="20" spans="1:8" x14ac:dyDescent="0.15">
      <c r="B20" s="12">
        <v>9.6000000000000002E-2</v>
      </c>
      <c r="C20" s="5" t="s">
        <v>585</v>
      </c>
      <c r="D20" s="5" t="s">
        <v>918</v>
      </c>
      <c r="E20" s="5" t="s">
        <v>51</v>
      </c>
      <c r="F20" s="5">
        <v>100000</v>
      </c>
      <c r="G20" s="10">
        <v>100.34</v>
      </c>
      <c r="H20" s="11">
        <v>0.74</v>
      </c>
    </row>
    <row r="21" spans="1:8" ht="9.75" thickBot="1" x14ac:dyDescent="0.2">
      <c r="E21" s="14" t="s">
        <v>44</v>
      </c>
      <c r="G21" s="25">
        <v>2102.21</v>
      </c>
      <c r="H21" s="26">
        <v>15.49</v>
      </c>
    </row>
    <row r="22" spans="1:8" ht="9.75" thickTop="1" x14ac:dyDescent="0.15">
      <c r="H22" s="11"/>
    </row>
    <row r="23" spans="1:8" x14ac:dyDescent="0.15">
      <c r="C23" s="5" t="s">
        <v>513</v>
      </c>
      <c r="G23" s="10">
        <v>1313.69</v>
      </c>
      <c r="H23" s="11">
        <v>9.6818000000000008</v>
      </c>
    </row>
    <row r="24" spans="1:8" x14ac:dyDescent="0.15">
      <c r="B24" s="13" t="s">
        <v>85</v>
      </c>
      <c r="H24" s="11"/>
    </row>
    <row r="25" spans="1:8" x14ac:dyDescent="0.15">
      <c r="C25" s="5" t="s">
        <v>86</v>
      </c>
      <c r="E25" s="5" t="s">
        <v>85</v>
      </c>
      <c r="G25" s="10">
        <v>937</v>
      </c>
      <c r="H25" s="11">
        <v>6.910000000000001</v>
      </c>
    </row>
    <row r="26" spans="1:8" x14ac:dyDescent="0.15">
      <c r="H26" s="11"/>
    </row>
    <row r="27" spans="1:8" x14ac:dyDescent="0.15">
      <c r="A27" s="17" t="s">
        <v>87</v>
      </c>
      <c r="G27" s="18">
        <v>863.15</v>
      </c>
      <c r="H27" s="19">
        <v>6.36</v>
      </c>
    </row>
    <row r="28" spans="1:8" x14ac:dyDescent="0.15">
      <c r="H28" s="11"/>
    </row>
    <row r="29" spans="1:8" ht="9.75" thickBot="1" x14ac:dyDescent="0.2">
      <c r="E29" s="14" t="s">
        <v>88</v>
      </c>
      <c r="G29" s="15">
        <v>13568.65</v>
      </c>
      <c r="H29" s="16">
        <v>100</v>
      </c>
    </row>
    <row r="30" spans="1:8" ht="9.75" thickTop="1" x14ac:dyDescent="0.15">
      <c r="H30" s="11"/>
    </row>
    <row r="31" spans="1:8" x14ac:dyDescent="0.15">
      <c r="A31" s="14" t="s">
        <v>89</v>
      </c>
      <c r="H31" s="11"/>
    </row>
    <row r="32" spans="1:8" x14ac:dyDescent="0.15">
      <c r="A32" s="5">
        <v>1</v>
      </c>
      <c r="B32" s="5" t="s">
        <v>925</v>
      </c>
      <c r="H32" s="11"/>
    </row>
    <row r="33" spans="1:8" x14ac:dyDescent="0.15">
      <c r="H33" s="11"/>
    </row>
    <row r="34" spans="1:8" x14ac:dyDescent="0.15">
      <c r="A34" s="5">
        <v>2</v>
      </c>
      <c r="B34" s="5" t="s">
        <v>91</v>
      </c>
      <c r="H34" s="11"/>
    </row>
    <row r="35" spans="1:8" x14ac:dyDescent="0.15">
      <c r="H35" s="11"/>
    </row>
    <row r="36" spans="1:8" x14ac:dyDescent="0.15">
      <c r="A36" s="5">
        <v>3</v>
      </c>
      <c r="B36" s="5" t="s">
        <v>515</v>
      </c>
      <c r="H36" s="11"/>
    </row>
    <row r="37" spans="1:8" x14ac:dyDescent="0.15">
      <c r="H37" s="11"/>
    </row>
    <row r="38" spans="1:8" x14ac:dyDescent="0.15">
      <c r="A38" s="5">
        <v>4</v>
      </c>
      <c r="B38" s="5" t="s">
        <v>93</v>
      </c>
      <c r="H38" s="11"/>
    </row>
    <row r="39" spans="1:8" x14ac:dyDescent="0.15">
      <c r="B39" s="5" t="s">
        <v>94</v>
      </c>
      <c r="H39" s="11"/>
    </row>
    <row r="40" spans="1:8" x14ac:dyDescent="0.15">
      <c r="B40" s="5" t="s">
        <v>95</v>
      </c>
      <c r="H40" s="11"/>
    </row>
    <row r="41" spans="1:8" x14ac:dyDescent="0.15">
      <c r="A41" s="1"/>
      <c r="B41" s="1"/>
      <c r="C41" s="1"/>
      <c r="D41" s="1"/>
      <c r="E41" s="1"/>
      <c r="F41" s="1"/>
      <c r="G41" s="3"/>
      <c r="H41" s="20"/>
    </row>
  </sheetData>
  <mergeCells count="6">
    <mergeCell ref="A2:C2"/>
    <mergeCell ref="A3:C3"/>
    <mergeCell ref="B4:C4"/>
    <mergeCell ref="B5:C5"/>
    <mergeCell ref="B17:C17"/>
    <mergeCell ref="B18:C1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B41" sqref="B4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1.7109375" style="5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910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120</v>
      </c>
      <c r="D6" s="5" t="s">
        <v>911</v>
      </c>
      <c r="E6" s="5" t="s">
        <v>31</v>
      </c>
      <c r="F6" s="5">
        <v>530</v>
      </c>
      <c r="G6" s="10">
        <v>6746.1100000000006</v>
      </c>
      <c r="H6" s="11">
        <v>12.38</v>
      </c>
    </row>
    <row r="7" spans="1:8" x14ac:dyDescent="0.15">
      <c r="B7" s="12">
        <v>0.08</v>
      </c>
      <c r="C7" s="5" t="s">
        <v>567</v>
      </c>
      <c r="D7" s="5" t="s">
        <v>568</v>
      </c>
      <c r="E7" s="5" t="s">
        <v>12</v>
      </c>
      <c r="F7" s="5">
        <v>650</v>
      </c>
      <c r="G7" s="10">
        <v>6503.4000000000005</v>
      </c>
      <c r="H7" s="11">
        <v>11.940000000000001</v>
      </c>
    </row>
    <row r="8" spans="1:8" x14ac:dyDescent="0.15">
      <c r="B8" s="12">
        <v>8.9499999999999996E-2</v>
      </c>
      <c r="C8" s="5" t="s">
        <v>99</v>
      </c>
      <c r="D8" s="5" t="s">
        <v>566</v>
      </c>
      <c r="E8" s="5" t="s">
        <v>31</v>
      </c>
      <c r="F8" s="5">
        <v>630</v>
      </c>
      <c r="G8" s="10">
        <v>6315.41</v>
      </c>
      <c r="H8" s="11">
        <v>11.59</v>
      </c>
    </row>
    <row r="9" spans="1:8" x14ac:dyDescent="0.15">
      <c r="B9" s="12">
        <v>8.7099999999999997E-2</v>
      </c>
      <c r="C9" s="5" t="s">
        <v>101</v>
      </c>
      <c r="D9" s="5" t="s">
        <v>912</v>
      </c>
      <c r="E9" s="5" t="s">
        <v>20</v>
      </c>
      <c r="F9" s="5">
        <v>600</v>
      </c>
      <c r="G9" s="10">
        <v>6002.87</v>
      </c>
      <c r="H9" s="11">
        <v>11.020000000000001</v>
      </c>
    </row>
    <row r="10" spans="1:8" x14ac:dyDescent="0.15">
      <c r="B10" s="12">
        <v>8.9499999999999996E-2</v>
      </c>
      <c r="C10" s="5" t="s">
        <v>112</v>
      </c>
      <c r="D10" s="5" t="s">
        <v>202</v>
      </c>
      <c r="E10" s="5" t="s">
        <v>12</v>
      </c>
      <c r="F10" s="5">
        <v>450</v>
      </c>
      <c r="G10" s="10">
        <v>4509.18</v>
      </c>
      <c r="H10" s="11">
        <v>8.2799999999999994</v>
      </c>
    </row>
    <row r="11" spans="1:8" x14ac:dyDescent="0.15">
      <c r="B11" s="13" t="s">
        <v>13</v>
      </c>
      <c r="C11" s="5" t="s">
        <v>913</v>
      </c>
      <c r="D11" s="5" t="s">
        <v>914</v>
      </c>
      <c r="E11" s="5" t="s">
        <v>915</v>
      </c>
      <c r="F11" s="5">
        <v>340</v>
      </c>
      <c r="G11" s="10">
        <v>4329.66</v>
      </c>
      <c r="H11" s="11">
        <v>7.95</v>
      </c>
    </row>
    <row r="12" spans="1:8" x14ac:dyDescent="0.15">
      <c r="B12" s="12">
        <v>8.6999999999999994E-2</v>
      </c>
      <c r="C12" s="5" t="s">
        <v>10</v>
      </c>
      <c r="D12" s="5" t="s">
        <v>581</v>
      </c>
      <c r="E12" s="5" t="s">
        <v>12</v>
      </c>
      <c r="F12" s="5">
        <v>340</v>
      </c>
      <c r="G12" s="10">
        <v>3400</v>
      </c>
      <c r="H12" s="11">
        <v>6.24</v>
      </c>
    </row>
    <row r="13" spans="1:8" x14ac:dyDescent="0.15">
      <c r="B13" s="12">
        <v>7.9500000000000001E-2</v>
      </c>
      <c r="C13" s="5" t="s">
        <v>330</v>
      </c>
      <c r="D13" s="5" t="s">
        <v>713</v>
      </c>
      <c r="E13" s="5" t="s">
        <v>332</v>
      </c>
      <c r="F13" s="5">
        <v>275</v>
      </c>
      <c r="G13" s="10">
        <v>2747.1</v>
      </c>
      <c r="H13" s="11">
        <v>5.04</v>
      </c>
    </row>
    <row r="14" spans="1:8" x14ac:dyDescent="0.15">
      <c r="B14" s="12">
        <v>9.11E-2</v>
      </c>
      <c r="C14" s="5" t="s">
        <v>16</v>
      </c>
      <c r="D14" s="5" t="s">
        <v>916</v>
      </c>
      <c r="E14" s="5" t="s">
        <v>12</v>
      </c>
      <c r="F14" s="5">
        <v>200</v>
      </c>
      <c r="G14" s="10">
        <v>2003.44</v>
      </c>
      <c r="H14" s="11">
        <v>3.6799999999999997</v>
      </c>
    </row>
    <row r="15" spans="1:8" x14ac:dyDescent="0.15">
      <c r="B15" s="12">
        <v>8.4099999999999994E-2</v>
      </c>
      <c r="C15" s="5" t="s">
        <v>14</v>
      </c>
      <c r="D15" s="5" t="s">
        <v>917</v>
      </c>
      <c r="E15" s="5" t="s">
        <v>12</v>
      </c>
      <c r="F15" s="5">
        <v>170</v>
      </c>
      <c r="G15" s="10">
        <v>850.58</v>
      </c>
      <c r="H15" s="11">
        <v>1.56</v>
      </c>
    </row>
    <row r="16" spans="1:8" x14ac:dyDescent="0.15">
      <c r="B16" s="12">
        <v>8.5000000000000006E-2</v>
      </c>
      <c r="C16" s="5" t="s">
        <v>570</v>
      </c>
      <c r="D16" s="5" t="s">
        <v>571</v>
      </c>
      <c r="E16" s="5" t="s">
        <v>31</v>
      </c>
      <c r="F16" s="5">
        <v>40</v>
      </c>
      <c r="G16" s="10">
        <v>400.91</v>
      </c>
      <c r="H16" s="11">
        <v>0.74</v>
      </c>
    </row>
    <row r="17" spans="1:8" ht="9.75" thickBot="1" x14ac:dyDescent="0.2">
      <c r="E17" s="14" t="s">
        <v>44</v>
      </c>
      <c r="G17" s="15">
        <v>43808.66</v>
      </c>
      <c r="H17" s="16">
        <v>80.42</v>
      </c>
    </row>
    <row r="18" spans="1:8" ht="15.75" thickTop="1" x14ac:dyDescent="0.25">
      <c r="B18" s="79" t="s">
        <v>48</v>
      </c>
      <c r="C18" s="78"/>
      <c r="H18" s="11"/>
    </row>
    <row r="19" spans="1:8" ht="15" x14ac:dyDescent="0.25">
      <c r="B19" s="77" t="s">
        <v>9</v>
      </c>
      <c r="C19" s="78"/>
      <c r="H19" s="11"/>
    </row>
    <row r="20" spans="1:8" x14ac:dyDescent="0.15">
      <c r="B20" s="12">
        <v>8.3900000000000002E-2</v>
      </c>
      <c r="C20" s="5" t="s">
        <v>585</v>
      </c>
      <c r="D20" s="5" t="s">
        <v>694</v>
      </c>
      <c r="E20" s="5" t="s">
        <v>51</v>
      </c>
      <c r="F20" s="5">
        <v>4550000</v>
      </c>
      <c r="G20" s="10">
        <v>4560.3100000000004</v>
      </c>
      <c r="H20" s="11">
        <v>8.370000000000001</v>
      </c>
    </row>
    <row r="21" spans="1:8" x14ac:dyDescent="0.15">
      <c r="B21" s="12">
        <v>9.6000000000000002E-2</v>
      </c>
      <c r="C21" s="5" t="s">
        <v>585</v>
      </c>
      <c r="D21" s="5" t="s">
        <v>918</v>
      </c>
      <c r="E21" s="5" t="s">
        <v>51</v>
      </c>
      <c r="F21" s="5">
        <v>600000</v>
      </c>
      <c r="G21" s="10">
        <v>602.06000000000006</v>
      </c>
      <c r="H21" s="11">
        <v>1.1100000000000001</v>
      </c>
    </row>
    <row r="22" spans="1:8" x14ac:dyDescent="0.15">
      <c r="B22" s="12">
        <v>0.08</v>
      </c>
      <c r="C22" s="5" t="s">
        <v>585</v>
      </c>
      <c r="D22" s="5" t="s">
        <v>588</v>
      </c>
      <c r="E22" s="5" t="s">
        <v>51</v>
      </c>
      <c r="F22" s="5">
        <v>250000</v>
      </c>
      <c r="G22" s="10">
        <v>250.15</v>
      </c>
      <c r="H22" s="11">
        <v>0.45999999999999996</v>
      </c>
    </row>
    <row r="23" spans="1:8" ht="9.75" thickBot="1" x14ac:dyDescent="0.2">
      <c r="E23" s="14" t="s">
        <v>44</v>
      </c>
      <c r="G23" s="15">
        <v>5412.52</v>
      </c>
      <c r="H23" s="16">
        <v>9.94</v>
      </c>
    </row>
    <row r="24" spans="1:8" ht="9.75" thickTop="1" x14ac:dyDescent="0.15">
      <c r="H24" s="11"/>
    </row>
    <row r="25" spans="1:8" ht="15" x14ac:dyDescent="0.25">
      <c r="A25" s="77" t="s">
        <v>67</v>
      </c>
      <c r="B25" s="78"/>
      <c r="C25" s="78"/>
      <c r="H25" s="11"/>
    </row>
    <row r="26" spans="1:8" ht="15" x14ac:dyDescent="0.25">
      <c r="B26" s="79" t="s">
        <v>68</v>
      </c>
      <c r="C26" s="78"/>
      <c r="H26" s="11"/>
    </row>
    <row r="27" spans="1:8" x14ac:dyDescent="0.15">
      <c r="B27" s="13" t="s">
        <v>73</v>
      </c>
      <c r="C27" s="5" t="s">
        <v>76</v>
      </c>
      <c r="D27" s="5" t="s">
        <v>919</v>
      </c>
      <c r="E27" s="5" t="s">
        <v>72</v>
      </c>
      <c r="F27" s="5">
        <v>100</v>
      </c>
      <c r="G27" s="10">
        <v>495.76</v>
      </c>
      <c r="H27" s="11">
        <v>0.91</v>
      </c>
    </row>
    <row r="28" spans="1:8" ht="9.75" thickBot="1" x14ac:dyDescent="0.2">
      <c r="E28" s="14" t="s">
        <v>44</v>
      </c>
      <c r="G28" s="25">
        <v>495.76</v>
      </c>
      <c r="H28" s="26">
        <v>0.91</v>
      </c>
    </row>
    <row r="29" spans="1:8" ht="9.75" thickTop="1" x14ac:dyDescent="0.15">
      <c r="H29" s="11"/>
    </row>
    <row r="30" spans="1:8" x14ac:dyDescent="0.15">
      <c r="C30" s="5" t="s">
        <v>513</v>
      </c>
      <c r="G30" s="10">
        <v>1111.28</v>
      </c>
      <c r="H30" s="11">
        <v>2.0395999999999996</v>
      </c>
    </row>
    <row r="31" spans="1:8" x14ac:dyDescent="0.15">
      <c r="H31" s="11"/>
    </row>
    <row r="32" spans="1:8" x14ac:dyDescent="0.15">
      <c r="A32" s="17" t="s">
        <v>87</v>
      </c>
      <c r="G32" s="18">
        <v>3654.57</v>
      </c>
      <c r="H32" s="19">
        <v>6.69</v>
      </c>
    </row>
    <row r="33" spans="1:8" x14ac:dyDescent="0.15">
      <c r="H33" s="11"/>
    </row>
    <row r="34" spans="1:8" ht="9.75" thickBot="1" x14ac:dyDescent="0.2">
      <c r="E34" s="14" t="s">
        <v>88</v>
      </c>
      <c r="G34" s="15">
        <v>54482.79</v>
      </c>
      <c r="H34" s="16">
        <v>100</v>
      </c>
    </row>
    <row r="35" spans="1:8" ht="9.75" thickTop="1" x14ac:dyDescent="0.15">
      <c r="H35" s="11"/>
    </row>
    <row r="36" spans="1:8" x14ac:dyDescent="0.15">
      <c r="A36" s="14" t="s">
        <v>89</v>
      </c>
      <c r="H36" s="11"/>
    </row>
    <row r="37" spans="1:8" x14ac:dyDescent="0.15">
      <c r="A37" s="5">
        <v>1</v>
      </c>
      <c r="B37" s="5" t="s">
        <v>920</v>
      </c>
      <c r="H37" s="11"/>
    </row>
    <row r="38" spans="1:8" x14ac:dyDescent="0.15">
      <c r="H38" s="11"/>
    </row>
    <row r="39" spans="1:8" x14ac:dyDescent="0.15">
      <c r="A39" s="5">
        <v>2</v>
      </c>
      <c r="B39" s="5" t="s">
        <v>91</v>
      </c>
      <c r="H39" s="11"/>
    </row>
    <row r="40" spans="1:8" x14ac:dyDescent="0.15">
      <c r="H40" s="11"/>
    </row>
    <row r="41" spans="1:8" x14ac:dyDescent="0.15">
      <c r="A41" s="5">
        <v>3</v>
      </c>
      <c r="B41" s="5" t="s">
        <v>515</v>
      </c>
      <c r="H41" s="11"/>
    </row>
    <row r="42" spans="1:8" x14ac:dyDescent="0.15">
      <c r="H42" s="11"/>
    </row>
    <row r="43" spans="1:8" x14ac:dyDescent="0.15">
      <c r="A43" s="5">
        <v>4</v>
      </c>
      <c r="B43" s="5" t="s">
        <v>93</v>
      </c>
      <c r="H43" s="11"/>
    </row>
    <row r="44" spans="1:8" x14ac:dyDescent="0.15">
      <c r="B44" s="5" t="s">
        <v>94</v>
      </c>
      <c r="H44" s="11"/>
    </row>
    <row r="45" spans="1:8" x14ac:dyDescent="0.15">
      <c r="B45" s="5" t="s">
        <v>95</v>
      </c>
      <c r="H45" s="11"/>
    </row>
    <row r="46" spans="1:8" x14ac:dyDescent="0.15">
      <c r="A46" s="1"/>
      <c r="B46" s="1"/>
      <c r="C46" s="1"/>
      <c r="D46" s="1"/>
      <c r="E46" s="1"/>
      <c r="F46" s="1"/>
      <c r="G46" s="3"/>
      <c r="H46" s="20"/>
    </row>
  </sheetData>
  <mergeCells count="8">
    <mergeCell ref="A25:C25"/>
    <mergeCell ref="B26:C26"/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opLeftCell="A4" workbookViewId="0">
      <selection activeCell="B38" sqref="B3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85.7109375" style="5" bestFit="1" customWidth="1"/>
    <col min="4" max="4" width="9.85546875" style="5" bestFit="1" customWidth="1"/>
    <col min="5" max="5" width="17.42578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891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8.5999999999999993E-2</v>
      </c>
      <c r="C6" s="5" t="s">
        <v>892</v>
      </c>
      <c r="D6" s="5" t="s">
        <v>893</v>
      </c>
      <c r="E6" s="5" t="s">
        <v>235</v>
      </c>
      <c r="F6" s="5">
        <v>390</v>
      </c>
      <c r="G6" s="10">
        <v>3894.11</v>
      </c>
      <c r="H6" s="11">
        <v>9.5</v>
      </c>
    </row>
    <row r="7" spans="1:8" x14ac:dyDescent="0.15">
      <c r="B7" s="12">
        <v>9.8199999999999996E-2</v>
      </c>
      <c r="C7" s="5" t="s">
        <v>282</v>
      </c>
      <c r="D7" s="5" t="s">
        <v>289</v>
      </c>
      <c r="E7" s="5" t="s">
        <v>284</v>
      </c>
      <c r="F7" s="5">
        <v>375</v>
      </c>
      <c r="G7" s="10">
        <v>3761.56</v>
      </c>
      <c r="H7" s="11">
        <v>9.1800000000000015</v>
      </c>
    </row>
    <row r="8" spans="1:8" x14ac:dyDescent="0.15">
      <c r="B8" s="12">
        <v>0.105</v>
      </c>
      <c r="C8" s="5" t="s">
        <v>717</v>
      </c>
      <c r="D8" s="5" t="s">
        <v>894</v>
      </c>
      <c r="E8" s="5" t="s">
        <v>325</v>
      </c>
      <c r="F8" s="5">
        <v>350</v>
      </c>
      <c r="G8" s="10">
        <v>3560.94</v>
      </c>
      <c r="H8" s="11">
        <v>8.6900000000000013</v>
      </c>
    </row>
    <row r="9" spans="1:8" x14ac:dyDescent="0.15">
      <c r="B9" s="12">
        <v>9.9000000000000005E-2</v>
      </c>
      <c r="C9" s="5" t="s">
        <v>326</v>
      </c>
      <c r="D9" s="5" t="s">
        <v>327</v>
      </c>
      <c r="E9" s="5" t="s">
        <v>269</v>
      </c>
      <c r="F9" s="5">
        <v>25</v>
      </c>
      <c r="G9" s="10">
        <v>2505.4</v>
      </c>
      <c r="H9" s="11">
        <v>6.11</v>
      </c>
    </row>
    <row r="10" spans="1:8" x14ac:dyDescent="0.15">
      <c r="B10" s="12">
        <v>9.9099999999999994E-2</v>
      </c>
      <c r="C10" s="5" t="s">
        <v>294</v>
      </c>
      <c r="D10" s="5" t="s">
        <v>895</v>
      </c>
      <c r="E10" s="5" t="s">
        <v>235</v>
      </c>
      <c r="F10" s="5">
        <v>150</v>
      </c>
      <c r="G10" s="10">
        <v>1520.31</v>
      </c>
      <c r="H10" s="11">
        <v>3.71</v>
      </c>
    </row>
    <row r="11" spans="1:8" x14ac:dyDescent="0.15">
      <c r="B11" s="12">
        <v>0.107</v>
      </c>
      <c r="C11" s="5" t="s">
        <v>896</v>
      </c>
      <c r="D11" s="5" t="s">
        <v>897</v>
      </c>
      <c r="E11" s="5" t="s">
        <v>358</v>
      </c>
      <c r="F11" s="5">
        <v>30</v>
      </c>
      <c r="G11" s="10">
        <v>303.40000000000003</v>
      </c>
      <c r="H11" s="11">
        <v>0.74</v>
      </c>
    </row>
    <row r="12" spans="1:8" ht="9.75" thickBot="1" x14ac:dyDescent="0.2">
      <c r="E12" s="14" t="s">
        <v>44</v>
      </c>
      <c r="G12" s="15">
        <v>15545.72</v>
      </c>
      <c r="H12" s="16">
        <v>37.93</v>
      </c>
    </row>
    <row r="13" spans="1:8" ht="15.75" thickTop="1" x14ac:dyDescent="0.25">
      <c r="B13" s="77" t="s">
        <v>45</v>
      </c>
      <c r="C13" s="78"/>
      <c r="H13" s="11"/>
    </row>
    <row r="14" spans="1:8" x14ac:dyDescent="0.15">
      <c r="B14" s="13" t="s">
        <v>13</v>
      </c>
      <c r="C14" s="5" t="s">
        <v>361</v>
      </c>
      <c r="D14" s="5" t="s">
        <v>362</v>
      </c>
      <c r="E14" s="5" t="s">
        <v>363</v>
      </c>
      <c r="F14" s="5">
        <v>35</v>
      </c>
      <c r="G14" s="10">
        <v>4188.3100000000004</v>
      </c>
      <c r="H14" s="11">
        <v>10.220000000000001</v>
      </c>
    </row>
    <row r="15" spans="1:8" x14ac:dyDescent="0.15">
      <c r="B15" s="12">
        <v>9.5699999999999993E-2</v>
      </c>
      <c r="C15" s="5" t="s">
        <v>758</v>
      </c>
      <c r="D15" s="5" t="s">
        <v>365</v>
      </c>
      <c r="E15" s="5" t="s">
        <v>235</v>
      </c>
      <c r="F15" s="5">
        <v>350</v>
      </c>
      <c r="G15" s="10">
        <v>3535.1800000000003</v>
      </c>
      <c r="H15" s="11">
        <v>8.6300000000000008</v>
      </c>
    </row>
    <row r="16" spans="1:8" x14ac:dyDescent="0.15">
      <c r="B16" s="13" t="s">
        <v>13</v>
      </c>
      <c r="C16" s="5" t="s">
        <v>898</v>
      </c>
      <c r="D16" s="5" t="s">
        <v>899</v>
      </c>
      <c r="E16" s="5" t="s">
        <v>900</v>
      </c>
      <c r="F16" s="5">
        <v>25</v>
      </c>
      <c r="G16" s="10">
        <v>3045.17</v>
      </c>
      <c r="H16" s="11">
        <v>7.4300000000000006</v>
      </c>
    </row>
    <row r="17" spans="1:8" x14ac:dyDescent="0.15">
      <c r="B17" s="12">
        <v>0.10050000000000001</v>
      </c>
      <c r="C17" s="5" t="s">
        <v>901</v>
      </c>
      <c r="D17" s="5" t="s">
        <v>902</v>
      </c>
      <c r="E17" s="5" t="s">
        <v>903</v>
      </c>
      <c r="F17" s="5">
        <v>28</v>
      </c>
      <c r="G17" s="10">
        <v>2799.96</v>
      </c>
      <c r="H17" s="11">
        <v>6.83</v>
      </c>
    </row>
    <row r="18" spans="1:8" x14ac:dyDescent="0.15">
      <c r="B18" s="12">
        <v>0.113</v>
      </c>
      <c r="C18" s="5" t="s">
        <v>904</v>
      </c>
      <c r="D18" s="5" t="s">
        <v>905</v>
      </c>
      <c r="E18" s="5" t="s">
        <v>900</v>
      </c>
      <c r="F18" s="5">
        <v>210</v>
      </c>
      <c r="G18" s="10">
        <v>2121.6999999999998</v>
      </c>
      <c r="H18" s="11">
        <v>5.1800000000000006</v>
      </c>
    </row>
    <row r="19" spans="1:8" x14ac:dyDescent="0.15">
      <c r="B19" s="12">
        <v>0.113</v>
      </c>
      <c r="C19" s="5" t="s">
        <v>906</v>
      </c>
      <c r="D19" s="5" t="s">
        <v>907</v>
      </c>
      <c r="E19" s="5" t="s">
        <v>900</v>
      </c>
      <c r="F19" s="5">
        <v>198</v>
      </c>
      <c r="G19" s="10">
        <v>1996.3300000000002</v>
      </c>
      <c r="H19" s="11">
        <v>4.87</v>
      </c>
    </row>
    <row r="20" spans="1:8" x14ac:dyDescent="0.15">
      <c r="B20" s="12">
        <v>9.5000000000000001E-2</v>
      </c>
      <c r="C20" s="5" t="s">
        <v>335</v>
      </c>
      <c r="D20" s="5" t="s">
        <v>757</v>
      </c>
      <c r="E20" s="5" t="s">
        <v>337</v>
      </c>
      <c r="F20" s="5">
        <v>1900</v>
      </c>
      <c r="G20" s="10">
        <v>1895.06</v>
      </c>
      <c r="H20" s="11">
        <v>4.62</v>
      </c>
    </row>
    <row r="21" spans="1:8" x14ac:dyDescent="0.15">
      <c r="B21" s="12">
        <v>0.1032</v>
      </c>
      <c r="C21" s="5" t="s">
        <v>759</v>
      </c>
      <c r="D21" s="5" t="s">
        <v>908</v>
      </c>
      <c r="E21" s="5" t="s">
        <v>903</v>
      </c>
      <c r="F21" s="5">
        <v>17</v>
      </c>
      <c r="G21" s="10">
        <v>1712.05</v>
      </c>
      <c r="H21" s="11">
        <v>4.1800000000000006</v>
      </c>
    </row>
    <row r="22" spans="1:8" x14ac:dyDescent="0.15">
      <c r="B22" s="12">
        <v>0.10050000000000001</v>
      </c>
      <c r="C22" s="5" t="s">
        <v>759</v>
      </c>
      <c r="D22" s="5" t="s">
        <v>760</v>
      </c>
      <c r="E22" s="5" t="s">
        <v>235</v>
      </c>
      <c r="F22" s="5">
        <v>13</v>
      </c>
      <c r="G22" s="10">
        <v>1302.72</v>
      </c>
      <c r="H22" s="11">
        <v>3.18</v>
      </c>
    </row>
    <row r="23" spans="1:8" ht="9.75" thickBot="1" x14ac:dyDescent="0.2">
      <c r="E23" s="14" t="s">
        <v>44</v>
      </c>
      <c r="G23" s="25">
        <v>22596.48</v>
      </c>
      <c r="H23" s="26">
        <v>55.14</v>
      </c>
    </row>
    <row r="24" spans="1:8" ht="9.75" thickTop="1" x14ac:dyDescent="0.15">
      <c r="H24" s="11"/>
    </row>
    <row r="25" spans="1:8" x14ac:dyDescent="0.15">
      <c r="C25" s="5" t="s">
        <v>513</v>
      </c>
      <c r="G25" s="10">
        <v>474.83</v>
      </c>
      <c r="H25" s="11">
        <v>1.1585999999999999</v>
      </c>
    </row>
    <row r="26" spans="1:8" x14ac:dyDescent="0.15">
      <c r="B26" s="13" t="s">
        <v>85</v>
      </c>
      <c r="H26" s="11"/>
    </row>
    <row r="27" spans="1:8" x14ac:dyDescent="0.15">
      <c r="C27" s="5" t="s">
        <v>86</v>
      </c>
      <c r="E27" s="5" t="s">
        <v>85</v>
      </c>
      <c r="G27" s="10">
        <v>653</v>
      </c>
      <c r="H27" s="11">
        <v>1.59</v>
      </c>
    </row>
    <row r="28" spans="1:8" x14ac:dyDescent="0.15">
      <c r="H28" s="11"/>
    </row>
    <row r="29" spans="1:8" x14ac:dyDescent="0.15">
      <c r="A29" s="17" t="s">
        <v>87</v>
      </c>
      <c r="G29" s="18">
        <v>1714.2</v>
      </c>
      <c r="H29" s="19">
        <v>4.18</v>
      </c>
    </row>
    <row r="30" spans="1:8" x14ac:dyDescent="0.15">
      <c r="H30" s="11"/>
    </row>
    <row r="31" spans="1:8" ht="9.75" thickBot="1" x14ac:dyDescent="0.2">
      <c r="E31" s="14" t="s">
        <v>88</v>
      </c>
      <c r="G31" s="15">
        <v>40984.230000000003</v>
      </c>
      <c r="H31" s="16">
        <v>100</v>
      </c>
    </row>
    <row r="32" spans="1:8" ht="9.75" thickTop="1" x14ac:dyDescent="0.15">
      <c r="H32" s="11"/>
    </row>
    <row r="33" spans="1:8" x14ac:dyDescent="0.15">
      <c r="A33" s="14" t="s">
        <v>89</v>
      </c>
      <c r="H33" s="11"/>
    </row>
    <row r="34" spans="1:8" x14ac:dyDescent="0.15">
      <c r="A34" s="5">
        <v>1</v>
      </c>
      <c r="B34" s="5" t="s">
        <v>909</v>
      </c>
      <c r="H34" s="11"/>
    </row>
    <row r="35" spans="1:8" x14ac:dyDescent="0.15">
      <c r="H35" s="11"/>
    </row>
    <row r="36" spans="1:8" x14ac:dyDescent="0.15">
      <c r="A36" s="5">
        <v>2</v>
      </c>
      <c r="B36" s="5" t="s">
        <v>91</v>
      </c>
      <c r="H36" s="11"/>
    </row>
    <row r="37" spans="1:8" x14ac:dyDescent="0.15">
      <c r="H37" s="11"/>
    </row>
    <row r="38" spans="1:8" x14ac:dyDescent="0.15">
      <c r="A38" s="5">
        <v>3</v>
      </c>
      <c r="B38" s="5" t="s">
        <v>515</v>
      </c>
      <c r="H38" s="11"/>
    </row>
    <row r="39" spans="1:8" x14ac:dyDescent="0.15">
      <c r="H39" s="11"/>
    </row>
    <row r="40" spans="1:8" x14ac:dyDescent="0.15">
      <c r="A40" s="5">
        <v>4</v>
      </c>
      <c r="B40" s="5" t="s">
        <v>93</v>
      </c>
      <c r="H40" s="11"/>
    </row>
    <row r="41" spans="1:8" x14ac:dyDescent="0.15">
      <c r="B41" s="5" t="s">
        <v>94</v>
      </c>
      <c r="H41" s="11"/>
    </row>
    <row r="42" spans="1:8" x14ac:dyDescent="0.15">
      <c r="B42" s="5" t="s">
        <v>95</v>
      </c>
      <c r="H42" s="11"/>
    </row>
    <row r="43" spans="1:8" x14ac:dyDescent="0.15">
      <c r="A43" s="1"/>
      <c r="B43" s="1"/>
      <c r="C43" s="1"/>
      <c r="D43" s="1"/>
      <c r="E43" s="1"/>
      <c r="F43" s="1"/>
      <c r="G43" s="3"/>
      <c r="H43" s="20"/>
    </row>
  </sheetData>
  <mergeCells count="5">
    <mergeCell ref="A2:C2"/>
    <mergeCell ref="A3:C3"/>
    <mergeCell ref="B4:C4"/>
    <mergeCell ref="B5:C5"/>
    <mergeCell ref="B13:C13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opLeftCell="A3" workbookViewId="0">
      <selection activeCell="B34" sqref="B3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8.42578125" style="5" bestFit="1" customWidth="1"/>
    <col min="4" max="4" width="10.28515625" style="5" bestFit="1" customWidth="1"/>
    <col min="5" max="5" width="11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881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8.3199999999999996E-2</v>
      </c>
      <c r="C6" s="5" t="s">
        <v>99</v>
      </c>
      <c r="D6" s="5" t="s">
        <v>535</v>
      </c>
      <c r="E6" s="5" t="s">
        <v>31</v>
      </c>
      <c r="F6" s="5">
        <v>85</v>
      </c>
      <c r="G6" s="10">
        <v>851.49</v>
      </c>
      <c r="H6" s="11">
        <v>12.21</v>
      </c>
    </row>
    <row r="7" spans="1:8" x14ac:dyDescent="0.15">
      <c r="B7" s="12">
        <v>8.4000000000000005E-2</v>
      </c>
      <c r="C7" s="5" t="s">
        <v>112</v>
      </c>
      <c r="D7" s="5" t="s">
        <v>526</v>
      </c>
      <c r="E7" s="5" t="s">
        <v>12</v>
      </c>
      <c r="F7" s="5">
        <v>80</v>
      </c>
      <c r="G7" s="10">
        <v>802.98</v>
      </c>
      <c r="H7" s="11">
        <v>11.520000000000001</v>
      </c>
    </row>
    <row r="8" spans="1:8" x14ac:dyDescent="0.15">
      <c r="B8" s="12">
        <v>8.8999999999999996E-2</v>
      </c>
      <c r="C8" s="5" t="s">
        <v>882</v>
      </c>
      <c r="D8" s="5" t="s">
        <v>883</v>
      </c>
      <c r="E8" s="5" t="s">
        <v>557</v>
      </c>
      <c r="F8" s="5">
        <v>80</v>
      </c>
      <c r="G8" s="10">
        <v>801.46</v>
      </c>
      <c r="H8" s="11">
        <v>11.5</v>
      </c>
    </row>
    <row r="9" spans="1:8" x14ac:dyDescent="0.15">
      <c r="B9" s="12">
        <v>8.2500000000000004E-2</v>
      </c>
      <c r="C9" s="5" t="s">
        <v>655</v>
      </c>
      <c r="D9" s="5" t="s">
        <v>541</v>
      </c>
      <c r="E9" s="5" t="s">
        <v>31</v>
      </c>
      <c r="F9" s="5">
        <v>146</v>
      </c>
      <c r="G9" s="10">
        <v>729.72</v>
      </c>
      <c r="H9" s="11">
        <v>10.47</v>
      </c>
    </row>
    <row r="10" spans="1:8" x14ac:dyDescent="0.15">
      <c r="B10" s="12">
        <v>7.9500000000000001E-2</v>
      </c>
      <c r="C10" s="5" t="s">
        <v>330</v>
      </c>
      <c r="D10" s="5" t="s">
        <v>713</v>
      </c>
      <c r="E10" s="5" t="s">
        <v>332</v>
      </c>
      <c r="F10" s="5">
        <v>70</v>
      </c>
      <c r="G10" s="10">
        <v>699.26</v>
      </c>
      <c r="H10" s="11">
        <v>10.029999999999999</v>
      </c>
    </row>
    <row r="11" spans="1:8" x14ac:dyDescent="0.15">
      <c r="B11" s="12">
        <v>8.6499999999999994E-2</v>
      </c>
      <c r="C11" s="5" t="s">
        <v>117</v>
      </c>
      <c r="D11" s="5" t="s">
        <v>884</v>
      </c>
      <c r="E11" s="5" t="s">
        <v>12</v>
      </c>
      <c r="F11" s="5">
        <v>50</v>
      </c>
      <c r="G11" s="10">
        <v>500.34000000000003</v>
      </c>
      <c r="H11" s="11">
        <v>7.1800000000000006</v>
      </c>
    </row>
    <row r="12" spans="1:8" x14ac:dyDescent="0.15">
      <c r="B12" s="12">
        <v>6.9800000000000001E-2</v>
      </c>
      <c r="C12" s="5" t="s">
        <v>16</v>
      </c>
      <c r="D12" s="5" t="s">
        <v>885</v>
      </c>
      <c r="E12" s="5" t="s">
        <v>107</v>
      </c>
      <c r="F12" s="5">
        <v>30</v>
      </c>
      <c r="G12" s="10">
        <v>298.8</v>
      </c>
      <c r="H12" s="11">
        <v>4.29</v>
      </c>
    </row>
    <row r="13" spans="1:8" x14ac:dyDescent="0.15">
      <c r="B13" s="12">
        <v>8.4000000000000005E-2</v>
      </c>
      <c r="C13" s="5" t="s">
        <v>699</v>
      </c>
      <c r="D13" s="5" t="s">
        <v>886</v>
      </c>
      <c r="E13" s="5" t="s">
        <v>12</v>
      </c>
      <c r="F13" s="5">
        <v>20</v>
      </c>
      <c r="G13" s="10">
        <v>200.82</v>
      </c>
      <c r="H13" s="11">
        <v>2.8800000000000003</v>
      </c>
    </row>
    <row r="14" spans="1:8" x14ac:dyDescent="0.15">
      <c r="B14" s="12">
        <v>8.9700000000000002E-2</v>
      </c>
      <c r="C14" s="5" t="s">
        <v>142</v>
      </c>
      <c r="D14" s="5" t="s">
        <v>743</v>
      </c>
      <c r="E14" s="5" t="s">
        <v>12</v>
      </c>
      <c r="F14" s="5">
        <v>20</v>
      </c>
      <c r="G14" s="10">
        <v>200.14000000000001</v>
      </c>
      <c r="H14" s="11">
        <v>2.87</v>
      </c>
    </row>
    <row r="15" spans="1:8" x14ac:dyDescent="0.15">
      <c r="B15" s="12">
        <v>9.8430000000000004E-2</v>
      </c>
      <c r="C15" s="5" t="s">
        <v>180</v>
      </c>
      <c r="D15" s="5" t="s">
        <v>887</v>
      </c>
      <c r="E15" s="5" t="s">
        <v>178</v>
      </c>
      <c r="F15" s="5">
        <v>170</v>
      </c>
      <c r="G15" s="10">
        <v>172.42000000000002</v>
      </c>
      <c r="H15" s="11">
        <v>2.4699999999999998</v>
      </c>
    </row>
    <row r="16" spans="1:8" x14ac:dyDescent="0.15">
      <c r="B16" s="12">
        <v>6.6799999999999998E-2</v>
      </c>
      <c r="C16" s="5" t="s">
        <v>572</v>
      </c>
      <c r="D16" s="5" t="s">
        <v>888</v>
      </c>
      <c r="E16" s="5" t="s">
        <v>12</v>
      </c>
      <c r="F16" s="5">
        <v>1</v>
      </c>
      <c r="G16" s="10">
        <v>12.5</v>
      </c>
      <c r="H16" s="11">
        <v>0.18000000000000002</v>
      </c>
    </row>
    <row r="17" spans="1:8" ht="9.75" thickBot="1" x14ac:dyDescent="0.2">
      <c r="E17" s="14" t="s">
        <v>44</v>
      </c>
      <c r="G17" s="15">
        <v>5269.93</v>
      </c>
      <c r="H17" s="16">
        <v>75.599999999999994</v>
      </c>
    </row>
    <row r="18" spans="1:8" ht="15.75" thickTop="1" x14ac:dyDescent="0.25">
      <c r="B18" s="79" t="s">
        <v>48</v>
      </c>
      <c r="C18" s="78"/>
      <c r="H18" s="11"/>
    </row>
    <row r="19" spans="1:8" ht="15" x14ac:dyDescent="0.25">
      <c r="B19" s="77" t="s">
        <v>9</v>
      </c>
      <c r="C19" s="78"/>
      <c r="H19" s="11"/>
    </row>
    <row r="20" spans="1:8" x14ac:dyDescent="0.15">
      <c r="B20" s="12">
        <v>9.8900000000000002E-2</v>
      </c>
      <c r="C20" s="5" t="s">
        <v>585</v>
      </c>
      <c r="D20" s="5" t="s">
        <v>889</v>
      </c>
      <c r="E20" s="5" t="s">
        <v>51</v>
      </c>
      <c r="F20" s="5">
        <v>1000000</v>
      </c>
      <c r="G20" s="10">
        <v>1015.4</v>
      </c>
      <c r="H20" s="11">
        <v>14.56</v>
      </c>
    </row>
    <row r="21" spans="1:8" ht="9.75" thickBot="1" x14ac:dyDescent="0.2">
      <c r="E21" s="14" t="s">
        <v>44</v>
      </c>
      <c r="G21" s="25">
        <v>1015.4</v>
      </c>
      <c r="H21" s="26">
        <v>14.56</v>
      </c>
    </row>
    <row r="22" spans="1:8" ht="9.75" thickTop="1" x14ac:dyDescent="0.15">
      <c r="H22" s="11"/>
    </row>
    <row r="23" spans="1:8" x14ac:dyDescent="0.15">
      <c r="C23" s="5" t="s">
        <v>513</v>
      </c>
      <c r="G23" s="10">
        <v>183.92000000000002</v>
      </c>
      <c r="H23" s="11">
        <v>2.6379000000000001</v>
      </c>
    </row>
    <row r="24" spans="1:8" x14ac:dyDescent="0.15">
      <c r="H24" s="11"/>
    </row>
    <row r="25" spans="1:8" x14ac:dyDescent="0.15">
      <c r="A25" s="17" t="s">
        <v>87</v>
      </c>
      <c r="G25" s="18">
        <v>502.92</v>
      </c>
      <c r="H25" s="19">
        <v>7.2</v>
      </c>
    </row>
    <row r="26" spans="1:8" x14ac:dyDescent="0.15">
      <c r="H26" s="11"/>
    </row>
    <row r="27" spans="1:8" ht="9.75" thickBot="1" x14ac:dyDescent="0.2">
      <c r="E27" s="14" t="s">
        <v>88</v>
      </c>
      <c r="G27" s="15">
        <v>6972.17</v>
      </c>
      <c r="H27" s="16">
        <v>100</v>
      </c>
    </row>
    <row r="28" spans="1:8" ht="9.75" thickTop="1" x14ac:dyDescent="0.15">
      <c r="H28" s="11"/>
    </row>
    <row r="29" spans="1:8" x14ac:dyDescent="0.15">
      <c r="A29" s="14" t="s">
        <v>89</v>
      </c>
      <c r="H29" s="11"/>
    </row>
    <row r="30" spans="1:8" x14ac:dyDescent="0.15">
      <c r="A30" s="5">
        <v>1</v>
      </c>
      <c r="B30" s="5" t="s">
        <v>890</v>
      </c>
      <c r="H30" s="11"/>
    </row>
    <row r="31" spans="1:8" x14ac:dyDescent="0.15">
      <c r="H31" s="11"/>
    </row>
    <row r="32" spans="1:8" x14ac:dyDescent="0.15">
      <c r="A32" s="5">
        <v>2</v>
      </c>
      <c r="B32" s="5" t="s">
        <v>91</v>
      </c>
      <c r="H32" s="11"/>
    </row>
    <row r="33" spans="1:8" x14ac:dyDescent="0.15">
      <c r="H33" s="11"/>
    </row>
    <row r="34" spans="1:8" x14ac:dyDescent="0.15">
      <c r="A34" s="5">
        <v>3</v>
      </c>
      <c r="B34" s="5" t="s">
        <v>515</v>
      </c>
      <c r="H34" s="11"/>
    </row>
    <row r="35" spans="1:8" x14ac:dyDescent="0.15">
      <c r="H35" s="11"/>
    </row>
    <row r="36" spans="1:8" x14ac:dyDescent="0.15">
      <c r="A36" s="5">
        <v>4</v>
      </c>
      <c r="B36" s="5" t="s">
        <v>93</v>
      </c>
      <c r="H36" s="11"/>
    </row>
    <row r="37" spans="1:8" x14ac:dyDescent="0.15">
      <c r="B37" s="5" t="s">
        <v>94</v>
      </c>
      <c r="H37" s="11"/>
    </row>
    <row r="38" spans="1:8" x14ac:dyDescent="0.15">
      <c r="B38" s="5" t="s">
        <v>95</v>
      </c>
      <c r="H38" s="11"/>
    </row>
    <row r="39" spans="1:8" x14ac:dyDescent="0.15">
      <c r="A39" s="1"/>
      <c r="B39" s="1"/>
      <c r="C39" s="1"/>
      <c r="D39" s="1"/>
      <c r="E39" s="1"/>
      <c r="F39" s="1"/>
      <c r="G39" s="3"/>
      <c r="H39" s="20"/>
    </row>
  </sheetData>
  <mergeCells count="6">
    <mergeCell ref="A2:C2"/>
    <mergeCell ref="A3:C3"/>
    <mergeCell ref="B4:C4"/>
    <mergeCell ref="B5:C5"/>
    <mergeCell ref="B18:C18"/>
    <mergeCell ref="B19:C19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64" workbookViewId="0">
      <selection activeCell="B88" sqref="B88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10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775</v>
      </c>
      <c r="D1" s="1"/>
      <c r="E1" s="1"/>
      <c r="F1" s="1"/>
      <c r="G1" s="3"/>
      <c r="H1" s="4"/>
    </row>
    <row r="2" spans="1:8" ht="28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7.6399999999999996E-2</v>
      </c>
      <c r="C6" s="5" t="s">
        <v>117</v>
      </c>
      <c r="D6" s="5" t="s">
        <v>404</v>
      </c>
      <c r="E6" s="5" t="s">
        <v>12</v>
      </c>
      <c r="F6" s="5">
        <v>1490</v>
      </c>
      <c r="G6" s="10">
        <v>14904.5</v>
      </c>
      <c r="H6" s="11">
        <v>1.2</v>
      </c>
    </row>
    <row r="7" spans="1:8" x14ac:dyDescent="0.15">
      <c r="B7" s="12">
        <v>8.5999999999999993E-2</v>
      </c>
      <c r="C7" s="5" t="s">
        <v>117</v>
      </c>
      <c r="D7" s="5" t="s">
        <v>776</v>
      </c>
      <c r="E7" s="5" t="s">
        <v>12</v>
      </c>
      <c r="F7" s="5">
        <v>250</v>
      </c>
      <c r="G7" s="10">
        <v>2501.85</v>
      </c>
      <c r="H7" s="11">
        <v>0.2</v>
      </c>
    </row>
    <row r="8" spans="1:8" x14ac:dyDescent="0.15">
      <c r="B8" s="12">
        <v>8.9700000000000002E-2</v>
      </c>
      <c r="C8" s="5" t="s">
        <v>142</v>
      </c>
      <c r="D8" s="5" t="s">
        <v>743</v>
      </c>
      <c r="E8" s="5" t="s">
        <v>12</v>
      </c>
      <c r="F8" s="5">
        <v>180</v>
      </c>
      <c r="G8" s="10">
        <v>1801.23</v>
      </c>
      <c r="H8" s="11">
        <v>0.15</v>
      </c>
    </row>
    <row r="9" spans="1:8" ht="9.75" thickBot="1" x14ac:dyDescent="0.2">
      <c r="E9" s="14" t="s">
        <v>44</v>
      </c>
      <c r="G9" s="15">
        <v>19207.580000000002</v>
      </c>
      <c r="H9" s="16">
        <v>1.55</v>
      </c>
    </row>
    <row r="10" spans="1:8" ht="9.75" thickTop="1" x14ac:dyDescent="0.15">
      <c r="H10" s="11"/>
    </row>
    <row r="11" spans="1:8" ht="15" x14ac:dyDescent="0.25">
      <c r="A11" s="77" t="s">
        <v>67</v>
      </c>
      <c r="B11" s="78"/>
      <c r="C11" s="78"/>
      <c r="H11" s="11"/>
    </row>
    <row r="12" spans="1:8" ht="15" x14ac:dyDescent="0.25">
      <c r="B12" s="79" t="s">
        <v>68</v>
      </c>
      <c r="C12" s="78"/>
      <c r="H12" s="11"/>
    </row>
    <row r="13" spans="1:8" x14ac:dyDescent="0.15">
      <c r="B13" s="13" t="s">
        <v>73</v>
      </c>
      <c r="C13" s="5" t="s">
        <v>777</v>
      </c>
      <c r="D13" s="5" t="s">
        <v>406</v>
      </c>
      <c r="E13" s="5" t="s">
        <v>80</v>
      </c>
      <c r="F13" s="5">
        <v>24000</v>
      </c>
      <c r="G13" s="10">
        <v>118913.01000000001</v>
      </c>
      <c r="H13" s="11">
        <v>9.5800000000000018</v>
      </c>
    </row>
    <row r="14" spans="1:8" x14ac:dyDescent="0.15">
      <c r="B14" s="13" t="s">
        <v>73</v>
      </c>
      <c r="C14" s="5" t="s">
        <v>126</v>
      </c>
      <c r="D14" s="5" t="s">
        <v>415</v>
      </c>
      <c r="E14" s="5" t="s">
        <v>72</v>
      </c>
      <c r="F14" s="5">
        <v>10000</v>
      </c>
      <c r="G14" s="10">
        <v>49600.3</v>
      </c>
      <c r="H14" s="11">
        <v>4</v>
      </c>
    </row>
    <row r="15" spans="1:8" x14ac:dyDescent="0.15">
      <c r="B15" s="13" t="s">
        <v>73</v>
      </c>
      <c r="C15" s="5" t="s">
        <v>203</v>
      </c>
      <c r="D15" s="5" t="s">
        <v>778</v>
      </c>
      <c r="E15" s="5" t="s">
        <v>72</v>
      </c>
      <c r="F15" s="5">
        <v>10000</v>
      </c>
      <c r="G15" s="10">
        <v>49525.61</v>
      </c>
      <c r="H15" s="11">
        <v>3.9900000000000007</v>
      </c>
    </row>
    <row r="16" spans="1:8" x14ac:dyDescent="0.15">
      <c r="B16" s="13" t="s">
        <v>73</v>
      </c>
      <c r="C16" s="5" t="s">
        <v>779</v>
      </c>
      <c r="D16" s="5" t="s">
        <v>780</v>
      </c>
      <c r="E16" s="5" t="s">
        <v>72</v>
      </c>
      <c r="F16" s="5">
        <v>9000</v>
      </c>
      <c r="G16" s="10">
        <v>44687.76</v>
      </c>
      <c r="H16" s="11">
        <v>3.6000000000000005</v>
      </c>
    </row>
    <row r="17" spans="2:8" x14ac:dyDescent="0.15">
      <c r="B17" s="13" t="s">
        <v>73</v>
      </c>
      <c r="C17" s="5" t="s">
        <v>313</v>
      </c>
      <c r="D17" s="5" t="s">
        <v>495</v>
      </c>
      <c r="E17" s="5" t="s">
        <v>80</v>
      </c>
      <c r="F17" s="5">
        <v>7500</v>
      </c>
      <c r="G17" s="10">
        <v>37188.74</v>
      </c>
      <c r="H17" s="11">
        <v>3</v>
      </c>
    </row>
    <row r="18" spans="2:8" x14ac:dyDescent="0.15">
      <c r="B18" s="13" t="s">
        <v>73</v>
      </c>
      <c r="C18" s="5" t="s">
        <v>18</v>
      </c>
      <c r="D18" s="5" t="s">
        <v>414</v>
      </c>
      <c r="E18" s="5" t="s">
        <v>72</v>
      </c>
      <c r="F18" s="5">
        <v>6000</v>
      </c>
      <c r="G18" s="10">
        <v>29994.920000000002</v>
      </c>
      <c r="H18" s="11">
        <v>2.4200000000000004</v>
      </c>
    </row>
    <row r="19" spans="2:8" x14ac:dyDescent="0.15">
      <c r="B19" s="13" t="s">
        <v>73</v>
      </c>
      <c r="C19" s="5" t="s">
        <v>14</v>
      </c>
      <c r="D19" s="5" t="s">
        <v>781</v>
      </c>
      <c r="E19" s="5" t="s">
        <v>72</v>
      </c>
      <c r="F19" s="5">
        <v>6000</v>
      </c>
      <c r="G19" s="10">
        <v>29709.78</v>
      </c>
      <c r="H19" s="11">
        <v>2.39</v>
      </c>
    </row>
    <row r="20" spans="2:8" x14ac:dyDescent="0.15">
      <c r="B20" s="13" t="s">
        <v>73</v>
      </c>
      <c r="C20" s="5" t="s">
        <v>782</v>
      </c>
      <c r="D20" s="5" t="s">
        <v>783</v>
      </c>
      <c r="E20" s="5" t="s">
        <v>80</v>
      </c>
      <c r="F20" s="5">
        <v>6000</v>
      </c>
      <c r="G20" s="10">
        <v>29473.89</v>
      </c>
      <c r="H20" s="11">
        <v>2.3800000000000003</v>
      </c>
    </row>
    <row r="21" spans="2:8" x14ac:dyDescent="0.15">
      <c r="B21" s="13" t="s">
        <v>69</v>
      </c>
      <c r="C21" s="5" t="s">
        <v>564</v>
      </c>
      <c r="D21" s="5" t="s">
        <v>784</v>
      </c>
      <c r="E21" s="5" t="s">
        <v>72</v>
      </c>
      <c r="F21" s="5">
        <v>29500</v>
      </c>
      <c r="G21" s="10">
        <v>29465.690000000002</v>
      </c>
      <c r="H21" s="11">
        <v>2.37</v>
      </c>
    </row>
    <row r="22" spans="2:8" x14ac:dyDescent="0.15">
      <c r="B22" s="13" t="s">
        <v>73</v>
      </c>
      <c r="C22" s="5" t="s">
        <v>785</v>
      </c>
      <c r="D22" s="5" t="s">
        <v>786</v>
      </c>
      <c r="E22" s="5" t="s">
        <v>72</v>
      </c>
      <c r="F22" s="5">
        <v>5500</v>
      </c>
      <c r="G22" s="10">
        <v>27246.32</v>
      </c>
      <c r="H22" s="11">
        <v>2.2000000000000002</v>
      </c>
    </row>
    <row r="23" spans="2:8" x14ac:dyDescent="0.15">
      <c r="B23" s="13" t="s">
        <v>73</v>
      </c>
      <c r="C23" s="5" t="s">
        <v>126</v>
      </c>
      <c r="D23" s="5" t="s">
        <v>439</v>
      </c>
      <c r="E23" s="5" t="s">
        <v>72</v>
      </c>
      <c r="F23" s="5">
        <v>5000</v>
      </c>
      <c r="G23" s="10">
        <v>24769.74</v>
      </c>
      <c r="H23" s="11">
        <v>2</v>
      </c>
    </row>
    <row r="24" spans="2:8" x14ac:dyDescent="0.15">
      <c r="B24" s="13" t="s">
        <v>73</v>
      </c>
      <c r="C24" s="5" t="s">
        <v>746</v>
      </c>
      <c r="D24" s="5" t="s">
        <v>787</v>
      </c>
      <c r="E24" s="5" t="s">
        <v>72</v>
      </c>
      <c r="F24" s="5">
        <v>4900</v>
      </c>
      <c r="G24" s="10">
        <v>24244.31</v>
      </c>
      <c r="H24" s="11">
        <v>1.95</v>
      </c>
    </row>
    <row r="25" spans="2:8" x14ac:dyDescent="0.15">
      <c r="B25" s="13" t="s">
        <v>73</v>
      </c>
      <c r="C25" s="5" t="s">
        <v>138</v>
      </c>
      <c r="D25" s="5" t="s">
        <v>436</v>
      </c>
      <c r="E25" s="5" t="s">
        <v>72</v>
      </c>
      <c r="F25" s="5">
        <v>4500</v>
      </c>
      <c r="G25" s="10">
        <v>22469.57</v>
      </c>
      <c r="H25" s="11">
        <v>1.81</v>
      </c>
    </row>
    <row r="26" spans="2:8" x14ac:dyDescent="0.15">
      <c r="B26" s="13" t="s">
        <v>69</v>
      </c>
      <c r="C26" s="5" t="s">
        <v>570</v>
      </c>
      <c r="D26" s="5" t="s">
        <v>477</v>
      </c>
      <c r="E26" s="5" t="s">
        <v>80</v>
      </c>
      <c r="F26" s="5">
        <v>22000</v>
      </c>
      <c r="G26" s="10">
        <v>21925.37</v>
      </c>
      <c r="H26" s="11">
        <v>1.77</v>
      </c>
    </row>
    <row r="27" spans="2:8" x14ac:dyDescent="0.15">
      <c r="B27" s="13" t="s">
        <v>73</v>
      </c>
      <c r="C27" s="5" t="s">
        <v>746</v>
      </c>
      <c r="D27" s="5" t="s">
        <v>468</v>
      </c>
      <c r="E27" s="5" t="s">
        <v>72</v>
      </c>
      <c r="F27" s="5">
        <v>4000</v>
      </c>
      <c r="G27" s="10">
        <v>19969.900000000001</v>
      </c>
      <c r="H27" s="11">
        <v>1.6099999999999999</v>
      </c>
    </row>
    <row r="28" spans="2:8" x14ac:dyDescent="0.15">
      <c r="B28" s="13" t="s">
        <v>73</v>
      </c>
      <c r="C28" s="5" t="s">
        <v>746</v>
      </c>
      <c r="D28" s="5" t="s">
        <v>788</v>
      </c>
      <c r="E28" s="5" t="s">
        <v>72</v>
      </c>
      <c r="F28" s="5">
        <v>4000</v>
      </c>
      <c r="G28" s="10">
        <v>19790.89</v>
      </c>
      <c r="H28" s="11">
        <v>1.6</v>
      </c>
    </row>
    <row r="29" spans="2:8" x14ac:dyDescent="0.15">
      <c r="B29" s="13" t="s">
        <v>69</v>
      </c>
      <c r="C29" s="5" t="s">
        <v>789</v>
      </c>
      <c r="D29" s="5" t="s">
        <v>790</v>
      </c>
      <c r="E29" s="5" t="s">
        <v>72</v>
      </c>
      <c r="F29" s="5">
        <v>20000</v>
      </c>
      <c r="G29" s="10">
        <v>19659.439999999999</v>
      </c>
      <c r="H29" s="11">
        <v>1.58</v>
      </c>
    </row>
    <row r="30" spans="2:8" x14ac:dyDescent="0.15">
      <c r="B30" s="13" t="s">
        <v>73</v>
      </c>
      <c r="C30" s="5" t="s">
        <v>717</v>
      </c>
      <c r="D30" s="5" t="s">
        <v>791</v>
      </c>
      <c r="E30" s="5" t="s">
        <v>72</v>
      </c>
      <c r="F30" s="5">
        <v>3600</v>
      </c>
      <c r="G30" s="10">
        <v>17918</v>
      </c>
      <c r="H30" s="11">
        <v>1.4400000000000002</v>
      </c>
    </row>
    <row r="31" spans="2:8" x14ac:dyDescent="0.15">
      <c r="B31" s="13" t="s">
        <v>73</v>
      </c>
      <c r="C31" s="5" t="s">
        <v>792</v>
      </c>
      <c r="D31" s="5" t="s">
        <v>461</v>
      </c>
      <c r="E31" s="5" t="s">
        <v>80</v>
      </c>
      <c r="F31" s="5">
        <v>3000</v>
      </c>
      <c r="G31" s="10">
        <v>14860.41</v>
      </c>
      <c r="H31" s="11">
        <v>1.2</v>
      </c>
    </row>
    <row r="32" spans="2:8" x14ac:dyDescent="0.15">
      <c r="B32" s="13" t="s">
        <v>73</v>
      </c>
      <c r="C32" s="5" t="s">
        <v>793</v>
      </c>
      <c r="D32" s="5" t="s">
        <v>794</v>
      </c>
      <c r="E32" s="5" t="s">
        <v>80</v>
      </c>
      <c r="F32" s="5">
        <v>3000</v>
      </c>
      <c r="G32" s="10">
        <v>14846.42</v>
      </c>
      <c r="H32" s="11">
        <v>1.2</v>
      </c>
    </row>
    <row r="33" spans="2:8" x14ac:dyDescent="0.15">
      <c r="B33" s="13" t="s">
        <v>73</v>
      </c>
      <c r="C33" s="5" t="s">
        <v>795</v>
      </c>
      <c r="D33" s="5" t="s">
        <v>796</v>
      </c>
      <c r="E33" s="5" t="s">
        <v>72</v>
      </c>
      <c r="F33" s="5">
        <v>3000</v>
      </c>
      <c r="G33" s="10">
        <v>14838.62</v>
      </c>
      <c r="H33" s="11">
        <v>1.2</v>
      </c>
    </row>
    <row r="34" spans="2:8" x14ac:dyDescent="0.15">
      <c r="B34" s="13" t="s">
        <v>73</v>
      </c>
      <c r="C34" s="5" t="s">
        <v>18</v>
      </c>
      <c r="D34" s="5" t="s">
        <v>459</v>
      </c>
      <c r="E34" s="5" t="s">
        <v>80</v>
      </c>
      <c r="F34" s="5">
        <v>2500</v>
      </c>
      <c r="G34" s="10">
        <v>12409.59</v>
      </c>
      <c r="H34" s="11">
        <v>1</v>
      </c>
    </row>
    <row r="35" spans="2:8" x14ac:dyDescent="0.15">
      <c r="B35" s="13" t="s">
        <v>73</v>
      </c>
      <c r="C35" s="5" t="s">
        <v>797</v>
      </c>
      <c r="D35" s="5" t="s">
        <v>464</v>
      </c>
      <c r="E35" s="5" t="s">
        <v>80</v>
      </c>
      <c r="F35" s="5">
        <v>2500</v>
      </c>
      <c r="G35" s="10">
        <v>12395.300000000001</v>
      </c>
      <c r="H35" s="11">
        <v>1</v>
      </c>
    </row>
    <row r="36" spans="2:8" x14ac:dyDescent="0.15">
      <c r="B36" s="13" t="s">
        <v>73</v>
      </c>
      <c r="C36" s="5" t="s">
        <v>798</v>
      </c>
      <c r="D36" s="5" t="s">
        <v>455</v>
      </c>
      <c r="E36" s="5" t="s">
        <v>72</v>
      </c>
      <c r="F36" s="5">
        <v>2200</v>
      </c>
      <c r="G36" s="10">
        <v>10893.41</v>
      </c>
      <c r="H36" s="11">
        <v>0.88</v>
      </c>
    </row>
    <row r="37" spans="2:8" x14ac:dyDescent="0.15">
      <c r="B37" s="13" t="s">
        <v>73</v>
      </c>
      <c r="C37" s="5" t="s">
        <v>724</v>
      </c>
      <c r="D37" s="5" t="s">
        <v>799</v>
      </c>
      <c r="E37" s="5" t="s">
        <v>72</v>
      </c>
      <c r="F37" s="5">
        <v>2000</v>
      </c>
      <c r="G37" s="10">
        <v>9986.31</v>
      </c>
      <c r="H37" s="11">
        <v>0.8</v>
      </c>
    </row>
    <row r="38" spans="2:8" x14ac:dyDescent="0.15">
      <c r="B38" s="13" t="s">
        <v>69</v>
      </c>
      <c r="C38" s="5" t="s">
        <v>564</v>
      </c>
      <c r="D38" s="5" t="s">
        <v>470</v>
      </c>
      <c r="E38" s="5" t="s">
        <v>72</v>
      </c>
      <c r="F38" s="5">
        <v>10000</v>
      </c>
      <c r="G38" s="10">
        <v>9981.39</v>
      </c>
      <c r="H38" s="11">
        <v>0.8</v>
      </c>
    </row>
    <row r="39" spans="2:8" x14ac:dyDescent="0.15">
      <c r="B39" s="13" t="s">
        <v>69</v>
      </c>
      <c r="C39" s="5" t="s">
        <v>243</v>
      </c>
      <c r="D39" s="5" t="s">
        <v>800</v>
      </c>
      <c r="E39" s="5" t="s">
        <v>80</v>
      </c>
      <c r="F39" s="5">
        <v>10000</v>
      </c>
      <c r="G39" s="10">
        <v>9961.35</v>
      </c>
      <c r="H39" s="11">
        <v>0.8</v>
      </c>
    </row>
    <row r="40" spans="2:8" x14ac:dyDescent="0.15">
      <c r="B40" s="13" t="s">
        <v>73</v>
      </c>
      <c r="C40" s="5" t="s">
        <v>16</v>
      </c>
      <c r="D40" s="5" t="s">
        <v>801</v>
      </c>
      <c r="E40" s="5" t="s">
        <v>72</v>
      </c>
      <c r="F40" s="5">
        <v>2000</v>
      </c>
      <c r="G40" s="10">
        <v>9930.85</v>
      </c>
      <c r="H40" s="11">
        <v>0.8</v>
      </c>
    </row>
    <row r="41" spans="2:8" x14ac:dyDescent="0.15">
      <c r="B41" s="13" t="s">
        <v>73</v>
      </c>
      <c r="C41" s="5" t="s">
        <v>802</v>
      </c>
      <c r="D41" s="5" t="s">
        <v>803</v>
      </c>
      <c r="E41" s="5" t="s">
        <v>80</v>
      </c>
      <c r="F41" s="5">
        <v>2000</v>
      </c>
      <c r="G41" s="10">
        <v>9930.2900000000009</v>
      </c>
      <c r="H41" s="11">
        <v>0.8</v>
      </c>
    </row>
    <row r="42" spans="2:8" x14ac:dyDescent="0.15">
      <c r="B42" s="13" t="s">
        <v>73</v>
      </c>
      <c r="C42" s="5" t="s">
        <v>138</v>
      </c>
      <c r="D42" s="5" t="s">
        <v>804</v>
      </c>
      <c r="E42" s="5" t="s">
        <v>72</v>
      </c>
      <c r="F42" s="5">
        <v>1900</v>
      </c>
      <c r="G42" s="10">
        <v>9457.130000000001</v>
      </c>
      <c r="H42" s="11">
        <v>0.76</v>
      </c>
    </row>
    <row r="43" spans="2:8" x14ac:dyDescent="0.15">
      <c r="B43" s="13" t="s">
        <v>73</v>
      </c>
      <c r="C43" s="5" t="s">
        <v>805</v>
      </c>
      <c r="D43" s="5" t="s">
        <v>474</v>
      </c>
      <c r="E43" s="5" t="s">
        <v>80</v>
      </c>
      <c r="F43" s="5">
        <v>1500</v>
      </c>
      <c r="G43" s="10">
        <v>7498.72</v>
      </c>
      <c r="H43" s="11">
        <v>0.6</v>
      </c>
    </row>
    <row r="44" spans="2:8" x14ac:dyDescent="0.15">
      <c r="B44" s="13" t="s">
        <v>73</v>
      </c>
      <c r="C44" s="5" t="s">
        <v>785</v>
      </c>
      <c r="D44" s="5" t="s">
        <v>806</v>
      </c>
      <c r="E44" s="5" t="s">
        <v>72</v>
      </c>
      <c r="F44" s="5">
        <v>1500</v>
      </c>
      <c r="G44" s="10">
        <v>7428.2</v>
      </c>
      <c r="H44" s="11">
        <v>0.6</v>
      </c>
    </row>
    <row r="45" spans="2:8" x14ac:dyDescent="0.15">
      <c r="B45" s="13" t="s">
        <v>73</v>
      </c>
      <c r="C45" s="5" t="s">
        <v>807</v>
      </c>
      <c r="D45" s="5" t="s">
        <v>808</v>
      </c>
      <c r="E45" s="5" t="s">
        <v>72</v>
      </c>
      <c r="F45" s="5">
        <v>1000</v>
      </c>
      <c r="G45" s="10">
        <v>4965.1500000000005</v>
      </c>
      <c r="H45" s="11">
        <v>0.4</v>
      </c>
    </row>
    <row r="46" spans="2:8" x14ac:dyDescent="0.15">
      <c r="B46" s="13" t="s">
        <v>73</v>
      </c>
      <c r="C46" s="5" t="s">
        <v>809</v>
      </c>
      <c r="D46" s="5" t="s">
        <v>810</v>
      </c>
      <c r="E46" s="5" t="s">
        <v>72</v>
      </c>
      <c r="F46" s="5">
        <v>1000</v>
      </c>
      <c r="G46" s="10">
        <v>4965.1500000000005</v>
      </c>
      <c r="H46" s="11">
        <v>0.4</v>
      </c>
    </row>
    <row r="47" spans="2:8" x14ac:dyDescent="0.15">
      <c r="B47" s="13" t="s">
        <v>73</v>
      </c>
      <c r="C47" s="5" t="s">
        <v>39</v>
      </c>
      <c r="D47" s="5" t="s">
        <v>811</v>
      </c>
      <c r="E47" s="5" t="s">
        <v>72</v>
      </c>
      <c r="F47" s="5">
        <v>200</v>
      </c>
      <c r="G47" s="10">
        <v>995.62</v>
      </c>
      <c r="H47" s="11">
        <v>0.08</v>
      </c>
    </row>
    <row r="48" spans="2:8" x14ac:dyDescent="0.15">
      <c r="B48" s="13" t="s">
        <v>73</v>
      </c>
      <c r="C48" s="5" t="s">
        <v>390</v>
      </c>
      <c r="D48" s="5" t="s">
        <v>391</v>
      </c>
      <c r="E48" s="5" t="s">
        <v>72</v>
      </c>
      <c r="F48" s="5">
        <v>100</v>
      </c>
      <c r="G48" s="10">
        <v>500</v>
      </c>
      <c r="H48" s="11">
        <v>0.04</v>
      </c>
    </row>
    <row r="49" spans="2:8" x14ac:dyDescent="0.15">
      <c r="B49" s="13" t="s">
        <v>73</v>
      </c>
      <c r="C49" s="5" t="s">
        <v>14</v>
      </c>
      <c r="D49" s="5" t="s">
        <v>498</v>
      </c>
      <c r="E49" s="5" t="s">
        <v>72</v>
      </c>
      <c r="F49" s="5">
        <v>100</v>
      </c>
      <c r="G49" s="10">
        <v>499.92</v>
      </c>
      <c r="H49" s="11">
        <v>0.04</v>
      </c>
    </row>
    <row r="50" spans="2:8" x14ac:dyDescent="0.15">
      <c r="B50" s="13" t="s">
        <v>73</v>
      </c>
      <c r="C50" s="5" t="s">
        <v>97</v>
      </c>
      <c r="D50" s="5" t="s">
        <v>812</v>
      </c>
      <c r="E50" s="5" t="s">
        <v>72</v>
      </c>
      <c r="F50" s="5">
        <v>100</v>
      </c>
      <c r="G50" s="10">
        <v>499.65000000000003</v>
      </c>
      <c r="H50" s="11">
        <v>0.04</v>
      </c>
    </row>
    <row r="51" spans="2:8" x14ac:dyDescent="0.15">
      <c r="B51" s="13" t="s">
        <v>73</v>
      </c>
      <c r="C51" s="5" t="s">
        <v>144</v>
      </c>
      <c r="D51" s="5" t="s">
        <v>813</v>
      </c>
      <c r="E51" s="5" t="s">
        <v>72</v>
      </c>
      <c r="F51" s="5">
        <v>100</v>
      </c>
      <c r="G51" s="10">
        <v>499.34000000000003</v>
      </c>
      <c r="H51" s="11">
        <v>0.04</v>
      </c>
    </row>
    <row r="52" spans="2:8" x14ac:dyDescent="0.15">
      <c r="B52" s="13" t="s">
        <v>69</v>
      </c>
      <c r="C52" s="5" t="s">
        <v>78</v>
      </c>
      <c r="D52" s="5" t="s">
        <v>814</v>
      </c>
      <c r="E52" s="5" t="s">
        <v>72</v>
      </c>
      <c r="F52" s="5">
        <v>500</v>
      </c>
      <c r="G52" s="10">
        <v>498.84000000000003</v>
      </c>
      <c r="H52" s="11">
        <v>0.04</v>
      </c>
    </row>
    <row r="53" spans="2:8" x14ac:dyDescent="0.15">
      <c r="B53" s="13" t="s">
        <v>69</v>
      </c>
      <c r="C53" s="5" t="s">
        <v>229</v>
      </c>
      <c r="D53" s="5" t="s">
        <v>815</v>
      </c>
      <c r="E53" s="5" t="s">
        <v>72</v>
      </c>
      <c r="F53" s="5">
        <v>500</v>
      </c>
      <c r="G53" s="10">
        <v>498.3</v>
      </c>
      <c r="H53" s="11">
        <v>0.04</v>
      </c>
    </row>
    <row r="54" spans="2:8" x14ac:dyDescent="0.15">
      <c r="B54" s="13" t="s">
        <v>73</v>
      </c>
      <c r="C54" s="5" t="s">
        <v>655</v>
      </c>
      <c r="D54" s="5" t="s">
        <v>816</v>
      </c>
      <c r="E54" s="5" t="s">
        <v>80</v>
      </c>
      <c r="F54" s="5">
        <v>100</v>
      </c>
      <c r="G54" s="10">
        <v>498.22</v>
      </c>
      <c r="H54" s="11">
        <v>0.04</v>
      </c>
    </row>
    <row r="55" spans="2:8" x14ac:dyDescent="0.15">
      <c r="B55" s="13" t="s">
        <v>73</v>
      </c>
      <c r="C55" s="5" t="s">
        <v>817</v>
      </c>
      <c r="D55" s="5" t="s">
        <v>434</v>
      </c>
      <c r="E55" s="5" t="s">
        <v>80</v>
      </c>
      <c r="F55" s="5">
        <v>100</v>
      </c>
      <c r="G55" s="10">
        <v>497.21000000000004</v>
      </c>
      <c r="H55" s="11">
        <v>0.04</v>
      </c>
    </row>
    <row r="56" spans="2:8" x14ac:dyDescent="0.15">
      <c r="B56" s="13" t="s">
        <v>73</v>
      </c>
      <c r="C56" s="5" t="s">
        <v>126</v>
      </c>
      <c r="D56" s="5" t="s">
        <v>410</v>
      </c>
      <c r="E56" s="5" t="s">
        <v>72</v>
      </c>
      <c r="F56" s="5">
        <v>100</v>
      </c>
      <c r="G56" s="10">
        <v>496.97</v>
      </c>
      <c r="H56" s="11">
        <v>0.04</v>
      </c>
    </row>
    <row r="57" spans="2:8" ht="9.75" thickBot="1" x14ac:dyDescent="0.2">
      <c r="E57" s="14" t="s">
        <v>44</v>
      </c>
      <c r="G57" s="15">
        <v>786385.6</v>
      </c>
      <c r="H57" s="16">
        <v>63.369999999999898</v>
      </c>
    </row>
    <row r="58" spans="2:8" ht="15.75" thickTop="1" x14ac:dyDescent="0.25">
      <c r="B58" s="79" t="s">
        <v>81</v>
      </c>
      <c r="C58" s="78"/>
      <c r="H58" s="11"/>
    </row>
    <row r="59" spans="2:8" x14ac:dyDescent="0.15">
      <c r="B59" s="13" t="s">
        <v>82</v>
      </c>
      <c r="C59" s="5" t="s">
        <v>505</v>
      </c>
      <c r="D59" s="5" t="s">
        <v>506</v>
      </c>
      <c r="E59" s="5" t="s">
        <v>51</v>
      </c>
      <c r="F59" s="5">
        <v>50000000</v>
      </c>
      <c r="G59" s="10">
        <v>49675</v>
      </c>
      <c r="H59" s="11">
        <v>4</v>
      </c>
    </row>
    <row r="60" spans="2:8" x14ac:dyDescent="0.15">
      <c r="B60" s="13" t="s">
        <v>82</v>
      </c>
      <c r="C60" s="5" t="s">
        <v>503</v>
      </c>
      <c r="D60" s="5" t="s">
        <v>504</v>
      </c>
      <c r="E60" s="5" t="s">
        <v>51</v>
      </c>
      <c r="F60" s="5">
        <v>42500000</v>
      </c>
      <c r="G60" s="10">
        <v>42216.9</v>
      </c>
      <c r="H60" s="11">
        <v>3.4000000000000004</v>
      </c>
    </row>
    <row r="61" spans="2:8" x14ac:dyDescent="0.15">
      <c r="B61" s="13" t="s">
        <v>82</v>
      </c>
      <c r="C61" s="5" t="s">
        <v>501</v>
      </c>
      <c r="D61" s="5" t="s">
        <v>502</v>
      </c>
      <c r="E61" s="5" t="s">
        <v>51</v>
      </c>
      <c r="F61" s="5">
        <v>35000000</v>
      </c>
      <c r="G61" s="10">
        <v>34796.980000000003</v>
      </c>
      <c r="H61" s="11">
        <v>2.8000000000000003</v>
      </c>
    </row>
    <row r="62" spans="2:8" x14ac:dyDescent="0.15">
      <c r="B62" s="13" t="s">
        <v>82</v>
      </c>
      <c r="C62" s="5" t="s">
        <v>511</v>
      </c>
      <c r="D62" s="5" t="s">
        <v>512</v>
      </c>
      <c r="E62" s="5" t="s">
        <v>51</v>
      </c>
      <c r="F62" s="5">
        <v>32500000</v>
      </c>
      <c r="G62" s="10">
        <v>32271.93</v>
      </c>
      <c r="H62" s="11">
        <v>2.6</v>
      </c>
    </row>
    <row r="63" spans="2:8" x14ac:dyDescent="0.15">
      <c r="B63" s="13" t="s">
        <v>82</v>
      </c>
      <c r="C63" s="5" t="s">
        <v>509</v>
      </c>
      <c r="D63" s="5" t="s">
        <v>510</v>
      </c>
      <c r="E63" s="5" t="s">
        <v>51</v>
      </c>
      <c r="F63" s="5">
        <v>20500000</v>
      </c>
      <c r="G63" s="10">
        <v>20381.09</v>
      </c>
      <c r="H63" s="11">
        <v>1.6400000000000001</v>
      </c>
    </row>
    <row r="64" spans="2:8" x14ac:dyDescent="0.15">
      <c r="B64" s="13" t="s">
        <v>82</v>
      </c>
      <c r="C64" s="5" t="s">
        <v>818</v>
      </c>
      <c r="D64" s="5" t="s">
        <v>819</v>
      </c>
      <c r="E64" s="5" t="s">
        <v>51</v>
      </c>
      <c r="F64" s="5">
        <v>15000000</v>
      </c>
      <c r="G64" s="10">
        <v>14877.84</v>
      </c>
      <c r="H64" s="11">
        <v>1.2</v>
      </c>
    </row>
    <row r="65" spans="1:8" x14ac:dyDescent="0.15">
      <c r="B65" s="13" t="s">
        <v>82</v>
      </c>
      <c r="C65" s="5" t="s">
        <v>83</v>
      </c>
      <c r="D65" s="5" t="s">
        <v>84</v>
      </c>
      <c r="E65" s="5" t="s">
        <v>51</v>
      </c>
      <c r="F65" s="5">
        <v>2500000</v>
      </c>
      <c r="G65" s="10">
        <v>2488.37</v>
      </c>
      <c r="H65" s="11">
        <v>0.2</v>
      </c>
    </row>
    <row r="66" spans="1:8" ht="9.75" thickBot="1" x14ac:dyDescent="0.2">
      <c r="E66" s="14" t="s">
        <v>44</v>
      </c>
      <c r="G66" s="25">
        <v>196708.11</v>
      </c>
      <c r="H66" s="26">
        <v>15.84</v>
      </c>
    </row>
    <row r="67" spans="1:8" ht="9.75" thickTop="1" x14ac:dyDescent="0.15">
      <c r="H67" s="11"/>
    </row>
    <row r="68" spans="1:8" ht="15" x14ac:dyDescent="0.25">
      <c r="B68" s="77" t="s">
        <v>594</v>
      </c>
      <c r="C68" s="78"/>
      <c r="H68" s="11"/>
    </row>
    <row r="69" spans="1:8" ht="15" x14ac:dyDescent="0.25">
      <c r="B69" s="79" t="s">
        <v>595</v>
      </c>
      <c r="C69" s="78"/>
      <c r="E69" s="14" t="s">
        <v>596</v>
      </c>
      <c r="H69" s="11"/>
    </row>
    <row r="70" spans="1:8" x14ac:dyDescent="0.15">
      <c r="C70" s="5" t="s">
        <v>820</v>
      </c>
      <c r="E70" s="5" t="s">
        <v>821</v>
      </c>
      <c r="G70" s="10">
        <v>20000</v>
      </c>
      <c r="H70" s="11">
        <v>1.6099999999999999</v>
      </c>
    </row>
    <row r="71" spans="1:8" ht="9.75" thickBot="1" x14ac:dyDescent="0.2">
      <c r="E71" s="14" t="s">
        <v>44</v>
      </c>
      <c r="G71" s="25">
        <v>20000</v>
      </c>
      <c r="H71" s="26">
        <v>1.61</v>
      </c>
    </row>
    <row r="72" spans="1:8" ht="9.75" thickTop="1" x14ac:dyDescent="0.15">
      <c r="E72" s="14"/>
      <c r="G72" s="71"/>
      <c r="H72" s="29"/>
    </row>
    <row r="73" spans="1:8" x14ac:dyDescent="0.15">
      <c r="C73" s="5" t="s">
        <v>513</v>
      </c>
      <c r="G73" s="10">
        <v>28777.02</v>
      </c>
      <c r="H73" s="11">
        <v>2.3192999999999997</v>
      </c>
    </row>
    <row r="74" spans="1:8" x14ac:dyDescent="0.15">
      <c r="B74" s="13" t="s">
        <v>85</v>
      </c>
      <c r="H74" s="11"/>
    </row>
    <row r="75" spans="1:8" x14ac:dyDescent="0.15">
      <c r="C75" s="5" t="s">
        <v>86</v>
      </c>
      <c r="E75" s="5" t="s">
        <v>85</v>
      </c>
      <c r="G75" s="10">
        <v>186225</v>
      </c>
      <c r="H75" s="11">
        <v>15.010000000000002</v>
      </c>
    </row>
    <row r="76" spans="1:8" x14ac:dyDescent="0.15">
      <c r="H76" s="11"/>
    </row>
    <row r="77" spans="1:8" x14ac:dyDescent="0.15">
      <c r="A77" s="17" t="s">
        <v>87</v>
      </c>
      <c r="G77" s="18">
        <v>3426.56</v>
      </c>
      <c r="H77" s="19">
        <v>0.3</v>
      </c>
    </row>
    <row r="78" spans="1:8" x14ac:dyDescent="0.15">
      <c r="H78" s="11"/>
    </row>
    <row r="79" spans="1:8" ht="9.75" thickBot="1" x14ac:dyDescent="0.2">
      <c r="E79" s="14" t="s">
        <v>88</v>
      </c>
      <c r="G79" s="15">
        <v>1240729.8700000001</v>
      </c>
      <c r="H79" s="16">
        <v>100</v>
      </c>
    </row>
    <row r="80" spans="1:8" ht="9.75" thickTop="1" x14ac:dyDescent="0.15">
      <c r="H80" s="11"/>
    </row>
    <row r="81" spans="1:8" x14ac:dyDescent="0.15">
      <c r="A81" s="14" t="s">
        <v>89</v>
      </c>
      <c r="H81" s="11"/>
    </row>
    <row r="82" spans="1:8" x14ac:dyDescent="0.15">
      <c r="A82" s="5">
        <v>1</v>
      </c>
      <c r="B82" s="5" t="s">
        <v>514</v>
      </c>
      <c r="H82" s="11"/>
    </row>
    <row r="83" spans="1:8" x14ac:dyDescent="0.15">
      <c r="H83" s="11"/>
    </row>
    <row r="84" spans="1:8" x14ac:dyDescent="0.15">
      <c r="A84" s="5">
        <v>2</v>
      </c>
      <c r="B84" s="5" t="s">
        <v>91</v>
      </c>
      <c r="H84" s="11"/>
    </row>
    <row r="85" spans="1:8" x14ac:dyDescent="0.15">
      <c r="H85" s="11"/>
    </row>
    <row r="86" spans="1:8" x14ac:dyDescent="0.15">
      <c r="A86" s="5">
        <v>3</v>
      </c>
      <c r="B86" s="5" t="s">
        <v>822</v>
      </c>
      <c r="H86" s="11"/>
    </row>
    <row r="87" spans="1:8" x14ac:dyDescent="0.15">
      <c r="H87" s="11"/>
    </row>
    <row r="88" spans="1:8" x14ac:dyDescent="0.15">
      <c r="A88" s="5">
        <v>4</v>
      </c>
      <c r="B88" s="5" t="s">
        <v>515</v>
      </c>
      <c r="H88" s="11"/>
    </row>
    <row r="89" spans="1:8" x14ac:dyDescent="0.15">
      <c r="H89" s="11"/>
    </row>
    <row r="90" spans="1:8" x14ac:dyDescent="0.15">
      <c r="A90" s="5">
        <v>5</v>
      </c>
      <c r="B90" s="5" t="s">
        <v>93</v>
      </c>
      <c r="H90" s="11"/>
    </row>
    <row r="91" spans="1:8" x14ac:dyDescent="0.15">
      <c r="B91" s="5" t="s">
        <v>94</v>
      </c>
      <c r="H91" s="11"/>
    </row>
    <row r="92" spans="1:8" x14ac:dyDescent="0.15">
      <c r="B92" s="5" t="s">
        <v>95</v>
      </c>
      <c r="H92" s="11"/>
    </row>
    <row r="93" spans="1:8" x14ac:dyDescent="0.15">
      <c r="A93" s="1"/>
      <c r="B93" s="1"/>
      <c r="C93" s="1"/>
      <c r="D93" s="1"/>
      <c r="E93" s="1"/>
      <c r="F93" s="1"/>
      <c r="G93" s="3"/>
      <c r="H93" s="20"/>
    </row>
  </sheetData>
  <mergeCells count="9">
    <mergeCell ref="B58:C58"/>
    <mergeCell ref="B68:C68"/>
    <mergeCell ref="B69:C69"/>
    <mergeCell ref="A2:C2"/>
    <mergeCell ref="A3:C3"/>
    <mergeCell ref="B4:C4"/>
    <mergeCell ref="B5:C5"/>
    <mergeCell ref="A11:C11"/>
    <mergeCell ref="B12:C12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opLeftCell="A31" workbookViewId="0">
      <selection activeCell="D38" sqref="D38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7109375" style="41" bestFit="1" customWidth="1"/>
    <col min="5" max="5" width="20" style="41" bestFit="1" customWidth="1"/>
    <col min="6" max="6" width="7.85546875" style="41" bestFit="1" customWidth="1"/>
    <col min="7" max="7" width="12.7109375" style="46" customWidth="1"/>
    <col min="8" max="8" width="9.7109375" style="59" customWidth="1"/>
    <col min="9" max="16384" width="9.140625" style="41"/>
  </cols>
  <sheetData>
    <row r="1" spans="1:8" x14ac:dyDescent="0.2">
      <c r="A1" s="37"/>
      <c r="B1" s="37"/>
      <c r="C1" s="38" t="s">
        <v>2019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7153</v>
      </c>
      <c r="G5" s="46">
        <v>143.51</v>
      </c>
      <c r="H5" s="47">
        <v>11.53</v>
      </c>
    </row>
    <row r="6" spans="1:8" x14ac:dyDescent="0.2">
      <c r="B6" s="48" t="s">
        <v>85</v>
      </c>
      <c r="C6" s="41" t="s">
        <v>14</v>
      </c>
      <c r="D6" s="41" t="s">
        <v>1142</v>
      </c>
      <c r="E6" s="41" t="s">
        <v>1143</v>
      </c>
      <c r="F6" s="41">
        <v>5603</v>
      </c>
      <c r="G6" s="46">
        <v>109.58</v>
      </c>
      <c r="H6" s="47">
        <v>8.81</v>
      </c>
    </row>
    <row r="7" spans="1:8" x14ac:dyDescent="0.2">
      <c r="B7" s="48" t="s">
        <v>85</v>
      </c>
      <c r="C7" s="41" t="s">
        <v>126</v>
      </c>
      <c r="D7" s="41" t="s">
        <v>1167</v>
      </c>
      <c r="E7" s="41" t="s">
        <v>1168</v>
      </c>
      <c r="F7" s="41">
        <v>11356</v>
      </c>
      <c r="G7" s="46">
        <v>109.15</v>
      </c>
      <c r="H7" s="47">
        <v>8.77</v>
      </c>
    </row>
    <row r="8" spans="1:8" x14ac:dyDescent="0.2">
      <c r="B8" s="48" t="s">
        <v>85</v>
      </c>
      <c r="C8" s="41" t="s">
        <v>1128</v>
      </c>
      <c r="D8" s="41" t="s">
        <v>1129</v>
      </c>
      <c r="E8" s="41" t="s">
        <v>1130</v>
      </c>
      <c r="F8" s="41">
        <v>29969</v>
      </c>
      <c r="G8" s="46">
        <v>81.290000000000006</v>
      </c>
      <c r="H8" s="47">
        <v>6.5299999999999994</v>
      </c>
    </row>
    <row r="9" spans="1:8" x14ac:dyDescent="0.2">
      <c r="B9" s="48" t="s">
        <v>85</v>
      </c>
      <c r="C9" s="41" t="s">
        <v>1134</v>
      </c>
      <c r="D9" s="41" t="s">
        <v>1135</v>
      </c>
      <c r="E9" s="41" t="s">
        <v>1136</v>
      </c>
      <c r="F9" s="41">
        <v>7026</v>
      </c>
      <c r="G9" s="46">
        <v>80.84</v>
      </c>
      <c r="H9" s="47">
        <v>6.5</v>
      </c>
    </row>
    <row r="10" spans="1:8" x14ac:dyDescent="0.2">
      <c r="B10" s="48" t="s">
        <v>85</v>
      </c>
      <c r="C10" s="41" t="s">
        <v>78</v>
      </c>
      <c r="D10" s="41" t="s">
        <v>1121</v>
      </c>
      <c r="E10" s="41" t="s">
        <v>1119</v>
      </c>
      <c r="F10" s="41">
        <v>22554</v>
      </c>
      <c r="G10" s="46">
        <v>79.600000000000009</v>
      </c>
      <c r="H10" s="47">
        <v>6.4</v>
      </c>
    </row>
    <row r="11" spans="1:8" x14ac:dyDescent="0.2">
      <c r="B11" s="48" t="s">
        <v>85</v>
      </c>
      <c r="C11" s="41" t="s">
        <v>785</v>
      </c>
      <c r="D11" s="41" t="s">
        <v>1126</v>
      </c>
      <c r="E11" s="41" t="s">
        <v>1127</v>
      </c>
      <c r="F11" s="41">
        <v>4284</v>
      </c>
      <c r="G11" s="46">
        <v>60.69</v>
      </c>
      <c r="H11" s="47">
        <v>4.88</v>
      </c>
    </row>
    <row r="12" spans="1:8" x14ac:dyDescent="0.2">
      <c r="B12" s="48" t="s">
        <v>85</v>
      </c>
      <c r="C12" s="41" t="s">
        <v>1209</v>
      </c>
      <c r="D12" s="41" t="s">
        <v>1210</v>
      </c>
      <c r="E12" s="41" t="s">
        <v>1136</v>
      </c>
      <c r="F12" s="41">
        <v>1750</v>
      </c>
      <c r="G12" s="46">
        <v>54.46</v>
      </c>
      <c r="H12" s="47">
        <v>4.38</v>
      </c>
    </row>
    <row r="13" spans="1:8" x14ac:dyDescent="0.2">
      <c r="B13" s="48" t="s">
        <v>85</v>
      </c>
      <c r="C13" s="41" t="s">
        <v>1269</v>
      </c>
      <c r="D13" s="41" t="s">
        <v>1270</v>
      </c>
      <c r="E13" s="41" t="s">
        <v>1119</v>
      </c>
      <c r="F13" s="41">
        <v>4149</v>
      </c>
      <c r="G13" s="46">
        <v>46.04</v>
      </c>
      <c r="H13" s="47">
        <v>3.7000000000000006</v>
      </c>
    </row>
    <row r="14" spans="1:8" x14ac:dyDescent="0.2">
      <c r="B14" s="48" t="s">
        <v>85</v>
      </c>
      <c r="C14" s="41" t="s">
        <v>1150</v>
      </c>
      <c r="D14" s="41" t="s">
        <v>1151</v>
      </c>
      <c r="E14" s="41" t="s">
        <v>1139</v>
      </c>
      <c r="F14" s="41">
        <v>467</v>
      </c>
      <c r="G14" s="46">
        <v>44.43</v>
      </c>
      <c r="H14" s="47">
        <v>3.5700000000000003</v>
      </c>
    </row>
    <row r="15" spans="1:8" x14ac:dyDescent="0.2">
      <c r="B15" s="48" t="s">
        <v>85</v>
      </c>
      <c r="C15" s="41" t="s">
        <v>699</v>
      </c>
      <c r="D15" s="41" t="s">
        <v>1120</v>
      </c>
      <c r="E15" s="41" t="s">
        <v>1119</v>
      </c>
      <c r="F15" s="41">
        <v>13051</v>
      </c>
      <c r="G15" s="46">
        <v>40.82</v>
      </c>
      <c r="H15" s="47">
        <v>3.2800000000000002</v>
      </c>
    </row>
    <row r="16" spans="1:8" x14ac:dyDescent="0.2">
      <c r="B16" s="48" t="s">
        <v>85</v>
      </c>
      <c r="C16" s="41" t="s">
        <v>564</v>
      </c>
      <c r="D16" s="41" t="s">
        <v>1160</v>
      </c>
      <c r="E16" s="41" t="s">
        <v>1119</v>
      </c>
      <c r="F16" s="41">
        <v>6400</v>
      </c>
      <c r="G16" s="46">
        <v>37.980000000000004</v>
      </c>
      <c r="H16" s="47">
        <v>3.0500000000000003</v>
      </c>
    </row>
    <row r="17" spans="2:8" x14ac:dyDescent="0.2">
      <c r="B17" s="48" t="s">
        <v>85</v>
      </c>
      <c r="C17" s="41" t="s">
        <v>1285</v>
      </c>
      <c r="D17" s="41" t="s">
        <v>1286</v>
      </c>
      <c r="E17" s="41" t="s">
        <v>1130</v>
      </c>
      <c r="F17" s="41">
        <v>2511</v>
      </c>
      <c r="G17" s="46">
        <v>34.39</v>
      </c>
      <c r="H17" s="47">
        <v>2.7600000000000002</v>
      </c>
    </row>
    <row r="18" spans="2:8" x14ac:dyDescent="0.2">
      <c r="B18" s="48" t="s">
        <v>85</v>
      </c>
      <c r="C18" s="41" t="s">
        <v>70</v>
      </c>
      <c r="D18" s="41" t="s">
        <v>1125</v>
      </c>
      <c r="E18" s="41" t="s">
        <v>1119</v>
      </c>
      <c r="F18" s="41">
        <v>1789</v>
      </c>
      <c r="G18" s="46">
        <v>31.38</v>
      </c>
      <c r="H18" s="47">
        <v>2.52</v>
      </c>
    </row>
    <row r="19" spans="2:8" x14ac:dyDescent="0.2">
      <c r="B19" s="48" t="s">
        <v>85</v>
      </c>
      <c r="C19" s="41" t="s">
        <v>1155</v>
      </c>
      <c r="D19" s="41" t="s">
        <v>1156</v>
      </c>
      <c r="E19" s="41" t="s">
        <v>1139</v>
      </c>
      <c r="F19" s="41">
        <v>6599</v>
      </c>
      <c r="G19" s="46">
        <v>26.35</v>
      </c>
      <c r="H19" s="47">
        <v>2.12</v>
      </c>
    </row>
    <row r="20" spans="2:8" x14ac:dyDescent="0.2">
      <c r="B20" s="48" t="s">
        <v>85</v>
      </c>
      <c r="C20" s="41" t="s">
        <v>1146</v>
      </c>
      <c r="D20" s="41" t="s">
        <v>1147</v>
      </c>
      <c r="E20" s="41" t="s">
        <v>1139</v>
      </c>
      <c r="F20" s="41">
        <v>3275</v>
      </c>
      <c r="G20" s="46">
        <v>25</v>
      </c>
      <c r="H20" s="47">
        <v>2.0099999999999998</v>
      </c>
    </row>
    <row r="21" spans="2:8" x14ac:dyDescent="0.2">
      <c r="B21" s="48" t="s">
        <v>85</v>
      </c>
      <c r="C21" s="41" t="s">
        <v>243</v>
      </c>
      <c r="D21" s="41" t="s">
        <v>1190</v>
      </c>
      <c r="E21" s="41" t="s">
        <v>1119</v>
      </c>
      <c r="F21" s="41">
        <v>6438</v>
      </c>
      <c r="G21" s="46">
        <v>22.82</v>
      </c>
      <c r="H21" s="47">
        <v>1.83</v>
      </c>
    </row>
    <row r="22" spans="2:8" x14ac:dyDescent="0.2">
      <c r="B22" s="48" t="s">
        <v>85</v>
      </c>
      <c r="C22" s="41" t="s">
        <v>1370</v>
      </c>
      <c r="D22" s="41" t="s">
        <v>1371</v>
      </c>
      <c r="E22" s="41" t="s">
        <v>1195</v>
      </c>
      <c r="F22" s="41">
        <v>3796</v>
      </c>
      <c r="G22" s="46">
        <v>21.990000000000002</v>
      </c>
      <c r="H22" s="47">
        <v>1.77</v>
      </c>
    </row>
    <row r="23" spans="2:8" x14ac:dyDescent="0.2">
      <c r="B23" s="48" t="s">
        <v>85</v>
      </c>
      <c r="C23" s="41" t="s">
        <v>1365</v>
      </c>
      <c r="D23" s="41" t="s">
        <v>1366</v>
      </c>
      <c r="E23" s="41" t="s">
        <v>1367</v>
      </c>
      <c r="F23" s="41">
        <v>9927</v>
      </c>
      <c r="G23" s="46">
        <v>20.190000000000001</v>
      </c>
      <c r="H23" s="47">
        <v>1.6199999999999999</v>
      </c>
    </row>
    <row r="24" spans="2:8" x14ac:dyDescent="0.2">
      <c r="B24" s="48" t="s">
        <v>85</v>
      </c>
      <c r="C24" s="41" t="s">
        <v>817</v>
      </c>
      <c r="D24" s="41" t="s">
        <v>1295</v>
      </c>
      <c r="E24" s="41" t="s">
        <v>1242</v>
      </c>
      <c r="F24" s="41">
        <v>2732</v>
      </c>
      <c r="G24" s="46">
        <v>19.260000000000002</v>
      </c>
      <c r="H24" s="47">
        <v>1.55</v>
      </c>
    </row>
    <row r="25" spans="2:8" x14ac:dyDescent="0.2">
      <c r="B25" s="48" t="s">
        <v>85</v>
      </c>
      <c r="C25" s="41" t="s">
        <v>1291</v>
      </c>
      <c r="D25" s="41" t="s">
        <v>1292</v>
      </c>
      <c r="E25" s="41" t="s">
        <v>1245</v>
      </c>
      <c r="F25" s="41">
        <v>10727</v>
      </c>
      <c r="G25" s="46">
        <v>18.260000000000002</v>
      </c>
      <c r="H25" s="47">
        <v>1.4700000000000002</v>
      </c>
    </row>
    <row r="26" spans="2:8" x14ac:dyDescent="0.2">
      <c r="B26" s="48" t="s">
        <v>85</v>
      </c>
      <c r="C26" s="41" t="s">
        <v>1336</v>
      </c>
      <c r="D26" s="41" t="s">
        <v>1337</v>
      </c>
      <c r="E26" s="41" t="s">
        <v>1130</v>
      </c>
      <c r="F26" s="41">
        <v>1586</v>
      </c>
      <c r="G26" s="46">
        <v>17.940000000000001</v>
      </c>
      <c r="H26" s="47">
        <v>1.4400000000000002</v>
      </c>
    </row>
    <row r="27" spans="2:8" x14ac:dyDescent="0.2">
      <c r="B27" s="48" t="s">
        <v>85</v>
      </c>
      <c r="C27" s="41" t="s">
        <v>1234</v>
      </c>
      <c r="D27" s="41" t="s">
        <v>1235</v>
      </c>
      <c r="E27" s="41" t="s">
        <v>1236</v>
      </c>
      <c r="F27" s="41">
        <v>3936</v>
      </c>
      <c r="G27" s="46">
        <v>17.3</v>
      </c>
      <c r="H27" s="47">
        <v>1.3900000000000001</v>
      </c>
    </row>
    <row r="28" spans="2:8" x14ac:dyDescent="0.2">
      <c r="B28" s="48" t="s">
        <v>85</v>
      </c>
      <c r="C28" s="41" t="s">
        <v>1289</v>
      </c>
      <c r="D28" s="41" t="s">
        <v>1290</v>
      </c>
      <c r="E28" s="41" t="s">
        <v>1139</v>
      </c>
      <c r="F28" s="41">
        <v>457</v>
      </c>
      <c r="G28" s="46">
        <v>16.87</v>
      </c>
      <c r="H28" s="47">
        <v>1.36</v>
      </c>
    </row>
    <row r="29" spans="2:8" x14ac:dyDescent="0.2">
      <c r="B29" s="48" t="s">
        <v>85</v>
      </c>
      <c r="C29" s="41" t="s">
        <v>1178</v>
      </c>
      <c r="D29" s="41" t="s">
        <v>1179</v>
      </c>
      <c r="E29" s="41" t="s">
        <v>1139</v>
      </c>
      <c r="F29" s="41">
        <v>479</v>
      </c>
      <c r="G29" s="46">
        <v>15.99</v>
      </c>
      <c r="H29" s="47">
        <v>1.29</v>
      </c>
    </row>
    <row r="30" spans="2:8" x14ac:dyDescent="0.2">
      <c r="B30" s="48" t="s">
        <v>85</v>
      </c>
      <c r="C30" s="41" t="s">
        <v>572</v>
      </c>
      <c r="D30" s="41" t="s">
        <v>1244</v>
      </c>
      <c r="E30" s="41" t="s">
        <v>1245</v>
      </c>
      <c r="F30" s="41">
        <v>7726</v>
      </c>
      <c r="G30" s="46">
        <v>14.950000000000001</v>
      </c>
      <c r="H30" s="47">
        <v>1.2</v>
      </c>
    </row>
    <row r="31" spans="2:8" x14ac:dyDescent="0.2">
      <c r="B31" s="48" t="s">
        <v>85</v>
      </c>
      <c r="C31" s="41" t="s">
        <v>1384</v>
      </c>
      <c r="D31" s="41" t="s">
        <v>1385</v>
      </c>
      <c r="E31" s="41" t="s">
        <v>1386</v>
      </c>
      <c r="F31" s="41">
        <v>4584</v>
      </c>
      <c r="G31" s="46">
        <v>13.69</v>
      </c>
      <c r="H31" s="47">
        <v>1.1000000000000001</v>
      </c>
    </row>
    <row r="32" spans="2:8" x14ac:dyDescent="0.2">
      <c r="B32" s="48" t="s">
        <v>85</v>
      </c>
      <c r="C32" s="41" t="s">
        <v>1394</v>
      </c>
      <c r="D32" s="41" t="s">
        <v>1395</v>
      </c>
      <c r="E32" s="41" t="s">
        <v>1136</v>
      </c>
      <c r="F32" s="41">
        <v>4135</v>
      </c>
      <c r="G32" s="46">
        <v>12.6</v>
      </c>
      <c r="H32" s="47">
        <v>1.0100000000000002</v>
      </c>
    </row>
    <row r="33" spans="1:8" x14ac:dyDescent="0.2">
      <c r="B33" s="48" t="s">
        <v>85</v>
      </c>
      <c r="C33" s="41" t="s">
        <v>1402</v>
      </c>
      <c r="D33" s="41" t="s">
        <v>1403</v>
      </c>
      <c r="E33" s="41" t="s">
        <v>1163</v>
      </c>
      <c r="F33" s="41">
        <v>2767</v>
      </c>
      <c r="G33" s="46">
        <v>11.86</v>
      </c>
      <c r="H33" s="47">
        <v>0.95</v>
      </c>
    </row>
    <row r="34" spans="1:8" x14ac:dyDescent="0.2">
      <c r="B34" s="48" t="s">
        <v>85</v>
      </c>
      <c r="C34" s="41" t="s">
        <v>1313</v>
      </c>
      <c r="D34" s="41" t="s">
        <v>1314</v>
      </c>
      <c r="E34" s="41" t="s">
        <v>1195</v>
      </c>
      <c r="F34" s="41">
        <v>426</v>
      </c>
      <c r="G34" s="46">
        <v>9.48</v>
      </c>
      <c r="H34" s="47">
        <v>0.76</v>
      </c>
    </row>
    <row r="35" spans="1:8" x14ac:dyDescent="0.2">
      <c r="B35" s="48" t="s">
        <v>85</v>
      </c>
      <c r="C35" s="41" t="s">
        <v>1155</v>
      </c>
      <c r="D35" s="41" t="s">
        <v>1338</v>
      </c>
      <c r="E35" s="41" t="s">
        <v>1139</v>
      </c>
      <c r="F35" s="41">
        <v>1787</v>
      </c>
      <c r="G35" s="46">
        <v>4.01</v>
      </c>
      <c r="H35" s="47">
        <v>0.32</v>
      </c>
    </row>
    <row r="36" spans="1:8" ht="13.5" thickBot="1" x14ac:dyDescent="0.25">
      <c r="E36" s="49" t="s">
        <v>44</v>
      </c>
      <c r="G36" s="50">
        <v>1242.72</v>
      </c>
      <c r="H36" s="51">
        <v>99.87</v>
      </c>
    </row>
    <row r="37" spans="1:8" ht="13.5" thickTop="1" x14ac:dyDescent="0.2">
      <c r="B37" s="83"/>
      <c r="C37" s="84"/>
      <c r="H37" s="47"/>
    </row>
    <row r="38" spans="1:8" x14ac:dyDescent="0.2">
      <c r="B38" s="48" t="s">
        <v>85</v>
      </c>
      <c r="C38" s="41" t="s">
        <v>2380</v>
      </c>
      <c r="E38" s="41" t="s">
        <v>1242</v>
      </c>
      <c r="F38" s="41">
        <v>188</v>
      </c>
      <c r="G38" s="46">
        <v>0.04</v>
      </c>
      <c r="H38" s="47">
        <v>0</v>
      </c>
    </row>
    <row r="39" spans="1:8" ht="13.5" thickBot="1" x14ac:dyDescent="0.25">
      <c r="E39" s="49" t="s">
        <v>44</v>
      </c>
      <c r="G39" s="50">
        <f>+G38</f>
        <v>0.04</v>
      </c>
      <c r="H39" s="51">
        <f>+H38</f>
        <v>0</v>
      </c>
    </row>
    <row r="40" spans="1:8" ht="13.5" thickTop="1" x14ac:dyDescent="0.2">
      <c r="H40" s="47"/>
    </row>
    <row r="41" spans="1:8" x14ac:dyDescent="0.2">
      <c r="A41" s="55" t="s">
        <v>87</v>
      </c>
      <c r="G41" s="56">
        <v>1.64</v>
      </c>
      <c r="H41" s="57">
        <v>0.13</v>
      </c>
    </row>
    <row r="42" spans="1:8" x14ac:dyDescent="0.2">
      <c r="H42" s="47"/>
    </row>
    <row r="43" spans="1:8" ht="13.5" thickBot="1" x14ac:dyDescent="0.25">
      <c r="E43" s="49" t="s">
        <v>88</v>
      </c>
      <c r="G43" s="50">
        <v>1244.4000000000001</v>
      </c>
      <c r="H43" s="51">
        <v>100</v>
      </c>
    </row>
    <row r="44" spans="1:8" ht="13.5" thickTop="1" x14ac:dyDescent="0.2">
      <c r="H44" s="47"/>
    </row>
    <row r="45" spans="1:8" x14ac:dyDescent="0.2">
      <c r="A45" s="49" t="s">
        <v>89</v>
      </c>
      <c r="H45" s="47"/>
    </row>
    <row r="46" spans="1:8" x14ac:dyDescent="0.2">
      <c r="H46" s="47"/>
    </row>
    <row r="47" spans="1:8" x14ac:dyDescent="0.2">
      <c r="A47" s="41">
        <v>1</v>
      </c>
      <c r="B47" s="41" t="s">
        <v>91</v>
      </c>
      <c r="H47" s="47"/>
    </row>
    <row r="48" spans="1:8" x14ac:dyDescent="0.2">
      <c r="H48" s="47"/>
    </row>
    <row r="49" spans="1:8" x14ac:dyDescent="0.2">
      <c r="A49" s="37"/>
      <c r="B49" s="37"/>
      <c r="C49" s="37"/>
      <c r="D49" s="37"/>
      <c r="E49" s="37"/>
      <c r="F49" s="37"/>
      <c r="G49" s="39"/>
      <c r="H49" s="58"/>
    </row>
  </sheetData>
  <mergeCells count="4">
    <mergeCell ref="A2:C2"/>
    <mergeCell ref="A3:C3"/>
    <mergeCell ref="B4:C4"/>
    <mergeCell ref="B37:C37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opLeftCell="A56" workbookViewId="0">
      <selection activeCell="C77" sqref="C77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5703125" style="41" bestFit="1" customWidth="1"/>
    <col min="5" max="5" width="20.42578125" style="41" bestFit="1" customWidth="1"/>
    <col min="6" max="6" width="8.7109375" style="41" customWidth="1"/>
    <col min="7" max="7" width="11.42578125" style="46" customWidth="1"/>
    <col min="8" max="8" width="7.7109375" style="59" customWidth="1"/>
    <col min="9" max="16384" width="9.140625" style="41"/>
  </cols>
  <sheetData>
    <row r="1" spans="1:8" x14ac:dyDescent="0.2">
      <c r="A1" s="37"/>
      <c r="B1" s="37"/>
      <c r="C1" s="38" t="s">
        <v>2008</v>
      </c>
      <c r="D1" s="37"/>
      <c r="E1" s="37"/>
      <c r="F1" s="37"/>
      <c r="G1" s="39"/>
      <c r="H1" s="40"/>
    </row>
    <row r="2" spans="1:8" ht="38.2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6400000</v>
      </c>
      <c r="G5" s="46">
        <v>128364.8</v>
      </c>
      <c r="H5" s="47">
        <v>7.19</v>
      </c>
    </row>
    <row r="6" spans="1:8" x14ac:dyDescent="0.2">
      <c r="B6" s="48" t="s">
        <v>85</v>
      </c>
      <c r="C6" s="41" t="s">
        <v>785</v>
      </c>
      <c r="D6" s="41" t="s">
        <v>1126</v>
      </c>
      <c r="E6" s="41" t="s">
        <v>1127</v>
      </c>
      <c r="F6" s="41">
        <v>7000000</v>
      </c>
      <c r="G6" s="46">
        <v>99155</v>
      </c>
      <c r="H6" s="47">
        <v>5.5600000000000005</v>
      </c>
    </row>
    <row r="7" spans="1:8" x14ac:dyDescent="0.2">
      <c r="B7" s="48" t="s">
        <v>85</v>
      </c>
      <c r="C7" s="41" t="s">
        <v>126</v>
      </c>
      <c r="D7" s="41" t="s">
        <v>1167</v>
      </c>
      <c r="E7" s="41" t="s">
        <v>1168</v>
      </c>
      <c r="F7" s="41">
        <v>10000000</v>
      </c>
      <c r="G7" s="46">
        <v>96130</v>
      </c>
      <c r="H7" s="47">
        <v>5.3900000000000006</v>
      </c>
    </row>
    <row r="8" spans="1:8" x14ac:dyDescent="0.2">
      <c r="B8" s="48" t="s">
        <v>85</v>
      </c>
      <c r="C8" s="41" t="s">
        <v>78</v>
      </c>
      <c r="D8" s="41" t="s">
        <v>1121</v>
      </c>
      <c r="E8" s="41" t="s">
        <v>1119</v>
      </c>
      <c r="F8" s="41">
        <v>23750000</v>
      </c>
      <c r="G8" s="46">
        <v>83825.63</v>
      </c>
      <c r="H8" s="47">
        <v>4.7</v>
      </c>
    </row>
    <row r="9" spans="1:8" x14ac:dyDescent="0.2">
      <c r="B9" s="48" t="s">
        <v>85</v>
      </c>
      <c r="C9" s="41" t="s">
        <v>14</v>
      </c>
      <c r="D9" s="41" t="s">
        <v>1142</v>
      </c>
      <c r="E9" s="41" t="s">
        <v>1143</v>
      </c>
      <c r="F9" s="41">
        <v>4000000</v>
      </c>
      <c r="G9" s="46">
        <v>78252</v>
      </c>
      <c r="H9" s="47">
        <v>4.3900000000000006</v>
      </c>
    </row>
    <row r="10" spans="1:8" x14ac:dyDescent="0.2">
      <c r="B10" s="48" t="s">
        <v>85</v>
      </c>
      <c r="C10" s="41" t="s">
        <v>699</v>
      </c>
      <c r="D10" s="41" t="s">
        <v>1120</v>
      </c>
      <c r="E10" s="41" t="s">
        <v>1119</v>
      </c>
      <c r="F10" s="41">
        <v>20500000</v>
      </c>
      <c r="G10" s="46">
        <v>64216.25</v>
      </c>
      <c r="H10" s="47">
        <v>3.6000000000000005</v>
      </c>
    </row>
    <row r="11" spans="1:8" x14ac:dyDescent="0.2">
      <c r="B11" s="48" t="s">
        <v>85</v>
      </c>
      <c r="C11" s="41" t="s">
        <v>1289</v>
      </c>
      <c r="D11" s="41" t="s">
        <v>1290</v>
      </c>
      <c r="E11" s="41" t="s">
        <v>1139</v>
      </c>
      <c r="F11" s="41">
        <v>1650000</v>
      </c>
      <c r="G11" s="46">
        <v>60908.93</v>
      </c>
      <c r="H11" s="47">
        <v>3.4099999999999997</v>
      </c>
    </row>
    <row r="12" spans="1:8" x14ac:dyDescent="0.2">
      <c r="B12" s="48" t="s">
        <v>85</v>
      </c>
      <c r="C12" s="41" t="s">
        <v>1150</v>
      </c>
      <c r="D12" s="41" t="s">
        <v>1151</v>
      </c>
      <c r="E12" s="41" t="s">
        <v>1139</v>
      </c>
      <c r="F12" s="41">
        <v>600000</v>
      </c>
      <c r="G12" s="46">
        <v>57058.200000000004</v>
      </c>
      <c r="H12" s="47">
        <v>3.2</v>
      </c>
    </row>
    <row r="13" spans="1:8" x14ac:dyDescent="0.2">
      <c r="B13" s="48" t="s">
        <v>85</v>
      </c>
      <c r="C13" s="41" t="s">
        <v>1128</v>
      </c>
      <c r="D13" s="41" t="s">
        <v>1129</v>
      </c>
      <c r="E13" s="41" t="s">
        <v>1130</v>
      </c>
      <c r="F13" s="41">
        <v>19500000</v>
      </c>
      <c r="G13" s="46">
        <v>52923</v>
      </c>
      <c r="H13" s="47">
        <v>2.97</v>
      </c>
    </row>
    <row r="14" spans="1:8" x14ac:dyDescent="0.2">
      <c r="B14" s="48" t="s">
        <v>85</v>
      </c>
      <c r="C14" s="41" t="s">
        <v>1144</v>
      </c>
      <c r="D14" s="41" t="s">
        <v>1145</v>
      </c>
      <c r="E14" s="41" t="s">
        <v>1119</v>
      </c>
      <c r="F14" s="41">
        <v>9000000</v>
      </c>
      <c r="G14" s="46">
        <v>45315</v>
      </c>
      <c r="H14" s="47">
        <v>2.54</v>
      </c>
    </row>
    <row r="15" spans="1:8" x14ac:dyDescent="0.2">
      <c r="B15" s="48" t="s">
        <v>85</v>
      </c>
      <c r="C15" s="41" t="s">
        <v>1164</v>
      </c>
      <c r="D15" s="41" t="s">
        <v>1165</v>
      </c>
      <c r="E15" s="41" t="s">
        <v>1166</v>
      </c>
      <c r="F15" s="41">
        <v>9400000</v>
      </c>
      <c r="G15" s="46">
        <v>44988.4</v>
      </c>
      <c r="H15" s="47">
        <v>2.52</v>
      </c>
    </row>
    <row r="16" spans="1:8" x14ac:dyDescent="0.2">
      <c r="B16" s="48" t="s">
        <v>85</v>
      </c>
      <c r="C16" s="41" t="s">
        <v>1332</v>
      </c>
      <c r="D16" s="41" t="s">
        <v>1333</v>
      </c>
      <c r="E16" s="41" t="s">
        <v>1124</v>
      </c>
      <c r="F16" s="41">
        <v>1000000</v>
      </c>
      <c r="G16" s="46">
        <v>43820</v>
      </c>
      <c r="H16" s="47">
        <v>2.46</v>
      </c>
    </row>
    <row r="17" spans="2:8" x14ac:dyDescent="0.2">
      <c r="B17" s="48" t="s">
        <v>85</v>
      </c>
      <c r="C17" s="41" t="s">
        <v>70</v>
      </c>
      <c r="D17" s="41" t="s">
        <v>1125</v>
      </c>
      <c r="E17" s="41" t="s">
        <v>1119</v>
      </c>
      <c r="F17" s="41">
        <v>2414000</v>
      </c>
      <c r="G17" s="46">
        <v>42319.83</v>
      </c>
      <c r="H17" s="47">
        <v>2.37</v>
      </c>
    </row>
    <row r="18" spans="2:8" x14ac:dyDescent="0.2">
      <c r="B18" s="48" t="s">
        <v>85</v>
      </c>
      <c r="C18" s="41" t="s">
        <v>1169</v>
      </c>
      <c r="D18" s="41" t="s">
        <v>1170</v>
      </c>
      <c r="E18" s="41" t="s">
        <v>1124</v>
      </c>
      <c r="F18" s="41">
        <v>4630000</v>
      </c>
      <c r="G18" s="46">
        <v>35106.980000000003</v>
      </c>
      <c r="H18" s="47">
        <v>1.9700000000000002</v>
      </c>
    </row>
    <row r="19" spans="2:8" x14ac:dyDescent="0.2">
      <c r="B19" s="48" t="s">
        <v>85</v>
      </c>
      <c r="C19" s="41" t="s">
        <v>564</v>
      </c>
      <c r="D19" s="41" t="s">
        <v>1160</v>
      </c>
      <c r="E19" s="41" t="s">
        <v>1119</v>
      </c>
      <c r="F19" s="41">
        <v>5799600</v>
      </c>
      <c r="G19" s="46">
        <v>34426.43</v>
      </c>
      <c r="H19" s="47">
        <v>1.9300000000000002</v>
      </c>
    </row>
    <row r="20" spans="2:8" x14ac:dyDescent="0.2">
      <c r="B20" s="48" t="s">
        <v>85</v>
      </c>
      <c r="C20" s="41" t="s">
        <v>1122</v>
      </c>
      <c r="D20" s="41" t="s">
        <v>1123</v>
      </c>
      <c r="E20" s="41" t="s">
        <v>1124</v>
      </c>
      <c r="F20" s="41">
        <v>200000</v>
      </c>
      <c r="G20" s="46">
        <v>34412.6</v>
      </c>
      <c r="H20" s="47">
        <v>1.9300000000000002</v>
      </c>
    </row>
    <row r="21" spans="2:8" x14ac:dyDescent="0.2">
      <c r="B21" s="48" t="s">
        <v>85</v>
      </c>
      <c r="C21" s="41" t="s">
        <v>1298</v>
      </c>
      <c r="D21" s="41" t="s">
        <v>1299</v>
      </c>
      <c r="E21" s="41" t="s">
        <v>1166</v>
      </c>
      <c r="F21" s="41">
        <v>10800000</v>
      </c>
      <c r="G21" s="46">
        <v>32902.199999999997</v>
      </c>
      <c r="H21" s="47">
        <v>1.8399999999999999</v>
      </c>
    </row>
    <row r="22" spans="2:8" x14ac:dyDescent="0.2">
      <c r="B22" s="48" t="s">
        <v>85</v>
      </c>
      <c r="C22" s="41" t="s">
        <v>1396</v>
      </c>
      <c r="D22" s="41" t="s">
        <v>1397</v>
      </c>
      <c r="E22" s="41" t="s">
        <v>1166</v>
      </c>
      <c r="F22" s="41">
        <v>12500000</v>
      </c>
      <c r="G22" s="46">
        <v>31843.75</v>
      </c>
      <c r="H22" s="47">
        <v>1.78</v>
      </c>
    </row>
    <row r="23" spans="2:8" x14ac:dyDescent="0.2">
      <c r="B23" s="48" t="s">
        <v>85</v>
      </c>
      <c r="C23" s="41" t="s">
        <v>1134</v>
      </c>
      <c r="D23" s="41" t="s">
        <v>1135</v>
      </c>
      <c r="E23" s="41" t="s">
        <v>1136</v>
      </c>
      <c r="F23" s="41">
        <v>2654765</v>
      </c>
      <c r="G23" s="46">
        <v>30536.43</v>
      </c>
      <c r="H23" s="47">
        <v>1.71</v>
      </c>
    </row>
    <row r="24" spans="2:8" x14ac:dyDescent="0.2">
      <c r="B24" s="48" t="s">
        <v>85</v>
      </c>
      <c r="C24" s="41" t="s">
        <v>1572</v>
      </c>
      <c r="D24" s="41" t="s">
        <v>1573</v>
      </c>
      <c r="E24" s="41" t="s">
        <v>1154</v>
      </c>
      <c r="F24" s="41">
        <v>18000000</v>
      </c>
      <c r="G24" s="46">
        <v>30483</v>
      </c>
      <c r="H24" s="47">
        <v>1.71</v>
      </c>
    </row>
    <row r="25" spans="2:8" x14ac:dyDescent="0.2">
      <c r="B25" s="48" t="s">
        <v>85</v>
      </c>
      <c r="C25" s="41" t="s">
        <v>1171</v>
      </c>
      <c r="D25" s="41" t="s">
        <v>1172</v>
      </c>
      <c r="E25" s="41" t="s">
        <v>1143</v>
      </c>
      <c r="F25" s="41">
        <v>3640000</v>
      </c>
      <c r="G25" s="46">
        <v>28643.16</v>
      </c>
      <c r="H25" s="47">
        <v>1.6099999999999999</v>
      </c>
    </row>
    <row r="26" spans="2:8" x14ac:dyDescent="0.2">
      <c r="B26" s="48" t="s">
        <v>85</v>
      </c>
      <c r="C26" s="41" t="s">
        <v>1293</v>
      </c>
      <c r="D26" s="41" t="s">
        <v>1294</v>
      </c>
      <c r="E26" s="41" t="s">
        <v>1130</v>
      </c>
      <c r="F26" s="41">
        <v>600000</v>
      </c>
      <c r="G26" s="46">
        <v>28104.9</v>
      </c>
      <c r="H26" s="47">
        <v>1.58</v>
      </c>
    </row>
    <row r="27" spans="2:8" x14ac:dyDescent="0.2">
      <c r="B27" s="48" t="s">
        <v>85</v>
      </c>
      <c r="C27" s="41" t="s">
        <v>120</v>
      </c>
      <c r="D27" s="41" t="s">
        <v>1288</v>
      </c>
      <c r="E27" s="41" t="s">
        <v>1143</v>
      </c>
      <c r="F27" s="41">
        <v>1625000</v>
      </c>
      <c r="G27" s="46">
        <v>27265.06</v>
      </c>
      <c r="H27" s="47">
        <v>1.53</v>
      </c>
    </row>
    <row r="28" spans="2:8" x14ac:dyDescent="0.2">
      <c r="B28" s="48" t="s">
        <v>85</v>
      </c>
      <c r="C28" s="41" t="s">
        <v>1146</v>
      </c>
      <c r="D28" s="41" t="s">
        <v>1147</v>
      </c>
      <c r="E28" s="41" t="s">
        <v>1139</v>
      </c>
      <c r="F28" s="41">
        <v>3400000</v>
      </c>
      <c r="G28" s="46">
        <v>25943.7</v>
      </c>
      <c r="H28" s="47">
        <v>1.4500000000000002</v>
      </c>
    </row>
    <row r="29" spans="2:8" x14ac:dyDescent="0.2">
      <c r="B29" s="48" t="s">
        <v>85</v>
      </c>
      <c r="C29" s="41" t="s">
        <v>1191</v>
      </c>
      <c r="D29" s="41" t="s">
        <v>1192</v>
      </c>
      <c r="E29" s="41" t="s">
        <v>1168</v>
      </c>
      <c r="F29" s="41">
        <v>4299800</v>
      </c>
      <c r="G29" s="46">
        <v>21167.920000000002</v>
      </c>
      <c r="H29" s="47">
        <v>1.1900000000000002</v>
      </c>
    </row>
    <row r="30" spans="2:8" x14ac:dyDescent="0.2">
      <c r="B30" s="48" t="s">
        <v>85</v>
      </c>
      <c r="C30" s="41" t="s">
        <v>1330</v>
      </c>
      <c r="D30" s="41" t="s">
        <v>1331</v>
      </c>
      <c r="E30" s="41" t="s">
        <v>1168</v>
      </c>
      <c r="F30" s="41">
        <v>5250000</v>
      </c>
      <c r="G30" s="46">
        <v>20879.25</v>
      </c>
      <c r="H30" s="47">
        <v>1.17</v>
      </c>
    </row>
    <row r="31" spans="2:8" x14ac:dyDescent="0.2">
      <c r="B31" s="48" t="s">
        <v>85</v>
      </c>
      <c r="C31" s="41" t="s">
        <v>1824</v>
      </c>
      <c r="D31" s="41" t="s">
        <v>1825</v>
      </c>
      <c r="E31" s="41" t="s">
        <v>1502</v>
      </c>
      <c r="F31" s="41">
        <v>5000000</v>
      </c>
      <c r="G31" s="46">
        <v>20667.5</v>
      </c>
      <c r="H31" s="47">
        <v>1.1600000000000001</v>
      </c>
    </row>
    <row r="32" spans="2:8" x14ac:dyDescent="0.2">
      <c r="B32" s="48" t="s">
        <v>85</v>
      </c>
      <c r="C32" s="41" t="s">
        <v>1598</v>
      </c>
      <c r="D32" s="41" t="s">
        <v>1599</v>
      </c>
      <c r="E32" s="41" t="s">
        <v>1163</v>
      </c>
      <c r="F32" s="41">
        <v>1475000</v>
      </c>
      <c r="G32" s="46">
        <v>20506.93</v>
      </c>
      <c r="H32" s="47">
        <v>1.1499999999999999</v>
      </c>
    </row>
    <row r="33" spans="2:8" x14ac:dyDescent="0.2">
      <c r="B33" s="48" t="s">
        <v>85</v>
      </c>
      <c r="C33" s="41" t="s">
        <v>1202</v>
      </c>
      <c r="D33" s="41" t="s">
        <v>1203</v>
      </c>
      <c r="E33" s="41" t="s">
        <v>1143</v>
      </c>
      <c r="F33" s="41">
        <v>2915000</v>
      </c>
      <c r="G33" s="46">
        <v>19257.95</v>
      </c>
      <c r="H33" s="47">
        <v>1.08</v>
      </c>
    </row>
    <row r="34" spans="2:8" x14ac:dyDescent="0.2">
      <c r="B34" s="48" t="s">
        <v>85</v>
      </c>
      <c r="C34" s="41" t="s">
        <v>1568</v>
      </c>
      <c r="D34" s="41" t="s">
        <v>1569</v>
      </c>
      <c r="E34" s="41" t="s">
        <v>1130</v>
      </c>
      <c r="F34" s="41">
        <v>1700000</v>
      </c>
      <c r="G34" s="46">
        <v>17907.8</v>
      </c>
      <c r="H34" s="47">
        <v>1</v>
      </c>
    </row>
    <row r="35" spans="2:8" x14ac:dyDescent="0.2">
      <c r="B35" s="48" t="s">
        <v>85</v>
      </c>
      <c r="C35" s="41" t="s">
        <v>1422</v>
      </c>
      <c r="D35" s="41" t="s">
        <v>1423</v>
      </c>
      <c r="E35" s="41" t="s">
        <v>1187</v>
      </c>
      <c r="F35" s="41">
        <v>26000</v>
      </c>
      <c r="G35" s="46">
        <v>17709.47</v>
      </c>
      <c r="H35" s="47">
        <v>0.9900000000000001</v>
      </c>
    </row>
    <row r="36" spans="2:8" x14ac:dyDescent="0.2">
      <c r="B36" s="48" t="s">
        <v>85</v>
      </c>
      <c r="C36" s="41" t="s">
        <v>1227</v>
      </c>
      <c r="D36" s="41" t="s">
        <v>1228</v>
      </c>
      <c r="E36" s="41" t="s">
        <v>1143</v>
      </c>
      <c r="F36" s="41">
        <v>4125155</v>
      </c>
      <c r="G36" s="46">
        <v>17614.41</v>
      </c>
      <c r="H36" s="47">
        <v>0.9900000000000001</v>
      </c>
    </row>
    <row r="37" spans="2:8" x14ac:dyDescent="0.2">
      <c r="B37" s="48" t="s">
        <v>85</v>
      </c>
      <c r="C37" s="41" t="s">
        <v>1455</v>
      </c>
      <c r="D37" s="41" t="s">
        <v>1456</v>
      </c>
      <c r="E37" s="41" t="s">
        <v>1124</v>
      </c>
      <c r="F37" s="41">
        <v>1205710</v>
      </c>
      <c r="G37" s="46">
        <v>16738.27</v>
      </c>
      <c r="H37" s="47">
        <v>0.94000000000000006</v>
      </c>
    </row>
    <row r="38" spans="2:8" x14ac:dyDescent="0.2">
      <c r="B38" s="48" t="s">
        <v>85</v>
      </c>
      <c r="C38" s="41" t="s">
        <v>1556</v>
      </c>
      <c r="D38" s="41" t="s">
        <v>1557</v>
      </c>
      <c r="E38" s="41" t="s">
        <v>1143</v>
      </c>
      <c r="F38" s="41">
        <v>3117954</v>
      </c>
      <c r="G38" s="46">
        <v>16657.670000000002</v>
      </c>
      <c r="H38" s="47">
        <v>0.93</v>
      </c>
    </row>
    <row r="39" spans="2:8" x14ac:dyDescent="0.2">
      <c r="B39" s="48" t="s">
        <v>85</v>
      </c>
      <c r="C39" s="41" t="s">
        <v>1315</v>
      </c>
      <c r="D39" s="41" t="s">
        <v>1316</v>
      </c>
      <c r="E39" s="41" t="s">
        <v>1143</v>
      </c>
      <c r="F39" s="41">
        <v>293500</v>
      </c>
      <c r="G39" s="46">
        <v>14124.25</v>
      </c>
      <c r="H39" s="47">
        <v>0.79</v>
      </c>
    </row>
    <row r="40" spans="2:8" x14ac:dyDescent="0.2">
      <c r="B40" s="48" t="s">
        <v>85</v>
      </c>
      <c r="C40" s="41" t="s">
        <v>1223</v>
      </c>
      <c r="D40" s="41" t="s">
        <v>1224</v>
      </c>
      <c r="E40" s="41" t="s">
        <v>1154</v>
      </c>
      <c r="F40" s="41">
        <v>950000</v>
      </c>
      <c r="G40" s="46">
        <v>13818.7</v>
      </c>
      <c r="H40" s="47">
        <v>0.77</v>
      </c>
    </row>
    <row r="41" spans="2:8" x14ac:dyDescent="0.2">
      <c r="B41" s="48" t="s">
        <v>85</v>
      </c>
      <c r="C41" s="41" t="s">
        <v>1380</v>
      </c>
      <c r="D41" s="41" t="s">
        <v>1381</v>
      </c>
      <c r="E41" s="41" t="s">
        <v>1195</v>
      </c>
      <c r="F41" s="41">
        <v>3200000</v>
      </c>
      <c r="G41" s="46">
        <v>13625.6</v>
      </c>
      <c r="H41" s="47">
        <v>0.76</v>
      </c>
    </row>
    <row r="42" spans="2:8" x14ac:dyDescent="0.2">
      <c r="B42" s="48" t="s">
        <v>85</v>
      </c>
      <c r="C42" s="41" t="s">
        <v>2009</v>
      </c>
      <c r="D42" s="41" t="s">
        <v>2010</v>
      </c>
      <c r="E42" s="41" t="s">
        <v>1127</v>
      </c>
      <c r="F42" s="41">
        <v>3700000</v>
      </c>
      <c r="G42" s="46">
        <v>13007.35</v>
      </c>
      <c r="H42" s="47">
        <v>0.73</v>
      </c>
    </row>
    <row r="43" spans="2:8" x14ac:dyDescent="0.2">
      <c r="B43" s="48" t="s">
        <v>85</v>
      </c>
      <c r="C43" s="41" t="s">
        <v>1475</v>
      </c>
      <c r="D43" s="41" t="s">
        <v>1476</v>
      </c>
      <c r="E43" s="41" t="s">
        <v>1184</v>
      </c>
      <c r="F43" s="41">
        <v>1750000</v>
      </c>
      <c r="G43" s="46">
        <v>12354.130000000001</v>
      </c>
      <c r="H43" s="47">
        <v>0.69000000000000006</v>
      </c>
    </row>
    <row r="44" spans="2:8" x14ac:dyDescent="0.2">
      <c r="B44" s="48" t="s">
        <v>85</v>
      </c>
      <c r="C44" s="41" t="s">
        <v>1370</v>
      </c>
      <c r="D44" s="41" t="s">
        <v>1371</v>
      </c>
      <c r="E44" s="41" t="s">
        <v>1195</v>
      </c>
      <c r="F44" s="41">
        <v>2100000</v>
      </c>
      <c r="G44" s="46">
        <v>12177.9</v>
      </c>
      <c r="H44" s="47">
        <v>0.68</v>
      </c>
    </row>
    <row r="45" spans="2:8" x14ac:dyDescent="0.2">
      <c r="B45" s="48" t="s">
        <v>85</v>
      </c>
      <c r="C45" s="41" t="s">
        <v>2011</v>
      </c>
      <c r="D45" s="41" t="s">
        <v>2012</v>
      </c>
      <c r="E45" s="41" t="s">
        <v>1419</v>
      </c>
      <c r="F45" s="41">
        <v>258148</v>
      </c>
      <c r="G45" s="46">
        <v>11748.960000000001</v>
      </c>
      <c r="H45" s="47">
        <v>0.66</v>
      </c>
    </row>
    <row r="46" spans="2:8" x14ac:dyDescent="0.2">
      <c r="B46" s="48" t="s">
        <v>85</v>
      </c>
      <c r="C46" s="41" t="s">
        <v>1155</v>
      </c>
      <c r="D46" s="41" t="s">
        <v>1156</v>
      </c>
      <c r="E46" s="41" t="s">
        <v>1139</v>
      </c>
      <c r="F46" s="41">
        <v>2800000</v>
      </c>
      <c r="G46" s="46">
        <v>11186</v>
      </c>
      <c r="H46" s="47">
        <v>0.63</v>
      </c>
    </row>
    <row r="47" spans="2:8" x14ac:dyDescent="0.2">
      <c r="B47" s="48" t="s">
        <v>85</v>
      </c>
      <c r="C47" s="41" t="s">
        <v>1361</v>
      </c>
      <c r="D47" s="41" t="s">
        <v>1362</v>
      </c>
      <c r="E47" s="41" t="s">
        <v>1139</v>
      </c>
      <c r="F47" s="41">
        <v>8070000</v>
      </c>
      <c r="G47" s="46">
        <v>10176.27</v>
      </c>
      <c r="H47" s="47">
        <v>0.57000000000000006</v>
      </c>
    </row>
    <row r="48" spans="2:8" x14ac:dyDescent="0.2">
      <c r="B48" s="48" t="s">
        <v>85</v>
      </c>
      <c r="C48" s="41" t="s">
        <v>1196</v>
      </c>
      <c r="D48" s="41" t="s">
        <v>1197</v>
      </c>
      <c r="E48" s="41" t="s">
        <v>1119</v>
      </c>
      <c r="F48" s="41">
        <v>10000000</v>
      </c>
      <c r="G48" s="46">
        <v>10045</v>
      </c>
      <c r="H48" s="47">
        <v>0.55999999999999994</v>
      </c>
    </row>
    <row r="49" spans="2:8" x14ac:dyDescent="0.2">
      <c r="B49" s="48" t="s">
        <v>85</v>
      </c>
      <c r="C49" s="41" t="s">
        <v>1461</v>
      </c>
      <c r="D49" s="41" t="s">
        <v>1462</v>
      </c>
      <c r="E49" s="41" t="s">
        <v>1143</v>
      </c>
      <c r="F49" s="41">
        <v>6113110</v>
      </c>
      <c r="G49" s="46">
        <v>9068.8000000000011</v>
      </c>
      <c r="H49" s="47">
        <v>0.51</v>
      </c>
    </row>
    <row r="50" spans="2:8" x14ac:dyDescent="0.2">
      <c r="B50" s="48" t="s">
        <v>85</v>
      </c>
      <c r="C50" s="41" t="s">
        <v>1204</v>
      </c>
      <c r="D50" s="41" t="s">
        <v>1205</v>
      </c>
      <c r="E50" s="41" t="s">
        <v>1159</v>
      </c>
      <c r="F50" s="41">
        <v>814344</v>
      </c>
      <c r="G50" s="46">
        <v>8706.56</v>
      </c>
      <c r="H50" s="47">
        <v>0.49</v>
      </c>
    </row>
    <row r="51" spans="2:8" x14ac:dyDescent="0.2">
      <c r="B51" s="48" t="s">
        <v>85</v>
      </c>
      <c r="C51" s="41" t="s">
        <v>1188</v>
      </c>
      <c r="D51" s="41" t="s">
        <v>1189</v>
      </c>
      <c r="E51" s="41" t="s">
        <v>1127</v>
      </c>
      <c r="F51" s="41">
        <v>1750000</v>
      </c>
      <c r="G51" s="46">
        <v>6584.38</v>
      </c>
      <c r="H51" s="47">
        <v>0.37</v>
      </c>
    </row>
    <row r="52" spans="2:8" x14ac:dyDescent="0.2">
      <c r="B52" s="48" t="s">
        <v>85</v>
      </c>
      <c r="C52" s="41" t="s">
        <v>1221</v>
      </c>
      <c r="D52" s="41" t="s">
        <v>1222</v>
      </c>
      <c r="E52" s="41" t="s">
        <v>1195</v>
      </c>
      <c r="F52" s="41">
        <v>1222000</v>
      </c>
      <c r="G52" s="46">
        <v>6312.85</v>
      </c>
      <c r="H52" s="47">
        <v>0.35000000000000003</v>
      </c>
    </row>
    <row r="53" spans="2:8" x14ac:dyDescent="0.2">
      <c r="B53" s="48" t="s">
        <v>85</v>
      </c>
      <c r="C53" s="41" t="s">
        <v>1457</v>
      </c>
      <c r="D53" s="41" t="s">
        <v>1458</v>
      </c>
      <c r="E53" s="41" t="s">
        <v>1143</v>
      </c>
      <c r="F53" s="41">
        <v>1530024</v>
      </c>
      <c r="G53" s="46">
        <v>6222.6100000000006</v>
      </c>
      <c r="H53" s="47">
        <v>0.35000000000000003</v>
      </c>
    </row>
    <row r="54" spans="2:8" x14ac:dyDescent="0.2">
      <c r="B54" s="48" t="s">
        <v>85</v>
      </c>
      <c r="C54" s="41" t="s">
        <v>1828</v>
      </c>
      <c r="D54" s="41" t="s">
        <v>1829</v>
      </c>
      <c r="E54" s="41" t="s">
        <v>1133</v>
      </c>
      <c r="F54" s="41">
        <v>389000</v>
      </c>
      <c r="G54" s="46">
        <v>5974.46</v>
      </c>
      <c r="H54" s="47">
        <v>0.33</v>
      </c>
    </row>
    <row r="55" spans="2:8" x14ac:dyDescent="0.2">
      <c r="B55" s="48" t="s">
        <v>85</v>
      </c>
      <c r="C55" s="41" t="s">
        <v>1820</v>
      </c>
      <c r="D55" s="41" t="s">
        <v>1821</v>
      </c>
      <c r="E55" s="41" t="s">
        <v>1184</v>
      </c>
      <c r="F55" s="41">
        <v>280000</v>
      </c>
      <c r="G55" s="46">
        <v>4135.18</v>
      </c>
      <c r="H55" s="47">
        <v>0.22999999999999998</v>
      </c>
    </row>
    <row r="56" spans="2:8" x14ac:dyDescent="0.2">
      <c r="B56" s="48" t="s">
        <v>85</v>
      </c>
      <c r="C56" s="41" t="s">
        <v>1323</v>
      </c>
      <c r="D56" s="41" t="s">
        <v>1324</v>
      </c>
      <c r="E56" s="41" t="s">
        <v>1231</v>
      </c>
      <c r="F56" s="41">
        <v>300000</v>
      </c>
      <c r="G56" s="46">
        <v>3538.9500000000003</v>
      </c>
      <c r="H56" s="47">
        <v>0.2</v>
      </c>
    </row>
    <row r="57" spans="2:8" x14ac:dyDescent="0.2">
      <c r="B57" s="48" t="s">
        <v>85</v>
      </c>
      <c r="C57" s="41" t="s">
        <v>2013</v>
      </c>
      <c r="D57" s="41" t="s">
        <v>2014</v>
      </c>
      <c r="E57" s="41" t="s">
        <v>1213</v>
      </c>
      <c r="F57" s="41">
        <v>2260000</v>
      </c>
      <c r="G57" s="46">
        <v>2576.4</v>
      </c>
      <c r="H57" s="47">
        <v>0.13999999999999999</v>
      </c>
    </row>
    <row r="58" spans="2:8" x14ac:dyDescent="0.2">
      <c r="B58" s="48" t="s">
        <v>85</v>
      </c>
      <c r="C58" s="41" t="s">
        <v>2015</v>
      </c>
      <c r="D58" s="41" t="s">
        <v>2016</v>
      </c>
      <c r="E58" s="41" t="s">
        <v>1124</v>
      </c>
      <c r="F58" s="41">
        <v>587465</v>
      </c>
      <c r="G58" s="46">
        <v>2418.89</v>
      </c>
      <c r="H58" s="47">
        <v>0.13999999999999999</v>
      </c>
    </row>
    <row r="59" spans="2:8" x14ac:dyDescent="0.2">
      <c r="B59" s="48" t="s">
        <v>85</v>
      </c>
      <c r="C59" s="41" t="s">
        <v>1219</v>
      </c>
      <c r="D59" s="41" t="s">
        <v>1220</v>
      </c>
      <c r="E59" s="41" t="s">
        <v>1133</v>
      </c>
      <c r="F59" s="41">
        <v>444296</v>
      </c>
      <c r="G59" s="46">
        <v>1692.77</v>
      </c>
      <c r="H59" s="47">
        <v>9.0000000000000011E-2</v>
      </c>
    </row>
    <row r="60" spans="2:8" ht="13.5" thickBot="1" x14ac:dyDescent="0.25">
      <c r="E60" s="49" t="s">
        <v>44</v>
      </c>
      <c r="G60" s="50">
        <v>1605548.43</v>
      </c>
      <c r="H60" s="51">
        <v>89.98</v>
      </c>
    </row>
    <row r="61" spans="2:8" ht="13.5" thickTop="1" x14ac:dyDescent="0.2">
      <c r="B61" s="85" t="s">
        <v>1349</v>
      </c>
      <c r="C61" s="84"/>
      <c r="H61" s="47"/>
    </row>
    <row r="62" spans="2:8" x14ac:dyDescent="0.2">
      <c r="B62" s="83" t="s">
        <v>9</v>
      </c>
      <c r="C62" s="84"/>
      <c r="H62" s="47"/>
    </row>
    <row r="63" spans="2:8" x14ac:dyDescent="0.2">
      <c r="B63" s="48" t="s">
        <v>85</v>
      </c>
      <c r="C63" s="41" t="s">
        <v>1198</v>
      </c>
      <c r="D63" s="41" t="s">
        <v>1847</v>
      </c>
      <c r="E63" s="41" t="s">
        <v>1175</v>
      </c>
      <c r="F63" s="41">
        <v>1249500</v>
      </c>
      <c r="G63" s="46">
        <v>125.57000000000001</v>
      </c>
      <c r="H63" s="47">
        <v>0.01</v>
      </c>
    </row>
    <row r="64" spans="2:8" ht="13.5" thickBot="1" x14ac:dyDescent="0.25">
      <c r="E64" s="49" t="s">
        <v>44</v>
      </c>
      <c r="G64" s="50">
        <v>125.57</v>
      </c>
      <c r="H64" s="51">
        <v>0.01</v>
      </c>
    </row>
    <row r="65" spans="2:8" ht="13.5" thickTop="1" x14ac:dyDescent="0.2">
      <c r="B65" s="85" t="s">
        <v>1246</v>
      </c>
      <c r="C65" s="86"/>
      <c r="H65" s="47"/>
    </row>
    <row r="66" spans="2:8" x14ac:dyDescent="0.2">
      <c r="B66" s="83" t="s">
        <v>9</v>
      </c>
      <c r="C66" s="84"/>
      <c r="H66" s="47"/>
    </row>
    <row r="67" spans="2:8" x14ac:dyDescent="0.2">
      <c r="B67" s="48" t="s">
        <v>85</v>
      </c>
      <c r="C67" s="41" t="s">
        <v>14</v>
      </c>
      <c r="D67" s="41" t="s">
        <v>1247</v>
      </c>
      <c r="E67" s="41" t="s">
        <v>1143</v>
      </c>
      <c r="F67" s="41">
        <v>1189900</v>
      </c>
      <c r="G67" s="46">
        <v>5867.4000000000005</v>
      </c>
      <c r="H67" s="47">
        <v>0.33</v>
      </c>
    </row>
    <row r="68" spans="2:8" ht="13.5" thickBot="1" x14ac:dyDescent="0.25">
      <c r="E68" s="49" t="s">
        <v>44</v>
      </c>
      <c r="G68" s="52">
        <v>5867.4</v>
      </c>
      <c r="H68" s="53">
        <v>0.33</v>
      </c>
    </row>
    <row r="69" spans="2:8" ht="13.5" thickTop="1" x14ac:dyDescent="0.2">
      <c r="B69" s="85" t="s">
        <v>589</v>
      </c>
      <c r="C69" s="84"/>
      <c r="H69" s="47"/>
    </row>
    <row r="70" spans="2:8" x14ac:dyDescent="0.2">
      <c r="C70" s="41" t="s">
        <v>1357</v>
      </c>
      <c r="E70" s="41" t="s">
        <v>85</v>
      </c>
      <c r="F70" s="41">
        <v>327750</v>
      </c>
      <c r="G70" s="46">
        <v>36234.073499999999</v>
      </c>
      <c r="H70" s="47">
        <v>2.0300000000000002</v>
      </c>
    </row>
    <row r="71" spans="2:8" x14ac:dyDescent="0.2">
      <c r="C71" s="41" t="s">
        <v>1352</v>
      </c>
      <c r="D71" s="41" t="s">
        <v>1125</v>
      </c>
      <c r="E71" s="41" t="s">
        <v>85</v>
      </c>
      <c r="F71" s="41">
        <v>486000</v>
      </c>
      <c r="G71" s="46">
        <v>8504.514000000001</v>
      </c>
      <c r="H71" s="47">
        <v>0.48000000000000004</v>
      </c>
    </row>
    <row r="72" spans="2:8" ht="13.5" thickBot="1" x14ac:dyDescent="0.25">
      <c r="E72" s="49" t="s">
        <v>44</v>
      </c>
      <c r="G72" s="52">
        <v>44738.587500000001</v>
      </c>
      <c r="H72" s="53">
        <v>2.5099999999999998</v>
      </c>
    </row>
    <row r="73" spans="2:8" ht="13.5" thickTop="1" x14ac:dyDescent="0.2">
      <c r="H73" s="47"/>
    </row>
    <row r="74" spans="2:8" x14ac:dyDescent="0.2">
      <c r="B74" s="83" t="s">
        <v>1265</v>
      </c>
      <c r="C74" s="84"/>
      <c r="H74" s="47"/>
    </row>
    <row r="75" spans="2:8" x14ac:dyDescent="0.2">
      <c r="B75" s="85" t="s">
        <v>595</v>
      </c>
      <c r="C75" s="84"/>
      <c r="E75" s="49" t="s">
        <v>596</v>
      </c>
      <c r="H75" s="47"/>
    </row>
    <row r="76" spans="2:8" x14ac:dyDescent="0.2">
      <c r="C76" s="41" t="s">
        <v>564</v>
      </c>
      <c r="E76" s="41" t="s">
        <v>1813</v>
      </c>
      <c r="G76" s="46">
        <v>14000</v>
      </c>
      <c r="H76" s="47">
        <v>0.78</v>
      </c>
    </row>
    <row r="77" spans="2:8" ht="13.5" thickBot="1" x14ac:dyDescent="0.25">
      <c r="E77" s="49" t="s">
        <v>44</v>
      </c>
      <c r="G77" s="50">
        <v>14000</v>
      </c>
      <c r="H77" s="51">
        <v>0.78</v>
      </c>
    </row>
    <row r="78" spans="2:8" ht="13.5" thickTop="1" x14ac:dyDescent="0.2">
      <c r="B78" s="48" t="s">
        <v>85</v>
      </c>
      <c r="H78" s="47"/>
    </row>
    <row r="79" spans="2:8" x14ac:dyDescent="0.2">
      <c r="C79" s="41" t="s">
        <v>86</v>
      </c>
      <c r="E79" s="41" t="s">
        <v>85</v>
      </c>
      <c r="G79" s="46">
        <v>163836</v>
      </c>
      <c r="H79" s="47">
        <v>9.1800000000000015</v>
      </c>
    </row>
    <row r="80" spans="2:8" x14ac:dyDescent="0.2">
      <c r="H80" s="47"/>
    </row>
    <row r="81" spans="1:8" x14ac:dyDescent="0.2">
      <c r="A81" s="55" t="s">
        <v>87</v>
      </c>
      <c r="G81" s="56">
        <v>-49830.71</v>
      </c>
      <c r="H81" s="57">
        <v>-2.79</v>
      </c>
    </row>
    <row r="82" spans="1:8" x14ac:dyDescent="0.2">
      <c r="H82" s="47"/>
    </row>
    <row r="83" spans="1:8" ht="13.5" thickBot="1" x14ac:dyDescent="0.25">
      <c r="E83" s="49" t="s">
        <v>88</v>
      </c>
      <c r="G83" s="50">
        <v>1784285.28</v>
      </c>
      <c r="H83" s="51">
        <v>100</v>
      </c>
    </row>
    <row r="84" spans="1:8" ht="13.5" thickTop="1" x14ac:dyDescent="0.2">
      <c r="H84" s="47"/>
    </row>
    <row r="85" spans="1:8" x14ac:dyDescent="0.2">
      <c r="A85" s="49" t="s">
        <v>89</v>
      </c>
      <c r="H85" s="47"/>
    </row>
    <row r="86" spans="1:8" x14ac:dyDescent="0.2">
      <c r="A86" s="41">
        <v>1</v>
      </c>
      <c r="B86" s="41" t="s">
        <v>1266</v>
      </c>
      <c r="H86" s="47"/>
    </row>
    <row r="87" spans="1:8" x14ac:dyDescent="0.2">
      <c r="H87" s="47"/>
    </row>
    <row r="88" spans="1:8" x14ac:dyDescent="0.2">
      <c r="A88" s="41">
        <v>2</v>
      </c>
      <c r="B88" s="41" t="s">
        <v>91</v>
      </c>
      <c r="H88" s="47"/>
    </row>
    <row r="89" spans="1:8" x14ac:dyDescent="0.2">
      <c r="H89" s="47"/>
    </row>
    <row r="90" spans="1:8" x14ac:dyDescent="0.2">
      <c r="A90" s="41">
        <v>3</v>
      </c>
      <c r="B90" s="41" t="s">
        <v>2017</v>
      </c>
      <c r="H90" s="47"/>
    </row>
    <row r="91" spans="1:8" x14ac:dyDescent="0.2">
      <c r="H91" s="47"/>
    </row>
    <row r="92" spans="1:8" x14ac:dyDescent="0.2">
      <c r="A92" s="41">
        <v>4</v>
      </c>
      <c r="B92" s="41" t="s">
        <v>2018</v>
      </c>
      <c r="H92" s="47"/>
    </row>
    <row r="93" spans="1:8" x14ac:dyDescent="0.2">
      <c r="A93" s="37"/>
      <c r="B93" s="37"/>
      <c r="C93" s="37"/>
      <c r="D93" s="37"/>
      <c r="E93" s="37"/>
      <c r="F93" s="37"/>
      <c r="G93" s="39"/>
      <c r="H93" s="58"/>
    </row>
  </sheetData>
  <mergeCells count="10">
    <mergeCell ref="B66:C66"/>
    <mergeCell ref="B69:C69"/>
    <mergeCell ref="B74:C74"/>
    <mergeCell ref="B75:C75"/>
    <mergeCell ref="A2:C2"/>
    <mergeCell ref="A3:C3"/>
    <mergeCell ref="B4:C4"/>
    <mergeCell ref="B61:C61"/>
    <mergeCell ref="B62:C62"/>
    <mergeCell ref="B65:C6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1104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7.9600000000000004E-2</v>
      </c>
      <c r="C6" s="5" t="s">
        <v>29</v>
      </c>
      <c r="D6" s="5" t="s">
        <v>1105</v>
      </c>
      <c r="E6" s="5" t="s">
        <v>31</v>
      </c>
      <c r="F6" s="5">
        <v>90</v>
      </c>
      <c r="G6" s="10">
        <v>890.26</v>
      </c>
      <c r="H6" s="11">
        <v>11.38</v>
      </c>
    </row>
    <row r="7" spans="1:8" x14ac:dyDescent="0.15">
      <c r="B7" s="12">
        <v>9.1800000000000007E-2</v>
      </c>
      <c r="C7" s="5" t="s">
        <v>112</v>
      </c>
      <c r="D7" s="5" t="s">
        <v>1106</v>
      </c>
      <c r="E7" s="5" t="s">
        <v>12</v>
      </c>
      <c r="F7" s="5">
        <v>80</v>
      </c>
      <c r="G7" s="10">
        <v>829.68000000000006</v>
      </c>
      <c r="H7" s="11">
        <v>10.600000000000001</v>
      </c>
    </row>
    <row r="8" spans="1:8" x14ac:dyDescent="0.15">
      <c r="B8" s="12">
        <v>8.5999999999999993E-2</v>
      </c>
      <c r="C8" s="5" t="s">
        <v>16</v>
      </c>
      <c r="D8" s="5" t="s">
        <v>1107</v>
      </c>
      <c r="E8" s="5" t="s">
        <v>12</v>
      </c>
      <c r="F8" s="5">
        <v>70</v>
      </c>
      <c r="G8" s="10">
        <v>709.42</v>
      </c>
      <c r="H8" s="11">
        <v>9.07</v>
      </c>
    </row>
    <row r="9" spans="1:8" ht="9.75" thickBot="1" x14ac:dyDescent="0.2">
      <c r="E9" s="14" t="s">
        <v>44</v>
      </c>
      <c r="G9" s="15">
        <v>2429.36</v>
      </c>
      <c r="H9" s="16">
        <v>31.05</v>
      </c>
    </row>
    <row r="10" spans="1:8" ht="15.75" thickTop="1" x14ac:dyDescent="0.25">
      <c r="B10" s="77" t="s">
        <v>45</v>
      </c>
      <c r="C10" s="78"/>
      <c r="H10" s="11"/>
    </row>
    <row r="11" spans="1:8" x14ac:dyDescent="0.15">
      <c r="B11" s="12">
        <v>8.2500000000000004E-2</v>
      </c>
      <c r="C11" s="5" t="s">
        <v>46</v>
      </c>
      <c r="D11" s="5" t="s">
        <v>47</v>
      </c>
      <c r="E11" s="5" t="s">
        <v>12</v>
      </c>
      <c r="F11" s="5">
        <v>90</v>
      </c>
      <c r="G11" s="10">
        <v>898.87</v>
      </c>
      <c r="H11" s="11">
        <v>11.49</v>
      </c>
    </row>
    <row r="12" spans="1:8" ht="9.75" thickBot="1" x14ac:dyDescent="0.2">
      <c r="E12" s="14" t="s">
        <v>44</v>
      </c>
      <c r="G12" s="15">
        <v>898.87</v>
      </c>
      <c r="H12" s="16">
        <v>11.49</v>
      </c>
    </row>
    <row r="13" spans="1:8" ht="15.75" thickTop="1" x14ac:dyDescent="0.25">
      <c r="B13" s="79" t="s">
        <v>48</v>
      </c>
      <c r="C13" s="78"/>
      <c r="H13" s="11"/>
    </row>
    <row r="14" spans="1:8" ht="15" x14ac:dyDescent="0.25">
      <c r="B14" s="77" t="s">
        <v>9</v>
      </c>
      <c r="C14" s="78"/>
      <c r="H14" s="11"/>
    </row>
    <row r="15" spans="1:8" x14ac:dyDescent="0.15">
      <c r="B15" s="12">
        <v>8.2100000000000006E-2</v>
      </c>
      <c r="C15" s="5" t="s">
        <v>60</v>
      </c>
      <c r="D15" s="5" t="s">
        <v>689</v>
      </c>
      <c r="E15" s="5" t="s">
        <v>51</v>
      </c>
      <c r="F15" s="5">
        <v>4096000</v>
      </c>
      <c r="G15" s="10">
        <v>4173.67</v>
      </c>
      <c r="H15" s="11">
        <v>53.349999999999994</v>
      </c>
    </row>
    <row r="16" spans="1:8" ht="9.75" thickBot="1" x14ac:dyDescent="0.2">
      <c r="E16" s="14" t="s">
        <v>44</v>
      </c>
      <c r="G16" s="15">
        <v>4173.67</v>
      </c>
      <c r="H16" s="16">
        <v>53.35</v>
      </c>
    </row>
    <row r="17" spans="1:8" ht="9.75" thickTop="1" x14ac:dyDescent="0.15">
      <c r="H17" s="11"/>
    </row>
    <row r="18" spans="1:8" x14ac:dyDescent="0.15">
      <c r="B18" s="13" t="s">
        <v>85</v>
      </c>
      <c r="H18" s="11"/>
    </row>
    <row r="19" spans="1:8" x14ac:dyDescent="0.15">
      <c r="C19" s="5" t="s">
        <v>86</v>
      </c>
      <c r="E19" s="5" t="s">
        <v>85</v>
      </c>
      <c r="G19" s="10">
        <v>79</v>
      </c>
      <c r="H19" s="11">
        <v>1.0100000000000002</v>
      </c>
    </row>
    <row r="20" spans="1:8" x14ac:dyDescent="0.15">
      <c r="H20" s="11"/>
    </row>
    <row r="21" spans="1:8" x14ac:dyDescent="0.15">
      <c r="A21" s="17" t="s">
        <v>87</v>
      </c>
      <c r="G21" s="18">
        <v>242.83</v>
      </c>
      <c r="H21" s="19">
        <v>3.1</v>
      </c>
    </row>
    <row r="22" spans="1:8" x14ac:dyDescent="0.15">
      <c r="H22" s="11"/>
    </row>
    <row r="23" spans="1:8" ht="9.75" thickBot="1" x14ac:dyDescent="0.2">
      <c r="E23" s="14" t="s">
        <v>88</v>
      </c>
      <c r="G23" s="15">
        <v>7823.73</v>
      </c>
      <c r="H23" s="16">
        <v>100</v>
      </c>
    </row>
    <row r="24" spans="1:8" ht="9.75" thickTop="1" x14ac:dyDescent="0.15">
      <c r="H24" s="11"/>
    </row>
    <row r="25" spans="1:8" x14ac:dyDescent="0.15">
      <c r="A25" s="14" t="s">
        <v>89</v>
      </c>
      <c r="H25" s="11"/>
    </row>
    <row r="26" spans="1:8" x14ac:dyDescent="0.15">
      <c r="A26" s="5">
        <v>1</v>
      </c>
      <c r="B26" s="5" t="s">
        <v>1108</v>
      </c>
      <c r="H26" s="11"/>
    </row>
    <row r="27" spans="1:8" x14ac:dyDescent="0.15">
      <c r="H27" s="11"/>
    </row>
    <row r="28" spans="1:8" x14ac:dyDescent="0.15">
      <c r="A28" s="5">
        <v>2</v>
      </c>
      <c r="B28" s="5" t="s">
        <v>91</v>
      </c>
      <c r="H28" s="11"/>
    </row>
    <row r="29" spans="1:8" x14ac:dyDescent="0.15">
      <c r="H29" s="11"/>
    </row>
    <row r="30" spans="1:8" x14ac:dyDescent="0.15">
      <c r="A30" s="5">
        <v>3</v>
      </c>
      <c r="B30" s="5" t="s">
        <v>93</v>
      </c>
      <c r="H30" s="11"/>
    </row>
    <row r="31" spans="1:8" x14ac:dyDescent="0.15">
      <c r="B31" s="5" t="s">
        <v>94</v>
      </c>
      <c r="H31" s="11"/>
    </row>
    <row r="32" spans="1:8" x14ac:dyDescent="0.15">
      <c r="B32" s="5" t="s">
        <v>95</v>
      </c>
      <c r="H32" s="11"/>
    </row>
    <row r="33" spans="1:8" x14ac:dyDescent="0.15">
      <c r="A33" s="1"/>
      <c r="B33" s="1"/>
      <c r="C33" s="1"/>
      <c r="D33" s="1"/>
      <c r="E33" s="1"/>
      <c r="F33" s="1"/>
      <c r="G33" s="3"/>
      <c r="H33" s="20"/>
    </row>
  </sheetData>
  <mergeCells count="7">
    <mergeCell ref="B14:C14"/>
    <mergeCell ref="A2:C2"/>
    <mergeCell ref="A3:C3"/>
    <mergeCell ref="B4:C4"/>
    <mergeCell ref="B5:C5"/>
    <mergeCell ref="B10:C10"/>
    <mergeCell ref="B13:C13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opLeftCell="A19" workbookViewId="0">
      <selection activeCell="D27" sqref="D27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7109375" style="41" bestFit="1" customWidth="1"/>
    <col min="5" max="5" width="20" style="41" bestFit="1" customWidth="1"/>
    <col min="6" max="6" width="7.85546875" style="41" bestFit="1" customWidth="1"/>
    <col min="7" max="7" width="6.85546875" style="46" bestFit="1" customWidth="1"/>
    <col min="8" max="8" width="6.42578125" style="59" bestFit="1" customWidth="1"/>
    <col min="9" max="16384" width="9.140625" style="41"/>
  </cols>
  <sheetData>
    <row r="1" spans="1:8" x14ac:dyDescent="0.2">
      <c r="A1" s="37"/>
      <c r="B1" s="37"/>
      <c r="C1" s="38" t="s">
        <v>2007</v>
      </c>
      <c r="D1" s="37"/>
      <c r="E1" s="37"/>
      <c r="F1" s="37"/>
      <c r="G1" s="39"/>
      <c r="H1" s="40"/>
    </row>
    <row r="2" spans="1:8" ht="51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126</v>
      </c>
      <c r="D5" s="41" t="s">
        <v>1167</v>
      </c>
      <c r="E5" s="41" t="s">
        <v>1168</v>
      </c>
      <c r="F5" s="41">
        <v>4599</v>
      </c>
      <c r="G5" s="46">
        <v>44.21</v>
      </c>
      <c r="H5" s="47">
        <v>14.69</v>
      </c>
    </row>
    <row r="6" spans="1:8" x14ac:dyDescent="0.2">
      <c r="B6" s="48" t="s">
        <v>85</v>
      </c>
      <c r="C6" s="41" t="s">
        <v>1134</v>
      </c>
      <c r="D6" s="41" t="s">
        <v>1135</v>
      </c>
      <c r="E6" s="41" t="s">
        <v>1136</v>
      </c>
      <c r="F6" s="41">
        <v>3406</v>
      </c>
      <c r="G6" s="46">
        <v>39.18</v>
      </c>
      <c r="H6" s="47">
        <v>13.01</v>
      </c>
    </row>
    <row r="7" spans="1:8" x14ac:dyDescent="0.2">
      <c r="B7" s="48" t="s">
        <v>85</v>
      </c>
      <c r="C7" s="41" t="s">
        <v>78</v>
      </c>
      <c r="D7" s="41" t="s">
        <v>1121</v>
      </c>
      <c r="E7" s="41" t="s">
        <v>1119</v>
      </c>
      <c r="F7" s="41">
        <v>10944</v>
      </c>
      <c r="G7" s="46">
        <v>38.630000000000003</v>
      </c>
      <c r="H7" s="47">
        <v>12.83</v>
      </c>
    </row>
    <row r="8" spans="1:8" x14ac:dyDescent="0.2">
      <c r="B8" s="48" t="s">
        <v>85</v>
      </c>
      <c r="C8" s="41" t="s">
        <v>1209</v>
      </c>
      <c r="D8" s="41" t="s">
        <v>1210</v>
      </c>
      <c r="E8" s="41" t="s">
        <v>1136</v>
      </c>
      <c r="F8" s="41">
        <v>848</v>
      </c>
      <c r="G8" s="46">
        <v>26.39</v>
      </c>
      <c r="H8" s="47">
        <v>8.77</v>
      </c>
    </row>
    <row r="9" spans="1:8" x14ac:dyDescent="0.2">
      <c r="B9" s="48" t="s">
        <v>85</v>
      </c>
      <c r="C9" s="41" t="s">
        <v>699</v>
      </c>
      <c r="D9" s="41" t="s">
        <v>1120</v>
      </c>
      <c r="E9" s="41" t="s">
        <v>1119</v>
      </c>
      <c r="F9" s="41">
        <v>6326</v>
      </c>
      <c r="G9" s="46">
        <v>19.82</v>
      </c>
      <c r="H9" s="47">
        <v>6.58</v>
      </c>
    </row>
    <row r="10" spans="1:8" x14ac:dyDescent="0.2">
      <c r="B10" s="48" t="s">
        <v>85</v>
      </c>
      <c r="C10" s="41" t="s">
        <v>1285</v>
      </c>
      <c r="D10" s="41" t="s">
        <v>1286</v>
      </c>
      <c r="E10" s="41" t="s">
        <v>1130</v>
      </c>
      <c r="F10" s="41">
        <v>1217</v>
      </c>
      <c r="G10" s="46">
        <v>16.66</v>
      </c>
      <c r="H10" s="47">
        <v>5.5400000000000009</v>
      </c>
    </row>
    <row r="11" spans="1:8" x14ac:dyDescent="0.2">
      <c r="B11" s="48" t="s">
        <v>85</v>
      </c>
      <c r="C11" s="41" t="s">
        <v>564</v>
      </c>
      <c r="D11" s="41" t="s">
        <v>1160</v>
      </c>
      <c r="E11" s="41" t="s">
        <v>1119</v>
      </c>
      <c r="F11" s="41">
        <v>2709</v>
      </c>
      <c r="G11" s="46">
        <v>16.080000000000002</v>
      </c>
      <c r="H11" s="47">
        <v>5.34</v>
      </c>
    </row>
    <row r="12" spans="1:8" x14ac:dyDescent="0.2">
      <c r="B12" s="48" t="s">
        <v>85</v>
      </c>
      <c r="C12" s="41" t="s">
        <v>243</v>
      </c>
      <c r="D12" s="41" t="s">
        <v>1190</v>
      </c>
      <c r="E12" s="41" t="s">
        <v>1119</v>
      </c>
      <c r="F12" s="41">
        <v>3133</v>
      </c>
      <c r="G12" s="46">
        <v>11.1</v>
      </c>
      <c r="H12" s="47">
        <v>3.6900000000000004</v>
      </c>
    </row>
    <row r="13" spans="1:8" x14ac:dyDescent="0.2">
      <c r="B13" s="48" t="s">
        <v>85</v>
      </c>
      <c r="C13" s="41" t="s">
        <v>1365</v>
      </c>
      <c r="D13" s="41" t="s">
        <v>1366</v>
      </c>
      <c r="E13" s="41" t="s">
        <v>1367</v>
      </c>
      <c r="F13" s="41">
        <v>4812</v>
      </c>
      <c r="G13" s="46">
        <v>9.7900000000000009</v>
      </c>
      <c r="H13" s="47">
        <v>3.25</v>
      </c>
    </row>
    <row r="14" spans="1:8" x14ac:dyDescent="0.2">
      <c r="B14" s="48" t="s">
        <v>85</v>
      </c>
      <c r="C14" s="41" t="s">
        <v>1339</v>
      </c>
      <c r="D14" s="41" t="s">
        <v>1340</v>
      </c>
      <c r="E14" s="41" t="s">
        <v>1136</v>
      </c>
      <c r="F14" s="41">
        <v>949</v>
      </c>
      <c r="G14" s="46">
        <v>9.36</v>
      </c>
      <c r="H14" s="47">
        <v>3.1100000000000003</v>
      </c>
    </row>
    <row r="15" spans="1:8" x14ac:dyDescent="0.2">
      <c r="B15" s="48" t="s">
        <v>85</v>
      </c>
      <c r="C15" s="41" t="s">
        <v>817</v>
      </c>
      <c r="D15" s="41" t="s">
        <v>1295</v>
      </c>
      <c r="E15" s="41" t="s">
        <v>1242</v>
      </c>
      <c r="F15" s="41">
        <v>1324</v>
      </c>
      <c r="G15" s="46">
        <v>9.33</v>
      </c>
      <c r="H15" s="47">
        <v>3.1</v>
      </c>
    </row>
    <row r="16" spans="1:8" x14ac:dyDescent="0.2">
      <c r="B16" s="48" t="s">
        <v>85</v>
      </c>
      <c r="C16" s="41" t="s">
        <v>1291</v>
      </c>
      <c r="D16" s="41" t="s">
        <v>1292</v>
      </c>
      <c r="E16" s="41" t="s">
        <v>1245</v>
      </c>
      <c r="F16" s="41">
        <v>5199</v>
      </c>
      <c r="G16" s="46">
        <v>8.85</v>
      </c>
      <c r="H16" s="47">
        <v>2.9400000000000004</v>
      </c>
    </row>
    <row r="17" spans="1:8" x14ac:dyDescent="0.2">
      <c r="B17" s="48" t="s">
        <v>85</v>
      </c>
      <c r="C17" s="41" t="s">
        <v>1289</v>
      </c>
      <c r="D17" s="41" t="s">
        <v>1290</v>
      </c>
      <c r="E17" s="41" t="s">
        <v>1139</v>
      </c>
      <c r="F17" s="41">
        <v>221</v>
      </c>
      <c r="G17" s="46">
        <v>8.16</v>
      </c>
      <c r="H17" s="47">
        <v>2.7100000000000004</v>
      </c>
    </row>
    <row r="18" spans="1:8" x14ac:dyDescent="0.2">
      <c r="B18" s="48" t="s">
        <v>85</v>
      </c>
      <c r="C18" s="41" t="s">
        <v>1178</v>
      </c>
      <c r="D18" s="41" t="s">
        <v>1179</v>
      </c>
      <c r="E18" s="41" t="s">
        <v>1139</v>
      </c>
      <c r="F18" s="41">
        <v>232</v>
      </c>
      <c r="G18" s="46">
        <v>7.74</v>
      </c>
      <c r="H18" s="47">
        <v>2.5700000000000003</v>
      </c>
    </row>
    <row r="19" spans="1:8" x14ac:dyDescent="0.2">
      <c r="B19" s="48" t="s">
        <v>85</v>
      </c>
      <c r="C19" s="41" t="s">
        <v>1384</v>
      </c>
      <c r="D19" s="41" t="s">
        <v>1385</v>
      </c>
      <c r="E19" s="41" t="s">
        <v>1386</v>
      </c>
      <c r="F19" s="41">
        <v>2222</v>
      </c>
      <c r="G19" s="46">
        <v>6.66</v>
      </c>
      <c r="H19" s="47">
        <v>2.21</v>
      </c>
    </row>
    <row r="20" spans="1:8" x14ac:dyDescent="0.2">
      <c r="B20" s="48" t="s">
        <v>85</v>
      </c>
      <c r="C20" s="41" t="s">
        <v>1191</v>
      </c>
      <c r="D20" s="41" t="s">
        <v>1192</v>
      </c>
      <c r="E20" s="41" t="s">
        <v>1168</v>
      </c>
      <c r="F20" s="41">
        <v>1331</v>
      </c>
      <c r="G20" s="46">
        <v>6.55</v>
      </c>
      <c r="H20" s="47">
        <v>2.1800000000000002</v>
      </c>
    </row>
    <row r="21" spans="1:8" x14ac:dyDescent="0.2">
      <c r="B21" s="48" t="s">
        <v>85</v>
      </c>
      <c r="C21" s="41" t="s">
        <v>1296</v>
      </c>
      <c r="D21" s="41" t="s">
        <v>1297</v>
      </c>
      <c r="E21" s="41" t="s">
        <v>1136</v>
      </c>
      <c r="F21" s="41">
        <v>1066</v>
      </c>
      <c r="G21" s="46">
        <v>6.53</v>
      </c>
      <c r="H21" s="47">
        <v>2.17</v>
      </c>
    </row>
    <row r="22" spans="1:8" x14ac:dyDescent="0.2">
      <c r="B22" s="48" t="s">
        <v>85</v>
      </c>
      <c r="C22" s="41" t="s">
        <v>1394</v>
      </c>
      <c r="D22" s="41" t="s">
        <v>1395</v>
      </c>
      <c r="E22" s="41" t="s">
        <v>1136</v>
      </c>
      <c r="F22" s="41">
        <v>1927</v>
      </c>
      <c r="G22" s="46">
        <v>5.87</v>
      </c>
      <c r="H22" s="47">
        <v>1.95</v>
      </c>
    </row>
    <row r="23" spans="1:8" x14ac:dyDescent="0.2">
      <c r="B23" s="48" t="s">
        <v>85</v>
      </c>
      <c r="C23" s="41" t="s">
        <v>1164</v>
      </c>
      <c r="D23" s="41" t="s">
        <v>1165</v>
      </c>
      <c r="E23" s="41" t="s">
        <v>1166</v>
      </c>
      <c r="F23" s="41">
        <v>1095</v>
      </c>
      <c r="G23" s="46">
        <v>5.24</v>
      </c>
      <c r="H23" s="47">
        <v>1.7400000000000002</v>
      </c>
    </row>
    <row r="24" spans="1:8" x14ac:dyDescent="0.2">
      <c r="B24" s="48" t="s">
        <v>85</v>
      </c>
      <c r="C24" s="41" t="s">
        <v>1330</v>
      </c>
      <c r="D24" s="41" t="s">
        <v>1331</v>
      </c>
      <c r="E24" s="41" t="s">
        <v>1168</v>
      </c>
      <c r="F24" s="41">
        <v>1273</v>
      </c>
      <c r="G24" s="46">
        <v>5.0600000000000005</v>
      </c>
      <c r="H24" s="47">
        <v>1.6800000000000002</v>
      </c>
    </row>
    <row r="25" spans="1:8" ht="13.5" thickBot="1" x14ac:dyDescent="0.25">
      <c r="E25" s="49" t="s">
        <v>44</v>
      </c>
      <c r="G25" s="50">
        <v>301.20999999999998</v>
      </c>
      <c r="H25" s="51">
        <v>100.06</v>
      </c>
    </row>
    <row r="26" spans="1:8" ht="13.5" thickTop="1" x14ac:dyDescent="0.2">
      <c r="B26" s="83"/>
      <c r="C26" s="84"/>
      <c r="H26" s="47"/>
    </row>
    <row r="27" spans="1:8" x14ac:dyDescent="0.2">
      <c r="B27" s="48" t="s">
        <v>85</v>
      </c>
      <c r="C27" s="41" t="s">
        <v>2380</v>
      </c>
      <c r="E27" s="41" t="s">
        <v>1242</v>
      </c>
      <c r="F27" s="41">
        <v>91</v>
      </c>
      <c r="G27" s="46">
        <v>0.02</v>
      </c>
      <c r="H27" s="47">
        <v>0.01</v>
      </c>
    </row>
    <row r="28" spans="1:8" ht="13.5" thickBot="1" x14ac:dyDescent="0.25">
      <c r="E28" s="49" t="s">
        <v>44</v>
      </c>
      <c r="G28" s="50">
        <f>+G27</f>
        <v>0.02</v>
      </c>
      <c r="H28" s="51">
        <f>+H27</f>
        <v>0.01</v>
      </c>
    </row>
    <row r="29" spans="1:8" ht="13.5" thickTop="1" x14ac:dyDescent="0.2">
      <c r="H29" s="47"/>
    </row>
    <row r="30" spans="1:8" x14ac:dyDescent="0.2">
      <c r="A30" s="55" t="s">
        <v>87</v>
      </c>
      <c r="G30" s="56">
        <v>-0.2</v>
      </c>
      <c r="H30" s="57">
        <v>-7.0000000000000007E-2</v>
      </c>
    </row>
    <row r="31" spans="1:8" x14ac:dyDescent="0.2">
      <c r="H31" s="47"/>
    </row>
    <row r="32" spans="1:8" ht="13.5" thickBot="1" x14ac:dyDescent="0.25">
      <c r="E32" s="49" t="s">
        <v>88</v>
      </c>
      <c r="G32" s="50">
        <v>301.02999999999997</v>
      </c>
      <c r="H32" s="51">
        <v>100</v>
      </c>
    </row>
    <row r="33" spans="1:8" ht="13.5" thickTop="1" x14ac:dyDescent="0.2">
      <c r="H33" s="47"/>
    </row>
    <row r="34" spans="1:8" x14ac:dyDescent="0.2">
      <c r="A34" s="49" t="s">
        <v>89</v>
      </c>
      <c r="H34" s="47"/>
    </row>
    <row r="35" spans="1:8" x14ac:dyDescent="0.2">
      <c r="H35" s="47"/>
    </row>
    <row r="36" spans="1:8" x14ac:dyDescent="0.2">
      <c r="A36" s="41">
        <v>1</v>
      </c>
      <c r="B36" s="41" t="s">
        <v>91</v>
      </c>
      <c r="H36" s="47"/>
    </row>
    <row r="37" spans="1:8" x14ac:dyDescent="0.2">
      <c r="H37" s="47"/>
    </row>
    <row r="38" spans="1:8" x14ac:dyDescent="0.2">
      <c r="A38" s="37"/>
      <c r="B38" s="37"/>
      <c r="C38" s="37"/>
      <c r="D38" s="37"/>
      <c r="E38" s="37"/>
      <c r="F38" s="37"/>
      <c r="G38" s="39"/>
      <c r="H38" s="58"/>
    </row>
  </sheetData>
  <mergeCells count="4">
    <mergeCell ref="A2:C2"/>
    <mergeCell ref="A3:C3"/>
    <mergeCell ref="B4:C4"/>
    <mergeCell ref="B26:C26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42" workbookViewId="0">
      <selection activeCell="D57" sqref="D57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7109375" style="41" bestFit="1" customWidth="1"/>
    <col min="5" max="5" width="29.85546875" style="41" bestFit="1" customWidth="1"/>
    <col min="6" max="6" width="7.85546875" style="41" bestFit="1" customWidth="1"/>
    <col min="7" max="7" width="12.42578125" style="46" customWidth="1"/>
    <col min="8" max="8" width="8.42578125" style="59" customWidth="1"/>
    <col min="9" max="16384" width="9.140625" style="41"/>
  </cols>
  <sheetData>
    <row r="1" spans="1:8" x14ac:dyDescent="0.2">
      <c r="A1" s="37"/>
      <c r="B1" s="37"/>
      <c r="C1" s="38" t="s">
        <v>2006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261378</v>
      </c>
      <c r="G5" s="46">
        <v>5242.46</v>
      </c>
      <c r="H5" s="47">
        <v>9.65</v>
      </c>
    </row>
    <row r="6" spans="1:8" x14ac:dyDescent="0.2">
      <c r="B6" s="48" t="s">
        <v>85</v>
      </c>
      <c r="C6" s="41" t="s">
        <v>126</v>
      </c>
      <c r="D6" s="41" t="s">
        <v>1167</v>
      </c>
      <c r="E6" s="41" t="s">
        <v>1168</v>
      </c>
      <c r="F6" s="41">
        <v>440752</v>
      </c>
      <c r="G6" s="46">
        <v>4236.95</v>
      </c>
      <c r="H6" s="47">
        <v>7.8</v>
      </c>
    </row>
    <row r="7" spans="1:8" x14ac:dyDescent="0.2">
      <c r="B7" s="48" t="s">
        <v>85</v>
      </c>
      <c r="C7" s="41" t="s">
        <v>14</v>
      </c>
      <c r="D7" s="41" t="s">
        <v>1142</v>
      </c>
      <c r="E7" s="41" t="s">
        <v>1143</v>
      </c>
      <c r="F7" s="41">
        <v>204168</v>
      </c>
      <c r="G7" s="46">
        <v>3994.14</v>
      </c>
      <c r="H7" s="47">
        <v>7.3500000000000014</v>
      </c>
    </row>
    <row r="8" spans="1:8" x14ac:dyDescent="0.2">
      <c r="B8" s="48" t="s">
        <v>85</v>
      </c>
      <c r="C8" s="41" t="s">
        <v>1128</v>
      </c>
      <c r="D8" s="41" t="s">
        <v>1129</v>
      </c>
      <c r="E8" s="41" t="s">
        <v>1130</v>
      </c>
      <c r="F8" s="41">
        <v>1090698</v>
      </c>
      <c r="G8" s="46">
        <v>2960.15</v>
      </c>
      <c r="H8" s="47">
        <v>5.45</v>
      </c>
    </row>
    <row r="9" spans="1:8" x14ac:dyDescent="0.2">
      <c r="B9" s="48" t="s">
        <v>85</v>
      </c>
      <c r="C9" s="41" t="s">
        <v>1134</v>
      </c>
      <c r="D9" s="41" t="s">
        <v>1135</v>
      </c>
      <c r="E9" s="41" t="s">
        <v>1136</v>
      </c>
      <c r="F9" s="41">
        <v>255473</v>
      </c>
      <c r="G9" s="46">
        <v>2938.58</v>
      </c>
      <c r="H9" s="47">
        <v>5.41</v>
      </c>
    </row>
    <row r="10" spans="1:8" x14ac:dyDescent="0.2">
      <c r="B10" s="48" t="s">
        <v>85</v>
      </c>
      <c r="C10" s="41" t="s">
        <v>78</v>
      </c>
      <c r="D10" s="41" t="s">
        <v>1121</v>
      </c>
      <c r="E10" s="41" t="s">
        <v>1119</v>
      </c>
      <c r="F10" s="41">
        <v>820957</v>
      </c>
      <c r="G10" s="46">
        <v>2897.57</v>
      </c>
      <c r="H10" s="47">
        <v>5.33</v>
      </c>
    </row>
    <row r="11" spans="1:8" x14ac:dyDescent="0.2">
      <c r="B11" s="48" t="s">
        <v>85</v>
      </c>
      <c r="C11" s="41" t="s">
        <v>785</v>
      </c>
      <c r="D11" s="41" t="s">
        <v>1126</v>
      </c>
      <c r="E11" s="41" t="s">
        <v>1127</v>
      </c>
      <c r="F11" s="41">
        <v>157615</v>
      </c>
      <c r="G11" s="46">
        <v>2232.62</v>
      </c>
      <c r="H11" s="47">
        <v>4.1100000000000003</v>
      </c>
    </row>
    <row r="12" spans="1:8" x14ac:dyDescent="0.2">
      <c r="B12" s="48" t="s">
        <v>85</v>
      </c>
      <c r="C12" s="41" t="s">
        <v>1209</v>
      </c>
      <c r="D12" s="41" t="s">
        <v>1210</v>
      </c>
      <c r="E12" s="41" t="s">
        <v>1136</v>
      </c>
      <c r="F12" s="41">
        <v>63628</v>
      </c>
      <c r="G12" s="46">
        <v>1980.3300000000002</v>
      </c>
      <c r="H12" s="47">
        <v>3.6500000000000004</v>
      </c>
    </row>
    <row r="13" spans="1:8" x14ac:dyDescent="0.2">
      <c r="B13" s="48" t="s">
        <v>85</v>
      </c>
      <c r="C13" s="41" t="s">
        <v>1269</v>
      </c>
      <c r="D13" s="41" t="s">
        <v>1270</v>
      </c>
      <c r="E13" s="41" t="s">
        <v>1119</v>
      </c>
      <c r="F13" s="41">
        <v>170422</v>
      </c>
      <c r="G13" s="46">
        <v>1889.89</v>
      </c>
      <c r="H13" s="47">
        <v>3.4800000000000004</v>
      </c>
    </row>
    <row r="14" spans="1:8" x14ac:dyDescent="0.2">
      <c r="B14" s="48" t="s">
        <v>85</v>
      </c>
      <c r="C14" s="41" t="s">
        <v>1150</v>
      </c>
      <c r="D14" s="41" t="s">
        <v>1151</v>
      </c>
      <c r="E14" s="41" t="s">
        <v>1139</v>
      </c>
      <c r="F14" s="41">
        <v>16992</v>
      </c>
      <c r="G14" s="46">
        <v>1615.89</v>
      </c>
      <c r="H14" s="47">
        <v>2.97</v>
      </c>
    </row>
    <row r="15" spans="1:8" x14ac:dyDescent="0.2">
      <c r="B15" s="48" t="s">
        <v>85</v>
      </c>
      <c r="C15" s="41" t="s">
        <v>699</v>
      </c>
      <c r="D15" s="41" t="s">
        <v>1120</v>
      </c>
      <c r="E15" s="41" t="s">
        <v>1119</v>
      </c>
      <c r="F15" s="41">
        <v>474514</v>
      </c>
      <c r="G15" s="46">
        <v>1486.42</v>
      </c>
      <c r="H15" s="47">
        <v>2.74</v>
      </c>
    </row>
    <row r="16" spans="1:8" x14ac:dyDescent="0.2">
      <c r="B16" s="48" t="s">
        <v>85</v>
      </c>
      <c r="C16" s="41" t="s">
        <v>1285</v>
      </c>
      <c r="D16" s="41" t="s">
        <v>1286</v>
      </c>
      <c r="E16" s="41" t="s">
        <v>1130</v>
      </c>
      <c r="F16" s="41">
        <v>91313</v>
      </c>
      <c r="G16" s="46">
        <v>1250.3900000000001</v>
      </c>
      <c r="H16" s="47">
        <v>2.2999999999999998</v>
      </c>
    </row>
    <row r="17" spans="2:8" x14ac:dyDescent="0.2">
      <c r="B17" s="48" t="s">
        <v>85</v>
      </c>
      <c r="C17" s="41" t="s">
        <v>564</v>
      </c>
      <c r="D17" s="41" t="s">
        <v>1160</v>
      </c>
      <c r="E17" s="41" t="s">
        <v>1119</v>
      </c>
      <c r="F17" s="41">
        <v>203234</v>
      </c>
      <c r="G17" s="46">
        <v>1206.4000000000001</v>
      </c>
      <c r="H17" s="47">
        <v>2.2200000000000002</v>
      </c>
    </row>
    <row r="18" spans="2:8" x14ac:dyDescent="0.2">
      <c r="B18" s="48" t="s">
        <v>85</v>
      </c>
      <c r="C18" s="41" t="s">
        <v>70</v>
      </c>
      <c r="D18" s="41" t="s">
        <v>1125</v>
      </c>
      <c r="E18" s="41" t="s">
        <v>1119</v>
      </c>
      <c r="F18" s="41">
        <v>65130</v>
      </c>
      <c r="G18" s="46">
        <v>1141.79</v>
      </c>
      <c r="H18" s="47">
        <v>2.1</v>
      </c>
    </row>
    <row r="19" spans="2:8" x14ac:dyDescent="0.2">
      <c r="B19" s="48" t="s">
        <v>85</v>
      </c>
      <c r="C19" s="41" t="s">
        <v>1155</v>
      </c>
      <c r="D19" s="41" t="s">
        <v>1156</v>
      </c>
      <c r="E19" s="41" t="s">
        <v>1139</v>
      </c>
      <c r="F19" s="41">
        <v>236236</v>
      </c>
      <c r="G19" s="46">
        <v>943.76</v>
      </c>
      <c r="H19" s="47">
        <v>1.7400000000000002</v>
      </c>
    </row>
    <row r="20" spans="2:8" x14ac:dyDescent="0.2">
      <c r="B20" s="48" t="s">
        <v>85</v>
      </c>
      <c r="C20" s="41" t="s">
        <v>1146</v>
      </c>
      <c r="D20" s="41" t="s">
        <v>1147</v>
      </c>
      <c r="E20" s="41" t="s">
        <v>1139</v>
      </c>
      <c r="F20" s="41">
        <v>119197</v>
      </c>
      <c r="G20" s="46">
        <v>909.53</v>
      </c>
      <c r="H20" s="47">
        <v>1.67</v>
      </c>
    </row>
    <row r="21" spans="2:8" x14ac:dyDescent="0.2">
      <c r="B21" s="48" t="s">
        <v>85</v>
      </c>
      <c r="C21" s="41" t="s">
        <v>243</v>
      </c>
      <c r="D21" s="41" t="s">
        <v>1190</v>
      </c>
      <c r="E21" s="41" t="s">
        <v>1119</v>
      </c>
      <c r="F21" s="41">
        <v>234981</v>
      </c>
      <c r="G21" s="46">
        <v>832.77</v>
      </c>
      <c r="H21" s="47">
        <v>1.53</v>
      </c>
    </row>
    <row r="22" spans="2:8" x14ac:dyDescent="0.2">
      <c r="B22" s="48" t="s">
        <v>85</v>
      </c>
      <c r="C22" s="41" t="s">
        <v>1370</v>
      </c>
      <c r="D22" s="41" t="s">
        <v>1371</v>
      </c>
      <c r="E22" s="41" t="s">
        <v>1195</v>
      </c>
      <c r="F22" s="41">
        <v>141095</v>
      </c>
      <c r="G22" s="46">
        <v>818.21</v>
      </c>
      <c r="H22" s="47">
        <v>1.51</v>
      </c>
    </row>
    <row r="23" spans="2:8" x14ac:dyDescent="0.2">
      <c r="B23" s="48" t="s">
        <v>85</v>
      </c>
      <c r="C23" s="41" t="s">
        <v>39</v>
      </c>
      <c r="D23" s="41" t="s">
        <v>1237</v>
      </c>
      <c r="E23" s="41" t="s">
        <v>1238</v>
      </c>
      <c r="F23" s="41">
        <v>237603</v>
      </c>
      <c r="G23" s="46">
        <v>808.68000000000006</v>
      </c>
      <c r="H23" s="47">
        <v>1.49</v>
      </c>
    </row>
    <row r="24" spans="2:8" x14ac:dyDescent="0.2">
      <c r="B24" s="48" t="s">
        <v>85</v>
      </c>
      <c r="C24" s="41" t="s">
        <v>1234</v>
      </c>
      <c r="D24" s="41" t="s">
        <v>1235</v>
      </c>
      <c r="E24" s="41" t="s">
        <v>1236</v>
      </c>
      <c r="F24" s="41">
        <v>168639</v>
      </c>
      <c r="G24" s="46">
        <v>741.76</v>
      </c>
      <c r="H24" s="47">
        <v>1.37</v>
      </c>
    </row>
    <row r="25" spans="2:8" x14ac:dyDescent="0.2">
      <c r="B25" s="48" t="s">
        <v>85</v>
      </c>
      <c r="C25" s="41" t="s">
        <v>1365</v>
      </c>
      <c r="D25" s="41" t="s">
        <v>1366</v>
      </c>
      <c r="E25" s="41" t="s">
        <v>1367</v>
      </c>
      <c r="F25" s="41">
        <v>360932</v>
      </c>
      <c r="G25" s="46">
        <v>734.32</v>
      </c>
      <c r="H25" s="47">
        <v>1.35</v>
      </c>
    </row>
    <row r="26" spans="2:8" x14ac:dyDescent="0.2">
      <c r="B26" s="48" t="s">
        <v>85</v>
      </c>
      <c r="C26" s="41" t="s">
        <v>1339</v>
      </c>
      <c r="D26" s="41" t="s">
        <v>1340</v>
      </c>
      <c r="E26" s="41" t="s">
        <v>1136</v>
      </c>
      <c r="F26" s="41">
        <v>71188</v>
      </c>
      <c r="G26" s="46">
        <v>702.31000000000006</v>
      </c>
      <c r="H26" s="47">
        <v>1.29</v>
      </c>
    </row>
    <row r="27" spans="2:8" x14ac:dyDescent="0.2">
      <c r="B27" s="48" t="s">
        <v>85</v>
      </c>
      <c r="C27" s="41" t="s">
        <v>817</v>
      </c>
      <c r="D27" s="41" t="s">
        <v>1295</v>
      </c>
      <c r="E27" s="41" t="s">
        <v>1242</v>
      </c>
      <c r="F27" s="41">
        <v>94658</v>
      </c>
      <c r="G27" s="46">
        <v>667.39</v>
      </c>
      <c r="H27" s="47">
        <v>1.23</v>
      </c>
    </row>
    <row r="28" spans="2:8" x14ac:dyDescent="0.2">
      <c r="B28" s="48" t="s">
        <v>85</v>
      </c>
      <c r="C28" s="41" t="s">
        <v>1291</v>
      </c>
      <c r="D28" s="41" t="s">
        <v>1292</v>
      </c>
      <c r="E28" s="41" t="s">
        <v>1245</v>
      </c>
      <c r="F28" s="41">
        <v>390017</v>
      </c>
      <c r="G28" s="46">
        <v>664</v>
      </c>
      <c r="H28" s="47">
        <v>1.22</v>
      </c>
    </row>
    <row r="29" spans="2:8" x14ac:dyDescent="0.2">
      <c r="B29" s="48" t="s">
        <v>85</v>
      </c>
      <c r="C29" s="41" t="s">
        <v>1336</v>
      </c>
      <c r="D29" s="41" t="s">
        <v>1337</v>
      </c>
      <c r="E29" s="41" t="s">
        <v>1130</v>
      </c>
      <c r="F29" s="41">
        <v>57633</v>
      </c>
      <c r="G29" s="46">
        <v>650.27</v>
      </c>
      <c r="H29" s="47">
        <v>1.2</v>
      </c>
    </row>
    <row r="30" spans="2:8" x14ac:dyDescent="0.2">
      <c r="B30" s="48" t="s">
        <v>85</v>
      </c>
      <c r="C30" s="41" t="s">
        <v>1289</v>
      </c>
      <c r="D30" s="41" t="s">
        <v>1290</v>
      </c>
      <c r="E30" s="41" t="s">
        <v>1139</v>
      </c>
      <c r="F30" s="41">
        <v>16595</v>
      </c>
      <c r="G30" s="46">
        <v>612.6</v>
      </c>
      <c r="H30" s="47">
        <v>1.1300000000000001</v>
      </c>
    </row>
    <row r="31" spans="2:8" x14ac:dyDescent="0.2">
      <c r="B31" s="48" t="s">
        <v>85</v>
      </c>
      <c r="C31" s="41" t="s">
        <v>1332</v>
      </c>
      <c r="D31" s="41" t="s">
        <v>1333</v>
      </c>
      <c r="E31" s="41" t="s">
        <v>1124</v>
      </c>
      <c r="F31" s="41">
        <v>13338</v>
      </c>
      <c r="G31" s="46">
        <v>584.47</v>
      </c>
      <c r="H31" s="47">
        <v>1.08</v>
      </c>
    </row>
    <row r="32" spans="2:8" x14ac:dyDescent="0.2">
      <c r="B32" s="48" t="s">
        <v>85</v>
      </c>
      <c r="C32" s="41" t="s">
        <v>1178</v>
      </c>
      <c r="D32" s="41" t="s">
        <v>1179</v>
      </c>
      <c r="E32" s="41" t="s">
        <v>1139</v>
      </c>
      <c r="F32" s="41">
        <v>17387</v>
      </c>
      <c r="G32" s="46">
        <v>580.23</v>
      </c>
      <c r="H32" s="47">
        <v>1.07</v>
      </c>
    </row>
    <row r="33" spans="2:8" x14ac:dyDescent="0.2">
      <c r="B33" s="48" t="s">
        <v>85</v>
      </c>
      <c r="C33" s="41" t="s">
        <v>105</v>
      </c>
      <c r="D33" s="41" t="s">
        <v>1416</v>
      </c>
      <c r="E33" s="41" t="s">
        <v>1143</v>
      </c>
      <c r="F33" s="41">
        <v>41383</v>
      </c>
      <c r="G33" s="46">
        <v>575.62</v>
      </c>
      <c r="H33" s="47">
        <v>1.06</v>
      </c>
    </row>
    <row r="34" spans="2:8" x14ac:dyDescent="0.2">
      <c r="B34" s="48" t="s">
        <v>85</v>
      </c>
      <c r="C34" s="41" t="s">
        <v>982</v>
      </c>
      <c r="D34" s="41" t="s">
        <v>1325</v>
      </c>
      <c r="E34" s="41" t="s">
        <v>1168</v>
      </c>
      <c r="F34" s="41">
        <v>130364</v>
      </c>
      <c r="G34" s="46">
        <v>544.4</v>
      </c>
      <c r="H34" s="47">
        <v>1</v>
      </c>
    </row>
    <row r="35" spans="2:8" x14ac:dyDescent="0.2">
      <c r="B35" s="48" t="s">
        <v>85</v>
      </c>
      <c r="C35" s="41" t="s">
        <v>572</v>
      </c>
      <c r="D35" s="41" t="s">
        <v>1244</v>
      </c>
      <c r="E35" s="41" t="s">
        <v>1245</v>
      </c>
      <c r="F35" s="41">
        <v>280899</v>
      </c>
      <c r="G35" s="46">
        <v>544.38</v>
      </c>
      <c r="H35" s="47">
        <v>1</v>
      </c>
    </row>
    <row r="36" spans="2:8" x14ac:dyDescent="0.2">
      <c r="B36" s="48" t="s">
        <v>85</v>
      </c>
      <c r="C36" s="41" t="s">
        <v>120</v>
      </c>
      <c r="D36" s="41" t="s">
        <v>1288</v>
      </c>
      <c r="E36" s="41" t="s">
        <v>1143</v>
      </c>
      <c r="F36" s="41">
        <v>30218</v>
      </c>
      <c r="G36" s="46">
        <v>507.01</v>
      </c>
      <c r="H36" s="47">
        <v>0.93</v>
      </c>
    </row>
    <row r="37" spans="2:8" x14ac:dyDescent="0.2">
      <c r="B37" s="48" t="s">
        <v>85</v>
      </c>
      <c r="C37" s="41" t="s">
        <v>1384</v>
      </c>
      <c r="D37" s="41" t="s">
        <v>1385</v>
      </c>
      <c r="E37" s="41" t="s">
        <v>1386</v>
      </c>
      <c r="F37" s="41">
        <v>166647</v>
      </c>
      <c r="G37" s="46">
        <v>499.19</v>
      </c>
      <c r="H37" s="47">
        <v>0.91999999999999993</v>
      </c>
    </row>
    <row r="38" spans="2:8" x14ac:dyDescent="0.2">
      <c r="B38" s="48" t="s">
        <v>85</v>
      </c>
      <c r="C38" s="41" t="s">
        <v>1191</v>
      </c>
      <c r="D38" s="41" t="s">
        <v>1192</v>
      </c>
      <c r="E38" s="41" t="s">
        <v>1168</v>
      </c>
      <c r="F38" s="41">
        <v>99834</v>
      </c>
      <c r="G38" s="46">
        <v>491.48</v>
      </c>
      <c r="H38" s="47">
        <v>0.90000000000000013</v>
      </c>
    </row>
    <row r="39" spans="2:8" x14ac:dyDescent="0.2">
      <c r="B39" s="48" t="s">
        <v>85</v>
      </c>
      <c r="C39" s="41" t="s">
        <v>1296</v>
      </c>
      <c r="D39" s="41" t="s">
        <v>1297</v>
      </c>
      <c r="E39" s="41" t="s">
        <v>1136</v>
      </c>
      <c r="F39" s="41">
        <v>79943</v>
      </c>
      <c r="G39" s="46">
        <v>489.77</v>
      </c>
      <c r="H39" s="47">
        <v>0.90000000000000013</v>
      </c>
    </row>
    <row r="40" spans="2:8" x14ac:dyDescent="0.2">
      <c r="B40" s="48" t="s">
        <v>85</v>
      </c>
      <c r="C40" s="41" t="s">
        <v>42</v>
      </c>
      <c r="D40" s="41" t="s">
        <v>1287</v>
      </c>
      <c r="E40" s="41" t="s">
        <v>1238</v>
      </c>
      <c r="F40" s="41">
        <v>186541</v>
      </c>
      <c r="G40" s="46">
        <v>477.82</v>
      </c>
      <c r="H40" s="47">
        <v>0.88</v>
      </c>
    </row>
    <row r="41" spans="2:8" x14ac:dyDescent="0.2">
      <c r="B41" s="48" t="s">
        <v>85</v>
      </c>
      <c r="C41" s="41" t="s">
        <v>1334</v>
      </c>
      <c r="D41" s="41" t="s">
        <v>1335</v>
      </c>
      <c r="E41" s="41" t="s">
        <v>1139</v>
      </c>
      <c r="F41" s="41">
        <v>1706</v>
      </c>
      <c r="G41" s="46">
        <v>459.32</v>
      </c>
      <c r="H41" s="47">
        <v>0.85000000000000009</v>
      </c>
    </row>
    <row r="42" spans="2:8" x14ac:dyDescent="0.2">
      <c r="B42" s="48" t="s">
        <v>85</v>
      </c>
      <c r="C42" s="41" t="s">
        <v>1394</v>
      </c>
      <c r="D42" s="41" t="s">
        <v>1395</v>
      </c>
      <c r="E42" s="41" t="s">
        <v>1136</v>
      </c>
      <c r="F42" s="41">
        <v>144566</v>
      </c>
      <c r="G42" s="46">
        <v>440.49</v>
      </c>
      <c r="H42" s="47">
        <v>0.80999999999999994</v>
      </c>
    </row>
    <row r="43" spans="2:8" x14ac:dyDescent="0.2">
      <c r="B43" s="48" t="s">
        <v>85</v>
      </c>
      <c r="C43" s="41" t="s">
        <v>1402</v>
      </c>
      <c r="D43" s="41" t="s">
        <v>1403</v>
      </c>
      <c r="E43" s="41" t="s">
        <v>1163</v>
      </c>
      <c r="F43" s="41">
        <v>97958</v>
      </c>
      <c r="G43" s="46">
        <v>420.09000000000003</v>
      </c>
      <c r="H43" s="47">
        <v>0.77</v>
      </c>
    </row>
    <row r="44" spans="2:8" x14ac:dyDescent="0.2">
      <c r="B44" s="48" t="s">
        <v>85</v>
      </c>
      <c r="C44" s="41" t="s">
        <v>1198</v>
      </c>
      <c r="D44" s="41" t="s">
        <v>1199</v>
      </c>
      <c r="E44" s="41" t="s">
        <v>1175</v>
      </c>
      <c r="F44" s="41">
        <v>69987</v>
      </c>
      <c r="G44" s="46">
        <v>415.51</v>
      </c>
      <c r="H44" s="47">
        <v>0.76</v>
      </c>
    </row>
    <row r="45" spans="2:8" x14ac:dyDescent="0.2">
      <c r="B45" s="48" t="s">
        <v>85</v>
      </c>
      <c r="C45" s="41" t="s">
        <v>1164</v>
      </c>
      <c r="D45" s="41" t="s">
        <v>1165</v>
      </c>
      <c r="E45" s="41" t="s">
        <v>1166</v>
      </c>
      <c r="F45" s="41">
        <v>82162</v>
      </c>
      <c r="G45" s="46">
        <v>393.23</v>
      </c>
      <c r="H45" s="47">
        <v>0.72000000000000008</v>
      </c>
    </row>
    <row r="46" spans="2:8" x14ac:dyDescent="0.2">
      <c r="B46" s="48" t="s">
        <v>85</v>
      </c>
      <c r="C46" s="41" t="s">
        <v>1408</v>
      </c>
      <c r="D46" s="41" t="s">
        <v>1409</v>
      </c>
      <c r="E46" s="41" t="s">
        <v>1195</v>
      </c>
      <c r="F46" s="41">
        <v>64830</v>
      </c>
      <c r="G46" s="46">
        <v>383.89</v>
      </c>
      <c r="H46" s="47">
        <v>0.71000000000000008</v>
      </c>
    </row>
    <row r="47" spans="2:8" x14ac:dyDescent="0.2">
      <c r="B47" s="48" t="s">
        <v>85</v>
      </c>
      <c r="C47" s="41" t="s">
        <v>1330</v>
      </c>
      <c r="D47" s="41" t="s">
        <v>1331</v>
      </c>
      <c r="E47" s="41" t="s">
        <v>1168</v>
      </c>
      <c r="F47" s="41">
        <v>95455</v>
      </c>
      <c r="G47" s="46">
        <v>379.62</v>
      </c>
      <c r="H47" s="47">
        <v>0.70000000000000007</v>
      </c>
    </row>
    <row r="48" spans="2:8" x14ac:dyDescent="0.2">
      <c r="B48" s="48" t="s">
        <v>85</v>
      </c>
      <c r="C48" s="41" t="s">
        <v>1417</v>
      </c>
      <c r="D48" s="41" t="s">
        <v>1418</v>
      </c>
      <c r="E48" s="41" t="s">
        <v>1419</v>
      </c>
      <c r="F48" s="41">
        <v>46792</v>
      </c>
      <c r="G48" s="46">
        <v>351.90000000000003</v>
      </c>
      <c r="H48" s="47">
        <v>0.65</v>
      </c>
    </row>
    <row r="49" spans="1:8" x14ac:dyDescent="0.2">
      <c r="B49" s="48" t="s">
        <v>85</v>
      </c>
      <c r="C49" s="41" t="s">
        <v>1611</v>
      </c>
      <c r="D49" s="41" t="s">
        <v>1612</v>
      </c>
      <c r="E49" s="41" t="s">
        <v>1613</v>
      </c>
      <c r="F49" s="41">
        <v>99311</v>
      </c>
      <c r="G49" s="46">
        <v>349.13</v>
      </c>
      <c r="H49" s="47">
        <v>0.64</v>
      </c>
    </row>
    <row r="50" spans="1:8" x14ac:dyDescent="0.2">
      <c r="B50" s="48" t="s">
        <v>85</v>
      </c>
      <c r="C50" s="41" t="s">
        <v>1313</v>
      </c>
      <c r="D50" s="41" t="s">
        <v>1314</v>
      </c>
      <c r="E50" s="41" t="s">
        <v>1195</v>
      </c>
      <c r="F50" s="41">
        <v>15481</v>
      </c>
      <c r="G50" s="46">
        <v>344.51</v>
      </c>
      <c r="H50" s="47">
        <v>0.63</v>
      </c>
    </row>
    <row r="51" spans="1:8" x14ac:dyDescent="0.2">
      <c r="B51" s="48" t="s">
        <v>85</v>
      </c>
      <c r="C51" s="41" t="s">
        <v>1368</v>
      </c>
      <c r="D51" s="41" t="s">
        <v>1369</v>
      </c>
      <c r="E51" s="41" t="s">
        <v>1195</v>
      </c>
      <c r="F51" s="41">
        <v>30623</v>
      </c>
      <c r="G51" s="46">
        <v>270.63</v>
      </c>
      <c r="H51" s="47">
        <v>0.5</v>
      </c>
    </row>
    <row r="52" spans="1:8" x14ac:dyDescent="0.2">
      <c r="B52" s="48" t="s">
        <v>85</v>
      </c>
      <c r="C52" s="41" t="s">
        <v>1400</v>
      </c>
      <c r="D52" s="41" t="s">
        <v>1401</v>
      </c>
      <c r="E52" s="41" t="s">
        <v>1124</v>
      </c>
      <c r="F52" s="41">
        <v>93923</v>
      </c>
      <c r="G52" s="46">
        <v>245.89000000000001</v>
      </c>
      <c r="H52" s="47">
        <v>0.45000000000000007</v>
      </c>
    </row>
    <row r="53" spans="1:8" x14ac:dyDescent="0.2">
      <c r="B53" s="48" t="s">
        <v>85</v>
      </c>
      <c r="C53" s="41" t="s">
        <v>1363</v>
      </c>
      <c r="D53" s="41" t="s">
        <v>1364</v>
      </c>
      <c r="E53" s="41" t="s">
        <v>1187</v>
      </c>
      <c r="F53" s="41">
        <v>1171</v>
      </c>
      <c r="G53" s="46">
        <v>227.18</v>
      </c>
      <c r="H53" s="47">
        <v>0.42000000000000004</v>
      </c>
    </row>
    <row r="54" spans="1:8" x14ac:dyDescent="0.2">
      <c r="B54" s="48" t="s">
        <v>85</v>
      </c>
      <c r="C54" s="41" t="s">
        <v>1387</v>
      </c>
      <c r="D54" s="41" t="s">
        <v>1388</v>
      </c>
      <c r="E54" s="41" t="s">
        <v>1195</v>
      </c>
      <c r="F54" s="41">
        <v>35952</v>
      </c>
      <c r="G54" s="46">
        <v>226.34</v>
      </c>
      <c r="H54" s="47">
        <v>0.42000000000000004</v>
      </c>
    </row>
    <row r="55" spans="1:8" ht="13.5" thickBot="1" x14ac:dyDescent="0.25">
      <c r="E55" s="49" t="s">
        <v>44</v>
      </c>
      <c r="G55" s="50">
        <v>54361.279999999999</v>
      </c>
      <c r="H55" s="51">
        <v>100.06</v>
      </c>
    </row>
    <row r="56" spans="1:8" ht="13.5" thickTop="1" x14ac:dyDescent="0.2">
      <c r="B56" s="83"/>
      <c r="C56" s="84"/>
      <c r="H56" s="47"/>
    </row>
    <row r="57" spans="1:8" x14ac:dyDescent="0.2">
      <c r="B57" s="48" t="s">
        <v>85</v>
      </c>
      <c r="C57" s="41" t="s">
        <v>2380</v>
      </c>
      <c r="E57" s="41" t="s">
        <v>1242</v>
      </c>
      <c r="F57" s="41">
        <v>6846</v>
      </c>
      <c r="G57" s="46">
        <v>1.54</v>
      </c>
      <c r="H57" s="47">
        <v>0</v>
      </c>
    </row>
    <row r="58" spans="1:8" ht="13.5" thickBot="1" x14ac:dyDescent="0.25">
      <c r="E58" s="49" t="s">
        <v>44</v>
      </c>
      <c r="G58" s="50">
        <f>+G57</f>
        <v>1.54</v>
      </c>
      <c r="H58" s="51">
        <f>+H57</f>
        <v>0</v>
      </c>
    </row>
    <row r="59" spans="1:8" ht="13.5" thickTop="1" x14ac:dyDescent="0.2">
      <c r="H59" s="47"/>
    </row>
    <row r="60" spans="1:8" x14ac:dyDescent="0.2">
      <c r="A60" s="55" t="s">
        <v>87</v>
      </c>
      <c r="G60" s="56">
        <v>-44.88</v>
      </c>
      <c r="H60" s="57">
        <v>-0.06</v>
      </c>
    </row>
    <row r="61" spans="1:8" x14ac:dyDescent="0.2">
      <c r="H61" s="47"/>
    </row>
    <row r="62" spans="1:8" ht="13.5" thickBot="1" x14ac:dyDescent="0.25">
      <c r="E62" s="49" t="s">
        <v>88</v>
      </c>
      <c r="G62" s="50">
        <v>54317.94</v>
      </c>
      <c r="H62" s="51">
        <v>100</v>
      </c>
    </row>
    <row r="63" spans="1:8" ht="13.5" thickTop="1" x14ac:dyDescent="0.2">
      <c r="H63" s="47"/>
    </row>
    <row r="64" spans="1:8" x14ac:dyDescent="0.2">
      <c r="A64" s="49" t="s">
        <v>89</v>
      </c>
      <c r="H64" s="47"/>
    </row>
    <row r="65" spans="1:8" x14ac:dyDescent="0.2">
      <c r="H65" s="47"/>
    </row>
    <row r="66" spans="1:8" x14ac:dyDescent="0.2">
      <c r="A66" s="41">
        <v>1</v>
      </c>
      <c r="B66" s="41" t="s">
        <v>91</v>
      </c>
      <c r="H66" s="47"/>
    </row>
    <row r="67" spans="1:8" x14ac:dyDescent="0.2">
      <c r="H67" s="47"/>
    </row>
    <row r="68" spans="1:8" x14ac:dyDescent="0.2">
      <c r="A68" s="37"/>
      <c r="B68" s="37"/>
      <c r="C68" s="37"/>
      <c r="D68" s="37"/>
      <c r="E68" s="37"/>
      <c r="F68" s="37"/>
      <c r="G68" s="39"/>
      <c r="H68" s="58"/>
    </row>
  </sheetData>
  <mergeCells count="4">
    <mergeCell ref="A2:C2"/>
    <mergeCell ref="A3:C3"/>
    <mergeCell ref="B4:C4"/>
    <mergeCell ref="B56:C56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opLeftCell="A57" workbookViewId="0">
      <selection activeCell="F57" sqref="F57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2.7109375" style="41" customWidth="1"/>
    <col min="4" max="4" width="12.140625" style="41" bestFit="1" customWidth="1"/>
    <col min="5" max="5" width="20.42578125" style="41" bestFit="1" customWidth="1"/>
    <col min="6" max="6" width="7.85546875" style="41" bestFit="1" customWidth="1"/>
    <col min="7" max="7" width="11.5703125" style="46" customWidth="1"/>
    <col min="8" max="8" width="11.7109375" style="59" customWidth="1"/>
    <col min="9" max="16384" width="9.140625" style="41"/>
  </cols>
  <sheetData>
    <row r="1" spans="1:8" x14ac:dyDescent="0.2">
      <c r="A1" s="37"/>
      <c r="B1" s="37"/>
      <c r="C1" s="38" t="s">
        <v>1999</v>
      </c>
      <c r="D1" s="37"/>
      <c r="E1" s="37"/>
      <c r="F1" s="37"/>
      <c r="G1" s="39"/>
      <c r="H1" s="40"/>
    </row>
    <row r="2" spans="1:8" ht="39" customHeight="1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1182</v>
      </c>
      <c r="D5" s="41" t="s">
        <v>1183</v>
      </c>
      <c r="E5" s="41" t="s">
        <v>1184</v>
      </c>
      <c r="F5" s="41">
        <v>81007</v>
      </c>
      <c r="G5" s="46">
        <v>3038.05</v>
      </c>
      <c r="H5" s="47">
        <v>3.5900000000000003</v>
      </c>
    </row>
    <row r="6" spans="1:8" x14ac:dyDescent="0.2">
      <c r="B6" s="48" t="s">
        <v>85</v>
      </c>
      <c r="C6" s="41" t="s">
        <v>1157</v>
      </c>
      <c r="D6" s="41" t="s">
        <v>1158</v>
      </c>
      <c r="E6" s="41" t="s">
        <v>1159</v>
      </c>
      <c r="F6" s="41">
        <v>92413</v>
      </c>
      <c r="G6" s="46">
        <v>2506.66</v>
      </c>
      <c r="H6" s="47">
        <v>2.96</v>
      </c>
    </row>
    <row r="7" spans="1:8" x14ac:dyDescent="0.2">
      <c r="B7" s="48" t="s">
        <v>85</v>
      </c>
      <c r="C7" s="41" t="s">
        <v>1148</v>
      </c>
      <c r="D7" s="41" t="s">
        <v>1149</v>
      </c>
      <c r="E7" s="41" t="s">
        <v>1124</v>
      </c>
      <c r="F7" s="41">
        <v>206874</v>
      </c>
      <c r="G7" s="46">
        <v>2306.44</v>
      </c>
      <c r="H7" s="47">
        <v>2.73</v>
      </c>
    </row>
    <row r="8" spans="1:8" x14ac:dyDescent="0.2">
      <c r="B8" s="48" t="s">
        <v>85</v>
      </c>
      <c r="C8" s="41" t="s">
        <v>1137</v>
      </c>
      <c r="D8" s="41" t="s">
        <v>1138</v>
      </c>
      <c r="E8" s="41" t="s">
        <v>1139</v>
      </c>
      <c r="F8" s="41">
        <v>95660</v>
      </c>
      <c r="G8" s="46">
        <v>2263.36</v>
      </c>
      <c r="H8" s="47">
        <v>2.68</v>
      </c>
    </row>
    <row r="9" spans="1:8" x14ac:dyDescent="0.2">
      <c r="B9" s="48" t="s">
        <v>85</v>
      </c>
      <c r="C9" s="41" t="s">
        <v>1131</v>
      </c>
      <c r="D9" s="41" t="s">
        <v>1132</v>
      </c>
      <c r="E9" s="41" t="s">
        <v>1133</v>
      </c>
      <c r="F9" s="41">
        <v>41096</v>
      </c>
      <c r="G9" s="46">
        <v>2255.64</v>
      </c>
      <c r="H9" s="47">
        <v>2.67</v>
      </c>
    </row>
    <row r="10" spans="1:8" x14ac:dyDescent="0.2">
      <c r="B10" s="48" t="s">
        <v>85</v>
      </c>
      <c r="C10" s="41" t="s">
        <v>2000</v>
      </c>
      <c r="D10" s="41" t="s">
        <v>2001</v>
      </c>
      <c r="E10" s="41" t="s">
        <v>2002</v>
      </c>
      <c r="F10" s="41">
        <v>346584</v>
      </c>
      <c r="G10" s="46">
        <v>2206.1799999999998</v>
      </c>
      <c r="H10" s="47">
        <v>2.6100000000000003</v>
      </c>
    </row>
    <row r="11" spans="1:8" x14ac:dyDescent="0.2">
      <c r="B11" s="48" t="s">
        <v>85</v>
      </c>
      <c r="C11" s="41" t="s">
        <v>1188</v>
      </c>
      <c r="D11" s="41" t="s">
        <v>1189</v>
      </c>
      <c r="E11" s="41" t="s">
        <v>1127</v>
      </c>
      <c r="F11" s="41">
        <v>566781</v>
      </c>
      <c r="G11" s="46">
        <v>2132.5100000000002</v>
      </c>
      <c r="H11" s="47">
        <v>2.52</v>
      </c>
    </row>
    <row r="12" spans="1:8" x14ac:dyDescent="0.2">
      <c r="B12" s="48" t="s">
        <v>85</v>
      </c>
      <c r="C12" s="41" t="s">
        <v>1180</v>
      </c>
      <c r="D12" s="41" t="s">
        <v>1181</v>
      </c>
      <c r="E12" s="41" t="s">
        <v>1133</v>
      </c>
      <c r="F12" s="41">
        <v>286261</v>
      </c>
      <c r="G12" s="46">
        <v>2104.16</v>
      </c>
      <c r="H12" s="47">
        <v>2.4900000000000002</v>
      </c>
    </row>
    <row r="13" spans="1:8" x14ac:dyDescent="0.2">
      <c r="B13" s="48" t="s">
        <v>85</v>
      </c>
      <c r="C13" s="41" t="s">
        <v>1834</v>
      </c>
      <c r="D13" s="41" t="s">
        <v>1835</v>
      </c>
      <c r="E13" s="41" t="s">
        <v>1218</v>
      </c>
      <c r="F13" s="41">
        <v>379552</v>
      </c>
      <c r="G13" s="46">
        <v>2090.9499999999998</v>
      </c>
      <c r="H13" s="47">
        <v>2.4699999999999998</v>
      </c>
    </row>
    <row r="14" spans="1:8" x14ac:dyDescent="0.2">
      <c r="B14" s="48" t="s">
        <v>85</v>
      </c>
      <c r="C14" s="41" t="s">
        <v>1204</v>
      </c>
      <c r="D14" s="41" t="s">
        <v>1205</v>
      </c>
      <c r="E14" s="41" t="s">
        <v>1159</v>
      </c>
      <c r="F14" s="41">
        <v>192195</v>
      </c>
      <c r="G14" s="46">
        <v>2054.85</v>
      </c>
      <c r="H14" s="47">
        <v>2.4300000000000002</v>
      </c>
    </row>
    <row r="15" spans="1:8" x14ac:dyDescent="0.2">
      <c r="B15" s="48" t="s">
        <v>85</v>
      </c>
      <c r="C15" s="41" t="s">
        <v>1240</v>
      </c>
      <c r="D15" s="41" t="s">
        <v>1241</v>
      </c>
      <c r="E15" s="41" t="s">
        <v>1242</v>
      </c>
      <c r="F15" s="41">
        <v>91091</v>
      </c>
      <c r="G15" s="46">
        <v>1952.44</v>
      </c>
      <c r="H15" s="47">
        <v>2.31</v>
      </c>
    </row>
    <row r="16" spans="1:8" x14ac:dyDescent="0.2">
      <c r="B16" s="48" t="s">
        <v>85</v>
      </c>
      <c r="C16" s="41" t="s">
        <v>1144</v>
      </c>
      <c r="D16" s="41" t="s">
        <v>1145</v>
      </c>
      <c r="E16" s="41" t="s">
        <v>1119</v>
      </c>
      <c r="F16" s="41">
        <v>385000</v>
      </c>
      <c r="G16" s="46">
        <v>1938.48</v>
      </c>
      <c r="H16" s="47">
        <v>2.29</v>
      </c>
    </row>
    <row r="17" spans="2:8" x14ac:dyDescent="0.2">
      <c r="B17" s="48" t="s">
        <v>85</v>
      </c>
      <c r="C17" s="41" t="s">
        <v>1871</v>
      </c>
      <c r="D17" s="41" t="s">
        <v>1872</v>
      </c>
      <c r="E17" s="41" t="s">
        <v>1502</v>
      </c>
      <c r="F17" s="41">
        <v>100000</v>
      </c>
      <c r="G17" s="46">
        <v>1713.05</v>
      </c>
      <c r="H17" s="47">
        <v>2.0300000000000002</v>
      </c>
    </row>
    <row r="18" spans="2:8" x14ac:dyDescent="0.2">
      <c r="B18" s="48" t="s">
        <v>85</v>
      </c>
      <c r="C18" s="41" t="s">
        <v>1838</v>
      </c>
      <c r="D18" s="41" t="s">
        <v>1839</v>
      </c>
      <c r="E18" s="41" t="s">
        <v>1840</v>
      </c>
      <c r="F18" s="41">
        <v>53948</v>
      </c>
      <c r="G18" s="46">
        <v>1663.78</v>
      </c>
      <c r="H18" s="47">
        <v>1.9700000000000002</v>
      </c>
    </row>
    <row r="19" spans="2:8" x14ac:dyDescent="0.2">
      <c r="B19" s="48" t="s">
        <v>85</v>
      </c>
      <c r="C19" s="41" t="s">
        <v>1214</v>
      </c>
      <c r="D19" s="41" t="s">
        <v>1215</v>
      </c>
      <c r="E19" s="41" t="s">
        <v>1136</v>
      </c>
      <c r="F19" s="41">
        <v>210000</v>
      </c>
      <c r="G19" s="46">
        <v>1654.49</v>
      </c>
      <c r="H19" s="47">
        <v>1.96</v>
      </c>
    </row>
    <row r="20" spans="2:8" x14ac:dyDescent="0.2">
      <c r="B20" s="48" t="s">
        <v>85</v>
      </c>
      <c r="C20" s="41" t="s">
        <v>1169</v>
      </c>
      <c r="D20" s="41" t="s">
        <v>1170</v>
      </c>
      <c r="E20" s="41" t="s">
        <v>1124</v>
      </c>
      <c r="F20" s="41">
        <v>212316</v>
      </c>
      <c r="G20" s="46">
        <v>1609.89</v>
      </c>
      <c r="H20" s="47">
        <v>1.9</v>
      </c>
    </row>
    <row r="21" spans="2:8" x14ac:dyDescent="0.2">
      <c r="B21" s="48" t="s">
        <v>85</v>
      </c>
      <c r="C21" s="41" t="s">
        <v>1196</v>
      </c>
      <c r="D21" s="41" t="s">
        <v>1197</v>
      </c>
      <c r="E21" s="41" t="s">
        <v>1119</v>
      </c>
      <c r="F21" s="41">
        <v>1586334</v>
      </c>
      <c r="G21" s="46">
        <v>1593.47</v>
      </c>
      <c r="H21" s="47">
        <v>1.8800000000000001</v>
      </c>
    </row>
    <row r="22" spans="2:8" x14ac:dyDescent="0.2">
      <c r="B22" s="48" t="s">
        <v>85</v>
      </c>
      <c r="C22" s="41" t="s">
        <v>78</v>
      </c>
      <c r="D22" s="41" t="s">
        <v>1121</v>
      </c>
      <c r="E22" s="41" t="s">
        <v>1119</v>
      </c>
      <c r="F22" s="41">
        <v>435000</v>
      </c>
      <c r="G22" s="46">
        <v>1535.33</v>
      </c>
      <c r="H22" s="47">
        <v>1.82</v>
      </c>
    </row>
    <row r="23" spans="2:8" x14ac:dyDescent="0.2">
      <c r="B23" s="48" t="s">
        <v>85</v>
      </c>
      <c r="C23" s="41" t="s">
        <v>1422</v>
      </c>
      <c r="D23" s="41" t="s">
        <v>1423</v>
      </c>
      <c r="E23" s="41" t="s">
        <v>1187</v>
      </c>
      <c r="F23" s="41">
        <v>2250</v>
      </c>
      <c r="G23" s="46">
        <v>1532.55</v>
      </c>
      <c r="H23" s="47">
        <v>1.81</v>
      </c>
    </row>
    <row r="24" spans="2:8" x14ac:dyDescent="0.2">
      <c r="B24" s="48" t="s">
        <v>85</v>
      </c>
      <c r="C24" s="41" t="s">
        <v>1307</v>
      </c>
      <c r="D24" s="41" t="s">
        <v>1308</v>
      </c>
      <c r="E24" s="41" t="s">
        <v>1130</v>
      </c>
      <c r="F24" s="41">
        <v>264552</v>
      </c>
      <c r="G24" s="46">
        <v>1509</v>
      </c>
      <c r="H24" s="47">
        <v>1.78</v>
      </c>
    </row>
    <row r="25" spans="2:8" x14ac:dyDescent="0.2">
      <c r="B25" s="48" t="s">
        <v>85</v>
      </c>
      <c r="C25" s="41" t="s">
        <v>70</v>
      </c>
      <c r="D25" s="41" t="s">
        <v>1125</v>
      </c>
      <c r="E25" s="41" t="s">
        <v>1119</v>
      </c>
      <c r="F25" s="41">
        <v>86000</v>
      </c>
      <c r="G25" s="46">
        <v>1507.67</v>
      </c>
      <c r="H25" s="47">
        <v>1.78</v>
      </c>
    </row>
    <row r="26" spans="2:8" x14ac:dyDescent="0.2">
      <c r="B26" s="48" t="s">
        <v>85</v>
      </c>
      <c r="C26" s="41" t="s">
        <v>248</v>
      </c>
      <c r="D26" s="41" t="s">
        <v>1302</v>
      </c>
      <c r="E26" s="41" t="s">
        <v>1119</v>
      </c>
      <c r="F26" s="41">
        <v>226620</v>
      </c>
      <c r="G26" s="46">
        <v>1487.8700000000001</v>
      </c>
      <c r="H26" s="47">
        <v>1.76</v>
      </c>
    </row>
    <row r="27" spans="2:8" x14ac:dyDescent="0.2">
      <c r="B27" s="48" t="s">
        <v>85</v>
      </c>
      <c r="C27" s="41" t="s">
        <v>1861</v>
      </c>
      <c r="D27" s="41" t="s">
        <v>1862</v>
      </c>
      <c r="E27" s="41" t="s">
        <v>1502</v>
      </c>
      <c r="F27" s="41">
        <v>87187</v>
      </c>
      <c r="G27" s="46">
        <v>1487.54</v>
      </c>
      <c r="H27" s="47">
        <v>1.76</v>
      </c>
    </row>
    <row r="28" spans="2:8" x14ac:dyDescent="0.2">
      <c r="B28" s="48" t="s">
        <v>85</v>
      </c>
      <c r="C28" s="41" t="s">
        <v>1173</v>
      </c>
      <c r="D28" s="41" t="s">
        <v>1174</v>
      </c>
      <c r="E28" s="41" t="s">
        <v>1175</v>
      </c>
      <c r="F28" s="41">
        <v>143000</v>
      </c>
      <c r="G28" s="46">
        <v>1464.89</v>
      </c>
      <c r="H28" s="47">
        <v>1.73</v>
      </c>
    </row>
    <row r="29" spans="2:8" x14ac:dyDescent="0.2">
      <c r="B29" s="48" t="s">
        <v>85</v>
      </c>
      <c r="C29" s="41" t="s">
        <v>1859</v>
      </c>
      <c r="D29" s="41" t="s">
        <v>1860</v>
      </c>
      <c r="E29" s="41" t="s">
        <v>1130</v>
      </c>
      <c r="F29" s="41">
        <v>350966</v>
      </c>
      <c r="G29" s="46">
        <v>1451.07</v>
      </c>
      <c r="H29" s="47">
        <v>1.72</v>
      </c>
    </row>
    <row r="30" spans="2:8" x14ac:dyDescent="0.2">
      <c r="B30" s="48" t="s">
        <v>85</v>
      </c>
      <c r="C30" s="41" t="s">
        <v>1152</v>
      </c>
      <c r="D30" s="41" t="s">
        <v>1153</v>
      </c>
      <c r="E30" s="41" t="s">
        <v>1154</v>
      </c>
      <c r="F30" s="41">
        <v>116543</v>
      </c>
      <c r="G30" s="46">
        <v>1443.39</v>
      </c>
      <c r="H30" s="47">
        <v>1.71</v>
      </c>
    </row>
    <row r="31" spans="2:8" x14ac:dyDescent="0.2">
      <c r="B31" s="48" t="s">
        <v>85</v>
      </c>
      <c r="C31" s="41" t="s">
        <v>1328</v>
      </c>
      <c r="D31" s="41" t="s">
        <v>1329</v>
      </c>
      <c r="E31" s="41" t="s">
        <v>1130</v>
      </c>
      <c r="F31" s="41">
        <v>124999</v>
      </c>
      <c r="G31" s="46">
        <v>1435.99</v>
      </c>
      <c r="H31" s="47">
        <v>1.7000000000000002</v>
      </c>
    </row>
    <row r="32" spans="2:8" x14ac:dyDescent="0.2">
      <c r="B32" s="48" t="s">
        <v>85</v>
      </c>
      <c r="C32" s="41" t="s">
        <v>1303</v>
      </c>
      <c r="D32" s="41" t="s">
        <v>1304</v>
      </c>
      <c r="E32" s="41" t="s">
        <v>1184</v>
      </c>
      <c r="F32" s="41">
        <v>113577</v>
      </c>
      <c r="G32" s="46">
        <v>1419.31</v>
      </c>
      <c r="H32" s="47">
        <v>1.6800000000000002</v>
      </c>
    </row>
    <row r="33" spans="2:8" x14ac:dyDescent="0.2">
      <c r="B33" s="48" t="s">
        <v>85</v>
      </c>
      <c r="C33" s="41" t="s">
        <v>1836</v>
      </c>
      <c r="D33" s="41" t="s">
        <v>1837</v>
      </c>
      <c r="E33" s="41" t="s">
        <v>1367</v>
      </c>
      <c r="F33" s="41">
        <v>1100000</v>
      </c>
      <c r="G33" s="46">
        <v>1395.3500000000001</v>
      </c>
      <c r="H33" s="47">
        <v>1.6500000000000001</v>
      </c>
    </row>
    <row r="34" spans="2:8" x14ac:dyDescent="0.2">
      <c r="B34" s="48" t="s">
        <v>85</v>
      </c>
      <c r="C34" s="41" t="s">
        <v>1852</v>
      </c>
      <c r="D34" s="41" t="s">
        <v>1853</v>
      </c>
      <c r="E34" s="41" t="s">
        <v>1133</v>
      </c>
      <c r="F34" s="41">
        <v>104715</v>
      </c>
      <c r="G34" s="46">
        <v>1364.7</v>
      </c>
      <c r="H34" s="47">
        <v>1.6099999999999999</v>
      </c>
    </row>
    <row r="35" spans="2:8" x14ac:dyDescent="0.2">
      <c r="B35" s="48" t="s">
        <v>85</v>
      </c>
      <c r="C35" s="41" t="s">
        <v>1185</v>
      </c>
      <c r="D35" s="41" t="s">
        <v>1186</v>
      </c>
      <c r="E35" s="41" t="s">
        <v>1187</v>
      </c>
      <c r="F35" s="41">
        <v>361689</v>
      </c>
      <c r="G35" s="46">
        <v>1323.06</v>
      </c>
      <c r="H35" s="47">
        <v>1.56</v>
      </c>
    </row>
    <row r="36" spans="2:8" x14ac:dyDescent="0.2">
      <c r="B36" s="48" t="s">
        <v>85</v>
      </c>
      <c r="C36" s="41" t="s">
        <v>1818</v>
      </c>
      <c r="D36" s="41" t="s">
        <v>1819</v>
      </c>
      <c r="E36" s="41" t="s">
        <v>1133</v>
      </c>
      <c r="F36" s="41">
        <v>73777</v>
      </c>
      <c r="G36" s="46">
        <v>1298.25</v>
      </c>
      <c r="H36" s="47">
        <v>1.54</v>
      </c>
    </row>
    <row r="37" spans="2:8" x14ac:dyDescent="0.2">
      <c r="B37" s="48" t="s">
        <v>85</v>
      </c>
      <c r="C37" s="41" t="s">
        <v>2003</v>
      </c>
      <c r="D37" s="41" t="s">
        <v>2004</v>
      </c>
      <c r="E37" s="41" t="s">
        <v>1242</v>
      </c>
      <c r="F37" s="41">
        <v>124134</v>
      </c>
      <c r="G37" s="46">
        <v>1276.97</v>
      </c>
      <c r="H37" s="47">
        <v>1.51</v>
      </c>
    </row>
    <row r="38" spans="2:8" x14ac:dyDescent="0.2">
      <c r="B38" s="48" t="s">
        <v>85</v>
      </c>
      <c r="C38" s="41" t="s">
        <v>1867</v>
      </c>
      <c r="D38" s="41" t="s">
        <v>1868</v>
      </c>
      <c r="E38" s="41" t="s">
        <v>1175</v>
      </c>
      <c r="F38" s="41">
        <v>854823</v>
      </c>
      <c r="G38" s="46">
        <v>1254.45</v>
      </c>
      <c r="H38" s="47">
        <v>1.48</v>
      </c>
    </row>
    <row r="39" spans="2:8" x14ac:dyDescent="0.2">
      <c r="B39" s="48" t="s">
        <v>85</v>
      </c>
      <c r="C39" s="41" t="s">
        <v>1311</v>
      </c>
      <c r="D39" s="41" t="s">
        <v>1312</v>
      </c>
      <c r="E39" s="41" t="s">
        <v>1159</v>
      </c>
      <c r="F39" s="41">
        <v>84470</v>
      </c>
      <c r="G39" s="46">
        <v>1250.1600000000001</v>
      </c>
      <c r="H39" s="47">
        <v>1.48</v>
      </c>
    </row>
    <row r="40" spans="2:8" x14ac:dyDescent="0.2">
      <c r="B40" s="48" t="s">
        <v>85</v>
      </c>
      <c r="C40" s="41" t="s">
        <v>101</v>
      </c>
      <c r="D40" s="41" t="s">
        <v>1243</v>
      </c>
      <c r="E40" s="41" t="s">
        <v>1143</v>
      </c>
      <c r="F40" s="41">
        <v>259166</v>
      </c>
      <c r="G40" s="46">
        <v>1201.23</v>
      </c>
      <c r="H40" s="47">
        <v>1.4200000000000002</v>
      </c>
    </row>
    <row r="41" spans="2:8" x14ac:dyDescent="0.2">
      <c r="B41" s="48" t="s">
        <v>85</v>
      </c>
      <c r="C41" s="41" t="s">
        <v>1221</v>
      </c>
      <c r="D41" s="41" t="s">
        <v>1222</v>
      </c>
      <c r="E41" s="41" t="s">
        <v>1195</v>
      </c>
      <c r="F41" s="41">
        <v>232147</v>
      </c>
      <c r="G41" s="46">
        <v>1199.27</v>
      </c>
      <c r="H41" s="47">
        <v>1.4200000000000002</v>
      </c>
    </row>
    <row r="42" spans="2:8" x14ac:dyDescent="0.2">
      <c r="B42" s="48" t="s">
        <v>85</v>
      </c>
      <c r="C42" s="41" t="s">
        <v>1207</v>
      </c>
      <c r="D42" s="41" t="s">
        <v>1208</v>
      </c>
      <c r="E42" s="41" t="s">
        <v>1133</v>
      </c>
      <c r="F42" s="41">
        <v>167064</v>
      </c>
      <c r="G42" s="46">
        <v>1198.02</v>
      </c>
      <c r="H42" s="47">
        <v>1.4200000000000002</v>
      </c>
    </row>
    <row r="43" spans="2:8" x14ac:dyDescent="0.2">
      <c r="B43" s="48" t="s">
        <v>85</v>
      </c>
      <c r="C43" s="41" t="s">
        <v>1855</v>
      </c>
      <c r="D43" s="41" t="s">
        <v>1856</v>
      </c>
      <c r="E43" s="41" t="s">
        <v>1143</v>
      </c>
      <c r="F43" s="41">
        <v>58808</v>
      </c>
      <c r="G43" s="46">
        <v>1186.75</v>
      </c>
      <c r="H43" s="47">
        <v>1.4000000000000001</v>
      </c>
    </row>
    <row r="44" spans="2:8" x14ac:dyDescent="0.2">
      <c r="B44" s="48" t="s">
        <v>85</v>
      </c>
      <c r="C44" s="41" t="s">
        <v>1958</v>
      </c>
      <c r="D44" s="41" t="s">
        <v>1959</v>
      </c>
      <c r="E44" s="41" t="s">
        <v>1130</v>
      </c>
      <c r="F44" s="41">
        <v>152223</v>
      </c>
      <c r="G44" s="46">
        <v>1150.96</v>
      </c>
      <c r="H44" s="47">
        <v>1.36</v>
      </c>
    </row>
    <row r="45" spans="2:8" x14ac:dyDescent="0.2">
      <c r="B45" s="48" t="s">
        <v>85</v>
      </c>
      <c r="C45" s="41" t="s">
        <v>521</v>
      </c>
      <c r="D45" s="41" t="s">
        <v>1529</v>
      </c>
      <c r="E45" s="41" t="s">
        <v>1195</v>
      </c>
      <c r="F45" s="41">
        <v>81099</v>
      </c>
      <c r="G45" s="46">
        <v>1104.8900000000001</v>
      </c>
      <c r="H45" s="47">
        <v>1.31</v>
      </c>
    </row>
    <row r="46" spans="2:8" x14ac:dyDescent="0.2">
      <c r="B46" s="48" t="s">
        <v>85</v>
      </c>
      <c r="C46" s="41" t="s">
        <v>561</v>
      </c>
      <c r="D46" s="41" t="s">
        <v>1206</v>
      </c>
      <c r="E46" s="41" t="s">
        <v>1119</v>
      </c>
      <c r="F46" s="41">
        <v>642620</v>
      </c>
      <c r="G46" s="46">
        <v>1101.1300000000001</v>
      </c>
      <c r="H46" s="47">
        <v>1.3</v>
      </c>
    </row>
    <row r="47" spans="2:8" x14ac:dyDescent="0.2">
      <c r="B47" s="48" t="s">
        <v>85</v>
      </c>
      <c r="C47" s="41" t="s">
        <v>29</v>
      </c>
      <c r="D47" s="41" t="s">
        <v>1854</v>
      </c>
      <c r="E47" s="41" t="s">
        <v>1143</v>
      </c>
      <c r="F47" s="41">
        <v>57534</v>
      </c>
      <c r="G47" s="46">
        <v>1082.9000000000001</v>
      </c>
      <c r="H47" s="47">
        <v>1.28</v>
      </c>
    </row>
    <row r="48" spans="2:8" x14ac:dyDescent="0.2">
      <c r="B48" s="48" t="s">
        <v>85</v>
      </c>
      <c r="C48" s="41" t="s">
        <v>1822</v>
      </c>
      <c r="D48" s="41" t="s">
        <v>1823</v>
      </c>
      <c r="E48" s="41" t="s">
        <v>1166</v>
      </c>
      <c r="F48" s="41">
        <v>510000</v>
      </c>
      <c r="G48" s="46">
        <v>1034.54</v>
      </c>
      <c r="H48" s="47">
        <v>1.22</v>
      </c>
    </row>
    <row r="49" spans="2:8" x14ac:dyDescent="0.2">
      <c r="B49" s="48" t="s">
        <v>85</v>
      </c>
      <c r="C49" s="41" t="s">
        <v>1211</v>
      </c>
      <c r="D49" s="41" t="s">
        <v>1212</v>
      </c>
      <c r="E49" s="41" t="s">
        <v>1213</v>
      </c>
      <c r="F49" s="41">
        <v>87000</v>
      </c>
      <c r="G49" s="46">
        <v>1011.64</v>
      </c>
      <c r="H49" s="47">
        <v>1.2</v>
      </c>
    </row>
    <row r="50" spans="2:8" x14ac:dyDescent="0.2">
      <c r="B50" s="48" t="s">
        <v>85</v>
      </c>
      <c r="C50" s="41" t="s">
        <v>1820</v>
      </c>
      <c r="D50" s="41" t="s">
        <v>1821</v>
      </c>
      <c r="E50" s="41" t="s">
        <v>1184</v>
      </c>
      <c r="F50" s="41">
        <v>68189</v>
      </c>
      <c r="G50" s="46">
        <v>1007.0500000000001</v>
      </c>
      <c r="H50" s="47">
        <v>1.1900000000000002</v>
      </c>
    </row>
    <row r="51" spans="2:8" x14ac:dyDescent="0.2">
      <c r="B51" s="48" t="s">
        <v>85</v>
      </c>
      <c r="C51" s="41" t="s">
        <v>1494</v>
      </c>
      <c r="D51" s="41" t="s">
        <v>1495</v>
      </c>
      <c r="E51" s="41" t="s">
        <v>1187</v>
      </c>
      <c r="F51" s="41">
        <v>120000</v>
      </c>
      <c r="G51" s="46">
        <v>972.12</v>
      </c>
      <c r="H51" s="47">
        <v>1.1499999999999999</v>
      </c>
    </row>
    <row r="52" spans="2:8" x14ac:dyDescent="0.2">
      <c r="B52" s="48" t="s">
        <v>85</v>
      </c>
      <c r="C52" s="41" t="s">
        <v>1380</v>
      </c>
      <c r="D52" s="41" t="s">
        <v>1381</v>
      </c>
      <c r="E52" s="41" t="s">
        <v>1195</v>
      </c>
      <c r="F52" s="41">
        <v>225000</v>
      </c>
      <c r="G52" s="46">
        <v>958.05000000000007</v>
      </c>
      <c r="H52" s="47">
        <v>1.1300000000000001</v>
      </c>
    </row>
    <row r="53" spans="2:8" x14ac:dyDescent="0.2">
      <c r="B53" s="48" t="s">
        <v>85</v>
      </c>
      <c r="C53" s="41" t="s">
        <v>1467</v>
      </c>
      <c r="D53" s="41" t="s">
        <v>1468</v>
      </c>
      <c r="E53" s="41" t="s">
        <v>1195</v>
      </c>
      <c r="F53" s="41">
        <v>125000</v>
      </c>
      <c r="G53" s="46">
        <v>953.75</v>
      </c>
      <c r="H53" s="47">
        <v>1.1300000000000001</v>
      </c>
    </row>
    <row r="54" spans="2:8" x14ac:dyDescent="0.2">
      <c r="B54" s="48" t="s">
        <v>85</v>
      </c>
      <c r="C54" s="41" t="s">
        <v>1232</v>
      </c>
      <c r="D54" s="41" t="s">
        <v>1233</v>
      </c>
      <c r="E54" s="41" t="s">
        <v>1130</v>
      </c>
      <c r="F54" s="41">
        <v>529971</v>
      </c>
      <c r="G54" s="46">
        <v>903.07</v>
      </c>
      <c r="H54" s="47">
        <v>1.07</v>
      </c>
    </row>
    <row r="55" spans="2:8" x14ac:dyDescent="0.2">
      <c r="B55" s="48" t="s">
        <v>85</v>
      </c>
      <c r="C55" s="41" t="s">
        <v>1824</v>
      </c>
      <c r="D55" s="41" t="s">
        <v>1825</v>
      </c>
      <c r="E55" s="41" t="s">
        <v>1502</v>
      </c>
      <c r="F55" s="41">
        <v>211282</v>
      </c>
      <c r="G55" s="46">
        <v>873.33</v>
      </c>
      <c r="H55" s="47">
        <v>1.03</v>
      </c>
    </row>
    <row r="56" spans="2:8" x14ac:dyDescent="0.2">
      <c r="B56" s="48" t="s">
        <v>85</v>
      </c>
      <c r="C56" s="41" t="s">
        <v>120</v>
      </c>
      <c r="D56" s="41" t="s">
        <v>1288</v>
      </c>
      <c r="E56" s="41" t="s">
        <v>1143</v>
      </c>
      <c r="F56" s="41">
        <v>51000</v>
      </c>
      <c r="G56" s="46">
        <v>855.7</v>
      </c>
      <c r="H56" s="47">
        <v>1.0100000000000002</v>
      </c>
    </row>
    <row r="57" spans="2:8" x14ac:dyDescent="0.2">
      <c r="B57" s="48" t="s">
        <v>85</v>
      </c>
      <c r="C57" s="41" t="s">
        <v>1330</v>
      </c>
      <c r="D57" s="41" t="s">
        <v>1331</v>
      </c>
      <c r="E57" s="41" t="s">
        <v>1168</v>
      </c>
      <c r="F57" s="41">
        <v>185000</v>
      </c>
      <c r="G57" s="46">
        <v>735.75</v>
      </c>
      <c r="H57" s="47">
        <v>0.87000000000000011</v>
      </c>
    </row>
    <row r="58" spans="2:8" x14ac:dyDescent="0.2">
      <c r="B58" s="48" t="s">
        <v>85</v>
      </c>
      <c r="C58" s="41" t="s">
        <v>1161</v>
      </c>
      <c r="D58" s="41" t="s">
        <v>1162</v>
      </c>
      <c r="E58" s="41" t="s">
        <v>1163</v>
      </c>
      <c r="F58" s="41">
        <v>59399</v>
      </c>
      <c r="G58" s="46">
        <v>721.67</v>
      </c>
      <c r="H58" s="47">
        <v>0.85000000000000009</v>
      </c>
    </row>
    <row r="59" spans="2:8" x14ac:dyDescent="0.2">
      <c r="B59" s="48" t="s">
        <v>85</v>
      </c>
      <c r="C59" s="41" t="s">
        <v>1315</v>
      </c>
      <c r="D59" s="41" t="s">
        <v>1316</v>
      </c>
      <c r="E59" s="41" t="s">
        <v>1143</v>
      </c>
      <c r="F59" s="41">
        <v>14500</v>
      </c>
      <c r="G59" s="46">
        <v>697.79</v>
      </c>
      <c r="H59" s="47">
        <v>0.83</v>
      </c>
    </row>
    <row r="60" spans="2:8" x14ac:dyDescent="0.2">
      <c r="B60" s="48" t="s">
        <v>85</v>
      </c>
      <c r="C60" s="41" t="s">
        <v>659</v>
      </c>
      <c r="D60" s="41" t="s">
        <v>1273</v>
      </c>
      <c r="E60" s="41" t="s">
        <v>1119</v>
      </c>
      <c r="F60" s="41">
        <v>195000</v>
      </c>
      <c r="G60" s="46">
        <v>665.63</v>
      </c>
      <c r="H60" s="47">
        <v>0.79</v>
      </c>
    </row>
    <row r="61" spans="2:8" x14ac:dyDescent="0.2">
      <c r="B61" s="48" t="s">
        <v>85</v>
      </c>
      <c r="C61" s="41" t="s">
        <v>1886</v>
      </c>
      <c r="D61" s="41" t="s">
        <v>1887</v>
      </c>
      <c r="E61" s="41" t="s">
        <v>1133</v>
      </c>
      <c r="F61" s="41">
        <v>97998</v>
      </c>
      <c r="G61" s="46">
        <v>665.41</v>
      </c>
      <c r="H61" s="47">
        <v>0.79</v>
      </c>
    </row>
    <row r="62" spans="2:8" x14ac:dyDescent="0.2">
      <c r="B62" s="48" t="s">
        <v>85</v>
      </c>
      <c r="C62" s="41" t="s">
        <v>1940</v>
      </c>
      <c r="D62" s="41" t="s">
        <v>1941</v>
      </c>
      <c r="E62" s="41" t="s">
        <v>1187</v>
      </c>
      <c r="F62" s="41">
        <v>322018</v>
      </c>
      <c r="G62" s="46">
        <v>564.01</v>
      </c>
      <c r="H62" s="47">
        <v>0.67</v>
      </c>
    </row>
    <row r="63" spans="2:8" x14ac:dyDescent="0.2">
      <c r="B63" s="48" t="s">
        <v>85</v>
      </c>
      <c r="C63" s="41" t="s">
        <v>1323</v>
      </c>
      <c r="D63" s="41" t="s">
        <v>1324</v>
      </c>
      <c r="E63" s="41" t="s">
        <v>1231</v>
      </c>
      <c r="F63" s="41">
        <v>34730</v>
      </c>
      <c r="G63" s="46">
        <v>409.69</v>
      </c>
      <c r="H63" s="47">
        <v>0.48000000000000004</v>
      </c>
    </row>
    <row r="64" spans="2:8" x14ac:dyDescent="0.2">
      <c r="B64" s="48" t="s">
        <v>85</v>
      </c>
      <c r="C64" s="41" t="s">
        <v>1888</v>
      </c>
      <c r="D64" s="41" t="s">
        <v>1889</v>
      </c>
      <c r="E64" s="41" t="s">
        <v>1242</v>
      </c>
      <c r="F64" s="41">
        <v>299679</v>
      </c>
      <c r="G64" s="46">
        <v>298.78000000000003</v>
      </c>
      <c r="H64" s="47">
        <v>0.35000000000000003</v>
      </c>
    </row>
    <row r="65" spans="1:8" x14ac:dyDescent="0.2">
      <c r="B65" s="48" t="s">
        <v>85</v>
      </c>
      <c r="C65" s="41" t="s">
        <v>1946</v>
      </c>
      <c r="D65" s="41" t="s">
        <v>1947</v>
      </c>
      <c r="E65" s="41" t="s">
        <v>1218</v>
      </c>
      <c r="F65" s="41">
        <v>66321</v>
      </c>
      <c r="G65" s="46">
        <v>237.03</v>
      </c>
      <c r="H65" s="47">
        <v>0.27999999999999997</v>
      </c>
    </row>
    <row r="66" spans="1:8" ht="13.5" thickBot="1" x14ac:dyDescent="0.25">
      <c r="E66" s="49" t="s">
        <v>44</v>
      </c>
      <c r="G66" s="52">
        <v>83312.11</v>
      </c>
      <c r="H66" s="53">
        <v>98.519999999999897</v>
      </c>
    </row>
    <row r="67" spans="1:8" ht="13.5" thickTop="1" x14ac:dyDescent="0.2">
      <c r="B67" s="85" t="s">
        <v>1248</v>
      </c>
      <c r="C67" s="84"/>
      <c r="H67" s="47"/>
    </row>
    <row r="68" spans="1:8" x14ac:dyDescent="0.2">
      <c r="C68" s="41" t="s">
        <v>1249</v>
      </c>
      <c r="E68" s="41" t="s">
        <v>85</v>
      </c>
      <c r="F68" s="41">
        <v>27975</v>
      </c>
      <c r="G68" s="46">
        <v>38.97</v>
      </c>
      <c r="H68" s="47">
        <v>0.05</v>
      </c>
    </row>
    <row r="69" spans="1:8" x14ac:dyDescent="0.2">
      <c r="C69" s="41" t="s">
        <v>1250</v>
      </c>
      <c r="E69" s="41" t="s">
        <v>85</v>
      </c>
      <c r="F69" s="41">
        <v>33975</v>
      </c>
      <c r="G69" s="46">
        <v>13.76</v>
      </c>
      <c r="H69" s="47">
        <v>0.02</v>
      </c>
    </row>
    <row r="70" spans="1:8" ht="13.5" thickBot="1" x14ac:dyDescent="0.25">
      <c r="E70" s="49" t="s">
        <v>44</v>
      </c>
      <c r="G70" s="50">
        <v>52.73</v>
      </c>
      <c r="H70" s="51">
        <v>7.0000000000000007E-2</v>
      </c>
    </row>
    <row r="71" spans="1:8" ht="13.5" thickTop="1" x14ac:dyDescent="0.2">
      <c r="H71" s="47"/>
    </row>
    <row r="72" spans="1:8" x14ac:dyDescent="0.2">
      <c r="B72" s="48" t="s">
        <v>85</v>
      </c>
      <c r="H72" s="47"/>
    </row>
    <row r="73" spans="1:8" x14ac:dyDescent="0.2">
      <c r="C73" s="41" t="s">
        <v>86</v>
      </c>
      <c r="E73" s="41" t="s">
        <v>85</v>
      </c>
      <c r="G73" s="46">
        <v>469</v>
      </c>
      <c r="H73" s="47">
        <v>0.55000000000000004</v>
      </c>
    </row>
    <row r="74" spans="1:8" x14ac:dyDescent="0.2">
      <c r="H74" s="47"/>
    </row>
    <row r="75" spans="1:8" x14ac:dyDescent="0.2">
      <c r="A75" s="55" t="s">
        <v>87</v>
      </c>
      <c r="G75" s="56">
        <v>739.93</v>
      </c>
      <c r="H75" s="57">
        <v>0.86</v>
      </c>
    </row>
    <row r="76" spans="1:8" x14ac:dyDescent="0.2">
      <c r="H76" s="47"/>
    </row>
    <row r="77" spans="1:8" ht="13.5" thickBot="1" x14ac:dyDescent="0.25">
      <c r="E77" s="49" t="s">
        <v>88</v>
      </c>
      <c r="G77" s="50">
        <v>84573.77</v>
      </c>
      <c r="H77" s="51">
        <v>100</v>
      </c>
    </row>
    <row r="78" spans="1:8" ht="13.5" thickTop="1" x14ac:dyDescent="0.2">
      <c r="H78" s="47"/>
    </row>
    <row r="79" spans="1:8" x14ac:dyDescent="0.2">
      <c r="A79" s="49" t="s">
        <v>89</v>
      </c>
      <c r="H79" s="47"/>
    </row>
    <row r="80" spans="1:8" x14ac:dyDescent="0.2">
      <c r="A80" s="41">
        <v>1</v>
      </c>
      <c r="B80" s="41" t="s">
        <v>1266</v>
      </c>
      <c r="H80" s="47"/>
    </row>
    <row r="81" spans="1:8" x14ac:dyDescent="0.2">
      <c r="H81" s="47"/>
    </row>
    <row r="82" spans="1:8" x14ac:dyDescent="0.2">
      <c r="A82" s="41">
        <v>2</v>
      </c>
      <c r="B82" s="41" t="s">
        <v>91</v>
      </c>
      <c r="H82" s="47"/>
    </row>
    <row r="83" spans="1:8" x14ac:dyDescent="0.2">
      <c r="H83" s="47"/>
    </row>
    <row r="84" spans="1:8" x14ac:dyDescent="0.2">
      <c r="A84" s="41">
        <v>3</v>
      </c>
      <c r="B84" s="41" t="s">
        <v>2005</v>
      </c>
      <c r="H84" s="47"/>
    </row>
    <row r="85" spans="1:8" x14ac:dyDescent="0.2">
      <c r="H85" s="47"/>
    </row>
    <row r="86" spans="1:8" x14ac:dyDescent="0.2">
      <c r="A86" s="37"/>
      <c r="B86" s="37"/>
      <c r="C86" s="37"/>
      <c r="D86" s="37"/>
      <c r="E86" s="37"/>
      <c r="F86" s="37"/>
      <c r="G86" s="39"/>
      <c r="H86" s="58"/>
    </row>
  </sheetData>
  <mergeCells count="4">
    <mergeCell ref="A2:C2"/>
    <mergeCell ref="A3:C3"/>
    <mergeCell ref="B4:C4"/>
    <mergeCell ref="B67:C67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opLeftCell="A88" workbookViewId="0">
      <selection activeCell="N110" sqref="N110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8.28515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823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8.9700000000000002E-2</v>
      </c>
      <c r="C6" s="5" t="s">
        <v>36</v>
      </c>
      <c r="D6" s="5" t="s">
        <v>37</v>
      </c>
      <c r="E6" s="5" t="s">
        <v>38</v>
      </c>
      <c r="F6" s="5">
        <v>2350</v>
      </c>
      <c r="G6" s="10">
        <v>24024.170000000002</v>
      </c>
      <c r="H6" s="11">
        <v>4.99</v>
      </c>
    </row>
    <row r="7" spans="1:8" x14ac:dyDescent="0.15">
      <c r="B7" s="12">
        <v>9.2499999999999999E-2</v>
      </c>
      <c r="C7" s="5" t="s">
        <v>27</v>
      </c>
      <c r="D7" s="5" t="s">
        <v>824</v>
      </c>
      <c r="E7" s="5" t="s">
        <v>12</v>
      </c>
      <c r="F7" s="5">
        <v>2250</v>
      </c>
      <c r="G7" s="10">
        <v>23380.18</v>
      </c>
      <c r="H7" s="11">
        <v>4.8500000000000005</v>
      </c>
    </row>
    <row r="8" spans="1:8" x14ac:dyDescent="0.15">
      <c r="B8" s="12">
        <v>8.4699999999999998E-2</v>
      </c>
      <c r="C8" s="5" t="s">
        <v>259</v>
      </c>
      <c r="D8" s="5" t="s">
        <v>260</v>
      </c>
      <c r="E8" s="5" t="s">
        <v>41</v>
      </c>
      <c r="F8" s="5">
        <v>1950</v>
      </c>
      <c r="G8" s="10">
        <v>19608.48</v>
      </c>
      <c r="H8" s="11">
        <v>4.07</v>
      </c>
    </row>
    <row r="9" spans="1:8" x14ac:dyDescent="0.15">
      <c r="B9" s="12">
        <v>0.109</v>
      </c>
      <c r="C9" s="5" t="s">
        <v>238</v>
      </c>
      <c r="D9" s="5" t="s">
        <v>239</v>
      </c>
      <c r="E9" s="5" t="s">
        <v>240</v>
      </c>
      <c r="F9" s="5">
        <v>1796</v>
      </c>
      <c r="G9" s="10">
        <v>18364.78</v>
      </c>
      <c r="H9" s="11">
        <v>3.81</v>
      </c>
    </row>
    <row r="10" spans="1:8" x14ac:dyDescent="0.15">
      <c r="B10" s="12">
        <v>9.1499999999999998E-2</v>
      </c>
      <c r="C10" s="5" t="s">
        <v>561</v>
      </c>
      <c r="D10" s="5" t="s">
        <v>706</v>
      </c>
      <c r="E10" s="5" t="s">
        <v>269</v>
      </c>
      <c r="F10" s="5">
        <v>1350</v>
      </c>
      <c r="G10" s="10">
        <v>13423.89</v>
      </c>
      <c r="H10" s="11">
        <v>2.79</v>
      </c>
    </row>
    <row r="11" spans="1:8" x14ac:dyDescent="0.15">
      <c r="B11" s="12">
        <v>8.4699999999999998E-2</v>
      </c>
      <c r="C11" s="5" t="s">
        <v>76</v>
      </c>
      <c r="D11" s="5" t="s">
        <v>160</v>
      </c>
      <c r="E11" s="5" t="s">
        <v>107</v>
      </c>
      <c r="F11" s="5">
        <v>1300</v>
      </c>
      <c r="G11" s="10">
        <v>13174.45</v>
      </c>
      <c r="H11" s="11">
        <v>2.74</v>
      </c>
    </row>
    <row r="12" spans="1:8" x14ac:dyDescent="0.15">
      <c r="B12" s="12">
        <v>9.9099999999999994E-2</v>
      </c>
      <c r="C12" s="5" t="s">
        <v>294</v>
      </c>
      <c r="D12" s="5" t="s">
        <v>825</v>
      </c>
      <c r="E12" s="5" t="s">
        <v>235</v>
      </c>
      <c r="F12" s="5">
        <v>1230</v>
      </c>
      <c r="G12" s="10">
        <v>12742.470000000001</v>
      </c>
      <c r="H12" s="11">
        <v>2.6500000000000004</v>
      </c>
    </row>
    <row r="13" spans="1:8" x14ac:dyDescent="0.15">
      <c r="B13" s="12">
        <v>7.6499999999999999E-2</v>
      </c>
      <c r="C13" s="5" t="s">
        <v>14</v>
      </c>
      <c r="D13" s="5" t="s">
        <v>286</v>
      </c>
      <c r="E13" s="5" t="s">
        <v>12</v>
      </c>
      <c r="F13" s="5">
        <v>125</v>
      </c>
      <c r="G13" s="10">
        <v>12450.98</v>
      </c>
      <c r="H13" s="11">
        <v>2.58</v>
      </c>
    </row>
    <row r="14" spans="1:8" x14ac:dyDescent="0.15">
      <c r="B14" s="12">
        <v>9.2499999999999999E-2</v>
      </c>
      <c r="C14" s="5" t="s">
        <v>735</v>
      </c>
      <c r="D14" s="5" t="s">
        <v>740</v>
      </c>
      <c r="E14" s="5" t="s">
        <v>235</v>
      </c>
      <c r="F14" s="5">
        <v>1110</v>
      </c>
      <c r="G14" s="10">
        <v>11160.75</v>
      </c>
      <c r="H14" s="11">
        <v>2.3200000000000003</v>
      </c>
    </row>
    <row r="15" spans="1:8" x14ac:dyDescent="0.15">
      <c r="B15" s="12">
        <v>8.2500000000000004E-2</v>
      </c>
      <c r="C15" s="5" t="s">
        <v>826</v>
      </c>
      <c r="D15" s="5" t="s">
        <v>827</v>
      </c>
      <c r="E15" s="5" t="s">
        <v>828</v>
      </c>
      <c r="F15" s="5">
        <v>1000</v>
      </c>
      <c r="G15" s="10">
        <v>10008.99</v>
      </c>
      <c r="H15" s="11">
        <v>2.08</v>
      </c>
    </row>
    <row r="16" spans="1:8" x14ac:dyDescent="0.15">
      <c r="B16" s="12">
        <v>8.7800000000000003E-2</v>
      </c>
      <c r="C16" s="5" t="s">
        <v>105</v>
      </c>
      <c r="D16" s="5" t="s">
        <v>106</v>
      </c>
      <c r="E16" s="5" t="s">
        <v>107</v>
      </c>
      <c r="F16" s="5">
        <v>950</v>
      </c>
      <c r="G16" s="10">
        <v>9559.23</v>
      </c>
      <c r="H16" s="11">
        <v>1.9800000000000002</v>
      </c>
    </row>
    <row r="17" spans="2:8" x14ac:dyDescent="0.15">
      <c r="B17" s="12">
        <v>7.9000000000000001E-2</v>
      </c>
      <c r="C17" s="5" t="s">
        <v>252</v>
      </c>
      <c r="D17" s="5" t="s">
        <v>253</v>
      </c>
      <c r="E17" s="5" t="s">
        <v>41</v>
      </c>
      <c r="F17" s="5">
        <v>850</v>
      </c>
      <c r="G17" s="10">
        <v>8445.82</v>
      </c>
      <c r="H17" s="11">
        <v>1.7500000000000002</v>
      </c>
    </row>
    <row r="18" spans="2:8" x14ac:dyDescent="0.15">
      <c r="B18" s="12">
        <v>9.0499999999999997E-2</v>
      </c>
      <c r="C18" s="5" t="s">
        <v>166</v>
      </c>
      <c r="D18" s="5" t="s">
        <v>738</v>
      </c>
      <c r="E18" s="5" t="s">
        <v>107</v>
      </c>
      <c r="F18" s="5">
        <v>750000</v>
      </c>
      <c r="G18" s="10">
        <v>7549.77</v>
      </c>
      <c r="H18" s="11">
        <v>1.5700000000000003</v>
      </c>
    </row>
    <row r="19" spans="2:8" x14ac:dyDescent="0.15">
      <c r="B19" s="12">
        <v>0.114</v>
      </c>
      <c r="C19" s="5" t="s">
        <v>261</v>
      </c>
      <c r="D19" s="5" t="s">
        <v>262</v>
      </c>
      <c r="E19" s="5" t="s">
        <v>240</v>
      </c>
      <c r="F19" s="5">
        <v>75</v>
      </c>
      <c r="G19" s="10">
        <v>7546.4800000000005</v>
      </c>
      <c r="H19" s="11">
        <v>1.5700000000000003</v>
      </c>
    </row>
    <row r="20" spans="2:8" x14ac:dyDescent="0.15">
      <c r="B20" s="12">
        <v>8.6599999999999996E-2</v>
      </c>
      <c r="C20" s="5" t="s">
        <v>259</v>
      </c>
      <c r="D20" s="5" t="s">
        <v>829</v>
      </c>
      <c r="E20" s="5" t="s">
        <v>41</v>
      </c>
      <c r="F20" s="5">
        <v>650</v>
      </c>
      <c r="G20" s="10">
        <v>6588.41</v>
      </c>
      <c r="H20" s="11">
        <v>1.37</v>
      </c>
    </row>
    <row r="21" spans="2:8" x14ac:dyDescent="0.15">
      <c r="B21" s="12">
        <v>9.1499999999999998E-2</v>
      </c>
      <c r="C21" s="5" t="s">
        <v>830</v>
      </c>
      <c r="D21" s="5" t="s">
        <v>831</v>
      </c>
      <c r="E21" s="5" t="s">
        <v>325</v>
      </c>
      <c r="F21" s="5">
        <v>650</v>
      </c>
      <c r="G21" s="10">
        <v>6560.54</v>
      </c>
      <c r="H21" s="11">
        <v>1.36</v>
      </c>
    </row>
    <row r="22" spans="2:8" x14ac:dyDescent="0.15">
      <c r="B22" s="12">
        <v>8.48E-2</v>
      </c>
      <c r="C22" s="5" t="s">
        <v>36</v>
      </c>
      <c r="D22" s="5" t="s">
        <v>301</v>
      </c>
      <c r="E22" s="5" t="s">
        <v>302</v>
      </c>
      <c r="F22" s="5">
        <v>600</v>
      </c>
      <c r="G22" s="10">
        <v>6042.57</v>
      </c>
      <c r="H22" s="11">
        <v>1.25</v>
      </c>
    </row>
    <row r="23" spans="2:8" x14ac:dyDescent="0.15">
      <c r="B23" s="12">
        <v>9.5000000000000001E-2</v>
      </c>
      <c r="C23" s="5" t="s">
        <v>267</v>
      </c>
      <c r="D23" s="5" t="s">
        <v>268</v>
      </c>
      <c r="E23" s="5" t="s">
        <v>269</v>
      </c>
      <c r="F23" s="5">
        <v>600</v>
      </c>
      <c r="G23" s="10">
        <v>6024.93</v>
      </c>
      <c r="H23" s="11">
        <v>1.25</v>
      </c>
    </row>
    <row r="24" spans="2:8" x14ac:dyDescent="0.15">
      <c r="B24" s="12">
        <v>0.04</v>
      </c>
      <c r="C24" s="5" t="s">
        <v>233</v>
      </c>
      <c r="D24" s="5" t="s">
        <v>308</v>
      </c>
      <c r="E24" s="5" t="s">
        <v>235</v>
      </c>
      <c r="F24" s="5">
        <v>350</v>
      </c>
      <c r="G24" s="10">
        <v>5571.09</v>
      </c>
      <c r="H24" s="11">
        <v>1.1600000000000001</v>
      </c>
    </row>
    <row r="25" spans="2:8" x14ac:dyDescent="0.15">
      <c r="B25" s="12">
        <v>0.1095</v>
      </c>
      <c r="C25" s="5" t="s">
        <v>297</v>
      </c>
      <c r="D25" s="5" t="s">
        <v>741</v>
      </c>
      <c r="E25" s="5" t="s">
        <v>299</v>
      </c>
      <c r="F25" s="5">
        <v>500</v>
      </c>
      <c r="G25" s="10">
        <v>5045.4800000000005</v>
      </c>
      <c r="H25" s="11">
        <v>1.05</v>
      </c>
    </row>
    <row r="26" spans="2:8" x14ac:dyDescent="0.15">
      <c r="B26" s="12">
        <v>9.7500000000000003E-2</v>
      </c>
      <c r="C26" s="5" t="s">
        <v>36</v>
      </c>
      <c r="D26" s="5" t="s">
        <v>258</v>
      </c>
      <c r="E26" s="5" t="s">
        <v>255</v>
      </c>
      <c r="F26" s="5">
        <v>500</v>
      </c>
      <c r="G26" s="10">
        <v>5037.3</v>
      </c>
      <c r="H26" s="11">
        <v>1.05</v>
      </c>
    </row>
    <row r="27" spans="2:8" x14ac:dyDescent="0.15">
      <c r="B27" s="12">
        <v>7.6300000000000007E-2</v>
      </c>
      <c r="C27" s="5" t="s">
        <v>76</v>
      </c>
      <c r="D27" s="5" t="s">
        <v>832</v>
      </c>
      <c r="E27" s="5" t="s">
        <v>107</v>
      </c>
      <c r="F27" s="5">
        <v>500</v>
      </c>
      <c r="G27" s="10">
        <v>4939.09</v>
      </c>
      <c r="H27" s="11">
        <v>1.03</v>
      </c>
    </row>
    <row r="28" spans="2:8" x14ac:dyDescent="0.15">
      <c r="B28" s="12">
        <v>8.6999999999999994E-2</v>
      </c>
      <c r="C28" s="5" t="s">
        <v>280</v>
      </c>
      <c r="D28" s="5" t="s">
        <v>281</v>
      </c>
      <c r="E28" s="5" t="s">
        <v>26</v>
      </c>
      <c r="F28" s="5">
        <v>500</v>
      </c>
      <c r="G28" s="10">
        <v>4924.43</v>
      </c>
      <c r="H28" s="11">
        <v>1.02</v>
      </c>
    </row>
    <row r="29" spans="2:8" x14ac:dyDescent="0.15">
      <c r="B29" s="12">
        <v>8.9499999999999996E-2</v>
      </c>
      <c r="C29" s="5" t="s">
        <v>833</v>
      </c>
      <c r="D29" s="5" t="s">
        <v>834</v>
      </c>
      <c r="E29" s="5" t="s">
        <v>12</v>
      </c>
      <c r="F29" s="5">
        <v>450</v>
      </c>
      <c r="G29" s="10">
        <v>4609.79</v>
      </c>
      <c r="H29" s="11">
        <v>0.96000000000000008</v>
      </c>
    </row>
    <row r="30" spans="2:8" x14ac:dyDescent="0.15">
      <c r="B30" s="12">
        <v>9.8000000000000004E-2</v>
      </c>
      <c r="C30" s="5" t="s">
        <v>303</v>
      </c>
      <c r="D30" s="5" t="s">
        <v>304</v>
      </c>
      <c r="E30" s="5" t="s">
        <v>235</v>
      </c>
      <c r="F30" s="5">
        <v>450</v>
      </c>
      <c r="G30" s="10">
        <v>4556.3</v>
      </c>
      <c r="H30" s="11">
        <v>0.95</v>
      </c>
    </row>
    <row r="31" spans="2:8" x14ac:dyDescent="0.15">
      <c r="B31" s="12">
        <v>9.7500000000000003E-2</v>
      </c>
      <c r="C31" s="5" t="s">
        <v>36</v>
      </c>
      <c r="D31" s="5" t="s">
        <v>254</v>
      </c>
      <c r="E31" s="5" t="s">
        <v>255</v>
      </c>
      <c r="F31" s="5">
        <v>450</v>
      </c>
      <c r="G31" s="10">
        <v>4528.66</v>
      </c>
      <c r="H31" s="11">
        <v>0.94000000000000006</v>
      </c>
    </row>
    <row r="32" spans="2:8" x14ac:dyDescent="0.15">
      <c r="B32" s="12">
        <v>9.7500000000000003E-2</v>
      </c>
      <c r="C32" s="5" t="s">
        <v>36</v>
      </c>
      <c r="D32" s="5" t="s">
        <v>256</v>
      </c>
      <c r="E32" s="5" t="s">
        <v>255</v>
      </c>
      <c r="F32" s="5">
        <v>450</v>
      </c>
      <c r="G32" s="10">
        <v>4521.33</v>
      </c>
      <c r="H32" s="11">
        <v>0.94000000000000006</v>
      </c>
    </row>
    <row r="33" spans="2:8" x14ac:dyDescent="0.15">
      <c r="B33" s="12">
        <v>0.1125</v>
      </c>
      <c r="C33" s="5" t="s">
        <v>271</v>
      </c>
      <c r="D33" s="5" t="s">
        <v>272</v>
      </c>
      <c r="E33" s="5" t="s">
        <v>269</v>
      </c>
      <c r="F33" s="5">
        <v>428</v>
      </c>
      <c r="G33" s="10">
        <v>4479.58</v>
      </c>
      <c r="H33" s="11">
        <v>0.93</v>
      </c>
    </row>
    <row r="34" spans="2:8" x14ac:dyDescent="0.15">
      <c r="B34" s="12">
        <v>9.5100000000000004E-2</v>
      </c>
      <c r="C34" s="5" t="s">
        <v>273</v>
      </c>
      <c r="D34" s="5" t="s">
        <v>274</v>
      </c>
      <c r="E34" s="5" t="s">
        <v>275</v>
      </c>
      <c r="F34" s="5">
        <v>450</v>
      </c>
      <c r="G34" s="10">
        <v>4428.34</v>
      </c>
      <c r="H34" s="11">
        <v>0.91999999999999993</v>
      </c>
    </row>
    <row r="35" spans="2:8" x14ac:dyDescent="0.15">
      <c r="B35" s="12">
        <v>0.09</v>
      </c>
      <c r="C35" s="5" t="s">
        <v>243</v>
      </c>
      <c r="D35" s="5" t="s">
        <v>244</v>
      </c>
      <c r="E35" s="5" t="s">
        <v>235</v>
      </c>
      <c r="F35" s="5">
        <v>450</v>
      </c>
      <c r="G35" s="10">
        <v>4378.18</v>
      </c>
      <c r="H35" s="11">
        <v>0.91</v>
      </c>
    </row>
    <row r="36" spans="2:8" x14ac:dyDescent="0.15">
      <c r="B36" s="12">
        <v>8.4500000000000006E-2</v>
      </c>
      <c r="C36" s="5" t="s">
        <v>626</v>
      </c>
      <c r="D36" s="5" t="s">
        <v>627</v>
      </c>
      <c r="E36" s="5" t="s">
        <v>12</v>
      </c>
      <c r="F36" s="5">
        <v>400</v>
      </c>
      <c r="G36" s="10">
        <v>4036.85</v>
      </c>
      <c r="H36" s="11">
        <v>0.84000000000000008</v>
      </c>
    </row>
    <row r="37" spans="2:8" x14ac:dyDescent="0.15">
      <c r="B37" s="12">
        <v>0.09</v>
      </c>
      <c r="C37" s="5" t="s">
        <v>746</v>
      </c>
      <c r="D37" s="5" t="s">
        <v>835</v>
      </c>
      <c r="E37" s="5" t="s">
        <v>41</v>
      </c>
      <c r="F37" s="5">
        <v>400000</v>
      </c>
      <c r="G37" s="10">
        <v>4027.8</v>
      </c>
      <c r="H37" s="11">
        <v>0.84000000000000008</v>
      </c>
    </row>
    <row r="38" spans="2:8" x14ac:dyDescent="0.15">
      <c r="B38" s="12">
        <v>9.8000000000000004E-2</v>
      </c>
      <c r="C38" s="5" t="s">
        <v>271</v>
      </c>
      <c r="D38" s="5" t="s">
        <v>279</v>
      </c>
      <c r="E38" s="5" t="s">
        <v>269</v>
      </c>
      <c r="F38" s="5">
        <v>400</v>
      </c>
      <c r="G38" s="10">
        <v>4026.4</v>
      </c>
      <c r="H38" s="11">
        <v>0.84000000000000008</v>
      </c>
    </row>
    <row r="39" spans="2:8" x14ac:dyDescent="0.15">
      <c r="B39" s="12">
        <v>8.3199999999999996E-2</v>
      </c>
      <c r="C39" s="5" t="s">
        <v>27</v>
      </c>
      <c r="D39" s="5" t="s">
        <v>123</v>
      </c>
      <c r="E39" s="5" t="s">
        <v>12</v>
      </c>
      <c r="F39" s="5">
        <v>380</v>
      </c>
      <c r="G39" s="10">
        <v>3839.79</v>
      </c>
      <c r="H39" s="11">
        <v>0.8</v>
      </c>
    </row>
    <row r="40" spans="2:8" x14ac:dyDescent="0.15">
      <c r="B40" s="12">
        <v>9.8000000000000004E-2</v>
      </c>
      <c r="C40" s="5" t="s">
        <v>303</v>
      </c>
      <c r="D40" s="5" t="s">
        <v>296</v>
      </c>
      <c r="E40" s="5" t="s">
        <v>235</v>
      </c>
      <c r="F40" s="5">
        <v>350</v>
      </c>
      <c r="G40" s="10">
        <v>3525.6</v>
      </c>
      <c r="H40" s="11">
        <v>0.73</v>
      </c>
    </row>
    <row r="41" spans="2:8" x14ac:dyDescent="0.15">
      <c r="B41" s="12">
        <v>0.1109</v>
      </c>
      <c r="C41" s="5" t="s">
        <v>836</v>
      </c>
      <c r="D41" s="5" t="s">
        <v>837</v>
      </c>
      <c r="E41" s="5" t="s">
        <v>838</v>
      </c>
      <c r="F41" s="5">
        <v>356</v>
      </c>
      <c r="G41" s="10">
        <v>3489.6</v>
      </c>
      <c r="H41" s="11">
        <v>0.72000000000000008</v>
      </c>
    </row>
    <row r="42" spans="2:8" x14ac:dyDescent="0.15">
      <c r="B42" s="12">
        <v>9.4799999999999995E-2</v>
      </c>
      <c r="C42" s="5" t="s">
        <v>297</v>
      </c>
      <c r="D42" s="5" t="s">
        <v>298</v>
      </c>
      <c r="E42" s="5" t="s">
        <v>299</v>
      </c>
      <c r="F42" s="5">
        <v>350</v>
      </c>
      <c r="G42" s="10">
        <v>3434.06</v>
      </c>
      <c r="H42" s="11">
        <v>0.71000000000000008</v>
      </c>
    </row>
    <row r="43" spans="2:8" x14ac:dyDescent="0.15">
      <c r="B43" s="12">
        <v>9.7500000000000003E-2</v>
      </c>
      <c r="C43" s="5" t="s">
        <v>36</v>
      </c>
      <c r="D43" s="5" t="s">
        <v>287</v>
      </c>
      <c r="E43" s="5" t="s">
        <v>255</v>
      </c>
      <c r="F43" s="5">
        <v>300</v>
      </c>
      <c r="G43" s="10">
        <v>3010.78</v>
      </c>
      <c r="H43" s="11">
        <v>0.63</v>
      </c>
    </row>
    <row r="44" spans="2:8" x14ac:dyDescent="0.15">
      <c r="B44" s="12">
        <v>9.0499999999999997E-2</v>
      </c>
      <c r="C44" s="5" t="s">
        <v>839</v>
      </c>
      <c r="D44" s="5" t="s">
        <v>840</v>
      </c>
      <c r="E44" s="5" t="s">
        <v>107</v>
      </c>
      <c r="F44" s="5">
        <v>276</v>
      </c>
      <c r="G44" s="10">
        <v>2799.76</v>
      </c>
      <c r="H44" s="11">
        <v>0.58000000000000007</v>
      </c>
    </row>
    <row r="45" spans="2:8" x14ac:dyDescent="0.15">
      <c r="B45" s="12">
        <v>0.1225</v>
      </c>
      <c r="C45" s="5" t="s">
        <v>248</v>
      </c>
      <c r="D45" s="5" t="s">
        <v>841</v>
      </c>
      <c r="E45" s="5" t="s">
        <v>250</v>
      </c>
      <c r="F45" s="5">
        <v>250</v>
      </c>
      <c r="G45" s="10">
        <v>2623.15</v>
      </c>
      <c r="H45" s="11">
        <v>0.54</v>
      </c>
    </row>
    <row r="46" spans="2:8" x14ac:dyDescent="0.15">
      <c r="B46" s="12">
        <v>0.115</v>
      </c>
      <c r="C46" s="5" t="s">
        <v>309</v>
      </c>
      <c r="D46" s="5" t="s">
        <v>310</v>
      </c>
      <c r="E46" s="5" t="s">
        <v>292</v>
      </c>
      <c r="F46" s="5">
        <v>250</v>
      </c>
      <c r="G46" s="10">
        <v>2620.02</v>
      </c>
      <c r="H46" s="11">
        <v>0.54</v>
      </c>
    </row>
    <row r="47" spans="2:8" x14ac:dyDescent="0.15">
      <c r="B47" s="12">
        <v>9.0999999999999998E-2</v>
      </c>
      <c r="C47" s="5" t="s">
        <v>166</v>
      </c>
      <c r="D47" s="5" t="s">
        <v>737</v>
      </c>
      <c r="E47" s="5" t="s">
        <v>107</v>
      </c>
      <c r="F47" s="5">
        <v>250000</v>
      </c>
      <c r="G47" s="10">
        <v>2518.38</v>
      </c>
      <c r="H47" s="11">
        <v>0.52</v>
      </c>
    </row>
    <row r="48" spans="2:8" x14ac:dyDescent="0.15">
      <c r="B48" s="12">
        <v>9.0999999999999998E-2</v>
      </c>
      <c r="C48" s="5" t="s">
        <v>267</v>
      </c>
      <c r="D48" s="5" t="s">
        <v>842</v>
      </c>
      <c r="E48" s="5" t="s">
        <v>302</v>
      </c>
      <c r="F48" s="5">
        <v>250</v>
      </c>
      <c r="G48" s="10">
        <v>2478.4700000000003</v>
      </c>
      <c r="H48" s="11">
        <v>0.51</v>
      </c>
    </row>
    <row r="49" spans="2:8" x14ac:dyDescent="0.15">
      <c r="B49" s="12">
        <v>7.85E-2</v>
      </c>
      <c r="C49" s="5" t="s">
        <v>843</v>
      </c>
      <c r="D49" s="5" t="s">
        <v>844</v>
      </c>
      <c r="E49" s="5" t="s">
        <v>828</v>
      </c>
      <c r="F49" s="5">
        <v>250</v>
      </c>
      <c r="G49" s="10">
        <v>2473.0100000000002</v>
      </c>
      <c r="H49" s="11">
        <v>0.51</v>
      </c>
    </row>
    <row r="50" spans="2:8" x14ac:dyDescent="0.15">
      <c r="B50" s="12">
        <v>7.8E-2</v>
      </c>
      <c r="C50" s="5" t="s">
        <v>845</v>
      </c>
      <c r="D50" s="5" t="s">
        <v>846</v>
      </c>
      <c r="E50" s="5" t="s">
        <v>307</v>
      </c>
      <c r="F50" s="5">
        <v>100</v>
      </c>
      <c r="G50" s="10">
        <v>2472.5500000000002</v>
      </c>
      <c r="H50" s="11">
        <v>0.51</v>
      </c>
    </row>
    <row r="51" spans="2:8" x14ac:dyDescent="0.15">
      <c r="B51" s="12">
        <v>7.2499999999999995E-2</v>
      </c>
      <c r="C51" s="5" t="s">
        <v>76</v>
      </c>
      <c r="D51" s="5" t="s">
        <v>163</v>
      </c>
      <c r="E51" s="5" t="s">
        <v>107</v>
      </c>
      <c r="F51" s="5">
        <v>250</v>
      </c>
      <c r="G51" s="10">
        <v>2468.5500000000002</v>
      </c>
      <c r="H51" s="11">
        <v>0.51</v>
      </c>
    </row>
    <row r="52" spans="2:8" x14ac:dyDescent="0.15">
      <c r="B52" s="12">
        <v>0.1265</v>
      </c>
      <c r="C52" s="5" t="s">
        <v>264</v>
      </c>
      <c r="D52" s="5" t="s">
        <v>265</v>
      </c>
      <c r="E52" s="5" t="s">
        <v>266</v>
      </c>
      <c r="F52" s="5">
        <v>250</v>
      </c>
      <c r="G52" s="10">
        <v>2448.31</v>
      </c>
      <c r="H52" s="11">
        <v>0.51</v>
      </c>
    </row>
    <row r="53" spans="2:8" x14ac:dyDescent="0.15">
      <c r="B53" s="12">
        <v>0.11</v>
      </c>
      <c r="C53" s="5" t="s">
        <v>309</v>
      </c>
      <c r="D53" s="5" t="s">
        <v>317</v>
      </c>
      <c r="E53" s="5" t="s">
        <v>318</v>
      </c>
      <c r="F53" s="5">
        <v>220</v>
      </c>
      <c r="G53" s="10">
        <v>2316.34</v>
      </c>
      <c r="H53" s="11">
        <v>0.48000000000000004</v>
      </c>
    </row>
    <row r="54" spans="2:8" x14ac:dyDescent="0.15">
      <c r="B54" s="12">
        <v>0.1099</v>
      </c>
      <c r="C54" s="5" t="s">
        <v>245</v>
      </c>
      <c r="D54" s="5" t="s">
        <v>247</v>
      </c>
      <c r="E54" s="5" t="s">
        <v>26</v>
      </c>
      <c r="F54" s="5">
        <v>220</v>
      </c>
      <c r="G54" s="10">
        <v>2290.34</v>
      </c>
      <c r="H54" s="11">
        <v>0.48000000000000004</v>
      </c>
    </row>
    <row r="55" spans="2:8" x14ac:dyDescent="0.15">
      <c r="B55" s="12">
        <v>9.4799999999999995E-2</v>
      </c>
      <c r="C55" s="5" t="s">
        <v>847</v>
      </c>
      <c r="D55" s="5" t="s">
        <v>848</v>
      </c>
      <c r="E55" s="5" t="s">
        <v>849</v>
      </c>
      <c r="F55" s="5">
        <v>228</v>
      </c>
      <c r="G55" s="10">
        <v>2188.0700000000002</v>
      </c>
      <c r="H55" s="11">
        <v>0.45000000000000007</v>
      </c>
    </row>
    <row r="56" spans="2:8" x14ac:dyDescent="0.15">
      <c r="B56" s="12">
        <v>9.2100000000000001E-2</v>
      </c>
      <c r="C56" s="5" t="s">
        <v>561</v>
      </c>
      <c r="D56" s="5" t="s">
        <v>850</v>
      </c>
      <c r="E56" s="5" t="s">
        <v>539</v>
      </c>
      <c r="F56" s="5">
        <v>200</v>
      </c>
      <c r="G56" s="10">
        <v>2003.23</v>
      </c>
      <c r="H56" s="11">
        <v>0.42000000000000004</v>
      </c>
    </row>
    <row r="57" spans="2:8" x14ac:dyDescent="0.15">
      <c r="B57" s="12">
        <v>0.1</v>
      </c>
      <c r="C57" s="5" t="s">
        <v>21</v>
      </c>
      <c r="D57" s="5" t="s">
        <v>851</v>
      </c>
      <c r="E57" s="5" t="s">
        <v>852</v>
      </c>
      <c r="F57" s="5">
        <v>200</v>
      </c>
      <c r="G57" s="10">
        <v>1982.1200000000001</v>
      </c>
      <c r="H57" s="11">
        <v>0.41000000000000003</v>
      </c>
    </row>
    <row r="58" spans="2:8" x14ac:dyDescent="0.15">
      <c r="B58" s="12">
        <v>0.10249999999999999</v>
      </c>
      <c r="C58" s="5" t="s">
        <v>303</v>
      </c>
      <c r="D58" s="5" t="s">
        <v>853</v>
      </c>
      <c r="E58" s="5" t="s">
        <v>278</v>
      </c>
      <c r="F58" s="5">
        <v>200</v>
      </c>
      <c r="G58" s="10">
        <v>1962.8400000000001</v>
      </c>
      <c r="H58" s="11">
        <v>0.41000000000000003</v>
      </c>
    </row>
    <row r="59" spans="2:8" x14ac:dyDescent="0.15">
      <c r="B59" s="12">
        <v>0.1115</v>
      </c>
      <c r="C59" s="5" t="s">
        <v>21</v>
      </c>
      <c r="D59" s="5" t="s">
        <v>32</v>
      </c>
      <c r="E59" s="5" t="s">
        <v>23</v>
      </c>
      <c r="F59" s="5">
        <v>160</v>
      </c>
      <c r="G59" s="10">
        <v>1646.64</v>
      </c>
      <c r="H59" s="11">
        <v>0.34</v>
      </c>
    </row>
    <row r="60" spans="2:8" x14ac:dyDescent="0.15">
      <c r="B60" s="12">
        <v>0.13500000000000001</v>
      </c>
      <c r="C60" s="5" t="s">
        <v>264</v>
      </c>
      <c r="D60" s="5" t="s">
        <v>293</v>
      </c>
      <c r="E60" s="5" t="s">
        <v>266</v>
      </c>
      <c r="F60" s="5">
        <v>150</v>
      </c>
      <c r="G60" s="10">
        <v>1498.63</v>
      </c>
      <c r="H60" s="11">
        <v>0.31000000000000005</v>
      </c>
    </row>
    <row r="61" spans="2:8" x14ac:dyDescent="0.15">
      <c r="B61" s="13" t="s">
        <v>13</v>
      </c>
      <c r="C61" s="5" t="s">
        <v>14</v>
      </c>
      <c r="D61" s="5" t="s">
        <v>15</v>
      </c>
      <c r="E61" s="5" t="s">
        <v>12</v>
      </c>
      <c r="F61" s="5">
        <v>100</v>
      </c>
      <c r="G61" s="10">
        <v>1494.05</v>
      </c>
      <c r="H61" s="11">
        <v>0.31000000000000005</v>
      </c>
    </row>
    <row r="62" spans="2:8" x14ac:dyDescent="0.15">
      <c r="B62" s="12">
        <v>9.0499999999999997E-2</v>
      </c>
      <c r="C62" s="5" t="s">
        <v>839</v>
      </c>
      <c r="D62" s="5" t="s">
        <v>854</v>
      </c>
      <c r="E62" s="5" t="s">
        <v>107</v>
      </c>
      <c r="F62" s="5">
        <v>140</v>
      </c>
      <c r="G62" s="10">
        <v>1417.3600000000001</v>
      </c>
      <c r="H62" s="11">
        <v>0.29000000000000004</v>
      </c>
    </row>
    <row r="63" spans="2:8" x14ac:dyDescent="0.15">
      <c r="B63" s="12">
        <v>8.4500000000000006E-2</v>
      </c>
      <c r="C63" s="5" t="s">
        <v>699</v>
      </c>
      <c r="D63" s="5" t="s">
        <v>700</v>
      </c>
      <c r="E63" s="5" t="s">
        <v>12</v>
      </c>
      <c r="F63" s="5">
        <v>110</v>
      </c>
      <c r="G63" s="10">
        <v>1119.49</v>
      </c>
      <c r="H63" s="11">
        <v>0.22999999999999998</v>
      </c>
    </row>
    <row r="64" spans="2:8" x14ac:dyDescent="0.15">
      <c r="B64" s="12">
        <v>9.0999999999999998E-2</v>
      </c>
      <c r="C64" s="5" t="s">
        <v>176</v>
      </c>
      <c r="D64" s="5" t="s">
        <v>855</v>
      </c>
      <c r="E64" s="5" t="s">
        <v>178</v>
      </c>
      <c r="F64" s="5">
        <v>100</v>
      </c>
      <c r="G64" s="10">
        <v>1007.45</v>
      </c>
      <c r="H64" s="11">
        <v>0.21000000000000002</v>
      </c>
    </row>
    <row r="65" spans="2:8" x14ac:dyDescent="0.15">
      <c r="B65" s="12">
        <v>8.7300000000000003E-2</v>
      </c>
      <c r="C65" s="5" t="s">
        <v>16</v>
      </c>
      <c r="D65" s="5" t="s">
        <v>311</v>
      </c>
      <c r="E65" s="5" t="s">
        <v>12</v>
      </c>
      <c r="F65" s="5">
        <v>100</v>
      </c>
      <c r="G65" s="10">
        <v>1001.7</v>
      </c>
      <c r="H65" s="11">
        <v>0.21000000000000002</v>
      </c>
    </row>
    <row r="66" spans="2:8" x14ac:dyDescent="0.15">
      <c r="B66" s="12">
        <v>7.85E-2</v>
      </c>
      <c r="C66" s="5" t="s">
        <v>856</v>
      </c>
      <c r="D66" s="5" t="s">
        <v>857</v>
      </c>
      <c r="E66" s="5" t="s">
        <v>307</v>
      </c>
      <c r="F66" s="5">
        <v>80</v>
      </c>
      <c r="G66" s="10">
        <v>788.44</v>
      </c>
      <c r="H66" s="11">
        <v>0.16</v>
      </c>
    </row>
    <row r="67" spans="2:8" x14ac:dyDescent="0.15">
      <c r="B67" s="12">
        <v>9.0499999999999997E-2</v>
      </c>
      <c r="C67" s="5" t="s">
        <v>839</v>
      </c>
      <c r="D67" s="5" t="s">
        <v>858</v>
      </c>
      <c r="E67" s="5" t="s">
        <v>107</v>
      </c>
      <c r="F67" s="5">
        <v>67</v>
      </c>
      <c r="G67" s="10">
        <v>679.75</v>
      </c>
      <c r="H67" s="11">
        <v>0.13999999999999999</v>
      </c>
    </row>
    <row r="68" spans="2:8" x14ac:dyDescent="0.15">
      <c r="B68" s="13" t="s">
        <v>13</v>
      </c>
      <c r="C68" s="5" t="s">
        <v>795</v>
      </c>
      <c r="D68" s="5" t="s">
        <v>859</v>
      </c>
      <c r="E68" s="5" t="s">
        <v>235</v>
      </c>
      <c r="F68" s="5">
        <v>50</v>
      </c>
      <c r="G68" s="10">
        <v>658.5</v>
      </c>
      <c r="H68" s="11">
        <v>0.13999999999999999</v>
      </c>
    </row>
    <row r="69" spans="2:8" x14ac:dyDescent="0.15">
      <c r="B69" s="12">
        <v>0.12839999999999999</v>
      </c>
      <c r="C69" s="5" t="s">
        <v>290</v>
      </c>
      <c r="D69" s="5" t="s">
        <v>291</v>
      </c>
      <c r="E69" s="5" t="s">
        <v>292</v>
      </c>
      <c r="F69" s="5">
        <v>50</v>
      </c>
      <c r="G69" s="10">
        <v>506.68</v>
      </c>
      <c r="H69" s="11">
        <v>0.11</v>
      </c>
    </row>
    <row r="70" spans="2:8" x14ac:dyDescent="0.15">
      <c r="B70" s="12">
        <v>0.1125</v>
      </c>
      <c r="C70" s="5" t="s">
        <v>271</v>
      </c>
      <c r="D70" s="5" t="s">
        <v>312</v>
      </c>
      <c r="E70" s="5" t="s">
        <v>269</v>
      </c>
      <c r="F70" s="5">
        <v>48</v>
      </c>
      <c r="G70" s="10">
        <v>501.31</v>
      </c>
      <c r="H70" s="11">
        <v>0.1</v>
      </c>
    </row>
    <row r="71" spans="2:8" x14ac:dyDescent="0.15">
      <c r="B71" s="12">
        <v>8.8499999999999995E-2</v>
      </c>
      <c r="C71" s="5" t="s">
        <v>176</v>
      </c>
      <c r="D71" s="5" t="s">
        <v>860</v>
      </c>
      <c r="E71" s="5" t="s">
        <v>178</v>
      </c>
      <c r="F71" s="5">
        <v>50</v>
      </c>
      <c r="G71" s="10">
        <v>501.18</v>
      </c>
      <c r="H71" s="11">
        <v>0.1</v>
      </c>
    </row>
    <row r="72" spans="2:8" x14ac:dyDescent="0.15">
      <c r="B72" s="12">
        <v>8.8499999999999995E-2</v>
      </c>
      <c r="C72" s="5" t="s">
        <v>176</v>
      </c>
      <c r="D72" s="5" t="s">
        <v>861</v>
      </c>
      <c r="E72" s="5" t="s">
        <v>178</v>
      </c>
      <c r="F72" s="5">
        <v>50</v>
      </c>
      <c r="G72" s="10">
        <v>499.65000000000003</v>
      </c>
      <c r="H72" s="11">
        <v>0.1</v>
      </c>
    </row>
    <row r="73" spans="2:8" x14ac:dyDescent="0.15">
      <c r="B73" s="12">
        <v>0.08</v>
      </c>
      <c r="C73" s="5" t="s">
        <v>166</v>
      </c>
      <c r="D73" s="5" t="s">
        <v>263</v>
      </c>
      <c r="E73" s="5" t="s">
        <v>107</v>
      </c>
      <c r="F73" s="5">
        <v>50</v>
      </c>
      <c r="G73" s="10">
        <v>497.90000000000003</v>
      </c>
      <c r="H73" s="11">
        <v>0.1</v>
      </c>
    </row>
    <row r="74" spans="2:8" x14ac:dyDescent="0.15">
      <c r="B74" s="12">
        <v>8.7999999999999995E-2</v>
      </c>
      <c r="C74" s="5" t="s">
        <v>105</v>
      </c>
      <c r="D74" s="5" t="s">
        <v>288</v>
      </c>
      <c r="E74" s="5" t="s">
        <v>107</v>
      </c>
      <c r="F74" s="5">
        <v>40</v>
      </c>
      <c r="G74" s="10">
        <v>400.58</v>
      </c>
      <c r="H74" s="11">
        <v>0.08</v>
      </c>
    </row>
    <row r="75" spans="2:8" x14ac:dyDescent="0.15">
      <c r="B75" s="12">
        <v>7.8E-2</v>
      </c>
      <c r="C75" s="5" t="s">
        <v>16</v>
      </c>
      <c r="D75" s="5" t="s">
        <v>744</v>
      </c>
      <c r="E75" s="5" t="s">
        <v>12</v>
      </c>
      <c r="F75" s="5">
        <v>40</v>
      </c>
      <c r="G75" s="10">
        <v>397.92</v>
      </c>
      <c r="H75" s="11">
        <v>0.08</v>
      </c>
    </row>
    <row r="76" spans="2:8" x14ac:dyDescent="0.15">
      <c r="B76" s="12">
        <v>7.85E-2</v>
      </c>
      <c r="C76" s="5" t="s">
        <v>124</v>
      </c>
      <c r="D76" s="5" t="s">
        <v>862</v>
      </c>
      <c r="E76" s="5" t="s">
        <v>12</v>
      </c>
      <c r="F76" s="5">
        <v>40</v>
      </c>
      <c r="G76" s="10">
        <v>396.63</v>
      </c>
      <c r="H76" s="11">
        <v>0.08</v>
      </c>
    </row>
    <row r="77" spans="2:8" x14ac:dyDescent="0.15">
      <c r="B77" s="12">
        <v>8.1799999999999998E-2</v>
      </c>
      <c r="C77" s="5" t="s">
        <v>330</v>
      </c>
      <c r="D77" s="5" t="s">
        <v>863</v>
      </c>
      <c r="E77" s="5" t="s">
        <v>332</v>
      </c>
      <c r="F77" s="5">
        <v>20</v>
      </c>
      <c r="G77" s="10">
        <v>199.52</v>
      </c>
      <c r="H77" s="11">
        <v>0.04</v>
      </c>
    </row>
    <row r="78" spans="2:8" x14ac:dyDescent="0.15">
      <c r="B78" s="12">
        <v>9.8430000000000004E-2</v>
      </c>
      <c r="C78" s="5" t="s">
        <v>180</v>
      </c>
      <c r="D78" s="5" t="s">
        <v>864</v>
      </c>
      <c r="E78" s="5" t="s">
        <v>178</v>
      </c>
      <c r="F78" s="5">
        <v>170</v>
      </c>
      <c r="G78" s="10">
        <v>174.63</v>
      </c>
      <c r="H78" s="11">
        <v>0.04</v>
      </c>
    </row>
    <row r="79" spans="2:8" x14ac:dyDescent="0.15">
      <c r="B79" s="12">
        <v>9.8430000000000004E-2</v>
      </c>
      <c r="C79" s="5" t="s">
        <v>180</v>
      </c>
      <c r="D79" s="5" t="s">
        <v>865</v>
      </c>
      <c r="E79" s="5" t="s">
        <v>178</v>
      </c>
      <c r="F79" s="5">
        <v>170</v>
      </c>
      <c r="G79" s="10">
        <v>174.15</v>
      </c>
      <c r="H79" s="11">
        <v>0.04</v>
      </c>
    </row>
    <row r="80" spans="2:8" x14ac:dyDescent="0.15">
      <c r="B80" s="12">
        <v>9.8430000000000004E-2</v>
      </c>
      <c r="C80" s="5" t="s">
        <v>180</v>
      </c>
      <c r="D80" s="5" t="s">
        <v>866</v>
      </c>
      <c r="E80" s="5" t="s">
        <v>178</v>
      </c>
      <c r="F80" s="5">
        <v>170</v>
      </c>
      <c r="G80" s="10">
        <v>173.66</v>
      </c>
      <c r="H80" s="11">
        <v>0.04</v>
      </c>
    </row>
    <row r="81" spans="2:8" x14ac:dyDescent="0.15">
      <c r="B81" s="12">
        <v>9.8430000000000004E-2</v>
      </c>
      <c r="C81" s="5" t="s">
        <v>180</v>
      </c>
      <c r="D81" s="5" t="s">
        <v>867</v>
      </c>
      <c r="E81" s="5" t="s">
        <v>178</v>
      </c>
      <c r="F81" s="5">
        <v>153</v>
      </c>
      <c r="G81" s="10">
        <v>163.33000000000001</v>
      </c>
      <c r="H81" s="11">
        <v>3.0000000000000002E-2</v>
      </c>
    </row>
    <row r="82" spans="2:8" x14ac:dyDescent="0.15">
      <c r="B82" s="12">
        <v>9.8430000000000004E-2</v>
      </c>
      <c r="C82" s="5" t="s">
        <v>180</v>
      </c>
      <c r="D82" s="5" t="s">
        <v>868</v>
      </c>
      <c r="E82" s="5" t="s">
        <v>178</v>
      </c>
      <c r="F82" s="5">
        <v>153</v>
      </c>
      <c r="G82" s="10">
        <v>162.96</v>
      </c>
      <c r="H82" s="11">
        <v>3.0000000000000002E-2</v>
      </c>
    </row>
    <row r="83" spans="2:8" x14ac:dyDescent="0.15">
      <c r="B83" s="12">
        <v>0.04</v>
      </c>
      <c r="C83" s="5" t="s">
        <v>233</v>
      </c>
      <c r="D83" s="5" t="s">
        <v>234</v>
      </c>
      <c r="E83" s="5" t="s">
        <v>235</v>
      </c>
      <c r="F83" s="5">
        <v>10</v>
      </c>
      <c r="G83" s="10">
        <v>162.29</v>
      </c>
      <c r="H83" s="11">
        <v>3.0000000000000002E-2</v>
      </c>
    </row>
    <row r="84" spans="2:8" x14ac:dyDescent="0.15">
      <c r="B84" s="12">
        <v>9.8430000000000004E-2</v>
      </c>
      <c r="C84" s="5" t="s">
        <v>180</v>
      </c>
      <c r="D84" s="5" t="s">
        <v>869</v>
      </c>
      <c r="E84" s="5" t="s">
        <v>178</v>
      </c>
      <c r="F84" s="5">
        <v>136</v>
      </c>
      <c r="G84" s="10">
        <v>144.5</v>
      </c>
      <c r="H84" s="11">
        <v>3.0000000000000002E-2</v>
      </c>
    </row>
    <row r="85" spans="2:8" x14ac:dyDescent="0.15">
      <c r="B85" s="12">
        <v>0.09</v>
      </c>
      <c r="C85" s="5" t="s">
        <v>330</v>
      </c>
      <c r="D85" s="5" t="s">
        <v>870</v>
      </c>
      <c r="E85" s="5" t="s">
        <v>332</v>
      </c>
      <c r="F85" s="5">
        <v>7</v>
      </c>
      <c r="G85" s="10">
        <v>70.17</v>
      </c>
      <c r="H85" s="11">
        <v>0.01</v>
      </c>
    </row>
    <row r="86" spans="2:8" x14ac:dyDescent="0.15">
      <c r="B86" s="12">
        <v>8.72E-2</v>
      </c>
      <c r="C86" s="5" t="s">
        <v>330</v>
      </c>
      <c r="D86" s="5" t="s">
        <v>331</v>
      </c>
      <c r="E86" s="5" t="s">
        <v>332</v>
      </c>
      <c r="F86" s="5">
        <v>2</v>
      </c>
      <c r="G86" s="10">
        <v>19.93</v>
      </c>
      <c r="H86" s="11">
        <v>0</v>
      </c>
    </row>
    <row r="87" spans="2:8" x14ac:dyDescent="0.15">
      <c r="B87" s="12">
        <v>0.10630000000000001</v>
      </c>
      <c r="C87" s="5" t="s">
        <v>180</v>
      </c>
      <c r="D87" s="5" t="s">
        <v>871</v>
      </c>
      <c r="E87" s="5" t="s">
        <v>12</v>
      </c>
      <c r="F87" s="5">
        <v>15</v>
      </c>
      <c r="G87" s="10">
        <v>15.02</v>
      </c>
      <c r="H87" s="11">
        <v>0</v>
      </c>
    </row>
    <row r="88" spans="2:8" x14ac:dyDescent="0.15">
      <c r="B88" s="12">
        <v>8.6499999999999994E-2</v>
      </c>
      <c r="C88" s="5" t="s">
        <v>330</v>
      </c>
      <c r="D88" s="5" t="s">
        <v>872</v>
      </c>
      <c r="E88" s="5" t="s">
        <v>332</v>
      </c>
      <c r="F88" s="5">
        <v>1</v>
      </c>
      <c r="G88" s="10">
        <v>9.9500000000000011</v>
      </c>
      <c r="H88" s="11">
        <v>0</v>
      </c>
    </row>
    <row r="89" spans="2:8" x14ac:dyDescent="0.15">
      <c r="B89" s="12">
        <v>0.10630000000000001</v>
      </c>
      <c r="C89" s="5" t="s">
        <v>180</v>
      </c>
      <c r="D89" s="5" t="s">
        <v>873</v>
      </c>
      <c r="E89" s="5" t="s">
        <v>12</v>
      </c>
      <c r="F89" s="5">
        <v>8</v>
      </c>
      <c r="G89" s="10">
        <v>7.88</v>
      </c>
      <c r="H89" s="11">
        <v>0</v>
      </c>
    </row>
    <row r="90" spans="2:8" x14ac:dyDescent="0.15">
      <c r="B90" s="12">
        <v>0.10630000000000001</v>
      </c>
      <c r="C90" s="5" t="s">
        <v>180</v>
      </c>
      <c r="D90" s="5" t="s">
        <v>874</v>
      </c>
      <c r="E90" s="5" t="s">
        <v>12</v>
      </c>
      <c r="F90" s="5">
        <v>2</v>
      </c>
      <c r="G90" s="10">
        <v>1.97</v>
      </c>
      <c r="H90" s="11">
        <v>0</v>
      </c>
    </row>
    <row r="91" spans="2:8" ht="9.75" thickBot="1" x14ac:dyDescent="0.2">
      <c r="E91" s="14" t="s">
        <v>44</v>
      </c>
      <c r="G91" s="15">
        <v>355206.3</v>
      </c>
      <c r="H91" s="16">
        <v>73.709999999999894</v>
      </c>
    </row>
    <row r="92" spans="2:8" ht="15.75" thickTop="1" x14ac:dyDescent="0.25">
      <c r="B92" s="77" t="s">
        <v>45</v>
      </c>
      <c r="C92" s="78"/>
      <c r="H92" s="11"/>
    </row>
    <row r="93" spans="2:8" x14ac:dyDescent="0.15">
      <c r="B93" s="12">
        <v>9.5000000000000001E-2</v>
      </c>
      <c r="C93" s="5" t="s">
        <v>335</v>
      </c>
      <c r="D93" s="5" t="s">
        <v>336</v>
      </c>
      <c r="E93" s="5" t="s">
        <v>337</v>
      </c>
      <c r="F93" s="5">
        <v>17900</v>
      </c>
      <c r="G93" s="10">
        <v>17890.189999999999</v>
      </c>
      <c r="H93" s="11">
        <v>3.71</v>
      </c>
    </row>
    <row r="94" spans="2:8" x14ac:dyDescent="0.15">
      <c r="B94" s="12">
        <v>9.1999999999999998E-2</v>
      </c>
      <c r="C94" s="5" t="s">
        <v>346</v>
      </c>
      <c r="D94" s="5" t="s">
        <v>347</v>
      </c>
      <c r="E94" s="5" t="s">
        <v>348</v>
      </c>
      <c r="F94" s="5">
        <v>150</v>
      </c>
      <c r="G94" s="10">
        <v>14908.74</v>
      </c>
      <c r="H94" s="11">
        <v>3.1</v>
      </c>
    </row>
    <row r="95" spans="2:8" x14ac:dyDescent="0.15">
      <c r="B95" s="12">
        <v>9.5699999999999993E-2</v>
      </c>
      <c r="C95" s="5" t="s">
        <v>758</v>
      </c>
      <c r="D95" s="5" t="s">
        <v>365</v>
      </c>
      <c r="E95" s="5" t="s">
        <v>235</v>
      </c>
      <c r="F95" s="5">
        <v>1140</v>
      </c>
      <c r="G95" s="10">
        <v>11514.58</v>
      </c>
      <c r="H95" s="11">
        <v>2.39</v>
      </c>
    </row>
    <row r="96" spans="2:8" x14ac:dyDescent="0.15">
      <c r="B96" s="12">
        <v>0.04</v>
      </c>
      <c r="C96" s="5" t="s">
        <v>349</v>
      </c>
      <c r="D96" s="5" t="s">
        <v>875</v>
      </c>
      <c r="E96" s="5" t="s">
        <v>235</v>
      </c>
      <c r="F96" s="5">
        <v>700</v>
      </c>
      <c r="G96" s="10">
        <v>11019.95</v>
      </c>
      <c r="H96" s="11">
        <v>2.29</v>
      </c>
    </row>
    <row r="97" spans="2:8" x14ac:dyDescent="0.15">
      <c r="B97" s="13" t="s">
        <v>13</v>
      </c>
      <c r="C97" s="5" t="s">
        <v>339</v>
      </c>
      <c r="D97" s="5" t="s">
        <v>340</v>
      </c>
      <c r="E97" s="5" t="s">
        <v>341</v>
      </c>
      <c r="F97" s="5">
        <v>100</v>
      </c>
      <c r="G97" s="10">
        <v>10099.75</v>
      </c>
      <c r="H97" s="11">
        <v>2.1</v>
      </c>
    </row>
    <row r="98" spans="2:8" x14ac:dyDescent="0.15">
      <c r="B98" s="12">
        <v>0.09</v>
      </c>
      <c r="C98" s="5" t="s">
        <v>335</v>
      </c>
      <c r="D98" s="5" t="s">
        <v>876</v>
      </c>
      <c r="E98" s="5" t="s">
        <v>337</v>
      </c>
      <c r="F98" s="5">
        <v>10000</v>
      </c>
      <c r="G98" s="10">
        <v>7460.75</v>
      </c>
      <c r="H98" s="11">
        <v>1.55</v>
      </c>
    </row>
    <row r="99" spans="2:8" x14ac:dyDescent="0.15">
      <c r="B99" s="12">
        <v>8.09E-2</v>
      </c>
      <c r="C99" s="5" t="s">
        <v>877</v>
      </c>
      <c r="D99" s="5" t="s">
        <v>878</v>
      </c>
      <c r="E99" s="5" t="s">
        <v>879</v>
      </c>
      <c r="F99" s="5">
        <v>600</v>
      </c>
      <c r="G99" s="10">
        <v>5944.32</v>
      </c>
      <c r="H99" s="11">
        <v>1.23</v>
      </c>
    </row>
    <row r="100" spans="2:8" x14ac:dyDescent="0.15">
      <c r="B100" s="12">
        <v>0.114</v>
      </c>
      <c r="C100" s="5" t="s">
        <v>353</v>
      </c>
      <c r="D100" s="5" t="s">
        <v>354</v>
      </c>
      <c r="E100" s="5" t="s">
        <v>355</v>
      </c>
      <c r="F100" s="5">
        <v>5000</v>
      </c>
      <c r="G100" s="10">
        <v>4991.6000000000004</v>
      </c>
      <c r="H100" s="11">
        <v>1.04</v>
      </c>
    </row>
    <row r="101" spans="2:8" x14ac:dyDescent="0.15">
      <c r="B101" s="12">
        <v>8.5000000000000006E-2</v>
      </c>
      <c r="C101" s="5" t="s">
        <v>335</v>
      </c>
      <c r="D101" s="5" t="s">
        <v>338</v>
      </c>
      <c r="E101" s="5" t="s">
        <v>337</v>
      </c>
      <c r="F101" s="5">
        <v>5000</v>
      </c>
      <c r="G101" s="10">
        <v>3502.03</v>
      </c>
      <c r="H101" s="11">
        <v>0.73</v>
      </c>
    </row>
    <row r="102" spans="2:8" x14ac:dyDescent="0.15">
      <c r="B102" s="12">
        <v>0.04</v>
      </c>
      <c r="C102" s="5" t="s">
        <v>349</v>
      </c>
      <c r="D102" s="5" t="s">
        <v>351</v>
      </c>
      <c r="E102" s="5" t="s">
        <v>235</v>
      </c>
      <c r="F102" s="5">
        <v>140</v>
      </c>
      <c r="G102" s="10">
        <v>2297.64</v>
      </c>
      <c r="H102" s="11">
        <v>0.48000000000000004</v>
      </c>
    </row>
    <row r="103" spans="2:8" x14ac:dyDescent="0.15">
      <c r="B103" s="12">
        <v>0.04</v>
      </c>
      <c r="C103" s="5" t="s">
        <v>349</v>
      </c>
      <c r="D103" s="5" t="s">
        <v>350</v>
      </c>
      <c r="E103" s="5" t="s">
        <v>235</v>
      </c>
      <c r="F103" s="5">
        <v>100</v>
      </c>
      <c r="G103" s="10">
        <v>1607.99</v>
      </c>
      <c r="H103" s="11">
        <v>0.33</v>
      </c>
    </row>
    <row r="104" spans="2:8" x14ac:dyDescent="0.15">
      <c r="B104" s="12">
        <v>8.7499999999999994E-2</v>
      </c>
      <c r="C104" s="5" t="s">
        <v>366</v>
      </c>
      <c r="D104" s="5" t="s">
        <v>367</v>
      </c>
      <c r="E104" s="5" t="s">
        <v>368</v>
      </c>
      <c r="F104" s="5">
        <v>1500</v>
      </c>
      <c r="G104" s="10">
        <v>1476.23</v>
      </c>
      <c r="H104" s="11">
        <v>0.31000000000000005</v>
      </c>
    </row>
    <row r="105" spans="2:8" x14ac:dyDescent="0.15">
      <c r="B105" s="12">
        <v>8.7499999999999994E-2</v>
      </c>
      <c r="C105" s="5" t="s">
        <v>369</v>
      </c>
      <c r="D105" s="5" t="s">
        <v>370</v>
      </c>
      <c r="E105" s="5" t="s">
        <v>368</v>
      </c>
      <c r="F105" s="5">
        <v>1500</v>
      </c>
      <c r="G105" s="10">
        <v>1476.23</v>
      </c>
      <c r="H105" s="11">
        <v>0.31000000000000005</v>
      </c>
    </row>
    <row r="106" spans="2:8" x14ac:dyDescent="0.15">
      <c r="B106" s="12">
        <v>8.7499999999999994E-2</v>
      </c>
      <c r="C106" s="5" t="s">
        <v>377</v>
      </c>
      <c r="D106" s="5" t="s">
        <v>378</v>
      </c>
      <c r="E106" s="5" t="s">
        <v>368</v>
      </c>
      <c r="F106" s="5">
        <v>1500</v>
      </c>
      <c r="G106" s="10">
        <v>1476.23</v>
      </c>
      <c r="H106" s="11">
        <v>0.31000000000000005</v>
      </c>
    </row>
    <row r="107" spans="2:8" x14ac:dyDescent="0.15">
      <c r="B107" s="12">
        <v>8.7499999999999994E-2</v>
      </c>
      <c r="C107" s="5" t="s">
        <v>373</v>
      </c>
      <c r="D107" s="5" t="s">
        <v>374</v>
      </c>
      <c r="E107" s="5" t="s">
        <v>368</v>
      </c>
      <c r="F107" s="5">
        <v>1500</v>
      </c>
      <c r="G107" s="10">
        <v>1476.23</v>
      </c>
      <c r="H107" s="11">
        <v>0.31000000000000005</v>
      </c>
    </row>
    <row r="108" spans="2:8" x14ac:dyDescent="0.15">
      <c r="B108" s="12">
        <v>8.7499999999999994E-2</v>
      </c>
      <c r="C108" s="5" t="s">
        <v>381</v>
      </c>
      <c r="D108" s="5" t="s">
        <v>382</v>
      </c>
      <c r="E108" s="5" t="s">
        <v>368</v>
      </c>
      <c r="F108" s="5">
        <v>1500</v>
      </c>
      <c r="G108" s="10">
        <v>1476.23</v>
      </c>
      <c r="H108" s="11">
        <v>0.31000000000000005</v>
      </c>
    </row>
    <row r="109" spans="2:8" x14ac:dyDescent="0.15">
      <c r="B109" s="12">
        <v>8.7499999999999994E-2</v>
      </c>
      <c r="C109" s="5" t="s">
        <v>385</v>
      </c>
      <c r="D109" s="5" t="s">
        <v>386</v>
      </c>
      <c r="E109" s="5" t="s">
        <v>368</v>
      </c>
      <c r="F109" s="5">
        <v>1500</v>
      </c>
      <c r="G109" s="10">
        <v>1476.23</v>
      </c>
      <c r="H109" s="11">
        <v>0.31000000000000005</v>
      </c>
    </row>
    <row r="110" spans="2:8" x14ac:dyDescent="0.15">
      <c r="B110" s="12">
        <v>8.7499999999999994E-2</v>
      </c>
      <c r="C110" s="5" t="s">
        <v>371</v>
      </c>
      <c r="D110" s="5" t="s">
        <v>372</v>
      </c>
      <c r="E110" s="5" t="s">
        <v>368</v>
      </c>
      <c r="F110" s="5">
        <v>1500</v>
      </c>
      <c r="G110" s="10">
        <v>1476.23</v>
      </c>
      <c r="H110" s="11">
        <v>0.31000000000000005</v>
      </c>
    </row>
    <row r="111" spans="2:8" x14ac:dyDescent="0.15">
      <c r="B111" s="12">
        <v>8.7499999999999994E-2</v>
      </c>
      <c r="C111" s="5" t="s">
        <v>375</v>
      </c>
      <c r="D111" s="5" t="s">
        <v>376</v>
      </c>
      <c r="E111" s="5" t="s">
        <v>368</v>
      </c>
      <c r="F111" s="5">
        <v>1500</v>
      </c>
      <c r="G111" s="10">
        <v>1476.23</v>
      </c>
      <c r="H111" s="11">
        <v>0.31000000000000005</v>
      </c>
    </row>
    <row r="112" spans="2:8" x14ac:dyDescent="0.15">
      <c r="B112" s="12">
        <v>8.7499999999999994E-2</v>
      </c>
      <c r="C112" s="5" t="s">
        <v>379</v>
      </c>
      <c r="D112" s="5" t="s">
        <v>380</v>
      </c>
      <c r="E112" s="5" t="s">
        <v>368</v>
      </c>
      <c r="F112" s="5">
        <v>1500</v>
      </c>
      <c r="G112" s="10">
        <v>1476.23</v>
      </c>
      <c r="H112" s="11">
        <v>0.31000000000000005</v>
      </c>
    </row>
    <row r="113" spans="1:8" x14ac:dyDescent="0.15">
      <c r="B113" s="12">
        <v>8.7499999999999994E-2</v>
      </c>
      <c r="C113" s="5" t="s">
        <v>383</v>
      </c>
      <c r="D113" s="5" t="s">
        <v>384</v>
      </c>
      <c r="E113" s="5" t="s">
        <v>368</v>
      </c>
      <c r="F113" s="5">
        <v>1500</v>
      </c>
      <c r="G113" s="10">
        <v>1476.23</v>
      </c>
      <c r="H113" s="11">
        <v>0.31000000000000005</v>
      </c>
    </row>
    <row r="114" spans="1:8" x14ac:dyDescent="0.15">
      <c r="B114" s="12">
        <v>9.9500000000000005E-2</v>
      </c>
      <c r="C114" s="5" t="s">
        <v>755</v>
      </c>
      <c r="D114" s="5" t="s">
        <v>756</v>
      </c>
      <c r="E114" s="5" t="s">
        <v>20</v>
      </c>
      <c r="F114" s="5">
        <v>162</v>
      </c>
      <c r="G114" s="10">
        <v>1392.97</v>
      </c>
      <c r="H114" s="11">
        <v>0.29000000000000004</v>
      </c>
    </row>
    <row r="115" spans="1:8" x14ac:dyDescent="0.15">
      <c r="B115" s="12">
        <v>8.2500000000000004E-2</v>
      </c>
      <c r="C115" s="5" t="s">
        <v>46</v>
      </c>
      <c r="D115" s="5" t="s">
        <v>47</v>
      </c>
      <c r="E115" s="5" t="s">
        <v>12</v>
      </c>
      <c r="F115" s="5">
        <v>90</v>
      </c>
      <c r="G115" s="10">
        <v>898.87</v>
      </c>
      <c r="H115" s="11">
        <v>0.19</v>
      </c>
    </row>
    <row r="116" spans="1:8" ht="9.75" thickBot="1" x14ac:dyDescent="0.2">
      <c r="E116" s="14" t="s">
        <v>44</v>
      </c>
      <c r="G116" s="15">
        <f>SUM(G93:G115)</f>
        <v>108291.67999999996</v>
      </c>
      <c r="H116" s="16">
        <f>SUM(H93:H115)</f>
        <v>22.529999999999987</v>
      </c>
    </row>
    <row r="117" spans="1:8" ht="15.75" thickTop="1" x14ac:dyDescent="0.25">
      <c r="B117" s="79" t="s">
        <v>48</v>
      </c>
      <c r="C117" s="78"/>
      <c r="H117" s="11"/>
    </row>
    <row r="118" spans="1:8" ht="15" x14ac:dyDescent="0.25">
      <c r="B118" s="77" t="s">
        <v>9</v>
      </c>
      <c r="C118" s="78"/>
      <c r="H118" s="11"/>
    </row>
    <row r="119" spans="1:8" x14ac:dyDescent="0.15">
      <c r="B119" s="12">
        <v>1.44E-2</v>
      </c>
      <c r="C119" s="5" t="s">
        <v>56</v>
      </c>
      <c r="D119" s="5" t="s">
        <v>57</v>
      </c>
      <c r="E119" s="5" t="s">
        <v>51</v>
      </c>
      <c r="F119" s="5">
        <v>1500000</v>
      </c>
      <c r="G119" s="10">
        <v>1496.01</v>
      </c>
      <c r="H119" s="11">
        <v>0.31000000000000005</v>
      </c>
    </row>
    <row r="120" spans="1:8" ht="9.75" thickBot="1" x14ac:dyDescent="0.2">
      <c r="E120" s="14" t="s">
        <v>44</v>
      </c>
      <c r="G120" s="15">
        <v>1496.01</v>
      </c>
      <c r="H120" s="16">
        <v>0.31</v>
      </c>
    </row>
    <row r="121" spans="1:8" ht="9.75" thickTop="1" x14ac:dyDescent="0.15">
      <c r="H121" s="11"/>
    </row>
    <row r="122" spans="1:8" x14ac:dyDescent="0.15">
      <c r="B122" s="13" t="s">
        <v>85</v>
      </c>
      <c r="H122" s="11"/>
    </row>
    <row r="123" spans="1:8" x14ac:dyDescent="0.15">
      <c r="C123" s="5" t="s">
        <v>86</v>
      </c>
      <c r="E123" s="5" t="s">
        <v>85</v>
      </c>
      <c r="G123" s="10">
        <v>433</v>
      </c>
      <c r="H123" s="11">
        <v>9.0000000000000011E-2</v>
      </c>
    </row>
    <row r="124" spans="1:8" x14ac:dyDescent="0.15">
      <c r="H124" s="11"/>
    </row>
    <row r="125" spans="1:8" x14ac:dyDescent="0.15">
      <c r="A125" s="17" t="s">
        <v>87</v>
      </c>
      <c r="G125" s="18">
        <v>16270.09</v>
      </c>
      <c r="H125" s="19">
        <v>3.36</v>
      </c>
    </row>
    <row r="126" spans="1:8" x14ac:dyDescent="0.15">
      <c r="H126" s="11"/>
    </row>
    <row r="127" spans="1:8" ht="9.75" thickBot="1" x14ac:dyDescent="0.2">
      <c r="E127" s="14" t="s">
        <v>88</v>
      </c>
      <c r="G127" s="15">
        <v>481697.08</v>
      </c>
      <c r="H127" s="16">
        <v>100</v>
      </c>
    </row>
    <row r="128" spans="1:8" ht="9.75" thickTop="1" x14ac:dyDescent="0.15">
      <c r="H128" s="11"/>
    </row>
    <row r="129" spans="1:8" x14ac:dyDescent="0.15">
      <c r="A129" s="14" t="s">
        <v>89</v>
      </c>
      <c r="H129" s="11"/>
    </row>
    <row r="130" spans="1:8" x14ac:dyDescent="0.15">
      <c r="A130" s="5">
        <v>1</v>
      </c>
      <c r="B130" s="5" t="s">
        <v>880</v>
      </c>
      <c r="H130" s="11"/>
    </row>
    <row r="131" spans="1:8" x14ac:dyDescent="0.15">
      <c r="H131" s="11"/>
    </row>
    <row r="132" spans="1:8" x14ac:dyDescent="0.15">
      <c r="A132" s="5">
        <v>2</v>
      </c>
      <c r="B132" s="5" t="s">
        <v>91</v>
      </c>
      <c r="H132" s="11"/>
    </row>
    <row r="133" spans="1:8" x14ac:dyDescent="0.15">
      <c r="H133" s="11"/>
    </row>
    <row r="134" spans="1:8" x14ac:dyDescent="0.15">
      <c r="A134" s="5">
        <v>3</v>
      </c>
      <c r="B134" s="5" t="s">
        <v>93</v>
      </c>
      <c r="H134" s="11"/>
    </row>
    <row r="135" spans="1:8" x14ac:dyDescent="0.15">
      <c r="B135" s="5" t="s">
        <v>94</v>
      </c>
      <c r="H135" s="11"/>
    </row>
    <row r="136" spans="1:8" x14ac:dyDescent="0.15">
      <c r="B136" s="5" t="s">
        <v>95</v>
      </c>
      <c r="H136" s="11"/>
    </row>
    <row r="137" spans="1:8" x14ac:dyDescent="0.15">
      <c r="A137" s="1"/>
      <c r="B137" s="1"/>
      <c r="C137" s="1"/>
      <c r="D137" s="1"/>
      <c r="E137" s="1"/>
      <c r="F137" s="1"/>
      <c r="G137" s="3"/>
      <c r="H137" s="20"/>
    </row>
  </sheetData>
  <mergeCells count="7">
    <mergeCell ref="B118:C118"/>
    <mergeCell ref="A2:C2"/>
    <mergeCell ref="A3:C3"/>
    <mergeCell ref="B4:C4"/>
    <mergeCell ref="B5:C5"/>
    <mergeCell ref="B92:C92"/>
    <mergeCell ref="B117:C117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41" sqref="F41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" style="41" bestFit="1" customWidth="1"/>
    <col min="5" max="5" width="18.85546875" style="41" bestFit="1" customWidth="1"/>
    <col min="6" max="6" width="8.7109375" style="41" customWidth="1"/>
    <col min="7" max="7" width="12.7109375" style="46" customWidth="1"/>
    <col min="8" max="8" width="10.140625" style="59" customWidth="1"/>
    <col min="9" max="16384" width="9.140625" style="41"/>
  </cols>
  <sheetData>
    <row r="1" spans="1:8" x14ac:dyDescent="0.2">
      <c r="A1" s="37"/>
      <c r="B1" s="37"/>
      <c r="C1" s="38" t="s">
        <v>1996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1801</v>
      </c>
      <c r="B3" s="84"/>
      <c r="C3" s="84"/>
      <c r="H3" s="47"/>
    </row>
    <row r="4" spans="1:8" x14ac:dyDescent="0.2">
      <c r="B4" s="85" t="s">
        <v>1906</v>
      </c>
      <c r="C4" s="84"/>
      <c r="H4" s="47"/>
    </row>
    <row r="5" spans="1:8" x14ac:dyDescent="0.2">
      <c r="B5" s="83" t="s">
        <v>45</v>
      </c>
      <c r="C5" s="84"/>
      <c r="H5" s="47"/>
    </row>
    <row r="6" spans="1:8" x14ac:dyDescent="0.2">
      <c r="B6" s="48" t="s">
        <v>85</v>
      </c>
      <c r="C6" s="41" t="s">
        <v>1997</v>
      </c>
      <c r="D6" s="41" t="s">
        <v>1998</v>
      </c>
      <c r="E6" s="41" t="s">
        <v>1909</v>
      </c>
      <c r="F6" s="41">
        <v>93006.471399999995</v>
      </c>
      <c r="G6" s="46">
        <v>3703.3</v>
      </c>
      <c r="H6" s="47">
        <v>98.63000000000001</v>
      </c>
    </row>
    <row r="7" spans="1:8" ht="13.5" thickBot="1" x14ac:dyDescent="0.25">
      <c r="E7" s="49" t="s">
        <v>44</v>
      </c>
      <c r="G7" s="50">
        <v>3703.3</v>
      </c>
      <c r="H7" s="51">
        <v>98.63</v>
      </c>
    </row>
    <row r="8" spans="1:8" ht="13.5" thickTop="1" x14ac:dyDescent="0.2">
      <c r="H8" s="47"/>
    </row>
    <row r="9" spans="1:8" x14ac:dyDescent="0.2">
      <c r="B9" s="48" t="s">
        <v>85</v>
      </c>
      <c r="H9" s="47"/>
    </row>
    <row r="10" spans="1:8" x14ac:dyDescent="0.2">
      <c r="C10" s="41" t="s">
        <v>86</v>
      </c>
      <c r="E10" s="41" t="s">
        <v>85</v>
      </c>
      <c r="G10" s="46">
        <v>106</v>
      </c>
      <c r="H10" s="47">
        <v>2.8200000000000003</v>
      </c>
    </row>
    <row r="11" spans="1:8" x14ac:dyDescent="0.2">
      <c r="H11" s="47"/>
    </row>
    <row r="12" spans="1:8" x14ac:dyDescent="0.2">
      <c r="A12" s="55" t="s">
        <v>87</v>
      </c>
      <c r="G12" s="56">
        <v>-54.75</v>
      </c>
      <c r="H12" s="57">
        <v>-1.45</v>
      </c>
    </row>
    <row r="13" spans="1:8" x14ac:dyDescent="0.2">
      <c r="H13" s="47"/>
    </row>
    <row r="14" spans="1:8" ht="13.5" thickBot="1" x14ac:dyDescent="0.25">
      <c r="E14" s="49" t="s">
        <v>88</v>
      </c>
      <c r="G14" s="50">
        <v>3754.55</v>
      </c>
      <c r="H14" s="51">
        <v>100</v>
      </c>
    </row>
    <row r="15" spans="1:8" ht="13.5" thickTop="1" x14ac:dyDescent="0.2">
      <c r="H15" s="47"/>
    </row>
    <row r="16" spans="1:8" x14ac:dyDescent="0.2">
      <c r="A16" s="49" t="s">
        <v>89</v>
      </c>
      <c r="H16" s="47"/>
    </row>
    <row r="17" spans="1:8" x14ac:dyDescent="0.2">
      <c r="H17" s="47"/>
    </row>
    <row r="18" spans="1:8" x14ac:dyDescent="0.2">
      <c r="A18" s="41">
        <v>1</v>
      </c>
      <c r="B18" s="41" t="s">
        <v>91</v>
      </c>
      <c r="H18" s="47"/>
    </row>
    <row r="19" spans="1:8" x14ac:dyDescent="0.2">
      <c r="H19" s="47"/>
    </row>
    <row r="20" spans="1:8" x14ac:dyDescent="0.2">
      <c r="A20" s="37"/>
      <c r="B20" s="37"/>
      <c r="C20" s="37"/>
      <c r="D20" s="37"/>
      <c r="E20" s="37"/>
      <c r="F20" s="37"/>
      <c r="G20" s="39"/>
      <c r="H20" s="5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workbookViewId="0">
      <selection activeCell="B112" sqref="B11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50" style="5" customWidth="1"/>
    <col min="4" max="4" width="10.5703125" style="5" bestFit="1" customWidth="1"/>
    <col min="5" max="5" width="18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716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8.9700000000000002E-2</v>
      </c>
      <c r="C6" s="5" t="s">
        <v>36</v>
      </c>
      <c r="D6" s="5" t="s">
        <v>257</v>
      </c>
      <c r="E6" s="5" t="s">
        <v>38</v>
      </c>
      <c r="F6" s="5">
        <v>3818</v>
      </c>
      <c r="G6" s="10">
        <v>38854.559999999998</v>
      </c>
      <c r="H6" s="11">
        <v>6.88</v>
      </c>
    </row>
    <row r="7" spans="1:8" x14ac:dyDescent="0.15">
      <c r="B7" s="12">
        <v>9.4799999999999995E-2</v>
      </c>
      <c r="C7" s="5" t="s">
        <v>549</v>
      </c>
      <c r="D7" s="5" t="s">
        <v>324</v>
      </c>
      <c r="E7" s="5" t="s">
        <v>325</v>
      </c>
      <c r="F7" s="5">
        <v>3570</v>
      </c>
      <c r="G7" s="10">
        <v>36039.61</v>
      </c>
      <c r="H7" s="11">
        <v>6.3800000000000008</v>
      </c>
    </row>
    <row r="8" spans="1:8" x14ac:dyDescent="0.15">
      <c r="B8" s="12">
        <v>9.0999999999999998E-2</v>
      </c>
      <c r="C8" s="5" t="s">
        <v>39</v>
      </c>
      <c r="D8" s="5" t="s">
        <v>40</v>
      </c>
      <c r="E8" s="5" t="s">
        <v>41</v>
      </c>
      <c r="F8" s="5">
        <v>2850</v>
      </c>
      <c r="G8" s="10">
        <v>28536.62</v>
      </c>
      <c r="H8" s="11">
        <v>5.0500000000000007</v>
      </c>
    </row>
    <row r="9" spans="1:8" x14ac:dyDescent="0.15">
      <c r="B9" s="12">
        <v>9.9900000000000003E-2</v>
      </c>
      <c r="C9" s="5" t="s">
        <v>717</v>
      </c>
      <c r="D9" s="5" t="s">
        <v>718</v>
      </c>
      <c r="E9" s="5" t="s">
        <v>358</v>
      </c>
      <c r="F9" s="5">
        <v>2500</v>
      </c>
      <c r="G9" s="10">
        <v>25413.73</v>
      </c>
      <c r="H9" s="11">
        <v>4.5000000000000009</v>
      </c>
    </row>
    <row r="10" spans="1:8" x14ac:dyDescent="0.15">
      <c r="B10" s="12">
        <v>7.9500000000000001E-2</v>
      </c>
      <c r="C10" s="5" t="s">
        <v>719</v>
      </c>
      <c r="D10" s="5" t="s">
        <v>328</v>
      </c>
      <c r="E10" s="5" t="s">
        <v>41</v>
      </c>
      <c r="F10" s="5">
        <v>2350</v>
      </c>
      <c r="G10" s="10">
        <v>23460.94</v>
      </c>
      <c r="H10" s="11">
        <v>4.1500000000000004</v>
      </c>
    </row>
    <row r="11" spans="1:8" x14ac:dyDescent="0.15">
      <c r="B11" s="12">
        <v>8.4000000000000005E-2</v>
      </c>
      <c r="C11" s="5" t="s">
        <v>519</v>
      </c>
      <c r="D11" s="5" t="s">
        <v>28</v>
      </c>
      <c r="E11" s="5" t="s">
        <v>12</v>
      </c>
      <c r="F11" s="5">
        <v>1700</v>
      </c>
      <c r="G11" s="10">
        <v>17039.54</v>
      </c>
      <c r="H11" s="11">
        <v>3.02</v>
      </c>
    </row>
    <row r="12" spans="1:8" x14ac:dyDescent="0.15">
      <c r="B12" s="12">
        <v>8.5500000000000007E-2</v>
      </c>
      <c r="C12" s="5" t="s">
        <v>27</v>
      </c>
      <c r="D12" s="5" t="s">
        <v>150</v>
      </c>
      <c r="E12" s="5" t="s">
        <v>12</v>
      </c>
      <c r="F12" s="5">
        <v>1500</v>
      </c>
      <c r="G12" s="10">
        <v>15044.25</v>
      </c>
      <c r="H12" s="11">
        <v>2.66</v>
      </c>
    </row>
    <row r="13" spans="1:8" x14ac:dyDescent="0.15">
      <c r="B13" s="12">
        <v>7.6999999999999999E-2</v>
      </c>
      <c r="C13" s="5" t="s">
        <v>720</v>
      </c>
      <c r="D13" s="5" t="s">
        <v>721</v>
      </c>
      <c r="E13" s="5" t="s">
        <v>26</v>
      </c>
      <c r="F13" s="5">
        <v>1500</v>
      </c>
      <c r="G13" s="10">
        <v>14987.58</v>
      </c>
      <c r="H13" s="11">
        <v>2.6500000000000004</v>
      </c>
    </row>
    <row r="14" spans="1:8" x14ac:dyDescent="0.15">
      <c r="B14" s="12">
        <v>7.5999999999999998E-2</v>
      </c>
      <c r="C14" s="5" t="s">
        <v>722</v>
      </c>
      <c r="D14" s="5" t="s">
        <v>723</v>
      </c>
      <c r="E14" s="5" t="s">
        <v>107</v>
      </c>
      <c r="F14" s="5">
        <v>1500</v>
      </c>
      <c r="G14" s="10">
        <v>14947.02</v>
      </c>
      <c r="H14" s="11">
        <v>2.6500000000000004</v>
      </c>
    </row>
    <row r="15" spans="1:8" x14ac:dyDescent="0.15">
      <c r="B15" s="13" t="s">
        <v>13</v>
      </c>
      <c r="C15" s="5" t="s">
        <v>166</v>
      </c>
      <c r="D15" s="5" t="s">
        <v>569</v>
      </c>
      <c r="E15" s="5" t="s">
        <v>107</v>
      </c>
      <c r="F15" s="5">
        <v>840</v>
      </c>
      <c r="G15" s="10">
        <v>12638.37</v>
      </c>
      <c r="H15" s="11">
        <v>2.2399999999999998</v>
      </c>
    </row>
    <row r="16" spans="1:8" x14ac:dyDescent="0.15">
      <c r="B16" s="12">
        <v>9.1700000000000004E-2</v>
      </c>
      <c r="C16" s="5" t="s">
        <v>39</v>
      </c>
      <c r="D16" s="5" t="s">
        <v>236</v>
      </c>
      <c r="E16" s="5" t="s">
        <v>41</v>
      </c>
      <c r="F16" s="5">
        <v>1150</v>
      </c>
      <c r="G16" s="10">
        <v>11541.11</v>
      </c>
      <c r="H16" s="11">
        <v>2.04</v>
      </c>
    </row>
    <row r="17" spans="2:8" x14ac:dyDescent="0.15">
      <c r="B17" s="13" t="s">
        <v>13</v>
      </c>
      <c r="C17" s="5" t="s">
        <v>724</v>
      </c>
      <c r="D17" s="5" t="s">
        <v>725</v>
      </c>
      <c r="E17" s="5" t="s">
        <v>41</v>
      </c>
      <c r="F17" s="5">
        <v>1000</v>
      </c>
      <c r="G17" s="10">
        <v>10663.800000000001</v>
      </c>
      <c r="H17" s="11">
        <v>1.8900000000000001</v>
      </c>
    </row>
    <row r="18" spans="2:8" x14ac:dyDescent="0.15">
      <c r="B18" s="12">
        <v>8.4500000000000006E-2</v>
      </c>
      <c r="C18" s="5" t="s">
        <v>14</v>
      </c>
      <c r="D18" s="5" t="s">
        <v>726</v>
      </c>
      <c r="E18" s="5" t="s">
        <v>12</v>
      </c>
      <c r="F18" s="5">
        <v>105</v>
      </c>
      <c r="G18" s="10">
        <v>10547.9</v>
      </c>
      <c r="H18" s="11">
        <v>1.87</v>
      </c>
    </row>
    <row r="19" spans="2:8" x14ac:dyDescent="0.15">
      <c r="B19" s="12">
        <v>9.4799999999999995E-2</v>
      </c>
      <c r="C19" s="5" t="s">
        <v>727</v>
      </c>
      <c r="D19" s="5" t="s">
        <v>298</v>
      </c>
      <c r="E19" s="5" t="s">
        <v>299</v>
      </c>
      <c r="F19" s="5">
        <v>1000</v>
      </c>
      <c r="G19" s="10">
        <v>9811.6</v>
      </c>
      <c r="H19" s="11">
        <v>1.7400000000000002</v>
      </c>
    </row>
    <row r="20" spans="2:8" x14ac:dyDescent="0.15">
      <c r="B20" s="12">
        <v>8.7999999999999995E-2</v>
      </c>
      <c r="C20" s="5" t="s">
        <v>105</v>
      </c>
      <c r="D20" s="5" t="s">
        <v>288</v>
      </c>
      <c r="E20" s="5" t="s">
        <v>107</v>
      </c>
      <c r="F20" s="5">
        <v>900</v>
      </c>
      <c r="G20" s="10">
        <v>9013.14</v>
      </c>
      <c r="H20" s="11">
        <v>1.6</v>
      </c>
    </row>
    <row r="21" spans="2:8" x14ac:dyDescent="0.15">
      <c r="B21" s="12">
        <v>8.7800000000000003E-2</v>
      </c>
      <c r="C21" s="5" t="s">
        <v>105</v>
      </c>
      <c r="D21" s="5" t="s">
        <v>106</v>
      </c>
      <c r="E21" s="5" t="s">
        <v>107</v>
      </c>
      <c r="F21" s="5">
        <v>800</v>
      </c>
      <c r="G21" s="10">
        <v>8049.88</v>
      </c>
      <c r="H21" s="11">
        <v>1.43</v>
      </c>
    </row>
    <row r="22" spans="2:8" x14ac:dyDescent="0.15">
      <c r="B22" s="13" t="s">
        <v>13</v>
      </c>
      <c r="C22" s="5" t="s">
        <v>16</v>
      </c>
      <c r="D22" s="5" t="s">
        <v>17</v>
      </c>
      <c r="E22" s="5" t="s">
        <v>12</v>
      </c>
      <c r="F22" s="5">
        <v>500</v>
      </c>
      <c r="G22" s="10">
        <v>7514.38</v>
      </c>
      <c r="H22" s="11">
        <v>1.33</v>
      </c>
    </row>
    <row r="23" spans="2:8" x14ac:dyDescent="0.15">
      <c r="B23" s="12">
        <v>7.0099999999999996E-2</v>
      </c>
      <c r="C23" s="5" t="s">
        <v>33</v>
      </c>
      <c r="D23" s="5" t="s">
        <v>652</v>
      </c>
      <c r="E23" s="5" t="s">
        <v>12</v>
      </c>
      <c r="F23" s="5">
        <v>750</v>
      </c>
      <c r="G23" s="10">
        <v>7465.82</v>
      </c>
      <c r="H23" s="11">
        <v>1.32</v>
      </c>
    </row>
    <row r="24" spans="2:8" x14ac:dyDescent="0.15">
      <c r="B24" s="12">
        <v>9.5500000000000002E-2</v>
      </c>
      <c r="C24" s="5" t="s">
        <v>728</v>
      </c>
      <c r="D24" s="5" t="s">
        <v>316</v>
      </c>
      <c r="E24" s="5" t="s">
        <v>26</v>
      </c>
      <c r="F24" s="5">
        <v>700</v>
      </c>
      <c r="G24" s="10">
        <v>6999.02</v>
      </c>
      <c r="H24" s="11">
        <v>1.2400000000000002</v>
      </c>
    </row>
    <row r="25" spans="2:8" x14ac:dyDescent="0.15">
      <c r="B25" s="12">
        <v>7.4999999999999997E-2</v>
      </c>
      <c r="C25" s="5" t="s">
        <v>76</v>
      </c>
      <c r="D25" s="5" t="s">
        <v>633</v>
      </c>
      <c r="E25" s="5" t="s">
        <v>107</v>
      </c>
      <c r="F25" s="5">
        <v>650</v>
      </c>
      <c r="G25" s="10">
        <v>6398.38</v>
      </c>
      <c r="H25" s="11">
        <v>1.1300000000000001</v>
      </c>
    </row>
    <row r="26" spans="2:8" x14ac:dyDescent="0.15">
      <c r="B26" s="12">
        <v>7.9500000000000001E-2</v>
      </c>
      <c r="C26" s="5" t="s">
        <v>252</v>
      </c>
      <c r="D26" s="5" t="s">
        <v>729</v>
      </c>
      <c r="E26" s="5" t="s">
        <v>41</v>
      </c>
      <c r="F26" s="5">
        <v>600</v>
      </c>
      <c r="G26" s="10">
        <v>5990.06</v>
      </c>
      <c r="H26" s="11">
        <v>1.06</v>
      </c>
    </row>
    <row r="27" spans="2:8" x14ac:dyDescent="0.15">
      <c r="B27" s="12">
        <v>9.5500000000000002E-2</v>
      </c>
      <c r="C27" s="5" t="s">
        <v>16</v>
      </c>
      <c r="D27" s="5" t="s">
        <v>730</v>
      </c>
      <c r="E27" s="5" t="s">
        <v>12</v>
      </c>
      <c r="F27" s="5">
        <v>500</v>
      </c>
      <c r="G27" s="10">
        <v>5048.97</v>
      </c>
      <c r="H27" s="11">
        <v>0.89</v>
      </c>
    </row>
    <row r="28" spans="2:8" x14ac:dyDescent="0.15">
      <c r="B28" s="12">
        <v>7.85E-2</v>
      </c>
      <c r="C28" s="5" t="s">
        <v>105</v>
      </c>
      <c r="D28" s="5" t="s">
        <v>158</v>
      </c>
      <c r="E28" s="5" t="s">
        <v>31</v>
      </c>
      <c r="F28" s="5">
        <v>450</v>
      </c>
      <c r="G28" s="10">
        <v>4487.8500000000004</v>
      </c>
      <c r="H28" s="11">
        <v>0.79</v>
      </c>
    </row>
    <row r="29" spans="2:8" x14ac:dyDescent="0.15">
      <c r="B29" s="13" t="s">
        <v>13</v>
      </c>
      <c r="C29" s="5" t="s">
        <v>14</v>
      </c>
      <c r="D29" s="5" t="s">
        <v>15</v>
      </c>
      <c r="E29" s="5" t="s">
        <v>12</v>
      </c>
      <c r="F29" s="5">
        <v>300</v>
      </c>
      <c r="G29" s="10">
        <v>4482.1500000000005</v>
      </c>
      <c r="H29" s="11">
        <v>0.79</v>
      </c>
    </row>
    <row r="30" spans="2:8" x14ac:dyDescent="0.15">
      <c r="B30" s="12">
        <v>7.3999999999999996E-2</v>
      </c>
      <c r="C30" s="5" t="s">
        <v>14</v>
      </c>
      <c r="D30" s="5" t="s">
        <v>664</v>
      </c>
      <c r="E30" s="5" t="s">
        <v>12</v>
      </c>
      <c r="F30" s="5">
        <v>43</v>
      </c>
      <c r="G30" s="10">
        <v>4279.3599999999997</v>
      </c>
      <c r="H30" s="11">
        <v>0.76</v>
      </c>
    </row>
    <row r="31" spans="2:8" x14ac:dyDescent="0.15">
      <c r="B31" s="12">
        <v>9.5000000000000001E-2</v>
      </c>
      <c r="C31" s="5" t="s">
        <v>241</v>
      </c>
      <c r="D31" s="5" t="s">
        <v>242</v>
      </c>
      <c r="E31" s="5" t="s">
        <v>235</v>
      </c>
      <c r="F31" s="5">
        <v>400</v>
      </c>
      <c r="G31" s="10">
        <v>4012.54</v>
      </c>
      <c r="H31" s="11">
        <v>0.71000000000000008</v>
      </c>
    </row>
    <row r="32" spans="2:8" x14ac:dyDescent="0.15">
      <c r="B32" s="12">
        <v>7.6499999999999999E-2</v>
      </c>
      <c r="C32" s="5" t="s">
        <v>14</v>
      </c>
      <c r="D32" s="5" t="s">
        <v>286</v>
      </c>
      <c r="E32" s="5" t="s">
        <v>12</v>
      </c>
      <c r="F32" s="5">
        <v>40</v>
      </c>
      <c r="G32" s="10">
        <v>3984.31</v>
      </c>
      <c r="H32" s="11">
        <v>0.71000000000000008</v>
      </c>
    </row>
    <row r="33" spans="2:8" x14ac:dyDescent="0.15">
      <c r="B33" s="12">
        <v>6.9000000000000006E-2</v>
      </c>
      <c r="C33" s="5" t="s">
        <v>112</v>
      </c>
      <c r="D33" s="5" t="s">
        <v>174</v>
      </c>
      <c r="E33" s="5" t="s">
        <v>12</v>
      </c>
      <c r="F33" s="5">
        <v>400</v>
      </c>
      <c r="G33" s="10">
        <v>3983.82</v>
      </c>
      <c r="H33" s="11">
        <v>0.71000000000000008</v>
      </c>
    </row>
    <row r="34" spans="2:8" x14ac:dyDescent="0.15">
      <c r="B34" s="12">
        <v>8.9499999999999996E-2</v>
      </c>
      <c r="C34" s="5" t="s">
        <v>731</v>
      </c>
      <c r="D34" s="5" t="s">
        <v>732</v>
      </c>
      <c r="E34" s="5" t="s">
        <v>332</v>
      </c>
      <c r="F34" s="5">
        <v>350</v>
      </c>
      <c r="G34" s="10">
        <v>3490.26</v>
      </c>
      <c r="H34" s="11">
        <v>0.62000000000000011</v>
      </c>
    </row>
    <row r="35" spans="2:8" x14ac:dyDescent="0.15">
      <c r="B35" s="12">
        <v>0.1099</v>
      </c>
      <c r="C35" s="5" t="s">
        <v>728</v>
      </c>
      <c r="D35" s="5" t="s">
        <v>247</v>
      </c>
      <c r="E35" s="5" t="s">
        <v>26</v>
      </c>
      <c r="F35" s="5">
        <v>300</v>
      </c>
      <c r="G35" s="10">
        <v>3123.19</v>
      </c>
      <c r="H35" s="11">
        <v>0.55000000000000004</v>
      </c>
    </row>
    <row r="36" spans="2:8" x14ac:dyDescent="0.15">
      <c r="B36" s="12">
        <v>0.115</v>
      </c>
      <c r="C36" s="5" t="s">
        <v>733</v>
      </c>
      <c r="D36" s="5" t="s">
        <v>734</v>
      </c>
      <c r="E36" s="5" t="s">
        <v>275</v>
      </c>
      <c r="F36" s="5">
        <v>300</v>
      </c>
      <c r="G36" s="10">
        <v>3048.64</v>
      </c>
      <c r="H36" s="11">
        <v>0.54</v>
      </c>
    </row>
    <row r="37" spans="2:8" x14ac:dyDescent="0.15">
      <c r="B37" s="12">
        <v>9.8000000000000004E-2</v>
      </c>
      <c r="C37" s="5" t="s">
        <v>303</v>
      </c>
      <c r="D37" s="5" t="s">
        <v>304</v>
      </c>
      <c r="E37" s="5" t="s">
        <v>235</v>
      </c>
      <c r="F37" s="5">
        <v>300</v>
      </c>
      <c r="G37" s="10">
        <v>3037.53</v>
      </c>
      <c r="H37" s="11">
        <v>0.54</v>
      </c>
    </row>
    <row r="38" spans="2:8" x14ac:dyDescent="0.15">
      <c r="B38" s="12">
        <v>8.8999999999999996E-2</v>
      </c>
      <c r="C38" s="5" t="s">
        <v>305</v>
      </c>
      <c r="D38" s="5" t="s">
        <v>558</v>
      </c>
      <c r="E38" s="5" t="s">
        <v>307</v>
      </c>
      <c r="F38" s="5">
        <v>280</v>
      </c>
      <c r="G38" s="10">
        <v>2803.86</v>
      </c>
      <c r="H38" s="11">
        <v>0.5</v>
      </c>
    </row>
    <row r="39" spans="2:8" x14ac:dyDescent="0.15">
      <c r="B39" s="12">
        <v>9.5000000000000001E-2</v>
      </c>
      <c r="C39" s="5" t="s">
        <v>267</v>
      </c>
      <c r="D39" s="5" t="s">
        <v>268</v>
      </c>
      <c r="E39" s="5" t="s">
        <v>269</v>
      </c>
      <c r="F39" s="5">
        <v>250</v>
      </c>
      <c r="G39" s="10">
        <v>2510.39</v>
      </c>
      <c r="H39" s="11">
        <v>0.44</v>
      </c>
    </row>
    <row r="40" spans="2:8" x14ac:dyDescent="0.15">
      <c r="B40" s="12">
        <v>9.0499999999999997E-2</v>
      </c>
      <c r="C40" s="5" t="s">
        <v>24</v>
      </c>
      <c r="D40" s="5" t="s">
        <v>25</v>
      </c>
      <c r="E40" s="5" t="s">
        <v>26</v>
      </c>
      <c r="F40" s="5">
        <v>250</v>
      </c>
      <c r="G40" s="10">
        <v>2441.0500000000002</v>
      </c>
      <c r="H40" s="11">
        <v>0.43</v>
      </c>
    </row>
    <row r="41" spans="2:8" x14ac:dyDescent="0.15">
      <c r="B41" s="12">
        <v>9.9000000000000005E-2</v>
      </c>
      <c r="C41" s="5" t="s">
        <v>326</v>
      </c>
      <c r="D41" s="5" t="s">
        <v>327</v>
      </c>
      <c r="E41" s="5" t="s">
        <v>269</v>
      </c>
      <c r="F41" s="5">
        <v>23</v>
      </c>
      <c r="G41" s="10">
        <v>2304.9700000000003</v>
      </c>
      <c r="H41" s="11">
        <v>0.41000000000000003</v>
      </c>
    </row>
    <row r="42" spans="2:8" x14ac:dyDescent="0.15">
      <c r="B42" s="12">
        <v>9.0999999999999998E-2</v>
      </c>
      <c r="C42" s="5" t="s">
        <v>166</v>
      </c>
      <c r="D42" s="5" t="s">
        <v>167</v>
      </c>
      <c r="E42" s="5" t="s">
        <v>107</v>
      </c>
      <c r="F42" s="5">
        <v>200000</v>
      </c>
      <c r="G42" s="10">
        <v>2013.95</v>
      </c>
      <c r="H42" s="11">
        <v>0.36000000000000004</v>
      </c>
    </row>
    <row r="43" spans="2:8" x14ac:dyDescent="0.15">
      <c r="B43" s="13" t="s">
        <v>13</v>
      </c>
      <c r="C43" s="5" t="s">
        <v>29</v>
      </c>
      <c r="D43" s="5" t="s">
        <v>30</v>
      </c>
      <c r="E43" s="5" t="s">
        <v>31</v>
      </c>
      <c r="F43" s="5">
        <v>224</v>
      </c>
      <c r="G43" s="10">
        <v>1723.89</v>
      </c>
      <c r="H43" s="11">
        <v>0.31000000000000005</v>
      </c>
    </row>
    <row r="44" spans="2:8" x14ac:dyDescent="0.15">
      <c r="B44" s="12">
        <v>9.2499999999999999E-2</v>
      </c>
      <c r="C44" s="5" t="s">
        <v>735</v>
      </c>
      <c r="D44" s="5" t="s">
        <v>736</v>
      </c>
      <c r="E44" s="5" t="s">
        <v>235</v>
      </c>
      <c r="F44" s="5">
        <v>160</v>
      </c>
      <c r="G44" s="10">
        <v>1608.8400000000001</v>
      </c>
      <c r="H44" s="11">
        <v>0.27999999999999997</v>
      </c>
    </row>
    <row r="45" spans="2:8" x14ac:dyDescent="0.15">
      <c r="B45" s="12">
        <v>8.6999999999999994E-2</v>
      </c>
      <c r="C45" s="5" t="s">
        <v>553</v>
      </c>
      <c r="D45" s="5" t="s">
        <v>662</v>
      </c>
      <c r="E45" s="5" t="s">
        <v>12</v>
      </c>
      <c r="F45" s="5">
        <v>150</v>
      </c>
      <c r="G45" s="10">
        <v>1514.88</v>
      </c>
      <c r="H45" s="11">
        <v>0.27</v>
      </c>
    </row>
    <row r="46" spans="2:8" x14ac:dyDescent="0.15">
      <c r="B46" s="12">
        <v>9.0999999999999998E-2</v>
      </c>
      <c r="C46" s="5" t="s">
        <v>166</v>
      </c>
      <c r="D46" s="5" t="s">
        <v>737</v>
      </c>
      <c r="E46" s="5" t="s">
        <v>107</v>
      </c>
      <c r="F46" s="5">
        <v>150000</v>
      </c>
      <c r="G46" s="10">
        <v>1511.03</v>
      </c>
      <c r="H46" s="11">
        <v>0.27</v>
      </c>
    </row>
    <row r="47" spans="2:8" x14ac:dyDescent="0.15">
      <c r="B47" s="12">
        <v>9.0499999999999997E-2</v>
      </c>
      <c r="C47" s="5" t="s">
        <v>166</v>
      </c>
      <c r="D47" s="5" t="s">
        <v>738</v>
      </c>
      <c r="E47" s="5" t="s">
        <v>107</v>
      </c>
      <c r="F47" s="5">
        <v>150000</v>
      </c>
      <c r="G47" s="10">
        <v>1509.95</v>
      </c>
      <c r="H47" s="11">
        <v>0.27</v>
      </c>
    </row>
    <row r="48" spans="2:8" x14ac:dyDescent="0.15">
      <c r="B48" s="12">
        <v>7.6399999999999996E-2</v>
      </c>
      <c r="C48" s="5" t="s">
        <v>537</v>
      </c>
      <c r="D48" s="5" t="s">
        <v>739</v>
      </c>
      <c r="E48" s="5" t="s">
        <v>557</v>
      </c>
      <c r="F48" s="5">
        <v>150</v>
      </c>
      <c r="G48" s="10">
        <v>1469.57</v>
      </c>
      <c r="H48" s="11">
        <v>0.26</v>
      </c>
    </row>
    <row r="49" spans="2:8" x14ac:dyDescent="0.15">
      <c r="B49" s="12">
        <v>9.2499999999999999E-2</v>
      </c>
      <c r="C49" s="5" t="s">
        <v>735</v>
      </c>
      <c r="D49" s="5" t="s">
        <v>740</v>
      </c>
      <c r="E49" s="5" t="s">
        <v>235</v>
      </c>
      <c r="F49" s="5">
        <v>140</v>
      </c>
      <c r="G49" s="10">
        <v>1407.66</v>
      </c>
      <c r="H49" s="11">
        <v>0.25</v>
      </c>
    </row>
    <row r="50" spans="2:8" x14ac:dyDescent="0.15">
      <c r="B50" s="12">
        <v>8.6999999999999994E-2</v>
      </c>
      <c r="C50" s="5" t="s">
        <v>10</v>
      </c>
      <c r="D50" s="5" t="s">
        <v>581</v>
      </c>
      <c r="E50" s="5" t="s">
        <v>12</v>
      </c>
      <c r="F50" s="5">
        <v>115</v>
      </c>
      <c r="G50" s="10">
        <v>1150</v>
      </c>
      <c r="H50" s="11">
        <v>0.2</v>
      </c>
    </row>
    <row r="51" spans="2:8" x14ac:dyDescent="0.15">
      <c r="B51" s="12">
        <v>0.1115</v>
      </c>
      <c r="C51" s="5" t="s">
        <v>21</v>
      </c>
      <c r="D51" s="5" t="s">
        <v>32</v>
      </c>
      <c r="E51" s="5" t="s">
        <v>23</v>
      </c>
      <c r="F51" s="5">
        <v>100</v>
      </c>
      <c r="G51" s="10">
        <v>1029.1500000000001</v>
      </c>
      <c r="H51" s="11">
        <v>0.18000000000000002</v>
      </c>
    </row>
    <row r="52" spans="2:8" x14ac:dyDescent="0.15">
      <c r="B52" s="12">
        <v>9.1399999999999995E-2</v>
      </c>
      <c r="C52" s="5" t="s">
        <v>319</v>
      </c>
      <c r="D52" s="5" t="s">
        <v>320</v>
      </c>
      <c r="E52" s="5" t="s">
        <v>31</v>
      </c>
      <c r="F52" s="5">
        <v>100</v>
      </c>
      <c r="G52" s="10">
        <v>1021.2900000000001</v>
      </c>
      <c r="H52" s="11">
        <v>0.18000000000000002</v>
      </c>
    </row>
    <row r="53" spans="2:8" x14ac:dyDescent="0.15">
      <c r="B53" s="12">
        <v>9.1999999999999998E-2</v>
      </c>
      <c r="C53" s="5" t="s">
        <v>245</v>
      </c>
      <c r="D53" s="5" t="s">
        <v>246</v>
      </c>
      <c r="E53" s="5" t="s">
        <v>26</v>
      </c>
      <c r="F53" s="5">
        <v>100</v>
      </c>
      <c r="G53" s="10">
        <v>986.34</v>
      </c>
      <c r="H53" s="11">
        <v>0.17</v>
      </c>
    </row>
    <row r="54" spans="2:8" x14ac:dyDescent="0.15">
      <c r="B54" s="12">
        <v>8.5800000000000001E-2</v>
      </c>
      <c r="C54" s="5" t="s">
        <v>14</v>
      </c>
      <c r="D54" s="5" t="s">
        <v>200</v>
      </c>
      <c r="E54" s="5" t="s">
        <v>12</v>
      </c>
      <c r="F54" s="5">
        <v>70</v>
      </c>
      <c r="G54" s="10">
        <v>700.87</v>
      </c>
      <c r="H54" s="11">
        <v>0.12000000000000001</v>
      </c>
    </row>
    <row r="55" spans="2:8" x14ac:dyDescent="0.15">
      <c r="B55" s="12">
        <v>0.1095</v>
      </c>
      <c r="C55" s="5" t="s">
        <v>297</v>
      </c>
      <c r="D55" s="5" t="s">
        <v>741</v>
      </c>
      <c r="E55" s="5" t="s">
        <v>299</v>
      </c>
      <c r="F55" s="5">
        <v>65</v>
      </c>
      <c r="G55" s="10">
        <v>655.91</v>
      </c>
      <c r="H55" s="11">
        <v>0.12000000000000001</v>
      </c>
    </row>
    <row r="56" spans="2:8" x14ac:dyDescent="0.15">
      <c r="B56" s="12">
        <v>8.8499999999999995E-2</v>
      </c>
      <c r="C56" s="5" t="s">
        <v>176</v>
      </c>
      <c r="D56" s="5" t="s">
        <v>742</v>
      </c>
      <c r="E56" s="5" t="s">
        <v>178</v>
      </c>
      <c r="F56" s="5">
        <v>50</v>
      </c>
      <c r="G56" s="10">
        <v>500.63</v>
      </c>
      <c r="H56" s="11">
        <v>9.0000000000000011E-2</v>
      </c>
    </row>
    <row r="57" spans="2:8" x14ac:dyDescent="0.15">
      <c r="B57" s="12">
        <v>8.9700000000000002E-2</v>
      </c>
      <c r="C57" s="5" t="s">
        <v>142</v>
      </c>
      <c r="D57" s="5" t="s">
        <v>743</v>
      </c>
      <c r="E57" s="5" t="s">
        <v>12</v>
      </c>
      <c r="F57" s="5">
        <v>50</v>
      </c>
      <c r="G57" s="10">
        <v>500.34000000000003</v>
      </c>
      <c r="H57" s="11">
        <v>9.0000000000000011E-2</v>
      </c>
    </row>
    <row r="58" spans="2:8" x14ac:dyDescent="0.15">
      <c r="B58" s="12">
        <v>7.8E-2</v>
      </c>
      <c r="C58" s="5" t="s">
        <v>16</v>
      </c>
      <c r="D58" s="5" t="s">
        <v>744</v>
      </c>
      <c r="E58" s="5" t="s">
        <v>12</v>
      </c>
      <c r="F58" s="5">
        <v>35</v>
      </c>
      <c r="G58" s="10">
        <v>348.18</v>
      </c>
      <c r="H58" s="11">
        <v>6.0000000000000005E-2</v>
      </c>
    </row>
    <row r="59" spans="2:8" x14ac:dyDescent="0.15">
      <c r="B59" s="12">
        <v>0.11</v>
      </c>
      <c r="C59" s="5" t="s">
        <v>112</v>
      </c>
      <c r="D59" s="5" t="s">
        <v>745</v>
      </c>
      <c r="E59" s="5" t="s">
        <v>12</v>
      </c>
      <c r="F59" s="5">
        <v>33</v>
      </c>
      <c r="G59" s="10">
        <v>336.12</v>
      </c>
      <c r="H59" s="11">
        <v>6.0000000000000005E-2</v>
      </c>
    </row>
    <row r="60" spans="2:8" x14ac:dyDescent="0.15">
      <c r="B60" s="12">
        <v>8.7499999999999994E-2</v>
      </c>
      <c r="C60" s="5" t="s">
        <v>746</v>
      </c>
      <c r="D60" s="5" t="s">
        <v>531</v>
      </c>
      <c r="E60" s="5" t="s">
        <v>41</v>
      </c>
      <c r="F60" s="5">
        <v>10000</v>
      </c>
      <c r="G60" s="10">
        <v>100.34</v>
      </c>
      <c r="H60" s="11">
        <v>0.02</v>
      </c>
    </row>
    <row r="61" spans="2:8" ht="9.75" thickBot="1" x14ac:dyDescent="0.2">
      <c r="E61" s="14" t="s">
        <v>44</v>
      </c>
      <c r="G61" s="15">
        <v>394085.14</v>
      </c>
      <c r="H61" s="16">
        <v>69.78</v>
      </c>
    </row>
    <row r="62" spans="2:8" ht="15.75" thickTop="1" x14ac:dyDescent="0.25">
      <c r="B62" s="77" t="s">
        <v>45</v>
      </c>
      <c r="C62" s="78"/>
      <c r="H62" s="11"/>
    </row>
    <row r="63" spans="2:8" x14ac:dyDescent="0.15">
      <c r="B63" s="13" t="s">
        <v>13</v>
      </c>
      <c r="C63" s="5" t="s">
        <v>339</v>
      </c>
      <c r="D63" s="5" t="s">
        <v>747</v>
      </c>
      <c r="E63" s="5" t="s">
        <v>341</v>
      </c>
      <c r="F63" s="5">
        <v>300</v>
      </c>
      <c r="G63" s="10">
        <v>31448.46</v>
      </c>
      <c r="H63" s="11">
        <v>5.57</v>
      </c>
    </row>
    <row r="64" spans="2:8" x14ac:dyDescent="0.15">
      <c r="B64" s="12">
        <v>7.9500000000000001E-2</v>
      </c>
      <c r="C64" s="5" t="s">
        <v>748</v>
      </c>
      <c r="D64" s="5" t="s">
        <v>749</v>
      </c>
      <c r="E64" s="5" t="s">
        <v>750</v>
      </c>
      <c r="F64" s="5">
        <v>3000</v>
      </c>
      <c r="G64" s="10">
        <v>29990.920000000002</v>
      </c>
      <c r="H64" s="11">
        <v>5.3100000000000005</v>
      </c>
    </row>
    <row r="65" spans="2:8" x14ac:dyDescent="0.15">
      <c r="B65" s="12">
        <v>8.5000000000000006E-2</v>
      </c>
      <c r="C65" s="5" t="s">
        <v>335</v>
      </c>
      <c r="D65" s="5" t="s">
        <v>338</v>
      </c>
      <c r="E65" s="5" t="s">
        <v>337</v>
      </c>
      <c r="F65" s="5">
        <v>25000</v>
      </c>
      <c r="G65" s="10">
        <v>17510.150000000001</v>
      </c>
      <c r="H65" s="11">
        <v>3.1</v>
      </c>
    </row>
    <row r="66" spans="2:8" x14ac:dyDescent="0.15">
      <c r="B66" s="13" t="s">
        <v>13</v>
      </c>
      <c r="C66" s="5" t="s">
        <v>342</v>
      </c>
      <c r="D66" s="5" t="s">
        <v>343</v>
      </c>
      <c r="E66" s="5" t="s">
        <v>344</v>
      </c>
      <c r="F66" s="5">
        <v>1000</v>
      </c>
      <c r="G66" s="10">
        <v>10081.17</v>
      </c>
      <c r="H66" s="11">
        <v>1.78</v>
      </c>
    </row>
    <row r="67" spans="2:8" x14ac:dyDescent="0.15">
      <c r="B67" s="13" t="s">
        <v>13</v>
      </c>
      <c r="C67" s="5" t="s">
        <v>342</v>
      </c>
      <c r="D67" s="5" t="s">
        <v>345</v>
      </c>
      <c r="E67" s="5" t="s">
        <v>344</v>
      </c>
      <c r="F67" s="5">
        <v>1000</v>
      </c>
      <c r="G67" s="10">
        <v>10081.17</v>
      </c>
      <c r="H67" s="11">
        <v>1.78</v>
      </c>
    </row>
    <row r="68" spans="2:8" x14ac:dyDescent="0.15">
      <c r="B68" s="12">
        <v>8.5500000000000007E-2</v>
      </c>
      <c r="C68" s="5" t="s">
        <v>751</v>
      </c>
      <c r="D68" s="5" t="s">
        <v>752</v>
      </c>
      <c r="E68" s="5" t="s">
        <v>344</v>
      </c>
      <c r="F68" s="5">
        <v>750</v>
      </c>
      <c r="G68" s="10">
        <v>7482.52</v>
      </c>
      <c r="H68" s="11">
        <v>1.32</v>
      </c>
    </row>
    <row r="69" spans="2:8" x14ac:dyDescent="0.15">
      <c r="B69" s="13" t="s">
        <v>13</v>
      </c>
      <c r="C69" s="5" t="s">
        <v>753</v>
      </c>
      <c r="D69" s="5" t="s">
        <v>754</v>
      </c>
      <c r="E69" s="5" t="s">
        <v>284</v>
      </c>
      <c r="F69" s="5">
        <v>600</v>
      </c>
      <c r="G69" s="10">
        <v>6017.41</v>
      </c>
      <c r="H69" s="11">
        <v>1.07</v>
      </c>
    </row>
    <row r="70" spans="2:8" x14ac:dyDescent="0.15">
      <c r="B70" s="12">
        <v>9.9500000000000005E-2</v>
      </c>
      <c r="C70" s="5" t="s">
        <v>755</v>
      </c>
      <c r="D70" s="5" t="s">
        <v>756</v>
      </c>
      <c r="E70" s="5" t="s">
        <v>20</v>
      </c>
      <c r="F70" s="5">
        <v>662</v>
      </c>
      <c r="G70" s="10">
        <v>5692.28</v>
      </c>
      <c r="H70" s="11">
        <v>1.0100000000000002</v>
      </c>
    </row>
    <row r="71" spans="2:8" x14ac:dyDescent="0.15">
      <c r="B71" s="12">
        <v>9.5000000000000001E-2</v>
      </c>
      <c r="C71" s="5" t="s">
        <v>335</v>
      </c>
      <c r="D71" s="5" t="s">
        <v>757</v>
      </c>
      <c r="E71" s="5" t="s">
        <v>337</v>
      </c>
      <c r="F71" s="5">
        <v>4600</v>
      </c>
      <c r="G71" s="10">
        <v>4588.04</v>
      </c>
      <c r="H71" s="11">
        <v>0.80999999999999994</v>
      </c>
    </row>
    <row r="72" spans="2:8" x14ac:dyDescent="0.15">
      <c r="B72" s="12">
        <v>9.5699999999999993E-2</v>
      </c>
      <c r="C72" s="5" t="s">
        <v>758</v>
      </c>
      <c r="D72" s="5" t="s">
        <v>365</v>
      </c>
      <c r="E72" s="5" t="s">
        <v>235</v>
      </c>
      <c r="F72" s="5">
        <v>410</v>
      </c>
      <c r="G72" s="10">
        <v>4141.21</v>
      </c>
      <c r="H72" s="11">
        <v>0.73</v>
      </c>
    </row>
    <row r="73" spans="2:8" x14ac:dyDescent="0.15">
      <c r="B73" s="12">
        <v>0.04</v>
      </c>
      <c r="C73" s="5" t="s">
        <v>349</v>
      </c>
      <c r="D73" s="5" t="s">
        <v>351</v>
      </c>
      <c r="E73" s="5" t="s">
        <v>235</v>
      </c>
      <c r="F73" s="5">
        <v>210</v>
      </c>
      <c r="G73" s="10">
        <v>3446.46</v>
      </c>
      <c r="H73" s="11">
        <v>0.61</v>
      </c>
    </row>
    <row r="74" spans="2:8" x14ac:dyDescent="0.15">
      <c r="B74" s="12">
        <v>0.04</v>
      </c>
      <c r="C74" s="5" t="s">
        <v>349</v>
      </c>
      <c r="D74" s="5" t="s">
        <v>350</v>
      </c>
      <c r="E74" s="5" t="s">
        <v>235</v>
      </c>
      <c r="F74" s="5">
        <v>70</v>
      </c>
      <c r="G74" s="10">
        <v>1125.5899999999999</v>
      </c>
      <c r="H74" s="11">
        <v>0.2</v>
      </c>
    </row>
    <row r="75" spans="2:8" x14ac:dyDescent="0.15">
      <c r="B75" s="12">
        <v>0.10050000000000001</v>
      </c>
      <c r="C75" s="5" t="s">
        <v>759</v>
      </c>
      <c r="D75" s="5" t="s">
        <v>760</v>
      </c>
      <c r="E75" s="5" t="s">
        <v>235</v>
      </c>
      <c r="F75" s="5">
        <v>4</v>
      </c>
      <c r="G75" s="10">
        <v>400.84000000000003</v>
      </c>
      <c r="H75" s="11">
        <v>6.9999999999999993E-2</v>
      </c>
    </row>
    <row r="76" spans="2:8" ht="9.75" thickBot="1" x14ac:dyDescent="0.2">
      <c r="E76" s="14" t="s">
        <v>44</v>
      </c>
      <c r="G76" s="15">
        <v>132006.22</v>
      </c>
      <c r="H76" s="16">
        <v>23.36</v>
      </c>
    </row>
    <row r="77" spans="2:8" ht="15.75" thickTop="1" x14ac:dyDescent="0.25">
      <c r="B77" s="79" t="s">
        <v>48</v>
      </c>
      <c r="C77" s="78"/>
      <c r="H77" s="11"/>
    </row>
    <row r="78" spans="2:8" ht="15" x14ac:dyDescent="0.25">
      <c r="B78" s="77" t="s">
        <v>9</v>
      </c>
      <c r="C78" s="78"/>
      <c r="H78" s="11"/>
    </row>
    <row r="79" spans="2:8" x14ac:dyDescent="0.15">
      <c r="B79" s="12">
        <v>8.3900000000000002E-2</v>
      </c>
      <c r="C79" s="5" t="s">
        <v>585</v>
      </c>
      <c r="D79" s="5" t="s">
        <v>694</v>
      </c>
      <c r="E79" s="5" t="s">
        <v>51</v>
      </c>
      <c r="F79" s="5">
        <v>700000</v>
      </c>
      <c r="G79" s="10">
        <v>701.59</v>
      </c>
      <c r="H79" s="11">
        <v>0.12000000000000001</v>
      </c>
    </row>
    <row r="80" spans="2:8" ht="9.75" thickBot="1" x14ac:dyDescent="0.2">
      <c r="E80" s="14" t="s">
        <v>44</v>
      </c>
      <c r="G80" s="15">
        <v>701.59</v>
      </c>
      <c r="H80" s="16">
        <v>0.12</v>
      </c>
    </row>
    <row r="81" spans="1:8" ht="9.75" thickTop="1" x14ac:dyDescent="0.15">
      <c r="H81" s="11"/>
    </row>
    <row r="82" spans="1:8" x14ac:dyDescent="0.15">
      <c r="A82" s="77" t="s">
        <v>67</v>
      </c>
      <c r="B82" s="80"/>
      <c r="C82" s="80"/>
      <c r="H82" s="11"/>
    </row>
    <row r="83" spans="1:8" ht="15" x14ac:dyDescent="0.25">
      <c r="B83" s="79" t="s">
        <v>68</v>
      </c>
      <c r="C83" s="78"/>
      <c r="H83" s="11"/>
    </row>
    <row r="84" spans="1:8" x14ac:dyDescent="0.15">
      <c r="B84" s="13" t="s">
        <v>73</v>
      </c>
      <c r="C84" s="5" t="s">
        <v>387</v>
      </c>
      <c r="D84" s="5" t="s">
        <v>761</v>
      </c>
      <c r="E84" s="5" t="s">
        <v>389</v>
      </c>
      <c r="F84" s="5">
        <v>1200</v>
      </c>
      <c r="G84" s="10">
        <v>5782.43</v>
      </c>
      <c r="H84" s="11">
        <v>1.02</v>
      </c>
    </row>
    <row r="85" spans="1:8" x14ac:dyDescent="0.15">
      <c r="B85" s="13" t="s">
        <v>73</v>
      </c>
      <c r="C85" s="5" t="s">
        <v>387</v>
      </c>
      <c r="D85" s="5" t="s">
        <v>762</v>
      </c>
      <c r="E85" s="5" t="s">
        <v>389</v>
      </c>
      <c r="F85" s="5">
        <v>1000</v>
      </c>
      <c r="G85" s="10">
        <v>4878.0200000000004</v>
      </c>
      <c r="H85" s="11">
        <v>0.86</v>
      </c>
    </row>
    <row r="86" spans="1:8" x14ac:dyDescent="0.15">
      <c r="B86" s="13" t="s">
        <v>73</v>
      </c>
      <c r="C86" s="5" t="s">
        <v>387</v>
      </c>
      <c r="D86" s="5" t="s">
        <v>763</v>
      </c>
      <c r="E86" s="5" t="s">
        <v>389</v>
      </c>
      <c r="F86" s="5">
        <v>1000</v>
      </c>
      <c r="G86" s="10">
        <v>4852.5</v>
      </c>
      <c r="H86" s="11">
        <v>0.86</v>
      </c>
    </row>
    <row r="87" spans="1:8" x14ac:dyDescent="0.15">
      <c r="B87" s="13" t="s">
        <v>73</v>
      </c>
      <c r="C87" s="5" t="s">
        <v>387</v>
      </c>
      <c r="D87" s="5" t="s">
        <v>764</v>
      </c>
      <c r="E87" s="5" t="s">
        <v>484</v>
      </c>
      <c r="F87" s="5">
        <v>900</v>
      </c>
      <c r="G87" s="10">
        <v>4319.78</v>
      </c>
      <c r="H87" s="11">
        <v>0.76</v>
      </c>
    </row>
    <row r="88" spans="1:8" x14ac:dyDescent="0.15">
      <c r="B88" s="13" t="s">
        <v>73</v>
      </c>
      <c r="C88" s="5" t="s">
        <v>765</v>
      </c>
      <c r="D88" s="5" t="s">
        <v>766</v>
      </c>
      <c r="E88" s="5" t="s">
        <v>767</v>
      </c>
      <c r="F88" s="5">
        <v>700</v>
      </c>
      <c r="G88" s="10">
        <v>3227.71</v>
      </c>
      <c r="H88" s="11">
        <v>0.57000000000000006</v>
      </c>
    </row>
    <row r="89" spans="1:8" ht="9.75" thickBot="1" x14ac:dyDescent="0.2">
      <c r="E89" s="14" t="s">
        <v>44</v>
      </c>
      <c r="G89" s="15">
        <v>23060.44</v>
      </c>
      <c r="H89" s="16">
        <v>4.07</v>
      </c>
    </row>
    <row r="90" spans="1:8" ht="9.75" thickTop="1" x14ac:dyDescent="0.15">
      <c r="H90" s="11"/>
    </row>
    <row r="91" spans="1:8" x14ac:dyDescent="0.15">
      <c r="B91" s="13" t="s">
        <v>85</v>
      </c>
      <c r="H91" s="11"/>
    </row>
    <row r="92" spans="1:8" x14ac:dyDescent="0.15">
      <c r="C92" s="5" t="s">
        <v>86</v>
      </c>
      <c r="E92" s="5" t="s">
        <v>85</v>
      </c>
      <c r="G92" s="10">
        <v>3434</v>
      </c>
      <c r="H92" s="11">
        <v>0.61</v>
      </c>
    </row>
    <row r="93" spans="1:8" x14ac:dyDescent="0.15">
      <c r="H93" s="11"/>
    </row>
    <row r="94" spans="1:8" x14ac:dyDescent="0.15">
      <c r="A94" s="17" t="s">
        <v>87</v>
      </c>
      <c r="G94" s="18">
        <v>11614.8</v>
      </c>
      <c r="H94" s="19">
        <v>2.06</v>
      </c>
    </row>
    <row r="95" spans="1:8" x14ac:dyDescent="0.15">
      <c r="H95" s="11"/>
    </row>
    <row r="96" spans="1:8" ht="9.75" thickBot="1" x14ac:dyDescent="0.2">
      <c r="E96" s="14" t="s">
        <v>88</v>
      </c>
      <c r="G96" s="15">
        <v>564902.18999999994</v>
      </c>
      <c r="H96" s="16">
        <v>100</v>
      </c>
    </row>
    <row r="97" spans="1:8" ht="9.75" thickTop="1" x14ac:dyDescent="0.15">
      <c r="H97" s="11"/>
    </row>
    <row r="98" spans="1:8" x14ac:dyDescent="0.15">
      <c r="A98" s="14" t="s">
        <v>89</v>
      </c>
      <c r="H98" s="11"/>
    </row>
    <row r="99" spans="1:8" x14ac:dyDescent="0.15">
      <c r="A99" s="5">
        <v>1</v>
      </c>
      <c r="B99" s="5" t="s">
        <v>768</v>
      </c>
      <c r="H99" s="11"/>
    </row>
    <row r="100" spans="1:8" x14ac:dyDescent="0.15">
      <c r="H100" s="11"/>
    </row>
    <row r="101" spans="1:8" x14ac:dyDescent="0.15">
      <c r="A101" s="5">
        <v>2</v>
      </c>
      <c r="B101" s="5" t="s">
        <v>91</v>
      </c>
      <c r="H101" s="11"/>
    </row>
    <row r="102" spans="1:8" x14ac:dyDescent="0.15">
      <c r="H102" s="11"/>
    </row>
    <row r="103" spans="1:8" x14ac:dyDescent="0.15">
      <c r="A103" s="5">
        <v>3</v>
      </c>
      <c r="B103" s="5" t="s">
        <v>395</v>
      </c>
      <c r="H103" s="11"/>
    </row>
    <row r="104" spans="1:8" x14ac:dyDescent="0.15">
      <c r="H104" s="11"/>
    </row>
    <row r="105" spans="1:8" x14ac:dyDescent="0.15">
      <c r="A105" s="5">
        <v>4</v>
      </c>
      <c r="B105" s="5" t="s">
        <v>769</v>
      </c>
      <c r="H105" s="11"/>
    </row>
    <row r="106" spans="1:8" x14ac:dyDescent="0.15">
      <c r="H106" s="11"/>
    </row>
    <row r="107" spans="1:8" x14ac:dyDescent="0.15">
      <c r="A107" s="5">
        <v>5</v>
      </c>
      <c r="B107" s="5" t="s">
        <v>770</v>
      </c>
      <c r="H107" s="11"/>
    </row>
    <row r="108" spans="1:8" x14ac:dyDescent="0.15">
      <c r="B108" s="5" t="s">
        <v>771</v>
      </c>
      <c r="H108" s="11"/>
    </row>
    <row r="109" spans="1:8" x14ac:dyDescent="0.15">
      <c r="B109" s="5" t="s">
        <v>772</v>
      </c>
      <c r="H109" s="11"/>
    </row>
    <row r="110" spans="1:8" x14ac:dyDescent="0.15">
      <c r="H110" s="11"/>
    </row>
    <row r="111" spans="1:8" x14ac:dyDescent="0.15">
      <c r="A111" s="5">
        <v>6</v>
      </c>
      <c r="B111" s="5" t="s">
        <v>773</v>
      </c>
      <c r="H111" s="11"/>
    </row>
    <row r="112" spans="1:8" x14ac:dyDescent="0.15">
      <c r="B112" s="5" t="s">
        <v>774</v>
      </c>
      <c r="H112" s="11"/>
    </row>
    <row r="113" spans="1:8" x14ac:dyDescent="0.15">
      <c r="H113" s="11"/>
    </row>
    <row r="114" spans="1:8" x14ac:dyDescent="0.15">
      <c r="A114" s="5">
        <v>7</v>
      </c>
      <c r="B114" s="5" t="s">
        <v>93</v>
      </c>
      <c r="H114" s="11"/>
    </row>
    <row r="115" spans="1:8" x14ac:dyDescent="0.15">
      <c r="B115" s="5" t="s">
        <v>94</v>
      </c>
      <c r="H115" s="11"/>
    </row>
    <row r="116" spans="1:8" x14ac:dyDescent="0.15">
      <c r="B116" s="5" t="s">
        <v>95</v>
      </c>
      <c r="H116" s="11"/>
    </row>
    <row r="117" spans="1:8" x14ac:dyDescent="0.15">
      <c r="A117" s="1"/>
      <c r="B117" s="1"/>
      <c r="C117" s="1"/>
      <c r="D117" s="1"/>
      <c r="E117" s="1"/>
      <c r="F117" s="1"/>
      <c r="G117" s="3"/>
      <c r="H117" s="20"/>
    </row>
  </sheetData>
  <mergeCells count="9">
    <mergeCell ref="B78:C78"/>
    <mergeCell ref="A82:C82"/>
    <mergeCell ref="B83:C83"/>
    <mergeCell ref="A2:C2"/>
    <mergeCell ref="A3:C3"/>
    <mergeCell ref="B4:C4"/>
    <mergeCell ref="B5:C5"/>
    <mergeCell ref="B62:C62"/>
    <mergeCell ref="B77:C77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B112" sqref="B11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696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8.7499999999999994E-2</v>
      </c>
      <c r="C6" s="5" t="s">
        <v>564</v>
      </c>
      <c r="D6" s="5" t="s">
        <v>625</v>
      </c>
      <c r="E6" s="5" t="s">
        <v>557</v>
      </c>
      <c r="F6" s="5">
        <v>1550</v>
      </c>
      <c r="G6" s="10">
        <v>15322.82</v>
      </c>
      <c r="H6" s="11">
        <v>11.98</v>
      </c>
    </row>
    <row r="7" spans="1:8" x14ac:dyDescent="0.15">
      <c r="B7" s="12">
        <v>8.2000000000000003E-2</v>
      </c>
      <c r="C7" s="5" t="s">
        <v>572</v>
      </c>
      <c r="D7" s="5" t="s">
        <v>697</v>
      </c>
      <c r="E7" s="5" t="s">
        <v>12</v>
      </c>
      <c r="F7" s="5">
        <v>1050</v>
      </c>
      <c r="G7" s="10">
        <v>10658.4</v>
      </c>
      <c r="H7" s="11">
        <v>8.33</v>
      </c>
    </row>
    <row r="8" spans="1:8" x14ac:dyDescent="0.15">
      <c r="B8" s="12">
        <v>6.9800000000000001E-2</v>
      </c>
      <c r="C8" s="5" t="s">
        <v>18</v>
      </c>
      <c r="D8" s="5" t="s">
        <v>146</v>
      </c>
      <c r="E8" s="5" t="s">
        <v>12</v>
      </c>
      <c r="F8" s="5">
        <v>1000</v>
      </c>
      <c r="G8" s="10">
        <v>9841.2900000000009</v>
      </c>
      <c r="H8" s="11">
        <v>7.7</v>
      </c>
    </row>
    <row r="9" spans="1:8" x14ac:dyDescent="0.15">
      <c r="B9" s="12">
        <v>6.8699999999999997E-2</v>
      </c>
      <c r="C9" s="5" t="s">
        <v>10</v>
      </c>
      <c r="D9" s="5" t="s">
        <v>560</v>
      </c>
      <c r="E9" s="5" t="s">
        <v>12</v>
      </c>
      <c r="F9" s="5">
        <v>740</v>
      </c>
      <c r="G9" s="10">
        <v>7260.42</v>
      </c>
      <c r="H9" s="11">
        <v>5.6800000000000006</v>
      </c>
    </row>
    <row r="10" spans="1:8" x14ac:dyDescent="0.15">
      <c r="B10" s="12">
        <v>6.7500000000000004E-2</v>
      </c>
      <c r="C10" s="5" t="s">
        <v>10</v>
      </c>
      <c r="D10" s="5" t="s">
        <v>661</v>
      </c>
      <c r="E10" s="5" t="s">
        <v>12</v>
      </c>
      <c r="F10" s="5">
        <v>560</v>
      </c>
      <c r="G10" s="10">
        <v>5552.24</v>
      </c>
      <c r="H10" s="11">
        <v>4.34</v>
      </c>
    </row>
    <row r="11" spans="1:8" x14ac:dyDescent="0.15">
      <c r="B11" s="12">
        <v>8.9499999999999996E-2</v>
      </c>
      <c r="C11" s="5" t="s">
        <v>561</v>
      </c>
      <c r="D11" s="5" t="s">
        <v>698</v>
      </c>
      <c r="E11" s="5" t="s">
        <v>539</v>
      </c>
      <c r="F11" s="5">
        <v>500</v>
      </c>
      <c r="G11" s="10">
        <v>4998.66</v>
      </c>
      <c r="H11" s="11">
        <v>3.91</v>
      </c>
    </row>
    <row r="12" spans="1:8" x14ac:dyDescent="0.15">
      <c r="B12" s="12">
        <v>9.0800000000000006E-2</v>
      </c>
      <c r="C12" s="5" t="s">
        <v>267</v>
      </c>
      <c r="D12" s="5" t="s">
        <v>628</v>
      </c>
      <c r="E12" s="5" t="s">
        <v>302</v>
      </c>
      <c r="F12" s="5">
        <v>500</v>
      </c>
      <c r="G12" s="10">
        <v>4951.6900000000005</v>
      </c>
      <c r="H12" s="11">
        <v>3.8700000000000006</v>
      </c>
    </row>
    <row r="13" spans="1:8" x14ac:dyDescent="0.15">
      <c r="B13" s="12">
        <v>8.0600000000000005E-2</v>
      </c>
      <c r="C13" s="5" t="s">
        <v>144</v>
      </c>
      <c r="D13" s="5" t="s">
        <v>145</v>
      </c>
      <c r="E13" s="5" t="s">
        <v>107</v>
      </c>
      <c r="F13" s="5">
        <v>480</v>
      </c>
      <c r="G13" s="10">
        <v>4821.93</v>
      </c>
      <c r="H13" s="11">
        <v>3.7700000000000005</v>
      </c>
    </row>
    <row r="14" spans="1:8" x14ac:dyDescent="0.15">
      <c r="B14" s="12">
        <v>8.4500000000000006E-2</v>
      </c>
      <c r="C14" s="5" t="s">
        <v>699</v>
      </c>
      <c r="D14" s="5" t="s">
        <v>700</v>
      </c>
      <c r="E14" s="5" t="s">
        <v>12</v>
      </c>
      <c r="F14" s="5">
        <v>340</v>
      </c>
      <c r="G14" s="10">
        <v>3460.23</v>
      </c>
      <c r="H14" s="11">
        <v>2.7100000000000004</v>
      </c>
    </row>
    <row r="15" spans="1:8" x14ac:dyDescent="0.15">
      <c r="B15" s="12">
        <v>8.8999999999999996E-2</v>
      </c>
      <c r="C15" s="5" t="s">
        <v>699</v>
      </c>
      <c r="D15" s="5" t="s">
        <v>701</v>
      </c>
      <c r="E15" s="5" t="s">
        <v>12</v>
      </c>
      <c r="F15" s="5">
        <v>300</v>
      </c>
      <c r="G15" s="10">
        <v>3032.8</v>
      </c>
      <c r="H15" s="11">
        <v>2.37</v>
      </c>
    </row>
    <row r="16" spans="1:8" x14ac:dyDescent="0.15">
      <c r="B16" s="12">
        <v>0.09</v>
      </c>
      <c r="C16" s="5" t="s">
        <v>659</v>
      </c>
      <c r="D16" s="5" t="s">
        <v>660</v>
      </c>
      <c r="E16" s="5" t="s">
        <v>12</v>
      </c>
      <c r="F16" s="5">
        <v>300</v>
      </c>
      <c r="G16" s="10">
        <v>3009.93</v>
      </c>
      <c r="H16" s="11">
        <v>2.35</v>
      </c>
    </row>
    <row r="17" spans="2:8" x14ac:dyDescent="0.15">
      <c r="B17" s="12">
        <v>8.5500000000000007E-2</v>
      </c>
      <c r="C17" s="5" t="s">
        <v>702</v>
      </c>
      <c r="D17" s="5" t="s">
        <v>703</v>
      </c>
      <c r="E17" s="5" t="s">
        <v>12</v>
      </c>
      <c r="F17" s="5">
        <v>250</v>
      </c>
      <c r="G17" s="10">
        <v>2559.0500000000002</v>
      </c>
      <c r="H17" s="11">
        <v>2</v>
      </c>
    </row>
    <row r="18" spans="2:8" x14ac:dyDescent="0.15">
      <c r="B18" s="12">
        <v>8.2799999999999999E-2</v>
      </c>
      <c r="C18" s="5" t="s">
        <v>144</v>
      </c>
      <c r="D18" s="5" t="s">
        <v>704</v>
      </c>
      <c r="E18" s="5" t="s">
        <v>107</v>
      </c>
      <c r="F18" s="5">
        <v>250</v>
      </c>
      <c r="G18" s="10">
        <v>2516.6</v>
      </c>
      <c r="H18" s="11">
        <v>1.9700000000000002</v>
      </c>
    </row>
    <row r="19" spans="2:8" x14ac:dyDescent="0.15">
      <c r="B19" s="12">
        <v>9.1999999999999998E-2</v>
      </c>
      <c r="C19" s="5" t="s">
        <v>245</v>
      </c>
      <c r="D19" s="5" t="s">
        <v>246</v>
      </c>
      <c r="E19" s="5" t="s">
        <v>26</v>
      </c>
      <c r="F19" s="5">
        <v>250</v>
      </c>
      <c r="G19" s="10">
        <v>2465.85</v>
      </c>
      <c r="H19" s="11">
        <v>1.9300000000000002</v>
      </c>
    </row>
    <row r="20" spans="2:8" x14ac:dyDescent="0.15">
      <c r="B20" s="12">
        <v>8.5300000000000001E-2</v>
      </c>
      <c r="C20" s="5" t="s">
        <v>112</v>
      </c>
      <c r="D20" s="5" t="s">
        <v>705</v>
      </c>
      <c r="E20" s="5" t="s">
        <v>31</v>
      </c>
      <c r="F20" s="5">
        <v>200</v>
      </c>
      <c r="G20" s="10">
        <v>2032.8600000000001</v>
      </c>
      <c r="H20" s="11">
        <v>1.59</v>
      </c>
    </row>
    <row r="21" spans="2:8" x14ac:dyDescent="0.15">
      <c r="B21" s="12">
        <v>9.1499999999999998E-2</v>
      </c>
      <c r="C21" s="5" t="s">
        <v>561</v>
      </c>
      <c r="D21" s="5" t="s">
        <v>706</v>
      </c>
      <c r="E21" s="5" t="s">
        <v>269</v>
      </c>
      <c r="F21" s="5">
        <v>150</v>
      </c>
      <c r="G21" s="10">
        <v>1491.54</v>
      </c>
      <c r="H21" s="11">
        <v>1.17</v>
      </c>
    </row>
    <row r="22" spans="2:8" x14ac:dyDescent="0.15">
      <c r="B22" s="12">
        <v>9.35E-2</v>
      </c>
      <c r="C22" s="5" t="s">
        <v>561</v>
      </c>
      <c r="D22" s="5" t="s">
        <v>707</v>
      </c>
      <c r="E22" s="5" t="s">
        <v>325</v>
      </c>
      <c r="F22" s="5">
        <v>147</v>
      </c>
      <c r="G22" s="10">
        <v>1471.91</v>
      </c>
      <c r="H22" s="11">
        <v>1.1499999999999999</v>
      </c>
    </row>
    <row r="23" spans="2:8" x14ac:dyDescent="0.15">
      <c r="B23" s="12">
        <v>8.4000000000000005E-2</v>
      </c>
      <c r="C23" s="5" t="s">
        <v>112</v>
      </c>
      <c r="D23" s="5" t="s">
        <v>526</v>
      </c>
      <c r="E23" s="5" t="s">
        <v>12</v>
      </c>
      <c r="F23" s="5">
        <v>50</v>
      </c>
      <c r="G23" s="10">
        <v>501.86</v>
      </c>
      <c r="H23" s="11">
        <v>0.39</v>
      </c>
    </row>
    <row r="24" spans="2:8" x14ac:dyDescent="0.15">
      <c r="B24" s="12">
        <v>8.0500000000000002E-2</v>
      </c>
      <c r="C24" s="5" t="s">
        <v>10</v>
      </c>
      <c r="D24" s="5" t="s">
        <v>173</v>
      </c>
      <c r="E24" s="5" t="s">
        <v>12</v>
      </c>
      <c r="F24" s="5">
        <v>50</v>
      </c>
      <c r="G24" s="10">
        <v>501.68</v>
      </c>
      <c r="H24" s="11">
        <v>0.39</v>
      </c>
    </row>
    <row r="25" spans="2:8" x14ac:dyDescent="0.15">
      <c r="B25" s="12">
        <v>8.2500000000000004E-2</v>
      </c>
      <c r="C25" s="5" t="s">
        <v>18</v>
      </c>
      <c r="D25" s="5" t="s">
        <v>708</v>
      </c>
      <c r="E25" s="5" t="s">
        <v>12</v>
      </c>
      <c r="F25" s="5">
        <v>50</v>
      </c>
      <c r="G25" s="10">
        <v>501.36</v>
      </c>
      <c r="H25" s="11">
        <v>0.39</v>
      </c>
    </row>
    <row r="26" spans="2:8" x14ac:dyDescent="0.15">
      <c r="B26" s="12">
        <v>7.6300000000000007E-2</v>
      </c>
      <c r="C26" s="5" t="s">
        <v>112</v>
      </c>
      <c r="D26" s="5" t="s">
        <v>709</v>
      </c>
      <c r="E26" s="5" t="s">
        <v>12</v>
      </c>
      <c r="F26" s="5">
        <v>50</v>
      </c>
      <c r="G26" s="10">
        <v>487.31</v>
      </c>
      <c r="H26" s="11">
        <v>0.38</v>
      </c>
    </row>
    <row r="27" spans="2:8" x14ac:dyDescent="0.15">
      <c r="B27" s="12">
        <v>9.0200000000000002E-2</v>
      </c>
      <c r="C27" s="5" t="s">
        <v>10</v>
      </c>
      <c r="D27" s="5" t="s">
        <v>710</v>
      </c>
      <c r="E27" s="5" t="s">
        <v>12</v>
      </c>
      <c r="F27" s="5">
        <v>35</v>
      </c>
      <c r="G27" s="10">
        <v>355.86</v>
      </c>
      <c r="H27" s="11">
        <v>0.27999999999999997</v>
      </c>
    </row>
    <row r="28" spans="2:8" x14ac:dyDescent="0.15">
      <c r="B28" s="12">
        <v>8.1199999999999994E-2</v>
      </c>
      <c r="C28" s="5" t="s">
        <v>112</v>
      </c>
      <c r="D28" s="5" t="s">
        <v>711</v>
      </c>
      <c r="E28" s="5" t="s">
        <v>12</v>
      </c>
      <c r="F28" s="5">
        <v>30</v>
      </c>
      <c r="G28" s="10">
        <v>301.36</v>
      </c>
      <c r="H28" s="11">
        <v>0.24000000000000002</v>
      </c>
    </row>
    <row r="29" spans="2:8" x14ac:dyDescent="0.15">
      <c r="B29" s="12">
        <v>9.3899999999999997E-2</v>
      </c>
      <c r="C29" s="5" t="s">
        <v>112</v>
      </c>
      <c r="D29" s="5" t="s">
        <v>712</v>
      </c>
      <c r="E29" s="5" t="s">
        <v>12</v>
      </c>
      <c r="F29" s="5">
        <v>20</v>
      </c>
      <c r="G29" s="10">
        <v>204.62</v>
      </c>
      <c r="H29" s="11">
        <v>0.16</v>
      </c>
    </row>
    <row r="30" spans="2:8" x14ac:dyDescent="0.15">
      <c r="B30" s="12">
        <v>7.9500000000000001E-2</v>
      </c>
      <c r="C30" s="5" t="s">
        <v>330</v>
      </c>
      <c r="D30" s="5" t="s">
        <v>713</v>
      </c>
      <c r="E30" s="5" t="s">
        <v>332</v>
      </c>
      <c r="F30" s="5">
        <v>20</v>
      </c>
      <c r="G30" s="10">
        <v>199.79</v>
      </c>
      <c r="H30" s="11">
        <v>0.16</v>
      </c>
    </row>
    <row r="31" spans="2:8" x14ac:dyDescent="0.15">
      <c r="B31" s="12">
        <v>9.6799999999999997E-2</v>
      </c>
      <c r="C31" s="5" t="s">
        <v>112</v>
      </c>
      <c r="D31" s="5" t="s">
        <v>714</v>
      </c>
      <c r="E31" s="5" t="s">
        <v>12</v>
      </c>
      <c r="F31" s="5">
        <v>13</v>
      </c>
      <c r="G31" s="10">
        <v>130.79</v>
      </c>
      <c r="H31" s="11">
        <v>0.1</v>
      </c>
    </row>
    <row r="32" spans="2:8" x14ac:dyDescent="0.15">
      <c r="B32" s="12">
        <v>8.3599999999999994E-2</v>
      </c>
      <c r="C32" s="5" t="s">
        <v>112</v>
      </c>
      <c r="D32" s="5" t="s">
        <v>132</v>
      </c>
      <c r="E32" s="5" t="s">
        <v>12</v>
      </c>
      <c r="F32" s="5">
        <v>10</v>
      </c>
      <c r="G32" s="10">
        <v>101.14</v>
      </c>
      <c r="H32" s="11">
        <v>0.08</v>
      </c>
    </row>
    <row r="33" spans="2:8" ht="9.75" thickBot="1" x14ac:dyDescent="0.2">
      <c r="E33" s="14" t="s">
        <v>44</v>
      </c>
      <c r="G33" s="15">
        <v>88733.99</v>
      </c>
      <c r="H33" s="16">
        <v>69.39</v>
      </c>
    </row>
    <row r="34" spans="2:8" ht="15.75" thickTop="1" x14ac:dyDescent="0.25">
      <c r="B34" s="77" t="s">
        <v>45</v>
      </c>
      <c r="C34" s="78"/>
      <c r="H34" s="11"/>
    </row>
    <row r="35" spans="2:8" x14ac:dyDescent="0.15">
      <c r="B35" s="12">
        <v>8.8999999999999996E-2</v>
      </c>
      <c r="C35" s="5" t="s">
        <v>676</v>
      </c>
      <c r="D35" s="5" t="s">
        <v>677</v>
      </c>
      <c r="E35" s="5" t="s">
        <v>178</v>
      </c>
      <c r="F35" s="5">
        <v>130</v>
      </c>
      <c r="G35" s="10">
        <v>1322.8</v>
      </c>
      <c r="H35" s="11">
        <v>1.03</v>
      </c>
    </row>
    <row r="36" spans="2:8" ht="9.75" thickBot="1" x14ac:dyDescent="0.2">
      <c r="E36" s="14" t="s">
        <v>44</v>
      </c>
      <c r="G36" s="15">
        <v>1322.8</v>
      </c>
      <c r="H36" s="16">
        <v>1.03</v>
      </c>
    </row>
    <row r="37" spans="2:8" ht="15.75" thickTop="1" x14ac:dyDescent="0.25">
      <c r="B37" s="79" t="s">
        <v>48</v>
      </c>
      <c r="C37" s="78"/>
      <c r="H37" s="11"/>
    </row>
    <row r="38" spans="2:8" ht="15" x14ac:dyDescent="0.25">
      <c r="B38" s="77" t="s">
        <v>9</v>
      </c>
      <c r="C38" s="78"/>
      <c r="H38" s="11"/>
    </row>
    <row r="39" spans="2:8" x14ac:dyDescent="0.15">
      <c r="B39" s="12">
        <v>7.17E-2</v>
      </c>
      <c r="C39" s="5" t="s">
        <v>52</v>
      </c>
      <c r="D39" s="5" t="s">
        <v>53</v>
      </c>
      <c r="E39" s="5" t="s">
        <v>51</v>
      </c>
      <c r="F39" s="5">
        <v>5000000</v>
      </c>
      <c r="G39" s="10">
        <v>4909.5</v>
      </c>
      <c r="H39" s="11">
        <v>3.8400000000000003</v>
      </c>
    </row>
    <row r="40" spans="2:8" x14ac:dyDescent="0.15">
      <c r="B40" s="12">
        <v>8.5300000000000001E-2</v>
      </c>
      <c r="C40" s="5" t="s">
        <v>58</v>
      </c>
      <c r="D40" s="5" t="s">
        <v>217</v>
      </c>
      <c r="E40" s="5" t="s">
        <v>51</v>
      </c>
      <c r="F40" s="5">
        <v>3500000</v>
      </c>
      <c r="G40" s="10">
        <v>3592.76</v>
      </c>
      <c r="H40" s="11">
        <v>2.81</v>
      </c>
    </row>
    <row r="41" spans="2:8" x14ac:dyDescent="0.15">
      <c r="B41" s="12">
        <v>8.7499999999999994E-2</v>
      </c>
      <c r="C41" s="5" t="s">
        <v>58</v>
      </c>
      <c r="D41" s="5" t="s">
        <v>222</v>
      </c>
      <c r="E41" s="5" t="s">
        <v>51</v>
      </c>
      <c r="F41" s="5">
        <v>2500000</v>
      </c>
      <c r="G41" s="10">
        <v>2590.33</v>
      </c>
      <c r="H41" s="11">
        <v>2.0300000000000002</v>
      </c>
    </row>
    <row r="42" spans="2:8" x14ac:dyDescent="0.15">
      <c r="B42" s="12">
        <v>8.5199999999999998E-2</v>
      </c>
      <c r="C42" s="5" t="s">
        <v>58</v>
      </c>
      <c r="D42" s="5" t="s">
        <v>226</v>
      </c>
      <c r="E42" s="5" t="s">
        <v>51</v>
      </c>
      <c r="F42" s="5">
        <v>2150000</v>
      </c>
      <c r="G42" s="10">
        <v>2206.85</v>
      </c>
      <c r="H42" s="11">
        <v>1.73</v>
      </c>
    </row>
    <row r="43" spans="2:8" x14ac:dyDescent="0.15">
      <c r="B43" s="12">
        <v>8.2699999999999996E-2</v>
      </c>
      <c r="C43" s="5" t="s">
        <v>58</v>
      </c>
      <c r="D43" s="5" t="s">
        <v>59</v>
      </c>
      <c r="E43" s="5" t="s">
        <v>51</v>
      </c>
      <c r="F43" s="5">
        <v>500000</v>
      </c>
      <c r="G43" s="10">
        <v>509.06</v>
      </c>
      <c r="H43" s="11">
        <v>0.4</v>
      </c>
    </row>
    <row r="44" spans="2:8" x14ac:dyDescent="0.15">
      <c r="B44" s="12">
        <v>0.08</v>
      </c>
      <c r="C44" s="5" t="s">
        <v>585</v>
      </c>
      <c r="D44" s="5" t="s">
        <v>588</v>
      </c>
      <c r="E44" s="5" t="s">
        <v>51</v>
      </c>
      <c r="F44" s="5">
        <v>500000</v>
      </c>
      <c r="G44" s="10">
        <v>500.31</v>
      </c>
      <c r="H44" s="11">
        <v>0.39</v>
      </c>
    </row>
    <row r="45" spans="2:8" ht="9.75" thickBot="1" x14ac:dyDescent="0.2">
      <c r="E45" s="14" t="s">
        <v>44</v>
      </c>
      <c r="G45" s="15">
        <v>14308.81</v>
      </c>
      <c r="H45" s="16">
        <v>11.2</v>
      </c>
    </row>
    <row r="46" spans="2:8" ht="9.75" thickTop="1" x14ac:dyDescent="0.15">
      <c r="H46" s="11"/>
    </row>
    <row r="47" spans="2:8" x14ac:dyDescent="0.15">
      <c r="B47" s="13" t="s">
        <v>85</v>
      </c>
      <c r="H47" s="11"/>
    </row>
    <row r="48" spans="2:8" x14ac:dyDescent="0.15">
      <c r="C48" s="5" t="s">
        <v>86</v>
      </c>
      <c r="E48" s="5" t="s">
        <v>85</v>
      </c>
      <c r="G48" s="10">
        <v>8780</v>
      </c>
      <c r="H48" s="11">
        <v>6.87</v>
      </c>
    </row>
    <row r="49" spans="1:8" x14ac:dyDescent="0.15">
      <c r="H49" s="11"/>
    </row>
    <row r="50" spans="1:8" x14ac:dyDescent="0.15">
      <c r="A50" s="17" t="s">
        <v>87</v>
      </c>
      <c r="G50" s="18">
        <v>14745.36</v>
      </c>
      <c r="H50" s="19">
        <v>11.51</v>
      </c>
    </row>
    <row r="51" spans="1:8" x14ac:dyDescent="0.15">
      <c r="H51" s="11"/>
    </row>
    <row r="52" spans="1:8" ht="9.75" thickBot="1" x14ac:dyDescent="0.2">
      <c r="E52" s="14" t="s">
        <v>88</v>
      </c>
      <c r="G52" s="15">
        <v>127890.96</v>
      </c>
      <c r="H52" s="16">
        <v>100</v>
      </c>
    </row>
    <row r="53" spans="1:8" ht="9.75" thickTop="1" x14ac:dyDescent="0.15">
      <c r="H53" s="11"/>
    </row>
    <row r="54" spans="1:8" x14ac:dyDescent="0.15">
      <c r="A54" s="14" t="s">
        <v>89</v>
      </c>
      <c r="H54" s="11"/>
    </row>
    <row r="55" spans="1:8" x14ac:dyDescent="0.15">
      <c r="A55" s="5">
        <v>1</v>
      </c>
      <c r="B55" s="5" t="s">
        <v>715</v>
      </c>
      <c r="H55" s="11"/>
    </row>
    <row r="56" spans="1:8" x14ac:dyDescent="0.15">
      <c r="H56" s="11"/>
    </row>
    <row r="57" spans="1:8" x14ac:dyDescent="0.15">
      <c r="A57" s="5">
        <v>2</v>
      </c>
      <c r="B57" s="5" t="s">
        <v>91</v>
      </c>
      <c r="H57" s="11"/>
    </row>
    <row r="58" spans="1:8" x14ac:dyDescent="0.15">
      <c r="H58" s="11"/>
    </row>
    <row r="59" spans="1:8" x14ac:dyDescent="0.15">
      <c r="A59" s="5">
        <v>3</v>
      </c>
      <c r="B59" s="5" t="s">
        <v>93</v>
      </c>
      <c r="H59" s="11"/>
    </row>
    <row r="60" spans="1:8" x14ac:dyDescent="0.15">
      <c r="B60" s="5" t="s">
        <v>94</v>
      </c>
      <c r="H60" s="11"/>
    </row>
    <row r="61" spans="1:8" x14ac:dyDescent="0.15">
      <c r="B61" s="5" t="s">
        <v>95</v>
      </c>
      <c r="H61" s="11"/>
    </row>
    <row r="62" spans="1:8" x14ac:dyDescent="0.15">
      <c r="A62" s="1"/>
      <c r="B62" s="1"/>
      <c r="C62" s="1"/>
      <c r="D62" s="1"/>
      <c r="E62" s="1"/>
      <c r="F62" s="1"/>
      <c r="G62" s="3"/>
      <c r="H62" s="20"/>
    </row>
  </sheetData>
  <mergeCells count="7">
    <mergeCell ref="B38:C38"/>
    <mergeCell ref="A2:C2"/>
    <mergeCell ref="A3:C3"/>
    <mergeCell ref="B4:C4"/>
    <mergeCell ref="B5:C5"/>
    <mergeCell ref="B34:C34"/>
    <mergeCell ref="B37:C37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B112" sqref="B11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687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48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6.6799999999999998E-2</v>
      </c>
      <c r="C6" s="5" t="s">
        <v>49</v>
      </c>
      <c r="D6" s="5" t="s">
        <v>50</v>
      </c>
      <c r="E6" s="5" t="s">
        <v>51</v>
      </c>
      <c r="F6" s="5">
        <v>10500000</v>
      </c>
      <c r="G6" s="10">
        <v>9615.9</v>
      </c>
      <c r="H6" s="11">
        <v>16.220000000000002</v>
      </c>
    </row>
    <row r="7" spans="1:8" x14ac:dyDescent="0.15">
      <c r="B7" s="12">
        <v>6.7900000000000002E-2</v>
      </c>
      <c r="C7" s="5" t="s">
        <v>54</v>
      </c>
      <c r="D7" s="5" t="s">
        <v>55</v>
      </c>
      <c r="E7" s="5" t="s">
        <v>51</v>
      </c>
      <c r="F7" s="5">
        <v>9500000</v>
      </c>
      <c r="G7" s="10">
        <v>8994.84</v>
      </c>
      <c r="H7" s="11">
        <v>15.180000000000001</v>
      </c>
    </row>
    <row r="8" spans="1:8" x14ac:dyDescent="0.15">
      <c r="B8" s="12">
        <v>7.17E-2</v>
      </c>
      <c r="C8" s="5" t="s">
        <v>52</v>
      </c>
      <c r="D8" s="5" t="s">
        <v>53</v>
      </c>
      <c r="E8" s="5" t="s">
        <v>51</v>
      </c>
      <c r="F8" s="5">
        <v>3500000</v>
      </c>
      <c r="G8" s="10">
        <v>3436.65</v>
      </c>
      <c r="H8" s="11">
        <v>5.8000000000000007</v>
      </c>
    </row>
    <row r="9" spans="1:8" x14ac:dyDescent="0.15">
      <c r="B9" s="12">
        <v>7.7299999999999994E-2</v>
      </c>
      <c r="C9" s="5" t="s">
        <v>56</v>
      </c>
      <c r="D9" s="5" t="s">
        <v>688</v>
      </c>
      <c r="E9" s="5" t="s">
        <v>51</v>
      </c>
      <c r="F9" s="5">
        <v>1000000</v>
      </c>
      <c r="G9" s="10">
        <v>995.36</v>
      </c>
      <c r="H9" s="11">
        <v>1.6800000000000002</v>
      </c>
    </row>
    <row r="10" spans="1:8" x14ac:dyDescent="0.15">
      <c r="B10" s="12">
        <v>8.2699999999999996E-2</v>
      </c>
      <c r="C10" s="5" t="s">
        <v>58</v>
      </c>
      <c r="D10" s="5" t="s">
        <v>59</v>
      </c>
      <c r="E10" s="5" t="s">
        <v>51</v>
      </c>
      <c r="F10" s="5">
        <v>500000</v>
      </c>
      <c r="G10" s="10">
        <v>509.06</v>
      </c>
      <c r="H10" s="11">
        <v>0.86</v>
      </c>
    </row>
    <row r="11" spans="1:8" x14ac:dyDescent="0.15">
      <c r="B11" s="12">
        <v>8.5199999999999998E-2</v>
      </c>
      <c r="C11" s="5" t="s">
        <v>58</v>
      </c>
      <c r="D11" s="5" t="s">
        <v>226</v>
      </c>
      <c r="E11" s="5" t="s">
        <v>51</v>
      </c>
      <c r="F11" s="5">
        <v>350000</v>
      </c>
      <c r="G11" s="10">
        <v>359.26</v>
      </c>
      <c r="H11" s="11">
        <v>0.61</v>
      </c>
    </row>
    <row r="12" spans="1:8" x14ac:dyDescent="0.15">
      <c r="B12" s="12">
        <v>8.4500000000000006E-2</v>
      </c>
      <c r="C12" s="5" t="s">
        <v>56</v>
      </c>
      <c r="D12" s="5" t="s">
        <v>228</v>
      </c>
      <c r="E12" s="5" t="s">
        <v>51</v>
      </c>
      <c r="F12" s="5">
        <v>300000</v>
      </c>
      <c r="G12" s="10">
        <v>307.52</v>
      </c>
      <c r="H12" s="11">
        <v>0.52</v>
      </c>
    </row>
    <row r="13" spans="1:8" x14ac:dyDescent="0.15">
      <c r="B13" s="12">
        <v>8.2100000000000006E-2</v>
      </c>
      <c r="C13" s="5" t="s">
        <v>60</v>
      </c>
      <c r="D13" s="5" t="s">
        <v>689</v>
      </c>
      <c r="E13" s="5" t="s">
        <v>51</v>
      </c>
      <c r="F13" s="5">
        <v>300000</v>
      </c>
      <c r="G13" s="10">
        <v>305.69</v>
      </c>
      <c r="H13" s="11">
        <v>0.52</v>
      </c>
    </row>
    <row r="14" spans="1:8" x14ac:dyDescent="0.15">
      <c r="B14" s="12">
        <v>7.6999999999999999E-2</v>
      </c>
      <c r="C14" s="5" t="s">
        <v>56</v>
      </c>
      <c r="D14" s="5" t="s">
        <v>690</v>
      </c>
      <c r="E14" s="5" t="s">
        <v>51</v>
      </c>
      <c r="F14" s="5">
        <v>300000</v>
      </c>
      <c r="G14" s="10">
        <v>298.13</v>
      </c>
      <c r="H14" s="11">
        <v>0.5</v>
      </c>
    </row>
    <row r="15" spans="1:8" x14ac:dyDescent="0.15">
      <c r="B15" s="12">
        <v>7.8600000000000003E-2</v>
      </c>
      <c r="C15" s="5" t="s">
        <v>214</v>
      </c>
      <c r="D15" s="5" t="s">
        <v>691</v>
      </c>
      <c r="E15" s="5" t="s">
        <v>51</v>
      </c>
      <c r="F15" s="5">
        <v>200000</v>
      </c>
      <c r="G15" s="10">
        <v>201.58</v>
      </c>
      <c r="H15" s="11">
        <v>0.34</v>
      </c>
    </row>
    <row r="16" spans="1:8" x14ac:dyDescent="0.15">
      <c r="B16" s="12">
        <v>7.2900000000000006E-2</v>
      </c>
      <c r="C16" s="5" t="s">
        <v>54</v>
      </c>
      <c r="D16" s="5" t="s">
        <v>692</v>
      </c>
      <c r="E16" s="5" t="s">
        <v>51</v>
      </c>
      <c r="F16" s="5">
        <v>197400</v>
      </c>
      <c r="G16" s="10">
        <v>188.03</v>
      </c>
      <c r="H16" s="11">
        <v>0.32</v>
      </c>
    </row>
    <row r="17" spans="1:8" x14ac:dyDescent="0.15">
      <c r="B17" s="12">
        <v>8.72E-2</v>
      </c>
      <c r="C17" s="5" t="s">
        <v>60</v>
      </c>
      <c r="D17" s="5" t="s">
        <v>61</v>
      </c>
      <c r="E17" s="5" t="s">
        <v>51</v>
      </c>
      <c r="F17" s="5">
        <v>150000</v>
      </c>
      <c r="G17" s="10">
        <v>155.31</v>
      </c>
      <c r="H17" s="11">
        <v>0.26</v>
      </c>
    </row>
    <row r="18" spans="1:8" x14ac:dyDescent="0.15">
      <c r="B18" s="12">
        <v>8.5300000000000001E-2</v>
      </c>
      <c r="C18" s="5" t="s">
        <v>58</v>
      </c>
      <c r="D18" s="5" t="s">
        <v>62</v>
      </c>
      <c r="E18" s="5" t="s">
        <v>51</v>
      </c>
      <c r="F18" s="5">
        <v>100000</v>
      </c>
      <c r="G18" s="10">
        <v>102.65</v>
      </c>
      <c r="H18" s="11">
        <v>0.17</v>
      </c>
    </row>
    <row r="19" spans="1:8" x14ac:dyDescent="0.15">
      <c r="B19" s="12">
        <v>8.43E-2</v>
      </c>
      <c r="C19" s="5" t="s">
        <v>214</v>
      </c>
      <c r="D19" s="5" t="s">
        <v>693</v>
      </c>
      <c r="E19" s="5" t="s">
        <v>51</v>
      </c>
      <c r="F19" s="5">
        <v>100000</v>
      </c>
      <c r="G19" s="10">
        <v>101.44</v>
      </c>
      <c r="H19" s="11">
        <v>0.17</v>
      </c>
    </row>
    <row r="20" spans="1:8" x14ac:dyDescent="0.15">
      <c r="B20" s="12">
        <v>8.2100000000000006E-2</v>
      </c>
      <c r="C20" s="5" t="s">
        <v>585</v>
      </c>
      <c r="D20" s="5" t="s">
        <v>643</v>
      </c>
      <c r="E20" s="5" t="s">
        <v>51</v>
      </c>
      <c r="F20" s="5">
        <v>50000</v>
      </c>
      <c r="G20" s="10">
        <v>50.120000000000005</v>
      </c>
      <c r="H20" s="11">
        <v>0.08</v>
      </c>
    </row>
    <row r="21" spans="1:8" x14ac:dyDescent="0.15">
      <c r="B21" s="12">
        <v>8.3900000000000002E-2</v>
      </c>
      <c r="C21" s="5" t="s">
        <v>585</v>
      </c>
      <c r="D21" s="5" t="s">
        <v>694</v>
      </c>
      <c r="E21" s="5" t="s">
        <v>51</v>
      </c>
      <c r="F21" s="5">
        <v>40000</v>
      </c>
      <c r="G21" s="10">
        <v>40.090000000000003</v>
      </c>
      <c r="H21" s="11">
        <v>6.9999999999999993E-2</v>
      </c>
    </row>
    <row r="22" spans="1:8" ht="9.75" thickBot="1" x14ac:dyDescent="0.2">
      <c r="E22" s="14" t="s">
        <v>44</v>
      </c>
      <c r="G22" s="15">
        <v>25661.63</v>
      </c>
      <c r="H22" s="16">
        <v>43.3</v>
      </c>
    </row>
    <row r="23" spans="1:8" ht="9.75" thickTop="1" x14ac:dyDescent="0.15">
      <c r="H23" s="11"/>
    </row>
    <row r="24" spans="1:8" ht="15" x14ac:dyDescent="0.25">
      <c r="A24" s="77" t="s">
        <v>67</v>
      </c>
      <c r="B24" s="78"/>
      <c r="C24" s="78"/>
      <c r="H24" s="11"/>
    </row>
    <row r="25" spans="1:8" ht="15" x14ac:dyDescent="0.25">
      <c r="B25" s="79" t="s">
        <v>81</v>
      </c>
      <c r="C25" s="78"/>
      <c r="H25" s="11"/>
    </row>
    <row r="26" spans="1:8" x14ac:dyDescent="0.15">
      <c r="B26" s="13" t="s">
        <v>82</v>
      </c>
      <c r="C26" s="5" t="s">
        <v>83</v>
      </c>
      <c r="D26" s="5" t="s">
        <v>84</v>
      </c>
      <c r="E26" s="5" t="s">
        <v>51</v>
      </c>
      <c r="F26" s="5">
        <v>8500000</v>
      </c>
      <c r="G26" s="10">
        <v>8460.4699999999993</v>
      </c>
      <c r="H26" s="11">
        <v>14.27</v>
      </c>
    </row>
    <row r="27" spans="1:8" ht="9.75" thickBot="1" x14ac:dyDescent="0.2">
      <c r="E27" s="14" t="s">
        <v>44</v>
      </c>
      <c r="G27" s="15">
        <v>8460.4699999999993</v>
      </c>
      <c r="H27" s="16">
        <v>14.27</v>
      </c>
    </row>
    <row r="28" spans="1:8" ht="9.75" thickTop="1" x14ac:dyDescent="0.15">
      <c r="H28" s="11"/>
    </row>
    <row r="29" spans="1:8" x14ac:dyDescent="0.15">
      <c r="B29" s="13" t="s">
        <v>85</v>
      </c>
      <c r="H29" s="11"/>
    </row>
    <row r="30" spans="1:8" x14ac:dyDescent="0.15">
      <c r="C30" s="5" t="s">
        <v>86</v>
      </c>
      <c r="E30" s="5" t="s">
        <v>85</v>
      </c>
      <c r="G30" s="10">
        <v>18834</v>
      </c>
      <c r="H30" s="11">
        <v>31.78</v>
      </c>
    </row>
    <row r="31" spans="1:8" x14ac:dyDescent="0.15">
      <c r="H31" s="11"/>
    </row>
    <row r="32" spans="1:8" x14ac:dyDescent="0.15">
      <c r="A32" s="17" t="s">
        <v>87</v>
      </c>
      <c r="G32" s="18">
        <v>6314.48</v>
      </c>
      <c r="H32" s="19">
        <v>10.65</v>
      </c>
    </row>
    <row r="33" spans="1:8" x14ac:dyDescent="0.15">
      <c r="H33" s="11"/>
    </row>
    <row r="34" spans="1:8" ht="9.75" thickBot="1" x14ac:dyDescent="0.2">
      <c r="E34" s="14" t="s">
        <v>88</v>
      </c>
      <c r="G34" s="15">
        <v>59270.58</v>
      </c>
      <c r="H34" s="16">
        <v>100</v>
      </c>
    </row>
    <row r="35" spans="1:8" ht="9.75" thickTop="1" x14ac:dyDescent="0.15">
      <c r="H35" s="11"/>
    </row>
    <row r="36" spans="1:8" x14ac:dyDescent="0.15">
      <c r="A36" s="14" t="s">
        <v>89</v>
      </c>
      <c r="H36" s="11"/>
    </row>
    <row r="37" spans="1:8" x14ac:dyDescent="0.15">
      <c r="A37" s="5">
        <v>1</v>
      </c>
      <c r="B37" s="5" t="s">
        <v>695</v>
      </c>
      <c r="H37" s="11"/>
    </row>
    <row r="38" spans="1:8" x14ac:dyDescent="0.15">
      <c r="H38" s="11"/>
    </row>
    <row r="39" spans="1:8" x14ac:dyDescent="0.15">
      <c r="A39" s="5">
        <v>2</v>
      </c>
      <c r="B39" s="5" t="s">
        <v>91</v>
      </c>
      <c r="H39" s="11"/>
    </row>
    <row r="40" spans="1:8" x14ac:dyDescent="0.15">
      <c r="H40" s="11"/>
    </row>
    <row r="41" spans="1:8" x14ac:dyDescent="0.15">
      <c r="A41" s="5">
        <v>3</v>
      </c>
      <c r="B41" s="5" t="s">
        <v>93</v>
      </c>
      <c r="H41" s="11"/>
    </row>
    <row r="42" spans="1:8" x14ac:dyDescent="0.15">
      <c r="B42" s="5" t="s">
        <v>94</v>
      </c>
      <c r="H42" s="11"/>
    </row>
    <row r="43" spans="1:8" x14ac:dyDescent="0.15">
      <c r="B43" s="5" t="s">
        <v>95</v>
      </c>
      <c r="H43" s="11"/>
    </row>
    <row r="44" spans="1:8" x14ac:dyDescent="0.15">
      <c r="A44" s="1"/>
      <c r="B44" s="1"/>
      <c r="C44" s="1"/>
      <c r="D44" s="1"/>
      <c r="E44" s="1"/>
      <c r="F44" s="1"/>
      <c r="G44" s="3"/>
      <c r="H44" s="20"/>
    </row>
  </sheetData>
  <mergeCells count="6">
    <mergeCell ref="A2:C2"/>
    <mergeCell ref="A3:C3"/>
    <mergeCell ref="B4:C4"/>
    <mergeCell ref="B5:C5"/>
    <mergeCell ref="A24:C24"/>
    <mergeCell ref="B25:C25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topLeftCell="A49" workbookViewId="0">
      <selection activeCell="B81" sqref="B81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651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8.5500000000000007E-2</v>
      </c>
      <c r="C6" s="5" t="s">
        <v>27</v>
      </c>
      <c r="D6" s="5" t="s">
        <v>150</v>
      </c>
      <c r="E6" s="5" t="s">
        <v>12</v>
      </c>
      <c r="F6" s="5">
        <v>850</v>
      </c>
      <c r="G6" s="10">
        <v>8525.08</v>
      </c>
      <c r="H6" s="11">
        <v>7.02</v>
      </c>
    </row>
    <row r="7" spans="1:8" x14ac:dyDescent="0.15">
      <c r="B7" s="12">
        <v>9.8100000000000007E-2</v>
      </c>
      <c r="C7" s="5" t="s">
        <v>112</v>
      </c>
      <c r="D7" s="5" t="s">
        <v>151</v>
      </c>
      <c r="E7" s="5" t="s">
        <v>12</v>
      </c>
      <c r="F7" s="5">
        <v>800</v>
      </c>
      <c r="G7" s="10">
        <v>8101.34</v>
      </c>
      <c r="H7" s="11">
        <v>6.6700000000000008</v>
      </c>
    </row>
    <row r="8" spans="1:8" x14ac:dyDescent="0.15">
      <c r="B8" s="12">
        <v>8.3500000000000005E-2</v>
      </c>
      <c r="C8" s="5" t="s">
        <v>548</v>
      </c>
      <c r="D8" s="5" t="s">
        <v>168</v>
      </c>
      <c r="E8" s="5" t="s">
        <v>20</v>
      </c>
      <c r="F8" s="5">
        <v>800</v>
      </c>
      <c r="G8" s="10">
        <v>7996.38</v>
      </c>
      <c r="H8" s="11">
        <v>6.59</v>
      </c>
    </row>
    <row r="9" spans="1:8" x14ac:dyDescent="0.15">
      <c r="B9" s="12">
        <v>7.0099999999999996E-2</v>
      </c>
      <c r="C9" s="5" t="s">
        <v>33</v>
      </c>
      <c r="D9" s="5" t="s">
        <v>652</v>
      </c>
      <c r="E9" s="5" t="s">
        <v>12</v>
      </c>
      <c r="F9" s="5">
        <v>800</v>
      </c>
      <c r="G9" s="10">
        <v>7963.54</v>
      </c>
      <c r="H9" s="11">
        <v>6.5600000000000005</v>
      </c>
    </row>
    <row r="10" spans="1:8" x14ac:dyDescent="0.15">
      <c r="B10" s="12">
        <v>7.9500000000000001E-2</v>
      </c>
      <c r="C10" s="5" t="s">
        <v>545</v>
      </c>
      <c r="D10" s="5" t="s">
        <v>131</v>
      </c>
      <c r="E10" s="5" t="s">
        <v>107</v>
      </c>
      <c r="F10" s="5">
        <v>690</v>
      </c>
      <c r="G10" s="10">
        <v>6886.9000000000005</v>
      </c>
      <c r="H10" s="11">
        <v>5.67</v>
      </c>
    </row>
    <row r="11" spans="1:8" x14ac:dyDescent="0.15">
      <c r="B11" s="12">
        <v>8.3199999999999996E-2</v>
      </c>
      <c r="C11" s="5" t="s">
        <v>99</v>
      </c>
      <c r="D11" s="5" t="s">
        <v>535</v>
      </c>
      <c r="E11" s="5" t="s">
        <v>31</v>
      </c>
      <c r="F11" s="5">
        <v>650</v>
      </c>
      <c r="G11" s="10">
        <v>6511.3600000000006</v>
      </c>
      <c r="H11" s="11">
        <v>5.36</v>
      </c>
    </row>
    <row r="12" spans="1:8" x14ac:dyDescent="0.15">
      <c r="B12" s="12">
        <v>7.4499999999999997E-2</v>
      </c>
      <c r="C12" s="5" t="s">
        <v>14</v>
      </c>
      <c r="D12" s="5" t="s">
        <v>520</v>
      </c>
      <c r="E12" s="5" t="s">
        <v>12</v>
      </c>
      <c r="F12" s="5">
        <v>50</v>
      </c>
      <c r="G12" s="10">
        <v>4989.58</v>
      </c>
      <c r="H12" s="11">
        <v>4.1100000000000003</v>
      </c>
    </row>
    <row r="13" spans="1:8" x14ac:dyDescent="0.15">
      <c r="B13" s="13" t="s">
        <v>13</v>
      </c>
      <c r="C13" s="5" t="s">
        <v>101</v>
      </c>
      <c r="D13" s="5" t="s">
        <v>653</v>
      </c>
      <c r="E13" s="5" t="s">
        <v>654</v>
      </c>
      <c r="F13" s="5">
        <v>350</v>
      </c>
      <c r="G13" s="10">
        <v>4849.71</v>
      </c>
      <c r="H13" s="11">
        <v>4</v>
      </c>
    </row>
    <row r="14" spans="1:8" x14ac:dyDescent="0.15">
      <c r="B14" s="12">
        <v>8.7999999999999995E-2</v>
      </c>
      <c r="C14" s="5" t="s">
        <v>105</v>
      </c>
      <c r="D14" s="5" t="s">
        <v>288</v>
      </c>
      <c r="E14" s="5" t="s">
        <v>107</v>
      </c>
      <c r="F14" s="5">
        <v>450</v>
      </c>
      <c r="G14" s="10">
        <v>4506.57</v>
      </c>
      <c r="H14" s="11">
        <v>3.71</v>
      </c>
    </row>
    <row r="15" spans="1:8" x14ac:dyDescent="0.15">
      <c r="B15" s="12">
        <v>8.4000000000000005E-2</v>
      </c>
      <c r="C15" s="5" t="s">
        <v>97</v>
      </c>
      <c r="D15" s="5" t="s">
        <v>129</v>
      </c>
      <c r="E15" s="5" t="s">
        <v>20</v>
      </c>
      <c r="F15" s="5">
        <v>420</v>
      </c>
      <c r="G15" s="10">
        <v>4226.62</v>
      </c>
      <c r="H15" s="11">
        <v>3.4800000000000004</v>
      </c>
    </row>
    <row r="16" spans="1:8" x14ac:dyDescent="0.15">
      <c r="B16" s="12">
        <v>9.8000000000000004E-2</v>
      </c>
      <c r="C16" s="5" t="s">
        <v>105</v>
      </c>
      <c r="D16" s="5" t="s">
        <v>130</v>
      </c>
      <c r="E16" s="5" t="s">
        <v>107</v>
      </c>
      <c r="F16" s="5">
        <v>400</v>
      </c>
      <c r="G16" s="10">
        <v>4047.42</v>
      </c>
      <c r="H16" s="11">
        <v>3.3300000000000005</v>
      </c>
    </row>
    <row r="17" spans="2:8" x14ac:dyDescent="0.15">
      <c r="B17" s="12">
        <v>8.4000000000000005E-2</v>
      </c>
      <c r="C17" s="5" t="s">
        <v>27</v>
      </c>
      <c r="D17" s="5" t="s">
        <v>28</v>
      </c>
      <c r="E17" s="5" t="s">
        <v>12</v>
      </c>
      <c r="F17" s="5">
        <v>300</v>
      </c>
      <c r="G17" s="10">
        <v>3006.98</v>
      </c>
      <c r="H17" s="11">
        <v>2.4800000000000004</v>
      </c>
    </row>
    <row r="18" spans="2:8" x14ac:dyDescent="0.15">
      <c r="B18" s="12">
        <v>7.6499999999999999E-2</v>
      </c>
      <c r="C18" s="5" t="s">
        <v>655</v>
      </c>
      <c r="D18" s="5" t="s">
        <v>546</v>
      </c>
      <c r="E18" s="5" t="s">
        <v>31</v>
      </c>
      <c r="F18" s="5">
        <v>560</v>
      </c>
      <c r="G18" s="10">
        <v>2794.55</v>
      </c>
      <c r="H18" s="11">
        <v>2.2999999999999998</v>
      </c>
    </row>
    <row r="19" spans="2:8" x14ac:dyDescent="0.15">
      <c r="B19" s="12">
        <v>8.0600000000000005E-2</v>
      </c>
      <c r="C19" s="5" t="s">
        <v>144</v>
      </c>
      <c r="D19" s="5" t="s">
        <v>145</v>
      </c>
      <c r="E19" s="5" t="s">
        <v>107</v>
      </c>
      <c r="F19" s="5">
        <v>270</v>
      </c>
      <c r="G19" s="10">
        <v>2712.33</v>
      </c>
      <c r="H19" s="11">
        <v>2.23</v>
      </c>
    </row>
    <row r="20" spans="2:8" x14ac:dyDescent="0.15">
      <c r="B20" s="12">
        <v>8.3500000000000005E-2</v>
      </c>
      <c r="C20" s="5" t="s">
        <v>99</v>
      </c>
      <c r="D20" s="5" t="s">
        <v>656</v>
      </c>
      <c r="E20" s="5" t="s">
        <v>31</v>
      </c>
      <c r="F20" s="5">
        <v>250</v>
      </c>
      <c r="G20" s="10">
        <v>2508.1</v>
      </c>
      <c r="H20" s="11">
        <v>2.0699999999999998</v>
      </c>
    </row>
    <row r="21" spans="2:8" x14ac:dyDescent="0.15">
      <c r="B21" s="12">
        <v>9.4500000000000001E-2</v>
      </c>
      <c r="C21" s="5" t="s">
        <v>166</v>
      </c>
      <c r="D21" s="5" t="s">
        <v>657</v>
      </c>
      <c r="E21" s="5" t="s">
        <v>107</v>
      </c>
      <c r="F21" s="5">
        <v>250</v>
      </c>
      <c r="G21" s="10">
        <v>2508.08</v>
      </c>
      <c r="H21" s="11">
        <v>2.0699999999999998</v>
      </c>
    </row>
    <row r="22" spans="2:8" x14ac:dyDescent="0.15">
      <c r="B22" s="12">
        <v>8.0600000000000005E-2</v>
      </c>
      <c r="C22" s="5" t="s">
        <v>155</v>
      </c>
      <c r="D22" s="5" t="s">
        <v>658</v>
      </c>
      <c r="E22" s="5" t="s">
        <v>12</v>
      </c>
      <c r="F22" s="5">
        <v>250</v>
      </c>
      <c r="G22" s="10">
        <v>2501.17</v>
      </c>
      <c r="H22" s="11">
        <v>2.06</v>
      </c>
    </row>
    <row r="23" spans="2:8" x14ac:dyDescent="0.15">
      <c r="B23" s="12">
        <v>8.4000000000000005E-2</v>
      </c>
      <c r="C23" s="5" t="s">
        <v>525</v>
      </c>
      <c r="D23" s="5" t="s">
        <v>162</v>
      </c>
      <c r="E23" s="5" t="s">
        <v>12</v>
      </c>
      <c r="F23" s="5">
        <v>180</v>
      </c>
      <c r="G23" s="10">
        <v>1804.28</v>
      </c>
      <c r="H23" s="11">
        <v>1.49</v>
      </c>
    </row>
    <row r="24" spans="2:8" x14ac:dyDescent="0.15">
      <c r="B24" s="12">
        <v>0.09</v>
      </c>
      <c r="C24" s="5" t="s">
        <v>659</v>
      </c>
      <c r="D24" s="5" t="s">
        <v>660</v>
      </c>
      <c r="E24" s="5" t="s">
        <v>12</v>
      </c>
      <c r="F24" s="5">
        <v>165</v>
      </c>
      <c r="G24" s="10">
        <v>1655.46</v>
      </c>
      <c r="H24" s="11">
        <v>1.36</v>
      </c>
    </row>
    <row r="25" spans="2:8" x14ac:dyDescent="0.15">
      <c r="B25" s="12">
        <v>6.7500000000000004E-2</v>
      </c>
      <c r="C25" s="5" t="s">
        <v>10</v>
      </c>
      <c r="D25" s="5" t="s">
        <v>661</v>
      </c>
      <c r="E25" s="5" t="s">
        <v>12</v>
      </c>
      <c r="F25" s="5">
        <v>150</v>
      </c>
      <c r="G25" s="10">
        <v>1487.21</v>
      </c>
      <c r="H25" s="11">
        <v>1.23</v>
      </c>
    </row>
    <row r="26" spans="2:8" x14ac:dyDescent="0.15">
      <c r="B26" s="12">
        <v>7.85E-2</v>
      </c>
      <c r="C26" s="5" t="s">
        <v>105</v>
      </c>
      <c r="D26" s="5" t="s">
        <v>158</v>
      </c>
      <c r="E26" s="5" t="s">
        <v>31</v>
      </c>
      <c r="F26" s="5">
        <v>130</v>
      </c>
      <c r="G26" s="10">
        <v>1296.49</v>
      </c>
      <c r="H26" s="11">
        <v>1.07</v>
      </c>
    </row>
    <row r="27" spans="2:8" x14ac:dyDescent="0.15">
      <c r="B27" s="12">
        <v>8.6999999999999994E-2</v>
      </c>
      <c r="C27" s="5" t="s">
        <v>16</v>
      </c>
      <c r="D27" s="5" t="s">
        <v>662</v>
      </c>
      <c r="E27" s="5" t="s">
        <v>12</v>
      </c>
      <c r="F27" s="5">
        <v>100</v>
      </c>
      <c r="G27" s="10">
        <v>1009.9200000000001</v>
      </c>
      <c r="H27" s="11">
        <v>0.83</v>
      </c>
    </row>
    <row r="28" spans="2:8" x14ac:dyDescent="0.15">
      <c r="B28" s="12">
        <v>8.3000000000000004E-2</v>
      </c>
      <c r="C28" s="5" t="s">
        <v>99</v>
      </c>
      <c r="D28" s="5" t="s">
        <v>114</v>
      </c>
      <c r="E28" s="5" t="s">
        <v>31</v>
      </c>
      <c r="F28" s="5">
        <v>100</v>
      </c>
      <c r="G28" s="10">
        <v>1006.14</v>
      </c>
      <c r="H28" s="11">
        <v>0.83</v>
      </c>
    </row>
    <row r="29" spans="2:8" x14ac:dyDescent="0.15">
      <c r="B29" s="12">
        <v>6.9000000000000006E-2</v>
      </c>
      <c r="C29" s="5" t="s">
        <v>112</v>
      </c>
      <c r="D29" s="5" t="s">
        <v>174</v>
      </c>
      <c r="E29" s="5" t="s">
        <v>12</v>
      </c>
      <c r="F29" s="5">
        <v>100</v>
      </c>
      <c r="G29" s="10">
        <v>995.96</v>
      </c>
      <c r="H29" s="11">
        <v>0.82000000000000006</v>
      </c>
    </row>
    <row r="30" spans="2:8" x14ac:dyDescent="0.15">
      <c r="B30" s="12">
        <v>6.54E-2</v>
      </c>
      <c r="C30" s="5" t="s">
        <v>138</v>
      </c>
      <c r="D30" s="5" t="s">
        <v>139</v>
      </c>
      <c r="E30" s="5" t="s">
        <v>12</v>
      </c>
      <c r="F30" s="5">
        <v>101</v>
      </c>
      <c r="G30" s="10">
        <v>992.22</v>
      </c>
      <c r="H30" s="11">
        <v>0.82000000000000006</v>
      </c>
    </row>
    <row r="31" spans="2:8" x14ac:dyDescent="0.15">
      <c r="B31" s="12">
        <v>8.1000000000000003E-2</v>
      </c>
      <c r="C31" s="5" t="s">
        <v>27</v>
      </c>
      <c r="D31" s="5" t="s">
        <v>111</v>
      </c>
      <c r="E31" s="5" t="s">
        <v>12</v>
      </c>
      <c r="F31" s="5">
        <v>80</v>
      </c>
      <c r="G31" s="10">
        <v>802.53</v>
      </c>
      <c r="H31" s="11">
        <v>0.66</v>
      </c>
    </row>
    <row r="32" spans="2:8" x14ac:dyDescent="0.15">
      <c r="B32" s="12">
        <v>0.08</v>
      </c>
      <c r="C32" s="5" t="s">
        <v>567</v>
      </c>
      <c r="D32" s="5" t="s">
        <v>568</v>
      </c>
      <c r="E32" s="5" t="s">
        <v>12</v>
      </c>
      <c r="F32" s="5">
        <v>80</v>
      </c>
      <c r="G32" s="10">
        <v>800.42000000000007</v>
      </c>
      <c r="H32" s="11">
        <v>0.66</v>
      </c>
    </row>
    <row r="33" spans="2:8" x14ac:dyDescent="0.15">
      <c r="B33" s="12">
        <v>9.0999999999999998E-2</v>
      </c>
      <c r="C33" s="5" t="s">
        <v>659</v>
      </c>
      <c r="D33" s="5" t="s">
        <v>663</v>
      </c>
      <c r="E33" s="5" t="s">
        <v>12</v>
      </c>
      <c r="F33" s="5">
        <v>50</v>
      </c>
      <c r="G33" s="10">
        <v>502.67</v>
      </c>
      <c r="H33" s="11">
        <v>0.41000000000000003</v>
      </c>
    </row>
    <row r="34" spans="2:8" x14ac:dyDescent="0.15">
      <c r="B34" s="12">
        <v>7.3999999999999996E-2</v>
      </c>
      <c r="C34" s="5" t="s">
        <v>14</v>
      </c>
      <c r="D34" s="5" t="s">
        <v>664</v>
      </c>
      <c r="E34" s="5" t="s">
        <v>12</v>
      </c>
      <c r="F34" s="5">
        <v>5</v>
      </c>
      <c r="G34" s="10">
        <v>497.6</v>
      </c>
      <c r="H34" s="11">
        <v>0.41000000000000003</v>
      </c>
    </row>
    <row r="35" spans="2:8" x14ac:dyDescent="0.15">
      <c r="B35" s="12">
        <v>8.6999999999999994E-2</v>
      </c>
      <c r="C35" s="5" t="s">
        <v>10</v>
      </c>
      <c r="D35" s="5" t="s">
        <v>581</v>
      </c>
      <c r="E35" s="5" t="s">
        <v>12</v>
      </c>
      <c r="F35" s="5">
        <v>45</v>
      </c>
      <c r="G35" s="10">
        <v>450</v>
      </c>
      <c r="H35" s="11">
        <v>0.37</v>
      </c>
    </row>
    <row r="36" spans="2:8" x14ac:dyDescent="0.15">
      <c r="B36" s="12">
        <v>7.85E-2</v>
      </c>
      <c r="C36" s="5" t="s">
        <v>124</v>
      </c>
      <c r="D36" s="5" t="s">
        <v>665</v>
      </c>
      <c r="E36" s="5" t="s">
        <v>12</v>
      </c>
      <c r="F36" s="5">
        <v>40</v>
      </c>
      <c r="G36" s="10">
        <v>399.53000000000003</v>
      </c>
      <c r="H36" s="11">
        <v>0.33</v>
      </c>
    </row>
    <row r="37" spans="2:8" x14ac:dyDescent="0.15">
      <c r="B37" s="12">
        <v>8.7900000000000006E-2</v>
      </c>
      <c r="C37" s="5" t="s">
        <v>120</v>
      </c>
      <c r="D37" s="5" t="s">
        <v>666</v>
      </c>
      <c r="E37" s="5" t="s">
        <v>20</v>
      </c>
      <c r="F37" s="5">
        <v>25</v>
      </c>
      <c r="G37" s="10">
        <v>252.84</v>
      </c>
      <c r="H37" s="11">
        <v>0.21000000000000002</v>
      </c>
    </row>
    <row r="38" spans="2:8" x14ac:dyDescent="0.15">
      <c r="B38" s="12">
        <v>9.8430000000000004E-2</v>
      </c>
      <c r="C38" s="5" t="s">
        <v>180</v>
      </c>
      <c r="D38" s="5" t="s">
        <v>667</v>
      </c>
      <c r="E38" s="5" t="s">
        <v>178</v>
      </c>
      <c r="F38" s="5">
        <v>170</v>
      </c>
      <c r="G38" s="10">
        <v>176.4</v>
      </c>
      <c r="H38" s="11">
        <v>0.15</v>
      </c>
    </row>
    <row r="39" spans="2:8" x14ac:dyDescent="0.15">
      <c r="B39" s="12">
        <v>9.8430000000000004E-2</v>
      </c>
      <c r="C39" s="5" t="s">
        <v>180</v>
      </c>
      <c r="D39" s="5" t="s">
        <v>668</v>
      </c>
      <c r="E39" s="5" t="s">
        <v>178</v>
      </c>
      <c r="F39" s="5">
        <v>170</v>
      </c>
      <c r="G39" s="10">
        <v>175.92000000000002</v>
      </c>
      <c r="H39" s="11">
        <v>0.13999999999999999</v>
      </c>
    </row>
    <row r="40" spans="2:8" x14ac:dyDescent="0.15">
      <c r="B40" s="12">
        <v>9.7000000000000003E-2</v>
      </c>
      <c r="C40" s="5" t="s">
        <v>138</v>
      </c>
      <c r="D40" s="5" t="s">
        <v>172</v>
      </c>
      <c r="E40" s="5" t="s">
        <v>12</v>
      </c>
      <c r="F40" s="5">
        <v>17</v>
      </c>
      <c r="G40" s="10">
        <v>172.6</v>
      </c>
      <c r="H40" s="11">
        <v>0.13999999999999999</v>
      </c>
    </row>
    <row r="41" spans="2:8" x14ac:dyDescent="0.15">
      <c r="B41" s="12">
        <v>9.8430000000000004E-2</v>
      </c>
      <c r="C41" s="5" t="s">
        <v>180</v>
      </c>
      <c r="D41" s="5" t="s">
        <v>669</v>
      </c>
      <c r="E41" s="5" t="s">
        <v>178</v>
      </c>
      <c r="F41" s="5">
        <v>153</v>
      </c>
      <c r="G41" s="10">
        <v>160.35</v>
      </c>
      <c r="H41" s="11">
        <v>0.13</v>
      </c>
    </row>
    <row r="42" spans="2:8" x14ac:dyDescent="0.15">
      <c r="B42" s="12">
        <v>8.3400000000000002E-2</v>
      </c>
      <c r="C42" s="5" t="s">
        <v>14</v>
      </c>
      <c r="D42" s="5" t="s">
        <v>108</v>
      </c>
      <c r="E42" s="5" t="s">
        <v>12</v>
      </c>
      <c r="F42" s="5">
        <v>1</v>
      </c>
      <c r="G42" s="10">
        <v>100.33</v>
      </c>
      <c r="H42" s="11">
        <v>0.08</v>
      </c>
    </row>
    <row r="43" spans="2:8" x14ac:dyDescent="0.15">
      <c r="B43" s="12">
        <v>8.1900000000000001E-2</v>
      </c>
      <c r="C43" s="5" t="s">
        <v>18</v>
      </c>
      <c r="D43" s="5" t="s">
        <v>580</v>
      </c>
      <c r="E43" s="5" t="s">
        <v>12</v>
      </c>
      <c r="F43" s="5">
        <v>10</v>
      </c>
      <c r="G43" s="10">
        <v>100.3</v>
      </c>
      <c r="H43" s="11">
        <v>0.08</v>
      </c>
    </row>
    <row r="44" spans="2:8" x14ac:dyDescent="0.15">
      <c r="B44" s="12">
        <v>8.6999999999999994E-2</v>
      </c>
      <c r="C44" s="5" t="s">
        <v>101</v>
      </c>
      <c r="D44" s="5" t="s">
        <v>670</v>
      </c>
      <c r="E44" s="5" t="s">
        <v>20</v>
      </c>
      <c r="F44" s="5">
        <v>10</v>
      </c>
      <c r="G44" s="10">
        <v>100.04</v>
      </c>
      <c r="H44" s="11">
        <v>0.08</v>
      </c>
    </row>
    <row r="45" spans="2:8" x14ac:dyDescent="0.15">
      <c r="B45" s="12">
        <v>9.8430000000000004E-2</v>
      </c>
      <c r="C45" s="5" t="s">
        <v>180</v>
      </c>
      <c r="D45" s="5" t="s">
        <v>671</v>
      </c>
      <c r="E45" s="5" t="s">
        <v>178</v>
      </c>
      <c r="F45" s="5">
        <v>40</v>
      </c>
      <c r="G45" s="10">
        <v>40.480000000000004</v>
      </c>
      <c r="H45" s="11">
        <v>3.0000000000000002E-2</v>
      </c>
    </row>
    <row r="46" spans="2:8" x14ac:dyDescent="0.15">
      <c r="B46" s="12">
        <v>9.7299999999999998E-2</v>
      </c>
      <c r="C46" s="5" t="s">
        <v>16</v>
      </c>
      <c r="D46" s="5" t="s">
        <v>672</v>
      </c>
      <c r="E46" s="5" t="s">
        <v>12</v>
      </c>
      <c r="F46" s="5">
        <v>2</v>
      </c>
      <c r="G46" s="10">
        <v>20.3</v>
      </c>
      <c r="H46" s="11">
        <v>0.02</v>
      </c>
    </row>
    <row r="47" spans="2:8" x14ac:dyDescent="0.15">
      <c r="B47" s="13" t="s">
        <v>13</v>
      </c>
      <c r="C47" s="5" t="s">
        <v>18</v>
      </c>
      <c r="D47" s="5" t="s">
        <v>673</v>
      </c>
      <c r="E47" s="5" t="s">
        <v>12</v>
      </c>
      <c r="F47" s="5">
        <v>70</v>
      </c>
      <c r="G47" s="10">
        <v>13.5</v>
      </c>
      <c r="H47" s="11">
        <v>0.01</v>
      </c>
    </row>
    <row r="48" spans="2:8" x14ac:dyDescent="0.15">
      <c r="B48" s="12">
        <v>9.6500000000000002E-2</v>
      </c>
      <c r="C48" s="5" t="s">
        <v>16</v>
      </c>
      <c r="D48" s="5" t="s">
        <v>674</v>
      </c>
      <c r="E48" s="5" t="s">
        <v>12</v>
      </c>
      <c r="F48" s="5">
        <v>1</v>
      </c>
      <c r="G48" s="10">
        <v>10.11</v>
      </c>
      <c r="H48" s="11">
        <v>0.01</v>
      </c>
    </row>
    <row r="49" spans="1:8" x14ac:dyDescent="0.15">
      <c r="B49" s="12">
        <v>9.7500000000000003E-2</v>
      </c>
      <c r="C49" s="5" t="s">
        <v>16</v>
      </c>
      <c r="D49" s="5" t="s">
        <v>675</v>
      </c>
      <c r="E49" s="5" t="s">
        <v>12</v>
      </c>
      <c r="F49" s="5">
        <v>1</v>
      </c>
      <c r="G49" s="10">
        <v>10.029999999999999</v>
      </c>
      <c r="H49" s="11">
        <v>0.01</v>
      </c>
    </row>
    <row r="50" spans="1:8" ht="9.75" thickBot="1" x14ac:dyDescent="0.2">
      <c r="E50" s="14" t="s">
        <v>44</v>
      </c>
      <c r="G50" s="15">
        <v>99669.34</v>
      </c>
      <c r="H50" s="16">
        <v>82.09</v>
      </c>
    </row>
    <row r="51" spans="1:8" ht="15.75" thickTop="1" x14ac:dyDescent="0.25">
      <c r="B51" s="77" t="s">
        <v>45</v>
      </c>
      <c r="C51" s="78"/>
      <c r="H51" s="11"/>
    </row>
    <row r="52" spans="1:8" x14ac:dyDescent="0.15">
      <c r="B52" s="12">
        <v>8.8999999999999996E-2</v>
      </c>
      <c r="C52" s="5" t="s">
        <v>676</v>
      </c>
      <c r="D52" s="5" t="s">
        <v>677</v>
      </c>
      <c r="E52" s="5" t="s">
        <v>178</v>
      </c>
      <c r="F52" s="5">
        <v>70</v>
      </c>
      <c r="G52" s="10">
        <v>712.28</v>
      </c>
      <c r="H52" s="11">
        <v>0.59</v>
      </c>
    </row>
    <row r="53" spans="1:8" ht="9.75" thickBot="1" x14ac:dyDescent="0.2">
      <c r="E53" s="14" t="s">
        <v>44</v>
      </c>
      <c r="G53" s="15">
        <v>712.28</v>
      </c>
      <c r="H53" s="16">
        <v>0.59</v>
      </c>
    </row>
    <row r="54" spans="1:8" ht="9.75" thickTop="1" x14ac:dyDescent="0.15">
      <c r="H54" s="11"/>
    </row>
    <row r="55" spans="1:8" ht="15" x14ac:dyDescent="0.25">
      <c r="A55" s="77" t="s">
        <v>67</v>
      </c>
      <c r="B55" s="78"/>
      <c r="C55" s="78"/>
      <c r="H55" s="11"/>
    </row>
    <row r="56" spans="1:8" ht="15" x14ac:dyDescent="0.25">
      <c r="B56" s="79" t="s">
        <v>68</v>
      </c>
      <c r="C56" s="78"/>
      <c r="H56" s="11"/>
    </row>
    <row r="57" spans="1:8" x14ac:dyDescent="0.15">
      <c r="B57" s="13" t="s">
        <v>69</v>
      </c>
      <c r="C57" s="5" t="s">
        <v>229</v>
      </c>
      <c r="D57" s="5" t="s">
        <v>230</v>
      </c>
      <c r="E57" s="5" t="s">
        <v>72</v>
      </c>
      <c r="F57" s="5">
        <v>11000</v>
      </c>
      <c r="G57" s="10">
        <v>10248.61</v>
      </c>
      <c r="H57" s="11">
        <v>8.44</v>
      </c>
    </row>
    <row r="58" spans="1:8" x14ac:dyDescent="0.15">
      <c r="B58" s="13" t="s">
        <v>73</v>
      </c>
      <c r="C58" s="5" t="s">
        <v>678</v>
      </c>
      <c r="D58" s="5" t="s">
        <v>679</v>
      </c>
      <c r="E58" s="5" t="s">
        <v>72</v>
      </c>
      <c r="F58" s="5">
        <v>500</v>
      </c>
      <c r="G58" s="10">
        <v>2472.92</v>
      </c>
      <c r="H58" s="11">
        <v>2.04</v>
      </c>
    </row>
    <row r="59" spans="1:8" ht="9.75" thickBot="1" x14ac:dyDescent="0.2">
      <c r="E59" s="14" t="s">
        <v>44</v>
      </c>
      <c r="G59" s="15">
        <v>12721.53</v>
      </c>
      <c r="H59" s="16">
        <v>10.48</v>
      </c>
    </row>
    <row r="60" spans="1:8" ht="9.75" thickTop="1" x14ac:dyDescent="0.15">
      <c r="H60" s="11"/>
    </row>
    <row r="61" spans="1:8" x14ac:dyDescent="0.15">
      <c r="B61" s="13" t="s">
        <v>85</v>
      </c>
      <c r="H61" s="11"/>
    </row>
    <row r="62" spans="1:8" x14ac:dyDescent="0.15">
      <c r="C62" s="5" t="s">
        <v>86</v>
      </c>
      <c r="E62" s="5" t="s">
        <v>85</v>
      </c>
      <c r="G62" s="10">
        <v>3195</v>
      </c>
      <c r="H62" s="11">
        <v>2.63</v>
      </c>
    </row>
    <row r="63" spans="1:8" x14ac:dyDescent="0.15">
      <c r="H63" s="11"/>
    </row>
    <row r="64" spans="1:8" x14ac:dyDescent="0.15">
      <c r="A64" s="17" t="s">
        <v>87</v>
      </c>
      <c r="G64" s="18">
        <v>5091.09</v>
      </c>
      <c r="H64" s="19">
        <v>4.21</v>
      </c>
    </row>
    <row r="65" spans="1:8" x14ac:dyDescent="0.15">
      <c r="H65" s="11"/>
    </row>
    <row r="66" spans="1:8" ht="9.75" thickBot="1" x14ac:dyDescent="0.2">
      <c r="E66" s="14" t="s">
        <v>88</v>
      </c>
      <c r="G66" s="15">
        <v>121389.24</v>
      </c>
      <c r="H66" s="16">
        <v>100</v>
      </c>
    </row>
    <row r="67" spans="1:8" ht="9.75" thickTop="1" x14ac:dyDescent="0.15">
      <c r="H67" s="11"/>
    </row>
    <row r="68" spans="1:8" x14ac:dyDescent="0.15">
      <c r="A68" s="14" t="s">
        <v>89</v>
      </c>
      <c r="H68" s="11"/>
    </row>
    <row r="69" spans="1:8" x14ac:dyDescent="0.15">
      <c r="A69" s="5">
        <v>1</v>
      </c>
      <c r="B69" s="5" t="s">
        <v>680</v>
      </c>
      <c r="H69" s="11"/>
    </row>
    <row r="70" spans="1:8" x14ac:dyDescent="0.15">
      <c r="H70" s="11"/>
    </row>
    <row r="71" spans="1:8" x14ac:dyDescent="0.15">
      <c r="A71" s="5">
        <v>2</v>
      </c>
      <c r="B71" s="5" t="s">
        <v>91</v>
      </c>
      <c r="H71" s="11"/>
    </row>
    <row r="72" spans="1:8" x14ac:dyDescent="0.15">
      <c r="H72" s="11"/>
    </row>
    <row r="73" spans="1:8" x14ac:dyDescent="0.15">
      <c r="A73" s="5">
        <v>3</v>
      </c>
      <c r="B73" s="5" t="s">
        <v>395</v>
      </c>
      <c r="H73" s="11"/>
    </row>
    <row r="74" spans="1:8" x14ac:dyDescent="0.15">
      <c r="H74" s="11"/>
    </row>
    <row r="75" spans="1:8" x14ac:dyDescent="0.15">
      <c r="A75" s="5">
        <v>4</v>
      </c>
      <c r="B75" s="5" t="s">
        <v>681</v>
      </c>
      <c r="H75" s="11"/>
    </row>
    <row r="76" spans="1:8" x14ac:dyDescent="0.15">
      <c r="H76" s="11"/>
    </row>
    <row r="77" spans="1:8" x14ac:dyDescent="0.15">
      <c r="A77" s="5">
        <f>A75+1</f>
        <v>5</v>
      </c>
      <c r="B77" s="5" t="s">
        <v>682</v>
      </c>
      <c r="H77" s="11"/>
    </row>
    <row r="78" spans="1:8" x14ac:dyDescent="0.15">
      <c r="B78" s="5" t="s">
        <v>683</v>
      </c>
      <c r="H78" s="11"/>
    </row>
    <row r="79" spans="1:8" x14ac:dyDescent="0.15">
      <c r="H79" s="11"/>
    </row>
    <row r="80" spans="1:8" x14ac:dyDescent="0.15">
      <c r="A80" s="5">
        <f>A77+1</f>
        <v>6</v>
      </c>
      <c r="B80" s="5" t="s">
        <v>684</v>
      </c>
      <c r="H80" s="11"/>
    </row>
    <row r="81" spans="1:8" x14ac:dyDescent="0.15">
      <c r="B81" s="5" t="s">
        <v>685</v>
      </c>
      <c r="H81" s="11"/>
    </row>
    <row r="82" spans="1:8" x14ac:dyDescent="0.15">
      <c r="H82" s="11"/>
    </row>
    <row r="83" spans="1:8" x14ac:dyDescent="0.15">
      <c r="A83" s="5">
        <v>7</v>
      </c>
      <c r="B83" s="5" t="s">
        <v>686</v>
      </c>
      <c r="H83" s="11"/>
    </row>
    <row r="84" spans="1:8" x14ac:dyDescent="0.15">
      <c r="H84" s="11"/>
    </row>
    <row r="85" spans="1:8" x14ac:dyDescent="0.15">
      <c r="A85" s="5">
        <v>8</v>
      </c>
      <c r="B85" s="5" t="s">
        <v>93</v>
      </c>
      <c r="H85" s="11"/>
    </row>
    <row r="86" spans="1:8" x14ac:dyDescent="0.15">
      <c r="B86" s="5" t="s">
        <v>94</v>
      </c>
      <c r="H86" s="11"/>
    </row>
    <row r="87" spans="1:8" x14ac:dyDescent="0.15">
      <c r="B87" s="5" t="s">
        <v>95</v>
      </c>
      <c r="H87" s="11"/>
    </row>
    <row r="88" spans="1:8" x14ac:dyDescent="0.15">
      <c r="A88" s="1"/>
      <c r="B88" s="1"/>
      <c r="C88" s="1"/>
      <c r="D88" s="1"/>
      <c r="E88" s="1"/>
      <c r="F88" s="1"/>
      <c r="G88" s="3"/>
      <c r="H88" s="20"/>
    </row>
  </sheetData>
  <mergeCells count="7">
    <mergeCell ref="B56:C56"/>
    <mergeCell ref="A2:C2"/>
    <mergeCell ref="A3:C3"/>
    <mergeCell ref="B4:C4"/>
    <mergeCell ref="B5:C5"/>
    <mergeCell ref="B51:C51"/>
    <mergeCell ref="A55:C55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F41" sqref="F41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7109375" style="41" bestFit="1" customWidth="1"/>
    <col min="5" max="5" width="18.85546875" style="41" bestFit="1" customWidth="1"/>
    <col min="6" max="6" width="8.7109375" style="41" customWidth="1"/>
    <col min="7" max="7" width="13" style="46" customWidth="1"/>
    <col min="8" max="8" width="10.85546875" style="59" customWidth="1"/>
    <col min="9" max="16384" width="9.140625" style="41"/>
  </cols>
  <sheetData>
    <row r="1" spans="1:8" x14ac:dyDescent="0.2">
      <c r="A1" s="37"/>
      <c r="B1" s="37"/>
      <c r="C1" s="38" t="s">
        <v>1993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1801</v>
      </c>
      <c r="B3" s="84"/>
      <c r="C3" s="84"/>
      <c r="H3" s="47"/>
    </row>
    <row r="4" spans="1:8" x14ac:dyDescent="0.2">
      <c r="B4" s="85" t="s">
        <v>1906</v>
      </c>
      <c r="C4" s="84"/>
      <c r="H4" s="47"/>
    </row>
    <row r="5" spans="1:8" x14ac:dyDescent="0.2">
      <c r="B5" s="83" t="s">
        <v>45</v>
      </c>
      <c r="C5" s="84"/>
      <c r="H5" s="47"/>
    </row>
    <row r="6" spans="1:8" x14ac:dyDescent="0.2">
      <c r="B6" s="48" t="s">
        <v>85</v>
      </c>
      <c r="C6" s="41" t="s">
        <v>1994</v>
      </c>
      <c r="D6" s="41" t="s">
        <v>1995</v>
      </c>
      <c r="E6" s="41" t="s">
        <v>1909</v>
      </c>
      <c r="F6" s="41">
        <v>31330.003400000001</v>
      </c>
      <c r="G6" s="46">
        <v>398.94</v>
      </c>
      <c r="H6" s="47">
        <v>86.08</v>
      </c>
    </row>
    <row r="7" spans="1:8" ht="13.5" thickBot="1" x14ac:dyDescent="0.25">
      <c r="E7" s="49" t="s">
        <v>44</v>
      </c>
      <c r="G7" s="50">
        <v>398.94</v>
      </c>
      <c r="H7" s="51">
        <v>86.08</v>
      </c>
    </row>
    <row r="8" spans="1:8" ht="13.5" thickTop="1" x14ac:dyDescent="0.2">
      <c r="H8" s="47"/>
    </row>
    <row r="9" spans="1:8" x14ac:dyDescent="0.2">
      <c r="A9" s="55" t="s">
        <v>87</v>
      </c>
      <c r="G9" s="56">
        <v>64.48</v>
      </c>
      <c r="H9" s="57">
        <v>13.92</v>
      </c>
    </row>
    <row r="10" spans="1:8" x14ac:dyDescent="0.2">
      <c r="H10" s="47"/>
    </row>
    <row r="11" spans="1:8" ht="13.5" thickBot="1" x14ac:dyDescent="0.25">
      <c r="E11" s="49" t="s">
        <v>88</v>
      </c>
      <c r="G11" s="50">
        <v>463.42</v>
      </c>
      <c r="H11" s="51">
        <v>100</v>
      </c>
    </row>
    <row r="12" spans="1:8" ht="13.5" thickTop="1" x14ac:dyDescent="0.2">
      <c r="H12" s="47"/>
    </row>
    <row r="13" spans="1:8" x14ac:dyDescent="0.2">
      <c r="A13" s="49" t="s">
        <v>89</v>
      </c>
      <c r="H13" s="47"/>
    </row>
    <row r="14" spans="1:8" x14ac:dyDescent="0.2">
      <c r="H14" s="47"/>
    </row>
    <row r="15" spans="1:8" x14ac:dyDescent="0.2">
      <c r="A15" s="41">
        <v>1</v>
      </c>
      <c r="B15" s="41" t="s">
        <v>91</v>
      </c>
      <c r="H15" s="47"/>
    </row>
    <row r="16" spans="1:8" x14ac:dyDescent="0.2">
      <c r="H16" s="47"/>
    </row>
    <row r="17" spans="1:8" x14ac:dyDescent="0.2">
      <c r="A17" s="37"/>
      <c r="B17" s="37"/>
      <c r="C17" s="37"/>
      <c r="D17" s="37"/>
      <c r="E17" s="37"/>
      <c r="F17" s="37"/>
      <c r="G17" s="39"/>
      <c r="H17" s="5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1101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7.2999999999999995E-2</v>
      </c>
      <c r="C6" s="5" t="s">
        <v>112</v>
      </c>
      <c r="D6" s="5" t="s">
        <v>140</v>
      </c>
      <c r="E6" s="5" t="s">
        <v>12</v>
      </c>
      <c r="F6" s="5">
        <v>100</v>
      </c>
      <c r="G6" s="10">
        <v>990.37</v>
      </c>
      <c r="H6" s="11">
        <v>10.590000000000002</v>
      </c>
    </row>
    <row r="7" spans="1:8" x14ac:dyDescent="0.15">
      <c r="B7" s="12">
        <v>7.4999999999999997E-2</v>
      </c>
      <c r="C7" s="5" t="s">
        <v>14</v>
      </c>
      <c r="D7" s="5" t="s">
        <v>119</v>
      </c>
      <c r="E7" s="5" t="s">
        <v>12</v>
      </c>
      <c r="F7" s="5">
        <v>10</v>
      </c>
      <c r="G7" s="10">
        <v>987.66</v>
      </c>
      <c r="H7" s="11">
        <v>10.56</v>
      </c>
    </row>
    <row r="8" spans="1:8" x14ac:dyDescent="0.15">
      <c r="B8" s="12">
        <v>7.6200000000000004E-2</v>
      </c>
      <c r="C8" s="5" t="s">
        <v>120</v>
      </c>
      <c r="D8" s="5" t="s">
        <v>121</v>
      </c>
      <c r="E8" s="5" t="s">
        <v>12</v>
      </c>
      <c r="F8" s="5">
        <v>100</v>
      </c>
      <c r="G8" s="10">
        <v>985.71</v>
      </c>
      <c r="H8" s="11">
        <v>10.540000000000001</v>
      </c>
    </row>
    <row r="9" spans="1:8" x14ac:dyDescent="0.15">
      <c r="B9" s="12">
        <v>6.9800000000000001E-2</v>
      </c>
      <c r="C9" s="5" t="s">
        <v>18</v>
      </c>
      <c r="D9" s="5" t="s">
        <v>146</v>
      </c>
      <c r="E9" s="5" t="s">
        <v>12</v>
      </c>
      <c r="F9" s="5">
        <v>100</v>
      </c>
      <c r="G9" s="10">
        <v>984.13</v>
      </c>
      <c r="H9" s="11">
        <v>10.530000000000001</v>
      </c>
    </row>
    <row r="10" spans="1:8" x14ac:dyDescent="0.15">
      <c r="B10" s="12">
        <v>6.8699999999999997E-2</v>
      </c>
      <c r="C10" s="5" t="s">
        <v>10</v>
      </c>
      <c r="D10" s="5" t="s">
        <v>560</v>
      </c>
      <c r="E10" s="5" t="s">
        <v>12</v>
      </c>
      <c r="F10" s="5">
        <v>10</v>
      </c>
      <c r="G10" s="10">
        <v>98.11</v>
      </c>
      <c r="H10" s="11">
        <v>1.05</v>
      </c>
    </row>
    <row r="11" spans="1:8" ht="9.75" thickBot="1" x14ac:dyDescent="0.2">
      <c r="E11" s="14" t="s">
        <v>44</v>
      </c>
      <c r="G11" s="15">
        <v>4045.98</v>
      </c>
      <c r="H11" s="16">
        <v>43.27</v>
      </c>
    </row>
    <row r="12" spans="1:8" ht="15.75" thickTop="1" x14ac:dyDescent="0.25">
      <c r="B12" s="79" t="s">
        <v>48</v>
      </c>
      <c r="C12" s="78"/>
      <c r="H12" s="11"/>
    </row>
    <row r="13" spans="1:8" ht="15" x14ac:dyDescent="0.25">
      <c r="B13" s="77" t="s">
        <v>9</v>
      </c>
      <c r="C13" s="78"/>
      <c r="H13" s="11"/>
    </row>
    <row r="14" spans="1:8" x14ac:dyDescent="0.15">
      <c r="B14" s="12">
        <v>8.4699999999999998E-2</v>
      </c>
      <c r="C14" s="5" t="s">
        <v>1066</v>
      </c>
      <c r="D14" s="5" t="s">
        <v>1099</v>
      </c>
      <c r="E14" s="5" t="s">
        <v>51</v>
      </c>
      <c r="F14" s="5">
        <v>3573000</v>
      </c>
      <c r="G14" s="10">
        <v>3662.9500000000003</v>
      </c>
      <c r="H14" s="11">
        <v>39.180000000000007</v>
      </c>
    </row>
    <row r="15" spans="1:8" x14ac:dyDescent="0.15">
      <c r="B15" s="12">
        <v>8.4400000000000003E-2</v>
      </c>
      <c r="C15" s="5" t="s">
        <v>1066</v>
      </c>
      <c r="D15" s="5" t="s">
        <v>1102</v>
      </c>
      <c r="E15" s="5" t="s">
        <v>51</v>
      </c>
      <c r="F15" s="5">
        <v>1200000</v>
      </c>
      <c r="G15" s="10">
        <v>1229.23</v>
      </c>
      <c r="H15" s="11">
        <v>13.15</v>
      </c>
    </row>
    <row r="16" spans="1:8" ht="9.75" thickBot="1" x14ac:dyDescent="0.2">
      <c r="E16" s="14" t="s">
        <v>44</v>
      </c>
      <c r="G16" s="15">
        <v>4892.18</v>
      </c>
      <c r="H16" s="16">
        <v>52.33</v>
      </c>
    </row>
    <row r="17" spans="1:8" ht="9.75" thickTop="1" x14ac:dyDescent="0.15">
      <c r="H17" s="11"/>
    </row>
    <row r="18" spans="1:8" x14ac:dyDescent="0.15">
      <c r="B18" s="13" t="s">
        <v>85</v>
      </c>
      <c r="H18" s="11"/>
    </row>
    <row r="19" spans="1:8" x14ac:dyDescent="0.15">
      <c r="C19" s="5" t="s">
        <v>86</v>
      </c>
      <c r="E19" s="5" t="s">
        <v>85</v>
      </c>
      <c r="G19" s="10">
        <v>65</v>
      </c>
      <c r="H19" s="11">
        <v>0.70000000000000007</v>
      </c>
    </row>
    <row r="20" spans="1:8" x14ac:dyDescent="0.15">
      <c r="H20" s="11"/>
    </row>
    <row r="21" spans="1:8" x14ac:dyDescent="0.15">
      <c r="A21" s="17" t="s">
        <v>87</v>
      </c>
      <c r="G21" s="18">
        <v>346.64</v>
      </c>
      <c r="H21" s="19">
        <v>3.7</v>
      </c>
    </row>
    <row r="22" spans="1:8" x14ac:dyDescent="0.15">
      <c r="H22" s="11"/>
    </row>
    <row r="23" spans="1:8" ht="9.75" thickBot="1" x14ac:dyDescent="0.2">
      <c r="E23" s="14" t="s">
        <v>88</v>
      </c>
      <c r="G23" s="15">
        <v>9349.7999999999993</v>
      </c>
      <c r="H23" s="16">
        <v>100</v>
      </c>
    </row>
    <row r="24" spans="1:8" ht="9.75" thickTop="1" x14ac:dyDescent="0.15">
      <c r="H24" s="11"/>
    </row>
    <row r="25" spans="1:8" x14ac:dyDescent="0.15">
      <c r="A25" s="14" t="s">
        <v>89</v>
      </c>
      <c r="H25" s="11"/>
    </row>
    <row r="26" spans="1:8" x14ac:dyDescent="0.15">
      <c r="A26" s="5">
        <v>1</v>
      </c>
      <c r="B26" s="5" t="s">
        <v>1103</v>
      </c>
      <c r="H26" s="11"/>
    </row>
    <row r="27" spans="1:8" x14ac:dyDescent="0.15">
      <c r="H27" s="11"/>
    </row>
    <row r="28" spans="1:8" x14ac:dyDescent="0.15">
      <c r="A28" s="5">
        <v>2</v>
      </c>
      <c r="B28" s="5" t="s">
        <v>91</v>
      </c>
      <c r="H28" s="11"/>
    </row>
    <row r="29" spans="1:8" x14ac:dyDescent="0.15">
      <c r="H29" s="11"/>
    </row>
    <row r="30" spans="1:8" x14ac:dyDescent="0.15">
      <c r="A30" s="5">
        <v>3</v>
      </c>
      <c r="B30" s="5" t="s">
        <v>93</v>
      </c>
      <c r="H30" s="11"/>
    </row>
    <row r="31" spans="1:8" x14ac:dyDescent="0.15">
      <c r="B31" s="5" t="s">
        <v>94</v>
      </c>
      <c r="H31" s="11"/>
    </row>
    <row r="32" spans="1:8" x14ac:dyDescent="0.15">
      <c r="B32" s="5" t="s">
        <v>95</v>
      </c>
      <c r="H32" s="11"/>
    </row>
    <row r="33" spans="1:8" x14ac:dyDescent="0.15">
      <c r="A33" s="1"/>
      <c r="B33" s="1"/>
      <c r="C33" s="1"/>
      <c r="D33" s="1"/>
      <c r="E33" s="1"/>
      <c r="F33" s="1"/>
      <c r="G33" s="3"/>
      <c r="H33" s="20"/>
    </row>
  </sheetData>
  <mergeCells count="6">
    <mergeCell ref="A2:C2"/>
    <mergeCell ref="A3:C3"/>
    <mergeCell ref="B4:C4"/>
    <mergeCell ref="B5:C5"/>
    <mergeCell ref="B12:C12"/>
    <mergeCell ref="B13:C13"/>
  </mergeCell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opLeftCell="A169" workbookViewId="0">
      <selection activeCell="D181" sqref="D181"/>
    </sheetView>
  </sheetViews>
  <sheetFormatPr defaultRowHeight="12.75" x14ac:dyDescent="0.2"/>
  <cols>
    <col min="1" max="1" width="2.7109375" style="41" customWidth="1"/>
    <col min="2" max="2" width="8.7109375" style="41" customWidth="1"/>
    <col min="3" max="3" width="40.7109375" style="41" customWidth="1"/>
    <col min="4" max="4" width="12.7109375" style="41" bestFit="1" customWidth="1"/>
    <col min="5" max="5" width="29.85546875" style="41" bestFit="1" customWidth="1"/>
    <col min="6" max="6" width="8.42578125" style="41" bestFit="1" customWidth="1"/>
    <col min="7" max="7" width="15.7109375" style="46" customWidth="1"/>
    <col min="8" max="8" width="10.5703125" style="59" customWidth="1"/>
    <col min="9" max="16384" width="9.140625" style="41"/>
  </cols>
  <sheetData>
    <row r="1" spans="1:8" x14ac:dyDescent="0.2">
      <c r="A1" s="37"/>
      <c r="B1" s="37"/>
      <c r="C1" s="38" t="s">
        <v>1977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518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1463</v>
      </c>
      <c r="D5" s="41" t="s">
        <v>1464</v>
      </c>
      <c r="E5" s="41" t="s">
        <v>1127</v>
      </c>
      <c r="F5" s="41">
        <v>21555000</v>
      </c>
      <c r="G5" s="46">
        <v>4688.21</v>
      </c>
      <c r="H5" s="47">
        <v>2.8000000000000003</v>
      </c>
    </row>
    <row r="6" spans="1:8" x14ac:dyDescent="0.2">
      <c r="B6" s="48" t="s">
        <v>85</v>
      </c>
      <c r="C6" s="41" t="s">
        <v>1435</v>
      </c>
      <c r="D6" s="41" t="s">
        <v>1436</v>
      </c>
      <c r="E6" s="41" t="s">
        <v>1184</v>
      </c>
      <c r="F6" s="41">
        <v>901500</v>
      </c>
      <c r="G6" s="46">
        <v>4375.43</v>
      </c>
      <c r="H6" s="47">
        <v>2.6100000000000003</v>
      </c>
    </row>
    <row r="7" spans="1:8" x14ac:dyDescent="0.2">
      <c r="B7" s="48" t="s">
        <v>85</v>
      </c>
      <c r="C7" s="41" t="s">
        <v>1343</v>
      </c>
      <c r="D7" s="41" t="s">
        <v>1344</v>
      </c>
      <c r="E7" s="41" t="s">
        <v>1242</v>
      </c>
      <c r="F7" s="41">
        <v>1593000</v>
      </c>
      <c r="G7" s="46">
        <v>4244.55</v>
      </c>
      <c r="H7" s="47">
        <v>2.5299999999999998</v>
      </c>
    </row>
    <row r="8" spans="1:8" x14ac:dyDescent="0.2">
      <c r="B8" s="48" t="s">
        <v>85</v>
      </c>
      <c r="C8" s="41" t="s">
        <v>1465</v>
      </c>
      <c r="D8" s="41" t="s">
        <v>1466</v>
      </c>
      <c r="E8" s="41" t="s">
        <v>1213</v>
      </c>
      <c r="F8" s="41">
        <v>2621500</v>
      </c>
      <c r="G8" s="46">
        <v>3645.2000000000003</v>
      </c>
      <c r="H8" s="47">
        <v>2.1800000000000002</v>
      </c>
    </row>
    <row r="9" spans="1:8" x14ac:dyDescent="0.2">
      <c r="B9" s="48" t="s">
        <v>85</v>
      </c>
      <c r="C9" s="41" t="s">
        <v>126</v>
      </c>
      <c r="D9" s="41" t="s">
        <v>1167</v>
      </c>
      <c r="E9" s="41" t="s">
        <v>1168</v>
      </c>
      <c r="F9" s="41">
        <v>260804</v>
      </c>
      <c r="G9" s="46">
        <v>2507.11</v>
      </c>
      <c r="H9" s="47">
        <v>1.5000000000000002</v>
      </c>
    </row>
    <row r="10" spans="1:8" x14ac:dyDescent="0.2">
      <c r="B10" s="48" t="s">
        <v>85</v>
      </c>
      <c r="C10" s="41" t="s">
        <v>1451</v>
      </c>
      <c r="D10" s="41" t="s">
        <v>1452</v>
      </c>
      <c r="E10" s="41" t="s">
        <v>1143</v>
      </c>
      <c r="F10" s="41">
        <v>505500</v>
      </c>
      <c r="G10" s="46">
        <v>2482.5100000000002</v>
      </c>
      <c r="H10" s="47">
        <v>1.48</v>
      </c>
    </row>
    <row r="11" spans="1:8" x14ac:dyDescent="0.2">
      <c r="B11" s="48" t="s">
        <v>85</v>
      </c>
      <c r="C11" s="41" t="s">
        <v>1150</v>
      </c>
      <c r="D11" s="41" t="s">
        <v>1151</v>
      </c>
      <c r="E11" s="41" t="s">
        <v>1139</v>
      </c>
      <c r="F11" s="41">
        <v>25388</v>
      </c>
      <c r="G11" s="46">
        <v>2414.3200000000002</v>
      </c>
      <c r="H11" s="47">
        <v>1.4400000000000002</v>
      </c>
    </row>
    <row r="12" spans="1:8" x14ac:dyDescent="0.2">
      <c r="B12" s="48" t="s">
        <v>85</v>
      </c>
      <c r="C12" s="41" t="s">
        <v>1433</v>
      </c>
      <c r="D12" s="41" t="s">
        <v>1434</v>
      </c>
      <c r="E12" s="41" t="s">
        <v>1218</v>
      </c>
      <c r="F12" s="41">
        <v>920000</v>
      </c>
      <c r="G12" s="46">
        <v>2300.92</v>
      </c>
      <c r="H12" s="47">
        <v>1.37</v>
      </c>
    </row>
    <row r="13" spans="1:8" x14ac:dyDescent="0.2">
      <c r="B13" s="48" t="s">
        <v>85</v>
      </c>
      <c r="C13" s="41" t="s">
        <v>1584</v>
      </c>
      <c r="D13" s="41" t="s">
        <v>1585</v>
      </c>
      <c r="E13" s="41" t="s">
        <v>1195</v>
      </c>
      <c r="F13" s="41">
        <v>1723746</v>
      </c>
      <c r="G13" s="46">
        <v>2279.65</v>
      </c>
      <c r="H13" s="47">
        <v>1.36</v>
      </c>
    </row>
    <row r="14" spans="1:8" x14ac:dyDescent="0.2">
      <c r="B14" s="48" t="s">
        <v>85</v>
      </c>
      <c r="C14" s="41" t="s">
        <v>1285</v>
      </c>
      <c r="D14" s="41" t="s">
        <v>1286</v>
      </c>
      <c r="E14" s="41" t="s">
        <v>1130</v>
      </c>
      <c r="F14" s="41">
        <v>163711</v>
      </c>
      <c r="G14" s="46">
        <v>2241.7800000000002</v>
      </c>
      <c r="H14" s="47">
        <v>1.34</v>
      </c>
    </row>
    <row r="15" spans="1:8" x14ac:dyDescent="0.2">
      <c r="B15" s="48" t="s">
        <v>85</v>
      </c>
      <c r="C15" s="41" t="s">
        <v>1477</v>
      </c>
      <c r="D15" s="41" t="s">
        <v>1478</v>
      </c>
      <c r="E15" s="41" t="s">
        <v>1143</v>
      </c>
      <c r="F15" s="41">
        <v>288000</v>
      </c>
      <c r="G15" s="46">
        <v>2125.73</v>
      </c>
      <c r="H15" s="47">
        <v>1.27</v>
      </c>
    </row>
    <row r="16" spans="1:8" x14ac:dyDescent="0.2">
      <c r="B16" s="48" t="s">
        <v>85</v>
      </c>
      <c r="C16" s="41" t="s">
        <v>120</v>
      </c>
      <c r="D16" s="41" t="s">
        <v>1288</v>
      </c>
      <c r="E16" s="41" t="s">
        <v>1143</v>
      </c>
      <c r="F16" s="41">
        <v>124841</v>
      </c>
      <c r="G16" s="46">
        <v>2094.64</v>
      </c>
      <c r="H16" s="47">
        <v>1.25</v>
      </c>
    </row>
    <row r="17" spans="2:8" x14ac:dyDescent="0.2">
      <c r="B17" s="48" t="s">
        <v>85</v>
      </c>
      <c r="C17" s="41" t="s">
        <v>1461</v>
      </c>
      <c r="D17" s="41" t="s">
        <v>1462</v>
      </c>
      <c r="E17" s="41" t="s">
        <v>1143</v>
      </c>
      <c r="F17" s="41">
        <v>1321600</v>
      </c>
      <c r="G17" s="46">
        <v>1960.5900000000001</v>
      </c>
      <c r="H17" s="47">
        <v>1.17</v>
      </c>
    </row>
    <row r="18" spans="2:8" x14ac:dyDescent="0.2">
      <c r="B18" s="48" t="s">
        <v>85</v>
      </c>
      <c r="C18" s="41" t="s">
        <v>1234</v>
      </c>
      <c r="D18" s="41" t="s">
        <v>1235</v>
      </c>
      <c r="E18" s="41" t="s">
        <v>1236</v>
      </c>
      <c r="F18" s="41">
        <v>436650</v>
      </c>
      <c r="G18" s="46">
        <v>1920.6100000000001</v>
      </c>
      <c r="H18" s="47">
        <v>1.1499999999999999</v>
      </c>
    </row>
    <row r="19" spans="2:8" x14ac:dyDescent="0.2">
      <c r="B19" s="48" t="s">
        <v>85</v>
      </c>
      <c r="C19" s="41" t="s">
        <v>267</v>
      </c>
      <c r="D19" s="41" t="s">
        <v>1275</v>
      </c>
      <c r="E19" s="41" t="s">
        <v>1119</v>
      </c>
      <c r="F19" s="41">
        <v>1408000</v>
      </c>
      <c r="G19" s="46">
        <v>1918.4</v>
      </c>
      <c r="H19" s="47">
        <v>1.1499999999999999</v>
      </c>
    </row>
    <row r="20" spans="2:8" x14ac:dyDescent="0.2">
      <c r="B20" s="48" t="s">
        <v>85</v>
      </c>
      <c r="C20" s="41" t="s">
        <v>1387</v>
      </c>
      <c r="D20" s="41" t="s">
        <v>1388</v>
      </c>
      <c r="E20" s="41" t="s">
        <v>1195</v>
      </c>
      <c r="F20" s="41">
        <v>274400</v>
      </c>
      <c r="G20" s="46">
        <v>1727.49</v>
      </c>
      <c r="H20" s="47">
        <v>1.03</v>
      </c>
    </row>
    <row r="21" spans="2:8" x14ac:dyDescent="0.2">
      <c r="B21" s="48" t="s">
        <v>85</v>
      </c>
      <c r="C21" s="41" t="s">
        <v>1185</v>
      </c>
      <c r="D21" s="41" t="s">
        <v>1186</v>
      </c>
      <c r="E21" s="41" t="s">
        <v>1187</v>
      </c>
      <c r="F21" s="41">
        <v>471300</v>
      </c>
      <c r="G21" s="46">
        <v>1724.02</v>
      </c>
      <c r="H21" s="47">
        <v>1.03</v>
      </c>
    </row>
    <row r="22" spans="2:8" x14ac:dyDescent="0.2">
      <c r="B22" s="48" t="s">
        <v>85</v>
      </c>
      <c r="C22" s="41" t="s">
        <v>1128</v>
      </c>
      <c r="D22" s="41" t="s">
        <v>1129</v>
      </c>
      <c r="E22" s="41" t="s">
        <v>1130</v>
      </c>
      <c r="F22" s="41">
        <v>634881</v>
      </c>
      <c r="G22" s="46">
        <v>1723.07</v>
      </c>
      <c r="H22" s="47">
        <v>1.03</v>
      </c>
    </row>
    <row r="23" spans="2:8" x14ac:dyDescent="0.2">
      <c r="B23" s="48" t="s">
        <v>85</v>
      </c>
      <c r="C23" s="41" t="s">
        <v>1483</v>
      </c>
      <c r="D23" s="41" t="s">
        <v>1484</v>
      </c>
      <c r="E23" s="41" t="s">
        <v>1143</v>
      </c>
      <c r="F23" s="41">
        <v>454400</v>
      </c>
      <c r="G23" s="46">
        <v>1719</v>
      </c>
      <c r="H23" s="47">
        <v>1.03</v>
      </c>
    </row>
    <row r="24" spans="2:8" x14ac:dyDescent="0.2">
      <c r="B24" s="48" t="s">
        <v>85</v>
      </c>
      <c r="C24" s="41" t="s">
        <v>1446</v>
      </c>
      <c r="D24" s="41" t="s">
        <v>1447</v>
      </c>
      <c r="E24" s="41" t="s">
        <v>1154</v>
      </c>
      <c r="F24" s="41">
        <v>11760000</v>
      </c>
      <c r="G24" s="46">
        <v>1716.96</v>
      </c>
      <c r="H24" s="47">
        <v>1.03</v>
      </c>
    </row>
    <row r="25" spans="2:8" x14ac:dyDescent="0.2">
      <c r="B25" s="48" t="s">
        <v>85</v>
      </c>
      <c r="C25" s="41" t="s">
        <v>1471</v>
      </c>
      <c r="D25" s="41" t="s">
        <v>1472</v>
      </c>
      <c r="E25" s="41" t="s">
        <v>1133</v>
      </c>
      <c r="F25" s="41">
        <v>1116000</v>
      </c>
      <c r="G25" s="46">
        <v>1561.8400000000001</v>
      </c>
      <c r="H25" s="47">
        <v>0.93</v>
      </c>
    </row>
    <row r="26" spans="2:8" x14ac:dyDescent="0.2">
      <c r="B26" s="48" t="s">
        <v>85</v>
      </c>
      <c r="C26" s="41" t="s">
        <v>570</v>
      </c>
      <c r="D26" s="41" t="s">
        <v>1272</v>
      </c>
      <c r="E26" s="41" t="s">
        <v>1119</v>
      </c>
      <c r="F26" s="41">
        <v>2646000</v>
      </c>
      <c r="G26" s="46">
        <v>1502.93</v>
      </c>
      <c r="H26" s="47">
        <v>0.90000000000000013</v>
      </c>
    </row>
    <row r="27" spans="2:8" x14ac:dyDescent="0.2">
      <c r="B27" s="48" t="s">
        <v>85</v>
      </c>
      <c r="C27" s="41" t="s">
        <v>1816</v>
      </c>
      <c r="D27" s="41" t="s">
        <v>1817</v>
      </c>
      <c r="E27" s="41" t="s">
        <v>1124</v>
      </c>
      <c r="F27" s="41">
        <v>102600</v>
      </c>
      <c r="G27" s="46">
        <v>1404.8</v>
      </c>
      <c r="H27" s="47">
        <v>0.84000000000000008</v>
      </c>
    </row>
    <row r="28" spans="2:8" x14ac:dyDescent="0.2">
      <c r="B28" s="48" t="s">
        <v>85</v>
      </c>
      <c r="C28" s="41" t="s">
        <v>1509</v>
      </c>
      <c r="D28" s="41" t="s">
        <v>1510</v>
      </c>
      <c r="E28" s="41" t="s">
        <v>1511</v>
      </c>
      <c r="F28" s="41">
        <v>967500</v>
      </c>
      <c r="G28" s="46">
        <v>1399.97</v>
      </c>
      <c r="H28" s="47">
        <v>0.84000000000000008</v>
      </c>
    </row>
    <row r="29" spans="2:8" x14ac:dyDescent="0.2">
      <c r="B29" s="48" t="s">
        <v>85</v>
      </c>
      <c r="C29" s="41" t="s">
        <v>1473</v>
      </c>
      <c r="D29" s="41" t="s">
        <v>1474</v>
      </c>
      <c r="E29" s="41" t="s">
        <v>1119</v>
      </c>
      <c r="F29" s="41">
        <v>4043202</v>
      </c>
      <c r="G29" s="46">
        <v>1219.03</v>
      </c>
      <c r="H29" s="47">
        <v>0.73</v>
      </c>
    </row>
    <row r="30" spans="2:8" x14ac:dyDescent="0.2">
      <c r="B30" s="48" t="s">
        <v>85</v>
      </c>
      <c r="C30" s="41" t="s">
        <v>1507</v>
      </c>
      <c r="D30" s="41" t="s">
        <v>1508</v>
      </c>
      <c r="E30" s="41" t="s">
        <v>1124</v>
      </c>
      <c r="F30" s="41">
        <v>5542000</v>
      </c>
      <c r="G30" s="46">
        <v>1125.03</v>
      </c>
      <c r="H30" s="47">
        <v>0.67</v>
      </c>
    </row>
    <row r="31" spans="2:8" x14ac:dyDescent="0.2">
      <c r="B31" s="48" t="s">
        <v>85</v>
      </c>
      <c r="C31" s="41" t="s">
        <v>1209</v>
      </c>
      <c r="D31" s="41" t="s">
        <v>1210</v>
      </c>
      <c r="E31" s="41" t="s">
        <v>1136</v>
      </c>
      <c r="F31" s="41">
        <v>35096</v>
      </c>
      <c r="G31" s="46">
        <v>1092.31</v>
      </c>
      <c r="H31" s="47">
        <v>0.65</v>
      </c>
    </row>
    <row r="32" spans="2:8" x14ac:dyDescent="0.2">
      <c r="B32" s="48" t="s">
        <v>85</v>
      </c>
      <c r="C32" s="41" t="s">
        <v>1368</v>
      </c>
      <c r="D32" s="41" t="s">
        <v>1369</v>
      </c>
      <c r="E32" s="41" t="s">
        <v>1195</v>
      </c>
      <c r="F32" s="41">
        <v>121800</v>
      </c>
      <c r="G32" s="46">
        <v>1076.4100000000001</v>
      </c>
      <c r="H32" s="47">
        <v>0.64</v>
      </c>
    </row>
    <row r="33" spans="2:8" x14ac:dyDescent="0.2">
      <c r="B33" s="48" t="s">
        <v>85</v>
      </c>
      <c r="C33" s="41" t="s">
        <v>1429</v>
      </c>
      <c r="D33" s="41" t="s">
        <v>1430</v>
      </c>
      <c r="E33" s="41" t="s">
        <v>1143</v>
      </c>
      <c r="F33" s="41">
        <v>1887600</v>
      </c>
      <c r="G33" s="46">
        <v>1063.6600000000001</v>
      </c>
      <c r="H33" s="47">
        <v>0.64</v>
      </c>
    </row>
    <row r="34" spans="2:8" x14ac:dyDescent="0.2">
      <c r="B34" s="48" t="s">
        <v>85</v>
      </c>
      <c r="C34" s="41" t="s">
        <v>1361</v>
      </c>
      <c r="D34" s="41" t="s">
        <v>1362</v>
      </c>
      <c r="E34" s="41" t="s">
        <v>1139</v>
      </c>
      <c r="F34" s="41">
        <v>840000</v>
      </c>
      <c r="G34" s="46">
        <v>1059.24</v>
      </c>
      <c r="H34" s="47">
        <v>0.63</v>
      </c>
    </row>
    <row r="35" spans="2:8" x14ac:dyDescent="0.2">
      <c r="B35" s="48" t="s">
        <v>85</v>
      </c>
      <c r="C35" s="41" t="s">
        <v>1300</v>
      </c>
      <c r="D35" s="41" t="s">
        <v>1301</v>
      </c>
      <c r="E35" s="41" t="s">
        <v>1184</v>
      </c>
      <c r="F35" s="41">
        <v>121500</v>
      </c>
      <c r="G35" s="46">
        <v>1056.5</v>
      </c>
      <c r="H35" s="47">
        <v>0.63</v>
      </c>
    </row>
    <row r="36" spans="2:8" x14ac:dyDescent="0.2">
      <c r="B36" s="48" t="s">
        <v>85</v>
      </c>
      <c r="C36" s="41" t="s">
        <v>14</v>
      </c>
      <c r="D36" s="41" t="s">
        <v>1142</v>
      </c>
      <c r="E36" s="41" t="s">
        <v>1143</v>
      </c>
      <c r="F36" s="41">
        <v>48962</v>
      </c>
      <c r="G36" s="46">
        <v>957.84</v>
      </c>
      <c r="H36" s="47">
        <v>0.57000000000000006</v>
      </c>
    </row>
    <row r="37" spans="2:8" x14ac:dyDescent="0.2">
      <c r="B37" s="48" t="s">
        <v>85</v>
      </c>
      <c r="C37" s="41" t="s">
        <v>572</v>
      </c>
      <c r="D37" s="41" t="s">
        <v>1244</v>
      </c>
      <c r="E37" s="41" t="s">
        <v>1245</v>
      </c>
      <c r="F37" s="41">
        <v>492238</v>
      </c>
      <c r="G37" s="46">
        <v>953.96</v>
      </c>
      <c r="H37" s="47">
        <v>0.57000000000000006</v>
      </c>
    </row>
    <row r="38" spans="2:8" x14ac:dyDescent="0.2">
      <c r="B38" s="48" t="s">
        <v>85</v>
      </c>
      <c r="C38" s="41" t="s">
        <v>1313</v>
      </c>
      <c r="D38" s="41" t="s">
        <v>1314</v>
      </c>
      <c r="E38" s="41" t="s">
        <v>1195</v>
      </c>
      <c r="F38" s="41">
        <v>42300</v>
      </c>
      <c r="G38" s="46">
        <v>941.32</v>
      </c>
      <c r="H38" s="47">
        <v>0.55999999999999994</v>
      </c>
    </row>
    <row r="39" spans="2:8" x14ac:dyDescent="0.2">
      <c r="B39" s="48" t="s">
        <v>85</v>
      </c>
      <c r="C39" s="41" t="s">
        <v>1198</v>
      </c>
      <c r="D39" s="41" t="s">
        <v>1199</v>
      </c>
      <c r="E39" s="41" t="s">
        <v>1175</v>
      </c>
      <c r="F39" s="41">
        <v>156593</v>
      </c>
      <c r="G39" s="46">
        <v>929.69</v>
      </c>
      <c r="H39" s="47">
        <v>0.55999999999999994</v>
      </c>
    </row>
    <row r="40" spans="2:8" x14ac:dyDescent="0.2">
      <c r="B40" s="48" t="s">
        <v>85</v>
      </c>
      <c r="C40" s="41" t="s">
        <v>561</v>
      </c>
      <c r="D40" s="41" t="s">
        <v>1206</v>
      </c>
      <c r="E40" s="41" t="s">
        <v>1119</v>
      </c>
      <c r="F40" s="41">
        <v>524238</v>
      </c>
      <c r="G40" s="46">
        <v>898.28</v>
      </c>
      <c r="H40" s="47">
        <v>0.54</v>
      </c>
    </row>
    <row r="41" spans="2:8" x14ac:dyDescent="0.2">
      <c r="B41" s="48" t="s">
        <v>85</v>
      </c>
      <c r="C41" s="41" t="s">
        <v>42</v>
      </c>
      <c r="D41" s="41" t="s">
        <v>1287</v>
      </c>
      <c r="E41" s="41" t="s">
        <v>1238</v>
      </c>
      <c r="F41" s="41">
        <v>337006</v>
      </c>
      <c r="G41" s="46">
        <v>863.24</v>
      </c>
      <c r="H41" s="47">
        <v>0.52</v>
      </c>
    </row>
    <row r="42" spans="2:8" x14ac:dyDescent="0.2">
      <c r="B42" s="48" t="s">
        <v>85</v>
      </c>
      <c r="C42" s="41" t="s">
        <v>243</v>
      </c>
      <c r="D42" s="41" t="s">
        <v>1190</v>
      </c>
      <c r="E42" s="41" t="s">
        <v>1119</v>
      </c>
      <c r="F42" s="41">
        <v>232315</v>
      </c>
      <c r="G42" s="46">
        <v>823.32</v>
      </c>
      <c r="H42" s="47">
        <v>0.49</v>
      </c>
    </row>
    <row r="43" spans="2:8" x14ac:dyDescent="0.2">
      <c r="B43" s="48" t="s">
        <v>85</v>
      </c>
      <c r="C43" s="41" t="s">
        <v>1467</v>
      </c>
      <c r="D43" s="41" t="s">
        <v>1468</v>
      </c>
      <c r="E43" s="41" t="s">
        <v>1195</v>
      </c>
      <c r="F43" s="41">
        <v>104000</v>
      </c>
      <c r="G43" s="46">
        <v>793.52</v>
      </c>
      <c r="H43" s="47">
        <v>0.47000000000000003</v>
      </c>
    </row>
    <row r="44" spans="2:8" x14ac:dyDescent="0.2">
      <c r="B44" s="48" t="s">
        <v>85</v>
      </c>
      <c r="C44" s="41" t="s">
        <v>1396</v>
      </c>
      <c r="D44" s="41" t="s">
        <v>1397</v>
      </c>
      <c r="E44" s="41" t="s">
        <v>1166</v>
      </c>
      <c r="F44" s="41">
        <v>287120</v>
      </c>
      <c r="G44" s="46">
        <v>731.44</v>
      </c>
      <c r="H44" s="47">
        <v>0.44</v>
      </c>
    </row>
    <row r="45" spans="2:8" x14ac:dyDescent="0.2">
      <c r="B45" s="48" t="s">
        <v>85</v>
      </c>
      <c r="C45" s="41" t="s">
        <v>1370</v>
      </c>
      <c r="D45" s="41" t="s">
        <v>1371</v>
      </c>
      <c r="E45" s="41" t="s">
        <v>1195</v>
      </c>
      <c r="F45" s="41">
        <v>120032</v>
      </c>
      <c r="G45" s="46">
        <v>696.07</v>
      </c>
      <c r="H45" s="47">
        <v>0.42000000000000004</v>
      </c>
    </row>
    <row r="46" spans="2:8" x14ac:dyDescent="0.2">
      <c r="B46" s="48" t="s">
        <v>85</v>
      </c>
      <c r="C46" s="41" t="s">
        <v>720</v>
      </c>
      <c r="D46" s="41" t="s">
        <v>1978</v>
      </c>
      <c r="E46" s="41" t="s">
        <v>1130</v>
      </c>
      <c r="F46" s="41">
        <v>100755</v>
      </c>
      <c r="G46" s="46">
        <v>695.91</v>
      </c>
      <c r="H46" s="47">
        <v>0.42000000000000004</v>
      </c>
    </row>
    <row r="47" spans="2:8" x14ac:dyDescent="0.2">
      <c r="B47" s="48" t="s">
        <v>85</v>
      </c>
      <c r="C47" s="41" t="s">
        <v>1196</v>
      </c>
      <c r="D47" s="41" t="s">
        <v>1197</v>
      </c>
      <c r="E47" s="41" t="s">
        <v>1119</v>
      </c>
      <c r="F47" s="41">
        <v>690200</v>
      </c>
      <c r="G47" s="46">
        <v>693.31000000000006</v>
      </c>
      <c r="H47" s="47">
        <v>0.41000000000000003</v>
      </c>
    </row>
    <row r="48" spans="2:8" x14ac:dyDescent="0.2">
      <c r="B48" s="48" t="s">
        <v>85</v>
      </c>
      <c r="C48" s="41" t="s">
        <v>1223</v>
      </c>
      <c r="D48" s="41" t="s">
        <v>1224</v>
      </c>
      <c r="E48" s="41" t="s">
        <v>1154</v>
      </c>
      <c r="F48" s="41">
        <v>46750</v>
      </c>
      <c r="G48" s="46">
        <v>680.03</v>
      </c>
      <c r="H48" s="47">
        <v>0.41000000000000003</v>
      </c>
    </row>
    <row r="49" spans="2:8" x14ac:dyDescent="0.2">
      <c r="B49" s="48" t="s">
        <v>85</v>
      </c>
      <c r="C49" s="41" t="s">
        <v>1469</v>
      </c>
      <c r="D49" s="41" t="s">
        <v>1470</v>
      </c>
      <c r="E49" s="41" t="s">
        <v>1127</v>
      </c>
      <c r="F49" s="41">
        <v>552000</v>
      </c>
      <c r="G49" s="46">
        <v>676.2</v>
      </c>
      <c r="H49" s="47">
        <v>0.4</v>
      </c>
    </row>
    <row r="50" spans="2:8" x14ac:dyDescent="0.2">
      <c r="B50" s="48" t="s">
        <v>85</v>
      </c>
      <c r="C50" s="41" t="s">
        <v>1144</v>
      </c>
      <c r="D50" s="41" t="s">
        <v>1145</v>
      </c>
      <c r="E50" s="41" t="s">
        <v>1119</v>
      </c>
      <c r="F50" s="41">
        <v>131955</v>
      </c>
      <c r="G50" s="46">
        <v>664.39</v>
      </c>
      <c r="H50" s="47">
        <v>0.4</v>
      </c>
    </row>
    <row r="51" spans="2:8" x14ac:dyDescent="0.2">
      <c r="B51" s="48" t="s">
        <v>85</v>
      </c>
      <c r="C51" s="41" t="s">
        <v>1455</v>
      </c>
      <c r="D51" s="41" t="s">
        <v>1456</v>
      </c>
      <c r="E51" s="41" t="s">
        <v>1124</v>
      </c>
      <c r="F51" s="41">
        <v>47850</v>
      </c>
      <c r="G51" s="46">
        <v>664.28</v>
      </c>
      <c r="H51" s="47">
        <v>0.4</v>
      </c>
    </row>
    <row r="52" spans="2:8" x14ac:dyDescent="0.2">
      <c r="B52" s="48" t="s">
        <v>85</v>
      </c>
      <c r="C52" s="41" t="s">
        <v>1291</v>
      </c>
      <c r="D52" s="41" t="s">
        <v>1292</v>
      </c>
      <c r="E52" s="41" t="s">
        <v>1245</v>
      </c>
      <c r="F52" s="41">
        <v>383146</v>
      </c>
      <c r="G52" s="46">
        <v>652.31000000000006</v>
      </c>
      <c r="H52" s="47">
        <v>0.39</v>
      </c>
    </row>
    <row r="53" spans="2:8" x14ac:dyDescent="0.2">
      <c r="B53" s="48" t="s">
        <v>85</v>
      </c>
      <c r="C53" s="41" t="s">
        <v>1134</v>
      </c>
      <c r="D53" s="41" t="s">
        <v>1135</v>
      </c>
      <c r="E53" s="41" t="s">
        <v>1136</v>
      </c>
      <c r="F53" s="41">
        <v>54364</v>
      </c>
      <c r="G53" s="46">
        <v>625.32000000000005</v>
      </c>
      <c r="H53" s="47">
        <v>0.37</v>
      </c>
    </row>
    <row r="54" spans="2:8" x14ac:dyDescent="0.2">
      <c r="B54" s="48" t="s">
        <v>85</v>
      </c>
      <c r="C54" s="41" t="s">
        <v>1479</v>
      </c>
      <c r="D54" s="41" t="s">
        <v>1480</v>
      </c>
      <c r="E54" s="41" t="s">
        <v>1245</v>
      </c>
      <c r="F54" s="41">
        <v>1700000</v>
      </c>
      <c r="G54" s="46">
        <v>623.05000000000007</v>
      </c>
      <c r="H54" s="47">
        <v>0.37</v>
      </c>
    </row>
    <row r="55" spans="2:8" x14ac:dyDescent="0.2">
      <c r="B55" s="48" t="s">
        <v>85</v>
      </c>
      <c r="C55" s="41" t="s">
        <v>817</v>
      </c>
      <c r="D55" s="41" t="s">
        <v>1295</v>
      </c>
      <c r="E55" s="41" t="s">
        <v>1242</v>
      </c>
      <c r="F55" s="41">
        <v>79863</v>
      </c>
      <c r="G55" s="46">
        <v>563.07000000000005</v>
      </c>
      <c r="H55" s="47">
        <v>0.34</v>
      </c>
    </row>
    <row r="56" spans="2:8" x14ac:dyDescent="0.2">
      <c r="B56" s="48" t="s">
        <v>85</v>
      </c>
      <c r="C56" s="41" t="s">
        <v>1966</v>
      </c>
      <c r="D56" s="41" t="s">
        <v>1967</v>
      </c>
      <c r="E56" s="41" t="s">
        <v>1143</v>
      </c>
      <c r="F56" s="41">
        <v>53000</v>
      </c>
      <c r="G56" s="46">
        <v>557.37</v>
      </c>
      <c r="H56" s="47">
        <v>0.33</v>
      </c>
    </row>
    <row r="57" spans="2:8" x14ac:dyDescent="0.2">
      <c r="B57" s="48" t="s">
        <v>85</v>
      </c>
      <c r="C57" s="41" t="s">
        <v>1193</v>
      </c>
      <c r="D57" s="41" t="s">
        <v>1194</v>
      </c>
      <c r="E57" s="41" t="s">
        <v>1195</v>
      </c>
      <c r="F57" s="41">
        <v>69639</v>
      </c>
      <c r="G57" s="46">
        <v>544.72</v>
      </c>
      <c r="H57" s="47">
        <v>0.33</v>
      </c>
    </row>
    <row r="58" spans="2:8" x14ac:dyDescent="0.2">
      <c r="B58" s="48" t="s">
        <v>85</v>
      </c>
      <c r="C58" s="41" t="s">
        <v>1590</v>
      </c>
      <c r="D58" s="41" t="s">
        <v>1591</v>
      </c>
      <c r="E58" s="41" t="s">
        <v>1130</v>
      </c>
      <c r="F58" s="41">
        <v>103500</v>
      </c>
      <c r="G58" s="46">
        <v>533.54</v>
      </c>
      <c r="H58" s="47">
        <v>0.32</v>
      </c>
    </row>
    <row r="59" spans="2:8" x14ac:dyDescent="0.2">
      <c r="B59" s="48" t="s">
        <v>85</v>
      </c>
      <c r="C59" s="41" t="s">
        <v>105</v>
      </c>
      <c r="D59" s="41" t="s">
        <v>1416</v>
      </c>
      <c r="E59" s="41" t="s">
        <v>1143</v>
      </c>
      <c r="F59" s="41">
        <v>37200</v>
      </c>
      <c r="G59" s="46">
        <v>517.43000000000006</v>
      </c>
      <c r="H59" s="47">
        <v>0.31000000000000005</v>
      </c>
    </row>
    <row r="60" spans="2:8" x14ac:dyDescent="0.2">
      <c r="B60" s="48" t="s">
        <v>85</v>
      </c>
      <c r="C60" s="41" t="s">
        <v>1289</v>
      </c>
      <c r="D60" s="41" t="s">
        <v>1290</v>
      </c>
      <c r="E60" s="41" t="s">
        <v>1139</v>
      </c>
      <c r="F60" s="41">
        <v>13968</v>
      </c>
      <c r="G60" s="46">
        <v>515.62</v>
      </c>
      <c r="H60" s="47">
        <v>0.31000000000000005</v>
      </c>
    </row>
    <row r="61" spans="2:8" x14ac:dyDescent="0.2">
      <c r="B61" s="48" t="s">
        <v>85</v>
      </c>
      <c r="C61" s="41" t="s">
        <v>1500</v>
      </c>
      <c r="D61" s="41" t="s">
        <v>1501</v>
      </c>
      <c r="E61" s="41" t="s">
        <v>1502</v>
      </c>
      <c r="F61" s="41">
        <v>48800</v>
      </c>
      <c r="G61" s="46">
        <v>512.25</v>
      </c>
      <c r="H61" s="47">
        <v>0.31000000000000005</v>
      </c>
    </row>
    <row r="62" spans="2:8" x14ac:dyDescent="0.2">
      <c r="B62" s="48" t="s">
        <v>85</v>
      </c>
      <c r="C62" s="41" t="s">
        <v>1481</v>
      </c>
      <c r="D62" s="41" t="s">
        <v>1482</v>
      </c>
      <c r="E62" s="41" t="s">
        <v>1143</v>
      </c>
      <c r="F62" s="41">
        <v>107500</v>
      </c>
      <c r="G62" s="46">
        <v>482.84000000000003</v>
      </c>
      <c r="H62" s="47">
        <v>0.29000000000000004</v>
      </c>
    </row>
    <row r="63" spans="2:8" x14ac:dyDescent="0.2">
      <c r="B63" s="48" t="s">
        <v>85</v>
      </c>
      <c r="C63" s="41" t="s">
        <v>229</v>
      </c>
      <c r="D63" s="41" t="s">
        <v>1118</v>
      </c>
      <c r="E63" s="41" t="s">
        <v>1119</v>
      </c>
      <c r="F63" s="41">
        <v>23561</v>
      </c>
      <c r="G63" s="46">
        <v>472.56</v>
      </c>
      <c r="H63" s="47">
        <v>0.27999999999999997</v>
      </c>
    </row>
    <row r="64" spans="2:8" x14ac:dyDescent="0.2">
      <c r="B64" s="48" t="s">
        <v>85</v>
      </c>
      <c r="C64" s="41" t="s">
        <v>1485</v>
      </c>
      <c r="D64" s="41" t="s">
        <v>1486</v>
      </c>
      <c r="E64" s="41" t="s">
        <v>1238</v>
      </c>
      <c r="F64" s="41">
        <v>616000</v>
      </c>
      <c r="G64" s="46">
        <v>463.85</v>
      </c>
      <c r="H64" s="47">
        <v>0.27999999999999997</v>
      </c>
    </row>
    <row r="65" spans="2:8" x14ac:dyDescent="0.2">
      <c r="B65" s="48" t="s">
        <v>85</v>
      </c>
      <c r="C65" s="41" t="s">
        <v>39</v>
      </c>
      <c r="D65" s="41" t="s">
        <v>1237</v>
      </c>
      <c r="E65" s="41" t="s">
        <v>1238</v>
      </c>
      <c r="F65" s="41">
        <v>133826</v>
      </c>
      <c r="G65" s="46">
        <v>455.48</v>
      </c>
      <c r="H65" s="47">
        <v>0.27</v>
      </c>
    </row>
    <row r="66" spans="2:8" x14ac:dyDescent="0.2">
      <c r="B66" s="48" t="s">
        <v>85</v>
      </c>
      <c r="C66" s="41" t="s">
        <v>1444</v>
      </c>
      <c r="D66" s="41" t="s">
        <v>1445</v>
      </c>
      <c r="E66" s="41" t="s">
        <v>1245</v>
      </c>
      <c r="F66" s="41">
        <v>87100</v>
      </c>
      <c r="G66" s="46">
        <v>432.32</v>
      </c>
      <c r="H66" s="47">
        <v>0.26</v>
      </c>
    </row>
    <row r="67" spans="2:8" x14ac:dyDescent="0.2">
      <c r="B67" s="48" t="s">
        <v>85</v>
      </c>
      <c r="C67" s="41" t="s">
        <v>1298</v>
      </c>
      <c r="D67" s="41" t="s">
        <v>1299</v>
      </c>
      <c r="E67" s="41" t="s">
        <v>1166</v>
      </c>
      <c r="F67" s="41">
        <v>141125</v>
      </c>
      <c r="G67" s="46">
        <v>429.94</v>
      </c>
      <c r="H67" s="47">
        <v>0.26</v>
      </c>
    </row>
    <row r="68" spans="2:8" x14ac:dyDescent="0.2">
      <c r="B68" s="48" t="s">
        <v>85</v>
      </c>
      <c r="C68" s="41" t="s">
        <v>1417</v>
      </c>
      <c r="D68" s="41" t="s">
        <v>1418</v>
      </c>
      <c r="E68" s="41" t="s">
        <v>1419</v>
      </c>
      <c r="F68" s="41">
        <v>56400</v>
      </c>
      <c r="G68" s="46">
        <v>424.16</v>
      </c>
      <c r="H68" s="47">
        <v>0.25</v>
      </c>
    </row>
    <row r="69" spans="2:8" x14ac:dyDescent="0.2">
      <c r="B69" s="48" t="s">
        <v>85</v>
      </c>
      <c r="C69" s="41" t="s">
        <v>1155</v>
      </c>
      <c r="D69" s="41" t="s">
        <v>1338</v>
      </c>
      <c r="E69" s="41" t="s">
        <v>1139</v>
      </c>
      <c r="F69" s="41">
        <v>186153</v>
      </c>
      <c r="G69" s="46">
        <v>418.01</v>
      </c>
      <c r="H69" s="47">
        <v>0.25</v>
      </c>
    </row>
    <row r="70" spans="2:8" x14ac:dyDescent="0.2">
      <c r="B70" s="48" t="s">
        <v>85</v>
      </c>
      <c r="C70" s="41" t="s">
        <v>1319</v>
      </c>
      <c r="D70" s="41" t="s">
        <v>1320</v>
      </c>
      <c r="E70" s="41" t="s">
        <v>1130</v>
      </c>
      <c r="F70" s="41">
        <v>12700</v>
      </c>
      <c r="G70" s="46">
        <v>417.27</v>
      </c>
      <c r="H70" s="47">
        <v>0.25</v>
      </c>
    </row>
    <row r="71" spans="2:8" x14ac:dyDescent="0.2">
      <c r="B71" s="48" t="s">
        <v>85</v>
      </c>
      <c r="C71" s="41" t="s">
        <v>717</v>
      </c>
      <c r="D71" s="41" t="s">
        <v>1490</v>
      </c>
      <c r="E71" s="41" t="s">
        <v>1143</v>
      </c>
      <c r="F71" s="41">
        <v>372000</v>
      </c>
      <c r="G71" s="46">
        <v>412.73</v>
      </c>
      <c r="H71" s="47">
        <v>0.25</v>
      </c>
    </row>
    <row r="72" spans="2:8" x14ac:dyDescent="0.2">
      <c r="B72" s="48" t="s">
        <v>85</v>
      </c>
      <c r="C72" s="41" t="s">
        <v>1588</v>
      </c>
      <c r="D72" s="41" t="s">
        <v>1589</v>
      </c>
      <c r="E72" s="41" t="s">
        <v>1143</v>
      </c>
      <c r="F72" s="41">
        <v>420000</v>
      </c>
      <c r="G72" s="46">
        <v>402.36</v>
      </c>
      <c r="H72" s="47">
        <v>0.24000000000000002</v>
      </c>
    </row>
    <row r="73" spans="2:8" x14ac:dyDescent="0.2">
      <c r="B73" s="48" t="s">
        <v>85</v>
      </c>
      <c r="C73" s="41" t="s">
        <v>1140</v>
      </c>
      <c r="D73" s="41" t="s">
        <v>1141</v>
      </c>
      <c r="E73" s="41" t="s">
        <v>1130</v>
      </c>
      <c r="F73" s="41">
        <v>6000</v>
      </c>
      <c r="G73" s="46">
        <v>398.56</v>
      </c>
      <c r="H73" s="47">
        <v>0.24000000000000002</v>
      </c>
    </row>
    <row r="74" spans="2:8" x14ac:dyDescent="0.2">
      <c r="B74" s="48" t="s">
        <v>85</v>
      </c>
      <c r="C74" s="41" t="s">
        <v>564</v>
      </c>
      <c r="D74" s="41" t="s">
        <v>1160</v>
      </c>
      <c r="E74" s="41" t="s">
        <v>1119</v>
      </c>
      <c r="F74" s="41">
        <v>66204</v>
      </c>
      <c r="G74" s="46">
        <v>392.99</v>
      </c>
      <c r="H74" s="47">
        <v>0.22999999999999998</v>
      </c>
    </row>
    <row r="75" spans="2:8" x14ac:dyDescent="0.2">
      <c r="B75" s="48" t="s">
        <v>85</v>
      </c>
      <c r="C75" s="41" t="s">
        <v>1437</v>
      </c>
      <c r="D75" s="41" t="s">
        <v>1438</v>
      </c>
      <c r="E75" s="41" t="s">
        <v>1245</v>
      </c>
      <c r="F75" s="41">
        <v>36850</v>
      </c>
      <c r="G75" s="46">
        <v>388.68</v>
      </c>
      <c r="H75" s="47">
        <v>0.22999999999999998</v>
      </c>
    </row>
    <row r="76" spans="2:8" x14ac:dyDescent="0.2">
      <c r="B76" s="48" t="s">
        <v>85</v>
      </c>
      <c r="C76" s="41" t="s">
        <v>1191</v>
      </c>
      <c r="D76" s="41" t="s">
        <v>1192</v>
      </c>
      <c r="E76" s="41" t="s">
        <v>1168</v>
      </c>
      <c r="F76" s="41">
        <v>78585</v>
      </c>
      <c r="G76" s="46">
        <v>386.87</v>
      </c>
      <c r="H76" s="47">
        <v>0.22999999999999998</v>
      </c>
    </row>
    <row r="77" spans="2:8" x14ac:dyDescent="0.2">
      <c r="B77" s="48" t="s">
        <v>85</v>
      </c>
      <c r="C77" s="41" t="s">
        <v>166</v>
      </c>
      <c r="D77" s="41" t="s">
        <v>1450</v>
      </c>
      <c r="E77" s="41" t="s">
        <v>1143</v>
      </c>
      <c r="F77" s="41">
        <v>66000</v>
      </c>
      <c r="G77" s="46">
        <v>384.25</v>
      </c>
      <c r="H77" s="47">
        <v>0.22999999999999998</v>
      </c>
    </row>
    <row r="78" spans="2:8" x14ac:dyDescent="0.2">
      <c r="B78" s="48" t="s">
        <v>85</v>
      </c>
      <c r="C78" s="41" t="s">
        <v>1221</v>
      </c>
      <c r="D78" s="41" t="s">
        <v>1222</v>
      </c>
      <c r="E78" s="41" t="s">
        <v>1195</v>
      </c>
      <c r="F78" s="41">
        <v>74189</v>
      </c>
      <c r="G78" s="46">
        <v>383.26</v>
      </c>
      <c r="H78" s="47">
        <v>0.22999999999999998</v>
      </c>
    </row>
    <row r="79" spans="2:8" x14ac:dyDescent="0.2">
      <c r="B79" s="48" t="s">
        <v>85</v>
      </c>
      <c r="C79" s="41" t="s">
        <v>1576</v>
      </c>
      <c r="D79" s="41" t="s">
        <v>1577</v>
      </c>
      <c r="E79" s="41" t="s">
        <v>1130</v>
      </c>
      <c r="F79" s="41">
        <v>39000</v>
      </c>
      <c r="G79" s="46">
        <v>359.85</v>
      </c>
      <c r="H79" s="47">
        <v>0.21000000000000002</v>
      </c>
    </row>
    <row r="80" spans="2:8" x14ac:dyDescent="0.2">
      <c r="B80" s="48" t="s">
        <v>85</v>
      </c>
      <c r="C80" s="41" t="s">
        <v>1173</v>
      </c>
      <c r="D80" s="41" t="s">
        <v>1174</v>
      </c>
      <c r="E80" s="41" t="s">
        <v>1175</v>
      </c>
      <c r="F80" s="41">
        <v>35100</v>
      </c>
      <c r="G80" s="46">
        <v>359.56</v>
      </c>
      <c r="H80" s="47">
        <v>0.21000000000000002</v>
      </c>
    </row>
    <row r="81" spans="2:8" x14ac:dyDescent="0.2">
      <c r="B81" s="48" t="s">
        <v>85</v>
      </c>
      <c r="C81" s="41" t="s">
        <v>1424</v>
      </c>
      <c r="D81" s="41" t="s">
        <v>1425</v>
      </c>
      <c r="E81" s="41" t="s">
        <v>1159</v>
      </c>
      <c r="F81" s="41">
        <v>48000</v>
      </c>
      <c r="G81" s="46">
        <v>345.12</v>
      </c>
      <c r="H81" s="47">
        <v>0.21000000000000002</v>
      </c>
    </row>
    <row r="82" spans="2:8" x14ac:dyDescent="0.2">
      <c r="B82" s="48" t="s">
        <v>85</v>
      </c>
      <c r="C82" s="41" t="s">
        <v>112</v>
      </c>
      <c r="D82" s="41" t="s">
        <v>1426</v>
      </c>
      <c r="E82" s="41" t="s">
        <v>1143</v>
      </c>
      <c r="F82" s="41">
        <v>288000</v>
      </c>
      <c r="G82" s="46">
        <v>336.38</v>
      </c>
      <c r="H82" s="47">
        <v>0.2</v>
      </c>
    </row>
    <row r="83" spans="2:8" x14ac:dyDescent="0.2">
      <c r="B83" s="48" t="s">
        <v>85</v>
      </c>
      <c r="C83" s="41" t="s">
        <v>1494</v>
      </c>
      <c r="D83" s="41" t="s">
        <v>1495</v>
      </c>
      <c r="E83" s="41" t="s">
        <v>1187</v>
      </c>
      <c r="F83" s="41">
        <v>40600</v>
      </c>
      <c r="G83" s="46">
        <v>328.90000000000003</v>
      </c>
      <c r="H83" s="47">
        <v>0.2</v>
      </c>
    </row>
    <row r="84" spans="2:8" x14ac:dyDescent="0.2">
      <c r="B84" s="48" t="s">
        <v>85</v>
      </c>
      <c r="C84" s="41" t="s">
        <v>1526</v>
      </c>
      <c r="D84" s="41" t="s">
        <v>1527</v>
      </c>
      <c r="E84" s="41" t="s">
        <v>1245</v>
      </c>
      <c r="F84" s="41">
        <v>312000</v>
      </c>
      <c r="G84" s="46">
        <v>328.69</v>
      </c>
      <c r="H84" s="47">
        <v>0.2</v>
      </c>
    </row>
    <row r="85" spans="2:8" x14ac:dyDescent="0.2">
      <c r="B85" s="48" t="s">
        <v>85</v>
      </c>
      <c r="C85" s="41" t="s">
        <v>792</v>
      </c>
      <c r="D85" s="41" t="s">
        <v>1317</v>
      </c>
      <c r="E85" s="41" t="s">
        <v>1124</v>
      </c>
      <c r="F85" s="41">
        <v>28194</v>
      </c>
      <c r="G85" s="46">
        <v>327.06</v>
      </c>
      <c r="H85" s="47">
        <v>0.2</v>
      </c>
    </row>
    <row r="86" spans="2:8" x14ac:dyDescent="0.2">
      <c r="B86" s="48" t="s">
        <v>85</v>
      </c>
      <c r="C86" s="41" t="s">
        <v>1169</v>
      </c>
      <c r="D86" s="41" t="s">
        <v>1170</v>
      </c>
      <c r="E86" s="41" t="s">
        <v>1124</v>
      </c>
      <c r="F86" s="41">
        <v>41616</v>
      </c>
      <c r="G86" s="46">
        <v>315.55</v>
      </c>
      <c r="H86" s="47">
        <v>0.19</v>
      </c>
    </row>
    <row r="87" spans="2:8" x14ac:dyDescent="0.2">
      <c r="B87" s="48" t="s">
        <v>85</v>
      </c>
      <c r="C87" s="41" t="s">
        <v>1475</v>
      </c>
      <c r="D87" s="41" t="s">
        <v>1476</v>
      </c>
      <c r="E87" s="41" t="s">
        <v>1184</v>
      </c>
      <c r="F87" s="41">
        <v>42900</v>
      </c>
      <c r="G87" s="46">
        <v>302.85000000000002</v>
      </c>
      <c r="H87" s="47">
        <v>0.18000000000000002</v>
      </c>
    </row>
    <row r="88" spans="2:8" x14ac:dyDescent="0.2">
      <c r="B88" s="48" t="s">
        <v>85</v>
      </c>
      <c r="C88" s="41" t="s">
        <v>1321</v>
      </c>
      <c r="D88" s="41" t="s">
        <v>1322</v>
      </c>
      <c r="E88" s="41" t="s">
        <v>1242</v>
      </c>
      <c r="F88" s="41">
        <v>103176</v>
      </c>
      <c r="G88" s="46">
        <v>299.16000000000003</v>
      </c>
      <c r="H88" s="47">
        <v>0.18000000000000002</v>
      </c>
    </row>
    <row r="89" spans="2:8" x14ac:dyDescent="0.2">
      <c r="B89" s="48" t="s">
        <v>85</v>
      </c>
      <c r="C89" s="41" t="s">
        <v>1532</v>
      </c>
      <c r="D89" s="41" t="s">
        <v>1533</v>
      </c>
      <c r="E89" s="41" t="s">
        <v>1168</v>
      </c>
      <c r="F89" s="41">
        <v>70500</v>
      </c>
      <c r="G89" s="46">
        <v>291.66000000000003</v>
      </c>
      <c r="H89" s="47">
        <v>0.17</v>
      </c>
    </row>
    <row r="90" spans="2:8" x14ac:dyDescent="0.2">
      <c r="B90" s="48" t="s">
        <v>85</v>
      </c>
      <c r="C90" s="41" t="s">
        <v>1277</v>
      </c>
      <c r="D90" s="41" t="s">
        <v>1278</v>
      </c>
      <c r="E90" s="41" t="s">
        <v>1119</v>
      </c>
      <c r="F90" s="41">
        <v>80000</v>
      </c>
      <c r="G90" s="46">
        <v>290.08</v>
      </c>
      <c r="H90" s="47">
        <v>0.17</v>
      </c>
    </row>
    <row r="91" spans="2:8" x14ac:dyDescent="0.2">
      <c r="B91" s="48" t="s">
        <v>85</v>
      </c>
      <c r="C91" s="41" t="s">
        <v>1578</v>
      </c>
      <c r="D91" s="41" t="s">
        <v>1579</v>
      </c>
      <c r="E91" s="41" t="s">
        <v>1166</v>
      </c>
      <c r="F91" s="41">
        <v>26400</v>
      </c>
      <c r="G91" s="46">
        <v>269.64999999999998</v>
      </c>
      <c r="H91" s="47">
        <v>0.16</v>
      </c>
    </row>
    <row r="92" spans="2:8" x14ac:dyDescent="0.2">
      <c r="B92" s="48" t="s">
        <v>85</v>
      </c>
      <c r="C92" s="41" t="s">
        <v>1164</v>
      </c>
      <c r="D92" s="41" t="s">
        <v>1165</v>
      </c>
      <c r="E92" s="41" t="s">
        <v>1166</v>
      </c>
      <c r="F92" s="41">
        <v>55144</v>
      </c>
      <c r="G92" s="46">
        <v>263.92</v>
      </c>
      <c r="H92" s="47">
        <v>0.16</v>
      </c>
    </row>
    <row r="93" spans="2:8" x14ac:dyDescent="0.2">
      <c r="B93" s="48" t="s">
        <v>85</v>
      </c>
      <c r="C93" s="41" t="s">
        <v>746</v>
      </c>
      <c r="D93" s="41" t="s">
        <v>1489</v>
      </c>
      <c r="E93" s="41" t="s">
        <v>1143</v>
      </c>
      <c r="F93" s="41">
        <v>62486</v>
      </c>
      <c r="G93" s="46">
        <v>259.47000000000003</v>
      </c>
      <c r="H93" s="47">
        <v>0.15</v>
      </c>
    </row>
    <row r="94" spans="2:8" x14ac:dyDescent="0.2">
      <c r="B94" s="48" t="s">
        <v>85</v>
      </c>
      <c r="C94" s="41" t="s">
        <v>1341</v>
      </c>
      <c r="D94" s="41" t="s">
        <v>1342</v>
      </c>
      <c r="E94" s="41" t="s">
        <v>1143</v>
      </c>
      <c r="F94" s="41">
        <v>145340</v>
      </c>
      <c r="G94" s="46">
        <v>250.86</v>
      </c>
      <c r="H94" s="47">
        <v>0.15</v>
      </c>
    </row>
    <row r="95" spans="2:8" x14ac:dyDescent="0.2">
      <c r="B95" s="48" t="s">
        <v>85</v>
      </c>
      <c r="C95" s="41" t="s">
        <v>1315</v>
      </c>
      <c r="D95" s="41" t="s">
        <v>1316</v>
      </c>
      <c r="E95" s="41" t="s">
        <v>1143</v>
      </c>
      <c r="F95" s="41">
        <v>4942</v>
      </c>
      <c r="G95" s="46">
        <v>237.83</v>
      </c>
      <c r="H95" s="47">
        <v>0.13999999999999999</v>
      </c>
    </row>
    <row r="96" spans="2:8" x14ac:dyDescent="0.2">
      <c r="B96" s="48" t="s">
        <v>85</v>
      </c>
      <c r="C96" s="41" t="s">
        <v>1427</v>
      </c>
      <c r="D96" s="41" t="s">
        <v>1428</v>
      </c>
      <c r="E96" s="41" t="s">
        <v>1130</v>
      </c>
      <c r="F96" s="41">
        <v>81000</v>
      </c>
      <c r="G96" s="46">
        <v>235.43</v>
      </c>
      <c r="H96" s="47">
        <v>0.13999999999999999</v>
      </c>
    </row>
    <row r="97" spans="2:8" x14ac:dyDescent="0.2">
      <c r="B97" s="48" t="s">
        <v>85</v>
      </c>
      <c r="C97" s="41" t="s">
        <v>1518</v>
      </c>
      <c r="D97" s="41" t="s">
        <v>1519</v>
      </c>
      <c r="E97" s="41" t="s">
        <v>1163</v>
      </c>
      <c r="F97" s="41">
        <v>31200</v>
      </c>
      <c r="G97" s="46">
        <v>235.14000000000001</v>
      </c>
      <c r="H97" s="47">
        <v>0.13999999999999999</v>
      </c>
    </row>
    <row r="98" spans="2:8" x14ac:dyDescent="0.2">
      <c r="B98" s="48" t="s">
        <v>85</v>
      </c>
      <c r="C98" s="41" t="s">
        <v>1293</v>
      </c>
      <c r="D98" s="41" t="s">
        <v>1294</v>
      </c>
      <c r="E98" s="41" t="s">
        <v>1130</v>
      </c>
      <c r="F98" s="41">
        <v>4797</v>
      </c>
      <c r="G98" s="46">
        <v>224.70000000000002</v>
      </c>
      <c r="H98" s="47">
        <v>0.13</v>
      </c>
    </row>
    <row r="99" spans="2:8" x14ac:dyDescent="0.2">
      <c r="B99" s="48" t="s">
        <v>85</v>
      </c>
      <c r="C99" s="41" t="s">
        <v>313</v>
      </c>
      <c r="D99" s="41" t="s">
        <v>1318</v>
      </c>
      <c r="E99" s="41" t="s">
        <v>1195</v>
      </c>
      <c r="F99" s="41">
        <v>8168</v>
      </c>
      <c r="G99" s="46">
        <v>224.05</v>
      </c>
      <c r="H99" s="47">
        <v>0.13</v>
      </c>
    </row>
    <row r="100" spans="2:8" x14ac:dyDescent="0.2">
      <c r="B100" s="48" t="s">
        <v>85</v>
      </c>
      <c r="C100" s="41" t="s">
        <v>78</v>
      </c>
      <c r="D100" s="41" t="s">
        <v>1121</v>
      </c>
      <c r="E100" s="41" t="s">
        <v>1119</v>
      </c>
      <c r="F100" s="41">
        <v>61088</v>
      </c>
      <c r="G100" s="46">
        <v>215.61</v>
      </c>
      <c r="H100" s="47">
        <v>0.13</v>
      </c>
    </row>
    <row r="101" spans="2:8" x14ac:dyDescent="0.2">
      <c r="B101" s="48" t="s">
        <v>85</v>
      </c>
      <c r="C101" s="41" t="s">
        <v>1334</v>
      </c>
      <c r="D101" s="41" t="s">
        <v>1335</v>
      </c>
      <c r="E101" s="41" t="s">
        <v>1139</v>
      </c>
      <c r="F101" s="41">
        <v>797</v>
      </c>
      <c r="G101" s="46">
        <v>214.58</v>
      </c>
      <c r="H101" s="47">
        <v>0.13</v>
      </c>
    </row>
    <row r="102" spans="2:8" x14ac:dyDescent="0.2">
      <c r="B102" s="48" t="s">
        <v>85</v>
      </c>
      <c r="C102" s="41" t="s">
        <v>248</v>
      </c>
      <c r="D102" s="41" t="s">
        <v>1302</v>
      </c>
      <c r="E102" s="41" t="s">
        <v>1119</v>
      </c>
      <c r="F102" s="41">
        <v>32288</v>
      </c>
      <c r="G102" s="46">
        <v>211.99</v>
      </c>
      <c r="H102" s="47">
        <v>0.13</v>
      </c>
    </row>
    <row r="103" spans="2:8" x14ac:dyDescent="0.2">
      <c r="B103" s="48" t="s">
        <v>85</v>
      </c>
      <c r="C103" s="41" t="s">
        <v>1339</v>
      </c>
      <c r="D103" s="41" t="s">
        <v>1340</v>
      </c>
      <c r="E103" s="41" t="s">
        <v>1136</v>
      </c>
      <c r="F103" s="41">
        <v>21419</v>
      </c>
      <c r="G103" s="46">
        <v>211.31</v>
      </c>
      <c r="H103" s="47">
        <v>0.13</v>
      </c>
    </row>
    <row r="104" spans="2:8" x14ac:dyDescent="0.2">
      <c r="B104" s="48" t="s">
        <v>85</v>
      </c>
      <c r="C104" s="41" t="s">
        <v>1406</v>
      </c>
      <c r="D104" s="41" t="s">
        <v>1407</v>
      </c>
      <c r="E104" s="41" t="s">
        <v>1130</v>
      </c>
      <c r="F104" s="41">
        <v>18832</v>
      </c>
      <c r="G104" s="46">
        <v>211.17000000000002</v>
      </c>
      <c r="H104" s="47">
        <v>0.13</v>
      </c>
    </row>
    <row r="105" spans="2:8" x14ac:dyDescent="0.2">
      <c r="B105" s="48" t="s">
        <v>85</v>
      </c>
      <c r="C105" s="41" t="s">
        <v>982</v>
      </c>
      <c r="D105" s="41" t="s">
        <v>1325</v>
      </c>
      <c r="E105" s="41" t="s">
        <v>1168</v>
      </c>
      <c r="F105" s="41">
        <v>46700</v>
      </c>
      <c r="G105" s="46">
        <v>195.02</v>
      </c>
      <c r="H105" s="47">
        <v>0.12000000000000001</v>
      </c>
    </row>
    <row r="106" spans="2:8" x14ac:dyDescent="0.2">
      <c r="B106" s="48" t="s">
        <v>85</v>
      </c>
      <c r="C106" s="41" t="s">
        <v>1979</v>
      </c>
      <c r="D106" s="41" t="s">
        <v>1980</v>
      </c>
      <c r="E106" s="41" t="s">
        <v>1154</v>
      </c>
      <c r="F106" s="41">
        <v>35547</v>
      </c>
      <c r="G106" s="46">
        <v>191.14000000000001</v>
      </c>
      <c r="H106" s="47">
        <v>0.11</v>
      </c>
    </row>
    <row r="107" spans="2:8" x14ac:dyDescent="0.2">
      <c r="B107" s="48" t="s">
        <v>85</v>
      </c>
      <c r="C107" s="41" t="s">
        <v>1516</v>
      </c>
      <c r="D107" s="41" t="s">
        <v>1517</v>
      </c>
      <c r="E107" s="41" t="s">
        <v>1187</v>
      </c>
      <c r="F107" s="41">
        <v>10150</v>
      </c>
      <c r="G107" s="46">
        <v>184.82</v>
      </c>
      <c r="H107" s="47">
        <v>0.11</v>
      </c>
    </row>
    <row r="108" spans="2:8" x14ac:dyDescent="0.2">
      <c r="B108" s="48" t="s">
        <v>85</v>
      </c>
      <c r="C108" s="41" t="s">
        <v>1552</v>
      </c>
      <c r="D108" s="41" t="s">
        <v>1553</v>
      </c>
      <c r="E108" s="41" t="s">
        <v>1127</v>
      </c>
      <c r="F108" s="41">
        <v>465000</v>
      </c>
      <c r="G108" s="46">
        <v>182.75</v>
      </c>
      <c r="H108" s="47">
        <v>0.11</v>
      </c>
    </row>
    <row r="109" spans="2:8" x14ac:dyDescent="0.2">
      <c r="B109" s="48" t="s">
        <v>85</v>
      </c>
      <c r="C109" s="41" t="s">
        <v>1570</v>
      </c>
      <c r="D109" s="41" t="s">
        <v>1571</v>
      </c>
      <c r="E109" s="41" t="s">
        <v>1218</v>
      </c>
      <c r="F109" s="41">
        <v>315000</v>
      </c>
      <c r="G109" s="46">
        <v>182.23</v>
      </c>
      <c r="H109" s="47">
        <v>0.11</v>
      </c>
    </row>
    <row r="110" spans="2:8" x14ac:dyDescent="0.2">
      <c r="B110" s="48" t="s">
        <v>85</v>
      </c>
      <c r="C110" s="41" t="s">
        <v>1558</v>
      </c>
      <c r="D110" s="41" t="s">
        <v>1559</v>
      </c>
      <c r="E110" s="41" t="s">
        <v>1502</v>
      </c>
      <c r="F110" s="41">
        <v>10000</v>
      </c>
      <c r="G110" s="46">
        <v>178.35</v>
      </c>
      <c r="H110" s="47">
        <v>0.11</v>
      </c>
    </row>
    <row r="111" spans="2:8" x14ac:dyDescent="0.2">
      <c r="B111" s="48" t="s">
        <v>85</v>
      </c>
      <c r="C111" s="41" t="s">
        <v>1182</v>
      </c>
      <c r="D111" s="41" t="s">
        <v>1183</v>
      </c>
      <c r="E111" s="41" t="s">
        <v>1184</v>
      </c>
      <c r="F111" s="41">
        <v>4497</v>
      </c>
      <c r="G111" s="46">
        <v>168.65</v>
      </c>
      <c r="H111" s="47">
        <v>0.1</v>
      </c>
    </row>
    <row r="112" spans="2:8" x14ac:dyDescent="0.2">
      <c r="B112" s="48" t="s">
        <v>85</v>
      </c>
      <c r="C112" s="41" t="s">
        <v>1146</v>
      </c>
      <c r="D112" s="41" t="s">
        <v>1147</v>
      </c>
      <c r="E112" s="41" t="s">
        <v>1139</v>
      </c>
      <c r="F112" s="41">
        <v>22000</v>
      </c>
      <c r="G112" s="46">
        <v>167.87</v>
      </c>
      <c r="H112" s="47">
        <v>0.1</v>
      </c>
    </row>
    <row r="113" spans="2:8" x14ac:dyDescent="0.2">
      <c r="B113" s="48" t="s">
        <v>85</v>
      </c>
      <c r="C113" s="41" t="s">
        <v>1522</v>
      </c>
      <c r="D113" s="41" t="s">
        <v>1523</v>
      </c>
      <c r="E113" s="41" t="s">
        <v>1154</v>
      </c>
      <c r="F113" s="41">
        <v>351000</v>
      </c>
      <c r="G113" s="46">
        <v>161.46</v>
      </c>
      <c r="H113" s="47">
        <v>0.1</v>
      </c>
    </row>
    <row r="114" spans="2:8" x14ac:dyDescent="0.2">
      <c r="B114" s="48" t="s">
        <v>85</v>
      </c>
      <c r="C114" s="41" t="s">
        <v>1564</v>
      </c>
      <c r="D114" s="41" t="s">
        <v>1565</v>
      </c>
      <c r="E114" s="41" t="s">
        <v>1195</v>
      </c>
      <c r="F114" s="41">
        <v>19800</v>
      </c>
      <c r="G114" s="46">
        <v>159.36000000000001</v>
      </c>
      <c r="H114" s="47">
        <v>0.1</v>
      </c>
    </row>
    <row r="115" spans="2:8" x14ac:dyDescent="0.2">
      <c r="B115" s="48" t="s">
        <v>85</v>
      </c>
      <c r="C115" s="41" t="s">
        <v>1566</v>
      </c>
      <c r="D115" s="41" t="s">
        <v>1567</v>
      </c>
      <c r="E115" s="41" t="s">
        <v>1143</v>
      </c>
      <c r="F115" s="41">
        <v>550000</v>
      </c>
      <c r="G115" s="46">
        <v>156.75</v>
      </c>
      <c r="H115" s="47">
        <v>9.0000000000000011E-2</v>
      </c>
    </row>
    <row r="116" spans="2:8" x14ac:dyDescent="0.2">
      <c r="B116" s="48" t="s">
        <v>85</v>
      </c>
      <c r="C116" s="41" t="s">
        <v>1556</v>
      </c>
      <c r="D116" s="41" t="s">
        <v>1557</v>
      </c>
      <c r="E116" s="41" t="s">
        <v>1143</v>
      </c>
      <c r="F116" s="41">
        <v>29000</v>
      </c>
      <c r="G116" s="46">
        <v>154.93</v>
      </c>
      <c r="H116" s="47">
        <v>9.0000000000000011E-2</v>
      </c>
    </row>
    <row r="117" spans="2:8" x14ac:dyDescent="0.2">
      <c r="B117" s="48" t="s">
        <v>85</v>
      </c>
      <c r="C117" s="41" t="s">
        <v>1520</v>
      </c>
      <c r="D117" s="41" t="s">
        <v>1521</v>
      </c>
      <c r="E117" s="41" t="s">
        <v>1245</v>
      </c>
      <c r="F117" s="41">
        <v>338000</v>
      </c>
      <c r="G117" s="46">
        <v>154.64000000000001</v>
      </c>
      <c r="H117" s="47">
        <v>9.0000000000000011E-2</v>
      </c>
    </row>
    <row r="118" spans="2:8" x14ac:dyDescent="0.2">
      <c r="B118" s="48" t="s">
        <v>85</v>
      </c>
      <c r="C118" s="41" t="s">
        <v>1328</v>
      </c>
      <c r="D118" s="41" t="s">
        <v>1329</v>
      </c>
      <c r="E118" s="41" t="s">
        <v>1130</v>
      </c>
      <c r="F118" s="41">
        <v>12880</v>
      </c>
      <c r="G118" s="46">
        <v>147.97</v>
      </c>
      <c r="H118" s="47">
        <v>9.0000000000000011E-2</v>
      </c>
    </row>
    <row r="119" spans="2:8" x14ac:dyDescent="0.2">
      <c r="B119" s="48" t="s">
        <v>85</v>
      </c>
      <c r="C119" s="41" t="s">
        <v>1365</v>
      </c>
      <c r="D119" s="41" t="s">
        <v>1366</v>
      </c>
      <c r="E119" s="41" t="s">
        <v>1367</v>
      </c>
      <c r="F119" s="41">
        <v>71920</v>
      </c>
      <c r="G119" s="46">
        <v>146.32</v>
      </c>
      <c r="H119" s="47">
        <v>9.0000000000000011E-2</v>
      </c>
    </row>
    <row r="120" spans="2:8" x14ac:dyDescent="0.2">
      <c r="B120" s="48" t="s">
        <v>85</v>
      </c>
      <c r="C120" s="41" t="s">
        <v>1347</v>
      </c>
      <c r="D120" s="41" t="s">
        <v>1348</v>
      </c>
      <c r="E120" s="41" t="s">
        <v>1154</v>
      </c>
      <c r="F120" s="41">
        <v>37436</v>
      </c>
      <c r="G120" s="46">
        <v>133.87</v>
      </c>
      <c r="H120" s="47">
        <v>0.08</v>
      </c>
    </row>
    <row r="121" spans="2:8" x14ac:dyDescent="0.2">
      <c r="B121" s="48" t="s">
        <v>85</v>
      </c>
      <c r="C121" s="41" t="s">
        <v>699</v>
      </c>
      <c r="D121" s="41" t="s">
        <v>1120</v>
      </c>
      <c r="E121" s="41" t="s">
        <v>1119</v>
      </c>
      <c r="F121" s="41">
        <v>42000</v>
      </c>
      <c r="G121" s="46">
        <v>131.57</v>
      </c>
      <c r="H121" s="47">
        <v>0.08</v>
      </c>
    </row>
    <row r="122" spans="2:8" x14ac:dyDescent="0.2">
      <c r="B122" s="48" t="s">
        <v>85</v>
      </c>
      <c r="C122" s="41" t="s">
        <v>1307</v>
      </c>
      <c r="D122" s="41" t="s">
        <v>1308</v>
      </c>
      <c r="E122" s="41" t="s">
        <v>1130</v>
      </c>
      <c r="F122" s="41">
        <v>22641</v>
      </c>
      <c r="G122" s="46">
        <v>129.14000000000001</v>
      </c>
      <c r="H122" s="47">
        <v>0.08</v>
      </c>
    </row>
    <row r="123" spans="2:8" x14ac:dyDescent="0.2">
      <c r="B123" s="48" t="s">
        <v>85</v>
      </c>
      <c r="C123" s="41" t="s">
        <v>1309</v>
      </c>
      <c r="D123" s="41" t="s">
        <v>1310</v>
      </c>
      <c r="E123" s="41" t="s">
        <v>1236</v>
      </c>
      <c r="F123" s="41">
        <v>20800</v>
      </c>
      <c r="G123" s="46">
        <v>127.99000000000001</v>
      </c>
      <c r="H123" s="47">
        <v>0.08</v>
      </c>
    </row>
    <row r="124" spans="2:8" x14ac:dyDescent="0.2">
      <c r="B124" s="48" t="s">
        <v>85</v>
      </c>
      <c r="C124" s="41" t="s">
        <v>1227</v>
      </c>
      <c r="D124" s="41" t="s">
        <v>1228</v>
      </c>
      <c r="E124" s="41" t="s">
        <v>1143</v>
      </c>
      <c r="F124" s="41">
        <v>29950</v>
      </c>
      <c r="G124" s="46">
        <v>127.89</v>
      </c>
      <c r="H124" s="47">
        <v>0.08</v>
      </c>
    </row>
    <row r="125" spans="2:8" x14ac:dyDescent="0.2">
      <c r="B125" s="48" t="s">
        <v>85</v>
      </c>
      <c r="C125" s="41" t="s">
        <v>1326</v>
      </c>
      <c r="D125" s="41" t="s">
        <v>1327</v>
      </c>
      <c r="E125" s="41" t="s">
        <v>1143</v>
      </c>
      <c r="F125" s="41">
        <v>74743</v>
      </c>
      <c r="G125" s="46">
        <v>127.7</v>
      </c>
      <c r="H125" s="47">
        <v>0.08</v>
      </c>
    </row>
    <row r="126" spans="2:8" x14ac:dyDescent="0.2">
      <c r="B126" s="48" t="s">
        <v>85</v>
      </c>
      <c r="C126" s="41" t="s">
        <v>1540</v>
      </c>
      <c r="D126" s="41" t="s">
        <v>1541</v>
      </c>
      <c r="E126" s="41" t="s">
        <v>1175</v>
      </c>
      <c r="F126" s="41">
        <v>204000</v>
      </c>
      <c r="G126" s="46">
        <v>126.17</v>
      </c>
      <c r="H126" s="47">
        <v>0.08</v>
      </c>
    </row>
    <row r="127" spans="2:8" x14ac:dyDescent="0.2">
      <c r="B127" s="48" t="s">
        <v>85</v>
      </c>
      <c r="C127" s="41" t="s">
        <v>305</v>
      </c>
      <c r="D127" s="41" t="s">
        <v>1271</v>
      </c>
      <c r="E127" s="41" t="s">
        <v>1119</v>
      </c>
      <c r="F127" s="41">
        <v>80000</v>
      </c>
      <c r="G127" s="46">
        <v>125.44</v>
      </c>
      <c r="H127" s="47">
        <v>6.9999999999999993E-2</v>
      </c>
    </row>
    <row r="128" spans="2:8" x14ac:dyDescent="0.2">
      <c r="B128" s="48" t="s">
        <v>85</v>
      </c>
      <c r="C128" s="41" t="s">
        <v>271</v>
      </c>
      <c r="D128" s="41" t="s">
        <v>1279</v>
      </c>
      <c r="E128" s="41" t="s">
        <v>1119</v>
      </c>
      <c r="F128" s="41">
        <v>171000</v>
      </c>
      <c r="G128" s="46">
        <v>124.06</v>
      </c>
      <c r="H128" s="47">
        <v>6.9999999999999993E-2</v>
      </c>
    </row>
    <row r="129" spans="2:8" x14ac:dyDescent="0.2">
      <c r="B129" s="48" t="s">
        <v>85</v>
      </c>
      <c r="C129" s="41" t="s">
        <v>521</v>
      </c>
      <c r="D129" s="41" t="s">
        <v>1529</v>
      </c>
      <c r="E129" s="41" t="s">
        <v>1195</v>
      </c>
      <c r="F129" s="41">
        <v>9000</v>
      </c>
      <c r="G129" s="46">
        <v>122.62</v>
      </c>
      <c r="H129" s="47">
        <v>6.9999999999999993E-2</v>
      </c>
    </row>
    <row r="130" spans="2:8" x14ac:dyDescent="0.2">
      <c r="B130" s="48" t="s">
        <v>85</v>
      </c>
      <c r="C130" s="41" t="s">
        <v>1378</v>
      </c>
      <c r="D130" s="41" t="s">
        <v>1379</v>
      </c>
      <c r="E130" s="41" t="s">
        <v>1175</v>
      </c>
      <c r="F130" s="41">
        <v>161000</v>
      </c>
      <c r="G130" s="46">
        <v>121.07000000000001</v>
      </c>
      <c r="H130" s="47">
        <v>6.9999999999999993E-2</v>
      </c>
    </row>
    <row r="131" spans="2:8" x14ac:dyDescent="0.2">
      <c r="B131" s="48" t="s">
        <v>85</v>
      </c>
      <c r="C131" s="41" t="s">
        <v>1981</v>
      </c>
      <c r="D131" s="41" t="s">
        <v>1982</v>
      </c>
      <c r="E131" s="41" t="s">
        <v>1143</v>
      </c>
      <c r="F131" s="41">
        <v>144188</v>
      </c>
      <c r="G131" s="46">
        <v>118.59</v>
      </c>
      <c r="H131" s="47">
        <v>6.9999999999999993E-2</v>
      </c>
    </row>
    <row r="132" spans="2:8" x14ac:dyDescent="0.2">
      <c r="B132" s="48" t="s">
        <v>85</v>
      </c>
      <c r="C132" s="41" t="s">
        <v>1459</v>
      </c>
      <c r="D132" s="41" t="s">
        <v>1460</v>
      </c>
      <c r="E132" s="41" t="s">
        <v>1236</v>
      </c>
      <c r="F132" s="41">
        <v>126000</v>
      </c>
      <c r="G132" s="46">
        <v>117.31</v>
      </c>
      <c r="H132" s="47">
        <v>6.9999999999999993E-2</v>
      </c>
    </row>
    <row r="133" spans="2:8" x14ac:dyDescent="0.2">
      <c r="B133" s="48" t="s">
        <v>85</v>
      </c>
      <c r="C133" s="41" t="s">
        <v>1542</v>
      </c>
      <c r="D133" s="41" t="s">
        <v>1543</v>
      </c>
      <c r="E133" s="41" t="s">
        <v>1154</v>
      </c>
      <c r="F133" s="41">
        <v>120000</v>
      </c>
      <c r="G133" s="46">
        <v>109.08</v>
      </c>
      <c r="H133" s="47">
        <v>6.9999999999999993E-2</v>
      </c>
    </row>
    <row r="134" spans="2:8" x14ac:dyDescent="0.2">
      <c r="B134" s="48" t="s">
        <v>85</v>
      </c>
      <c r="C134" s="41" t="s">
        <v>1439</v>
      </c>
      <c r="D134" s="41" t="s">
        <v>1440</v>
      </c>
      <c r="E134" s="41" t="s">
        <v>1168</v>
      </c>
      <c r="F134" s="41">
        <v>58800</v>
      </c>
      <c r="G134" s="46">
        <v>109.02</v>
      </c>
      <c r="H134" s="47">
        <v>6.9999999999999993E-2</v>
      </c>
    </row>
    <row r="135" spans="2:8" x14ac:dyDescent="0.2">
      <c r="B135" s="48" t="s">
        <v>85</v>
      </c>
      <c r="C135" s="41" t="s">
        <v>1382</v>
      </c>
      <c r="D135" s="41" t="s">
        <v>1383</v>
      </c>
      <c r="E135" s="41" t="s">
        <v>1133</v>
      </c>
      <c r="F135" s="41">
        <v>12000</v>
      </c>
      <c r="G135" s="46">
        <v>108.47</v>
      </c>
      <c r="H135" s="47">
        <v>6.0000000000000005E-2</v>
      </c>
    </row>
    <row r="136" spans="2:8" x14ac:dyDescent="0.2">
      <c r="B136" s="48" t="s">
        <v>85</v>
      </c>
      <c r="C136" s="41" t="s">
        <v>1524</v>
      </c>
      <c r="D136" s="41" t="s">
        <v>1525</v>
      </c>
      <c r="E136" s="41" t="s">
        <v>1218</v>
      </c>
      <c r="F136" s="41">
        <v>42500</v>
      </c>
      <c r="G136" s="46">
        <v>102.51</v>
      </c>
      <c r="H136" s="47">
        <v>6.0000000000000005E-2</v>
      </c>
    </row>
    <row r="137" spans="2:8" x14ac:dyDescent="0.2">
      <c r="B137" s="48" t="s">
        <v>85</v>
      </c>
      <c r="C137" s="41" t="s">
        <v>1572</v>
      </c>
      <c r="D137" s="41" t="s">
        <v>1573</v>
      </c>
      <c r="E137" s="41" t="s">
        <v>1154</v>
      </c>
      <c r="F137" s="41">
        <v>59400</v>
      </c>
      <c r="G137" s="46">
        <v>100.59</v>
      </c>
      <c r="H137" s="47">
        <v>6.0000000000000005E-2</v>
      </c>
    </row>
    <row r="138" spans="2:8" x14ac:dyDescent="0.2">
      <c r="B138" s="48" t="s">
        <v>85</v>
      </c>
      <c r="C138" s="41" t="s">
        <v>1296</v>
      </c>
      <c r="D138" s="41" t="s">
        <v>1297</v>
      </c>
      <c r="E138" s="41" t="s">
        <v>1136</v>
      </c>
      <c r="F138" s="41">
        <v>15518</v>
      </c>
      <c r="G138" s="46">
        <v>95.070000000000007</v>
      </c>
      <c r="H138" s="47">
        <v>6.0000000000000005E-2</v>
      </c>
    </row>
    <row r="139" spans="2:8" x14ac:dyDescent="0.2">
      <c r="B139" s="48" t="s">
        <v>85</v>
      </c>
      <c r="C139" s="41" t="s">
        <v>1202</v>
      </c>
      <c r="D139" s="41" t="s">
        <v>1203</v>
      </c>
      <c r="E139" s="41" t="s">
        <v>1143</v>
      </c>
      <c r="F139" s="41">
        <v>14280</v>
      </c>
      <c r="G139" s="46">
        <v>94.34</v>
      </c>
      <c r="H139" s="47">
        <v>6.0000000000000005E-2</v>
      </c>
    </row>
    <row r="140" spans="2:8" x14ac:dyDescent="0.2">
      <c r="B140" s="48" t="s">
        <v>85</v>
      </c>
      <c r="C140" s="41" t="s">
        <v>537</v>
      </c>
      <c r="D140" s="41" t="s">
        <v>1512</v>
      </c>
      <c r="E140" s="41" t="s">
        <v>1143</v>
      </c>
      <c r="F140" s="41">
        <v>6600</v>
      </c>
      <c r="G140" s="46">
        <v>91.06</v>
      </c>
      <c r="H140" s="47">
        <v>0.05</v>
      </c>
    </row>
    <row r="141" spans="2:8" x14ac:dyDescent="0.2">
      <c r="B141" s="48" t="s">
        <v>85</v>
      </c>
      <c r="C141" s="41" t="s">
        <v>575</v>
      </c>
      <c r="D141" s="41" t="s">
        <v>1513</v>
      </c>
      <c r="E141" s="41" t="s">
        <v>1143</v>
      </c>
      <c r="F141" s="41">
        <v>6500</v>
      </c>
      <c r="G141" s="46">
        <v>83.59</v>
      </c>
      <c r="H141" s="47">
        <v>0.05</v>
      </c>
    </row>
    <row r="142" spans="2:8" x14ac:dyDescent="0.2">
      <c r="B142" s="48" t="s">
        <v>85</v>
      </c>
      <c r="C142" s="41" t="s">
        <v>1582</v>
      </c>
      <c r="D142" s="41" t="s">
        <v>1583</v>
      </c>
      <c r="E142" s="41" t="s">
        <v>1168</v>
      </c>
      <c r="F142" s="41">
        <v>63000</v>
      </c>
      <c r="G142" s="46">
        <v>81.239999999999995</v>
      </c>
      <c r="H142" s="47">
        <v>0.05</v>
      </c>
    </row>
    <row r="143" spans="2:8" x14ac:dyDescent="0.2">
      <c r="B143" s="48" t="s">
        <v>85</v>
      </c>
      <c r="C143" s="41" t="s">
        <v>1546</v>
      </c>
      <c r="D143" s="41" t="s">
        <v>1547</v>
      </c>
      <c r="E143" s="41" t="s">
        <v>1130</v>
      </c>
      <c r="F143" s="41">
        <v>12000</v>
      </c>
      <c r="G143" s="46">
        <v>72.900000000000006</v>
      </c>
      <c r="H143" s="47">
        <v>0.04</v>
      </c>
    </row>
    <row r="144" spans="2:8" x14ac:dyDescent="0.2">
      <c r="B144" s="48" t="s">
        <v>85</v>
      </c>
      <c r="C144" s="41" t="s">
        <v>1983</v>
      </c>
      <c r="D144" s="41" t="s">
        <v>1984</v>
      </c>
      <c r="E144" s="41" t="s">
        <v>1143</v>
      </c>
      <c r="F144" s="41">
        <v>21224</v>
      </c>
      <c r="G144" s="46">
        <v>70.8</v>
      </c>
      <c r="H144" s="47">
        <v>0.04</v>
      </c>
    </row>
    <row r="145" spans="2:8" x14ac:dyDescent="0.2">
      <c r="B145" s="48" t="s">
        <v>85</v>
      </c>
      <c r="C145" s="41" t="s">
        <v>1985</v>
      </c>
      <c r="D145" s="41" t="s">
        <v>1986</v>
      </c>
      <c r="E145" s="41" t="s">
        <v>1187</v>
      </c>
      <c r="F145" s="41">
        <v>50000</v>
      </c>
      <c r="G145" s="46">
        <v>69.400000000000006</v>
      </c>
      <c r="H145" s="47">
        <v>0.04</v>
      </c>
    </row>
    <row r="146" spans="2:8" x14ac:dyDescent="0.2">
      <c r="B146" s="48" t="s">
        <v>85</v>
      </c>
      <c r="C146" s="41" t="s">
        <v>789</v>
      </c>
      <c r="D146" s="41" t="s">
        <v>1493</v>
      </c>
      <c r="E146" s="41" t="s">
        <v>1119</v>
      </c>
      <c r="F146" s="41">
        <v>45600</v>
      </c>
      <c r="G146" s="46">
        <v>67.260000000000005</v>
      </c>
      <c r="H146" s="47">
        <v>0.04</v>
      </c>
    </row>
    <row r="147" spans="2:8" x14ac:dyDescent="0.2">
      <c r="B147" s="48" t="s">
        <v>85</v>
      </c>
      <c r="C147" s="41" t="s">
        <v>1161</v>
      </c>
      <c r="D147" s="41" t="s">
        <v>1162</v>
      </c>
      <c r="E147" s="41" t="s">
        <v>1163</v>
      </c>
      <c r="F147" s="41">
        <v>4800</v>
      </c>
      <c r="G147" s="46">
        <v>58.32</v>
      </c>
      <c r="H147" s="47">
        <v>3.0000000000000002E-2</v>
      </c>
    </row>
    <row r="148" spans="2:8" x14ac:dyDescent="0.2">
      <c r="B148" s="48" t="s">
        <v>85</v>
      </c>
      <c r="C148" s="41" t="s">
        <v>101</v>
      </c>
      <c r="D148" s="41" t="s">
        <v>1243</v>
      </c>
      <c r="E148" s="41" t="s">
        <v>1143</v>
      </c>
      <c r="F148" s="41">
        <v>12500</v>
      </c>
      <c r="G148" s="46">
        <v>57.94</v>
      </c>
      <c r="H148" s="47">
        <v>3.0000000000000002E-2</v>
      </c>
    </row>
    <row r="149" spans="2:8" x14ac:dyDescent="0.2">
      <c r="B149" s="48" t="s">
        <v>85</v>
      </c>
      <c r="C149" s="41" t="s">
        <v>1550</v>
      </c>
      <c r="D149" s="41" t="s">
        <v>1551</v>
      </c>
      <c r="E149" s="41" t="s">
        <v>1124</v>
      </c>
      <c r="F149" s="41">
        <v>31500</v>
      </c>
      <c r="G149" s="46">
        <v>52.97</v>
      </c>
      <c r="H149" s="47">
        <v>3.0000000000000002E-2</v>
      </c>
    </row>
    <row r="150" spans="2:8" x14ac:dyDescent="0.2">
      <c r="B150" s="48" t="s">
        <v>85</v>
      </c>
      <c r="C150" s="41" t="s">
        <v>16</v>
      </c>
      <c r="D150" s="41" t="s">
        <v>1421</v>
      </c>
      <c r="E150" s="41" t="s">
        <v>1143</v>
      </c>
      <c r="F150" s="41">
        <v>9900</v>
      </c>
      <c r="G150" s="46">
        <v>52.96</v>
      </c>
      <c r="H150" s="47">
        <v>3.0000000000000002E-2</v>
      </c>
    </row>
    <row r="151" spans="2:8" x14ac:dyDescent="0.2">
      <c r="B151" s="48" t="s">
        <v>85</v>
      </c>
      <c r="C151" s="41" t="s">
        <v>1554</v>
      </c>
      <c r="D151" s="41" t="s">
        <v>1555</v>
      </c>
      <c r="E151" s="41" t="s">
        <v>1130</v>
      </c>
      <c r="F151" s="41">
        <v>42000</v>
      </c>
      <c r="G151" s="46">
        <v>51.300000000000004</v>
      </c>
      <c r="H151" s="47">
        <v>3.0000000000000002E-2</v>
      </c>
    </row>
    <row r="152" spans="2:8" x14ac:dyDescent="0.2">
      <c r="B152" s="48" t="s">
        <v>85</v>
      </c>
      <c r="C152" s="41" t="s">
        <v>1503</v>
      </c>
      <c r="D152" s="41" t="s">
        <v>1504</v>
      </c>
      <c r="E152" s="41" t="s">
        <v>1136</v>
      </c>
      <c r="F152" s="41">
        <v>22500</v>
      </c>
      <c r="G152" s="46">
        <v>47.61</v>
      </c>
      <c r="H152" s="47">
        <v>3.0000000000000002E-2</v>
      </c>
    </row>
    <row r="153" spans="2:8" x14ac:dyDescent="0.2">
      <c r="B153" s="48" t="s">
        <v>85</v>
      </c>
      <c r="C153" s="41" t="s">
        <v>1548</v>
      </c>
      <c r="D153" s="41" t="s">
        <v>1549</v>
      </c>
      <c r="E153" s="41" t="s">
        <v>1154</v>
      </c>
      <c r="F153" s="41">
        <v>3500</v>
      </c>
      <c r="G153" s="46">
        <v>45.56</v>
      </c>
      <c r="H153" s="47">
        <v>3.0000000000000002E-2</v>
      </c>
    </row>
    <row r="154" spans="2:8" x14ac:dyDescent="0.2">
      <c r="B154" s="48" t="s">
        <v>85</v>
      </c>
      <c r="C154" s="41" t="s">
        <v>294</v>
      </c>
      <c r="D154" s="41" t="s">
        <v>1528</v>
      </c>
      <c r="E154" s="41" t="s">
        <v>1124</v>
      </c>
      <c r="F154" s="41">
        <v>1500</v>
      </c>
      <c r="G154" s="46">
        <v>44.03</v>
      </c>
      <c r="H154" s="47">
        <v>3.0000000000000002E-2</v>
      </c>
    </row>
    <row r="155" spans="2:8" x14ac:dyDescent="0.2">
      <c r="B155" s="48" t="s">
        <v>85</v>
      </c>
      <c r="C155" s="41" t="s">
        <v>1441</v>
      </c>
      <c r="D155" s="41" t="s">
        <v>1442</v>
      </c>
      <c r="E155" s="41" t="s">
        <v>1130</v>
      </c>
      <c r="F155" s="41">
        <v>13000</v>
      </c>
      <c r="G155" s="46">
        <v>40.22</v>
      </c>
      <c r="H155" s="47">
        <v>0.02</v>
      </c>
    </row>
    <row r="156" spans="2:8" x14ac:dyDescent="0.2">
      <c r="B156" s="48" t="s">
        <v>85</v>
      </c>
      <c r="C156" s="41" t="s">
        <v>1505</v>
      </c>
      <c r="D156" s="41" t="s">
        <v>1506</v>
      </c>
      <c r="E156" s="41" t="s">
        <v>1136</v>
      </c>
      <c r="F156" s="41">
        <v>4500</v>
      </c>
      <c r="G156" s="46">
        <v>38.53</v>
      </c>
      <c r="H156" s="47">
        <v>0.02</v>
      </c>
    </row>
    <row r="157" spans="2:8" x14ac:dyDescent="0.2">
      <c r="B157" s="48" t="s">
        <v>85</v>
      </c>
      <c r="C157" s="41" t="s">
        <v>309</v>
      </c>
      <c r="D157" s="41" t="s">
        <v>1276</v>
      </c>
      <c r="E157" s="41" t="s">
        <v>1119</v>
      </c>
      <c r="F157" s="41">
        <v>24000</v>
      </c>
      <c r="G157" s="46">
        <v>37.730000000000004</v>
      </c>
      <c r="H157" s="47">
        <v>0.02</v>
      </c>
    </row>
    <row r="158" spans="2:8" x14ac:dyDescent="0.2">
      <c r="B158" s="48" t="s">
        <v>85</v>
      </c>
      <c r="C158" s="41" t="s">
        <v>1431</v>
      </c>
      <c r="D158" s="41" t="s">
        <v>1432</v>
      </c>
      <c r="E158" s="41" t="s">
        <v>1187</v>
      </c>
      <c r="F158" s="41">
        <v>16000</v>
      </c>
      <c r="G158" s="46">
        <v>35.74</v>
      </c>
      <c r="H158" s="47">
        <v>0.02</v>
      </c>
    </row>
    <row r="159" spans="2:8" x14ac:dyDescent="0.2">
      <c r="B159" s="48" t="s">
        <v>85</v>
      </c>
      <c r="C159" s="41" t="s">
        <v>1155</v>
      </c>
      <c r="D159" s="41" t="s">
        <v>1156</v>
      </c>
      <c r="E159" s="41" t="s">
        <v>1139</v>
      </c>
      <c r="F159" s="41">
        <v>8757</v>
      </c>
      <c r="G159" s="46">
        <v>34.980000000000004</v>
      </c>
      <c r="H159" s="47">
        <v>0.02</v>
      </c>
    </row>
    <row r="160" spans="2:8" x14ac:dyDescent="0.2">
      <c r="B160" s="48" t="s">
        <v>85</v>
      </c>
      <c r="C160" s="41" t="s">
        <v>1498</v>
      </c>
      <c r="D160" s="41" t="s">
        <v>1499</v>
      </c>
      <c r="E160" s="41" t="s">
        <v>1136</v>
      </c>
      <c r="F160" s="41">
        <v>3200</v>
      </c>
      <c r="G160" s="46">
        <v>33.910000000000004</v>
      </c>
      <c r="H160" s="47">
        <v>0.02</v>
      </c>
    </row>
    <row r="161" spans="2:8" x14ac:dyDescent="0.2">
      <c r="B161" s="48" t="s">
        <v>85</v>
      </c>
      <c r="C161" s="41" t="s">
        <v>1305</v>
      </c>
      <c r="D161" s="41" t="s">
        <v>1306</v>
      </c>
      <c r="E161" s="41" t="s">
        <v>1130</v>
      </c>
      <c r="F161" s="41">
        <v>1500</v>
      </c>
      <c r="G161" s="46">
        <v>30.650000000000002</v>
      </c>
      <c r="H161" s="47">
        <v>0.02</v>
      </c>
    </row>
    <row r="162" spans="2:8" x14ac:dyDescent="0.2">
      <c r="B162" s="48" t="s">
        <v>85</v>
      </c>
      <c r="C162" s="41" t="s">
        <v>1216</v>
      </c>
      <c r="D162" s="41" t="s">
        <v>1217</v>
      </c>
      <c r="E162" s="41" t="s">
        <v>1218</v>
      </c>
      <c r="F162" s="41">
        <v>4800</v>
      </c>
      <c r="G162" s="46">
        <v>30.32</v>
      </c>
      <c r="H162" s="47">
        <v>0.02</v>
      </c>
    </row>
    <row r="163" spans="2:8" x14ac:dyDescent="0.2">
      <c r="B163" s="48" t="s">
        <v>85</v>
      </c>
      <c r="C163" s="41" t="s">
        <v>1487</v>
      </c>
      <c r="D163" s="41" t="s">
        <v>1488</v>
      </c>
      <c r="E163" s="41" t="s">
        <v>1218</v>
      </c>
      <c r="F163" s="41">
        <v>12000</v>
      </c>
      <c r="G163" s="46">
        <v>27.11</v>
      </c>
      <c r="H163" s="47">
        <v>0.02</v>
      </c>
    </row>
    <row r="164" spans="2:8" x14ac:dyDescent="0.2">
      <c r="B164" s="48" t="s">
        <v>85</v>
      </c>
      <c r="C164" s="41" t="s">
        <v>1600</v>
      </c>
      <c r="D164" s="41" t="s">
        <v>1601</v>
      </c>
      <c r="E164" s="41" t="s">
        <v>1127</v>
      </c>
      <c r="F164" s="41">
        <v>14000</v>
      </c>
      <c r="G164" s="46">
        <v>24.85</v>
      </c>
      <c r="H164" s="47">
        <v>0.01</v>
      </c>
    </row>
    <row r="165" spans="2:8" x14ac:dyDescent="0.2">
      <c r="B165" s="48" t="s">
        <v>85</v>
      </c>
      <c r="C165" s="41" t="s">
        <v>836</v>
      </c>
      <c r="D165" s="41" t="s">
        <v>1239</v>
      </c>
      <c r="E165" s="41" t="s">
        <v>1119</v>
      </c>
      <c r="F165" s="41">
        <v>40000</v>
      </c>
      <c r="G165" s="46">
        <v>24.18</v>
      </c>
      <c r="H165" s="47">
        <v>0.01</v>
      </c>
    </row>
    <row r="166" spans="2:8" x14ac:dyDescent="0.2">
      <c r="B166" s="48" t="s">
        <v>85</v>
      </c>
      <c r="C166" s="41" t="s">
        <v>1491</v>
      </c>
      <c r="D166" s="41" t="s">
        <v>1492</v>
      </c>
      <c r="E166" s="41" t="s">
        <v>1119</v>
      </c>
      <c r="F166" s="41">
        <v>13500</v>
      </c>
      <c r="G166" s="46">
        <v>23.42</v>
      </c>
      <c r="H166" s="47">
        <v>0.01</v>
      </c>
    </row>
    <row r="167" spans="2:8" x14ac:dyDescent="0.2">
      <c r="B167" s="48" t="s">
        <v>85</v>
      </c>
      <c r="C167" s="41" t="s">
        <v>1448</v>
      </c>
      <c r="D167" s="41" t="s">
        <v>1449</v>
      </c>
      <c r="E167" s="41" t="s">
        <v>1184</v>
      </c>
      <c r="F167" s="41">
        <v>4000</v>
      </c>
      <c r="G167" s="46">
        <v>20.89</v>
      </c>
      <c r="H167" s="47">
        <v>0.01</v>
      </c>
    </row>
    <row r="168" spans="2:8" x14ac:dyDescent="0.2">
      <c r="B168" s="48" t="s">
        <v>85</v>
      </c>
      <c r="C168" s="41" t="s">
        <v>1404</v>
      </c>
      <c r="D168" s="41" t="s">
        <v>1405</v>
      </c>
      <c r="E168" s="41" t="s">
        <v>1238</v>
      </c>
      <c r="F168" s="41">
        <v>6400</v>
      </c>
      <c r="G168" s="46">
        <v>19.86</v>
      </c>
      <c r="H168" s="47">
        <v>0.01</v>
      </c>
    </row>
    <row r="169" spans="2:8" x14ac:dyDescent="0.2">
      <c r="B169" s="48" t="s">
        <v>85</v>
      </c>
      <c r="C169" s="41" t="s">
        <v>1987</v>
      </c>
      <c r="D169" s="41" t="s">
        <v>1988</v>
      </c>
      <c r="E169" s="41" t="s">
        <v>1175</v>
      </c>
      <c r="F169" s="41">
        <v>2148000</v>
      </c>
      <c r="G169" s="46">
        <v>17.18</v>
      </c>
      <c r="H169" s="47">
        <v>0.01</v>
      </c>
    </row>
    <row r="170" spans="2:8" x14ac:dyDescent="0.2">
      <c r="B170" s="48" t="s">
        <v>85</v>
      </c>
      <c r="C170" s="41" t="s">
        <v>1562</v>
      </c>
      <c r="D170" s="41" t="s">
        <v>1563</v>
      </c>
      <c r="E170" s="41" t="s">
        <v>1245</v>
      </c>
      <c r="F170" s="41">
        <v>6000</v>
      </c>
      <c r="G170" s="46">
        <v>17.13</v>
      </c>
      <c r="H170" s="47">
        <v>0.01</v>
      </c>
    </row>
    <row r="171" spans="2:8" x14ac:dyDescent="0.2">
      <c r="B171" s="48" t="s">
        <v>85</v>
      </c>
      <c r="C171" s="41" t="s">
        <v>1514</v>
      </c>
      <c r="D171" s="41" t="s">
        <v>1515</v>
      </c>
      <c r="E171" s="41" t="s">
        <v>1195</v>
      </c>
      <c r="F171" s="41">
        <v>1000</v>
      </c>
      <c r="G171" s="46">
        <v>14.52</v>
      </c>
      <c r="H171" s="47">
        <v>0.01</v>
      </c>
    </row>
    <row r="172" spans="2:8" x14ac:dyDescent="0.2">
      <c r="B172" s="48" t="s">
        <v>85</v>
      </c>
      <c r="C172" s="41" t="s">
        <v>70</v>
      </c>
      <c r="D172" s="41" t="s">
        <v>1125</v>
      </c>
      <c r="E172" s="41" t="s">
        <v>1119</v>
      </c>
      <c r="F172" s="41">
        <v>804</v>
      </c>
      <c r="G172" s="46">
        <v>14.09</v>
      </c>
      <c r="H172" s="47">
        <v>0.01</v>
      </c>
    </row>
    <row r="173" spans="2:8" x14ac:dyDescent="0.2">
      <c r="B173" s="48" t="s">
        <v>85</v>
      </c>
      <c r="C173" s="41" t="s">
        <v>330</v>
      </c>
      <c r="D173" s="41" t="s">
        <v>1443</v>
      </c>
      <c r="E173" s="41" t="s">
        <v>1242</v>
      </c>
      <c r="F173" s="41">
        <v>12000</v>
      </c>
      <c r="G173" s="46">
        <v>10.67</v>
      </c>
      <c r="H173" s="47">
        <v>0.01</v>
      </c>
    </row>
    <row r="174" spans="2:8" x14ac:dyDescent="0.2">
      <c r="B174" s="48" t="s">
        <v>85</v>
      </c>
      <c r="C174" s="41" t="s">
        <v>1453</v>
      </c>
      <c r="D174" s="41" t="s">
        <v>1454</v>
      </c>
      <c r="E174" s="41" t="s">
        <v>1386</v>
      </c>
      <c r="F174" s="41">
        <v>6000</v>
      </c>
      <c r="G174" s="46">
        <v>8.42</v>
      </c>
      <c r="H174" s="47">
        <v>0.01</v>
      </c>
    </row>
    <row r="175" spans="2:8" x14ac:dyDescent="0.2">
      <c r="B175" s="48" t="s">
        <v>85</v>
      </c>
      <c r="C175" s="41" t="s">
        <v>1611</v>
      </c>
      <c r="D175" s="41" t="s">
        <v>1612</v>
      </c>
      <c r="E175" s="41" t="s">
        <v>1613</v>
      </c>
      <c r="F175" s="41">
        <v>1700</v>
      </c>
      <c r="G175" s="46">
        <v>5.98</v>
      </c>
      <c r="H175" s="47">
        <v>0</v>
      </c>
    </row>
    <row r="176" spans="2:8" x14ac:dyDescent="0.2">
      <c r="B176" s="48" t="s">
        <v>85</v>
      </c>
      <c r="C176" s="41" t="s">
        <v>1538</v>
      </c>
      <c r="D176" s="41" t="s">
        <v>1539</v>
      </c>
      <c r="E176" s="41" t="s">
        <v>1195</v>
      </c>
      <c r="F176" s="41">
        <v>900</v>
      </c>
      <c r="G176" s="46">
        <v>5.46</v>
      </c>
      <c r="H176" s="47">
        <v>0</v>
      </c>
    </row>
    <row r="177" spans="2:8" ht="13.5" thickBot="1" x14ac:dyDescent="0.25">
      <c r="E177" s="49" t="s">
        <v>44</v>
      </c>
      <c r="G177" s="50">
        <v>102323.63</v>
      </c>
      <c r="H177" s="51">
        <v>61.129999999999797</v>
      </c>
    </row>
    <row r="178" spans="2:8" ht="13.5" thickTop="1" x14ac:dyDescent="0.2">
      <c r="B178" s="83"/>
      <c r="C178" s="84"/>
      <c r="H178" s="47"/>
    </row>
    <row r="179" spans="2:8" x14ac:dyDescent="0.2">
      <c r="B179" s="48" t="s">
        <v>85</v>
      </c>
      <c r="C179" s="41" t="s">
        <v>2378</v>
      </c>
      <c r="E179" s="41" t="s">
        <v>1242</v>
      </c>
      <c r="F179" s="41">
        <v>12778</v>
      </c>
      <c r="G179" s="46">
        <v>24.92</v>
      </c>
      <c r="H179" s="47">
        <v>0.01</v>
      </c>
    </row>
    <row r="180" spans="2:8" x14ac:dyDescent="0.2">
      <c r="B180" s="48" t="s">
        <v>85</v>
      </c>
      <c r="C180" s="41" t="s">
        <v>2380</v>
      </c>
      <c r="E180" s="41" t="s">
        <v>1242</v>
      </c>
      <c r="F180" s="41">
        <v>6389</v>
      </c>
      <c r="G180" s="46">
        <v>1.44</v>
      </c>
      <c r="H180" s="47">
        <v>0</v>
      </c>
    </row>
    <row r="181" spans="2:8" x14ac:dyDescent="0.2">
      <c r="B181" s="48" t="s">
        <v>85</v>
      </c>
      <c r="C181" s="41" t="s">
        <v>2379</v>
      </c>
      <c r="E181" s="41" t="s">
        <v>1195</v>
      </c>
      <c r="F181" s="41">
        <v>355</v>
      </c>
      <c r="G181" s="46">
        <v>1.29</v>
      </c>
      <c r="H181" s="47">
        <v>0</v>
      </c>
    </row>
    <row r="182" spans="2:8" ht="13.5" thickBot="1" x14ac:dyDescent="0.25">
      <c r="E182" s="49" t="s">
        <v>44</v>
      </c>
      <c r="G182" s="50">
        <v>27.65</v>
      </c>
      <c r="H182" s="51">
        <v>0.01</v>
      </c>
    </row>
    <row r="183" spans="2:8" ht="13.5" thickTop="1" x14ac:dyDescent="0.2">
      <c r="B183" s="85" t="s">
        <v>1349</v>
      </c>
      <c r="C183" s="84"/>
      <c r="H183" s="47"/>
    </row>
    <row r="184" spans="2:8" x14ac:dyDescent="0.2">
      <c r="B184" s="83" t="s">
        <v>9</v>
      </c>
      <c r="C184" s="84"/>
      <c r="H184" s="47"/>
    </row>
    <row r="185" spans="2:8" x14ac:dyDescent="0.2">
      <c r="B185" s="48" t="s">
        <v>85</v>
      </c>
      <c r="C185" s="41" t="s">
        <v>39</v>
      </c>
      <c r="D185" s="41" t="s">
        <v>1350</v>
      </c>
      <c r="E185" s="41" t="s">
        <v>1238</v>
      </c>
      <c r="F185" s="41">
        <v>15222822</v>
      </c>
      <c r="G185" s="46">
        <v>1598.4</v>
      </c>
      <c r="H185" s="47">
        <v>0.95</v>
      </c>
    </row>
    <row r="186" spans="2:8" x14ac:dyDescent="0.2">
      <c r="B186" s="48" t="s">
        <v>85</v>
      </c>
      <c r="C186" s="41" t="s">
        <v>1417</v>
      </c>
      <c r="D186" s="41" t="s">
        <v>1989</v>
      </c>
      <c r="E186" s="41" t="s">
        <v>1419</v>
      </c>
      <c r="F186" s="41">
        <v>180000</v>
      </c>
      <c r="G186" s="46">
        <v>28.35</v>
      </c>
      <c r="H186" s="47">
        <v>0.02</v>
      </c>
    </row>
    <row r="187" spans="2:8" ht="13.5" thickBot="1" x14ac:dyDescent="0.25">
      <c r="E187" s="49" t="s">
        <v>44</v>
      </c>
      <c r="G187" s="50">
        <v>1626.75</v>
      </c>
      <c r="H187" s="51">
        <v>0.97</v>
      </c>
    </row>
    <row r="188" spans="2:8" ht="13.5" thickTop="1" x14ac:dyDescent="0.2">
      <c r="B188" s="85" t="s">
        <v>1246</v>
      </c>
      <c r="C188" s="84"/>
      <c r="H188" s="47"/>
    </row>
    <row r="189" spans="2:8" x14ac:dyDescent="0.2">
      <c r="B189" s="83" t="s">
        <v>9</v>
      </c>
      <c r="C189" s="84"/>
      <c r="H189" s="47"/>
    </row>
    <row r="190" spans="2:8" x14ac:dyDescent="0.2">
      <c r="B190" s="48" t="s">
        <v>85</v>
      </c>
      <c r="C190" s="41" t="s">
        <v>14</v>
      </c>
      <c r="D190" s="41" t="s">
        <v>1247</v>
      </c>
      <c r="E190" s="41" t="s">
        <v>1143</v>
      </c>
      <c r="F190" s="41">
        <v>481800</v>
      </c>
      <c r="G190" s="46">
        <v>2375.7600000000002</v>
      </c>
      <c r="H190" s="47">
        <v>1.4200000000000002</v>
      </c>
    </row>
    <row r="191" spans="2:8" ht="13.5" thickBot="1" x14ac:dyDescent="0.25">
      <c r="E191" s="49" t="s">
        <v>44</v>
      </c>
      <c r="G191" s="52">
        <v>2375.7600000000002</v>
      </c>
      <c r="H191" s="53">
        <v>1.42</v>
      </c>
    </row>
    <row r="192" spans="2:8" ht="13.5" thickTop="1" x14ac:dyDescent="0.2">
      <c r="B192" s="85" t="s">
        <v>589</v>
      </c>
      <c r="C192" s="84"/>
      <c r="H192" s="47"/>
    </row>
    <row r="193" spans="3:8" x14ac:dyDescent="0.2">
      <c r="C193" s="41" t="s">
        <v>1351</v>
      </c>
      <c r="D193" s="41" t="s">
        <v>1118</v>
      </c>
      <c r="E193" s="41" t="s">
        <v>85</v>
      </c>
      <c r="F193" s="41">
        <v>89000</v>
      </c>
      <c r="G193" s="46">
        <v>1791.7035000000001</v>
      </c>
      <c r="H193" s="47">
        <v>1.07</v>
      </c>
    </row>
    <row r="194" spans="3:8" x14ac:dyDescent="0.2">
      <c r="C194" s="41" t="s">
        <v>1357</v>
      </c>
      <c r="E194" s="41" t="s">
        <v>85</v>
      </c>
      <c r="F194" s="41">
        <v>9450</v>
      </c>
      <c r="G194" s="46">
        <v>1044.7353000000001</v>
      </c>
      <c r="H194" s="47">
        <v>0.62000000000000011</v>
      </c>
    </row>
    <row r="195" spans="3:8" x14ac:dyDescent="0.2">
      <c r="C195" s="41" t="s">
        <v>1352</v>
      </c>
      <c r="D195" s="41" t="s">
        <v>1125</v>
      </c>
      <c r="E195" s="41" t="s">
        <v>85</v>
      </c>
      <c r="F195" s="41">
        <v>57000</v>
      </c>
      <c r="G195" s="46">
        <v>997.4430000000001</v>
      </c>
      <c r="H195" s="47">
        <v>0.6</v>
      </c>
    </row>
    <row r="196" spans="3:8" x14ac:dyDescent="0.2">
      <c r="C196" s="41" t="s">
        <v>1356</v>
      </c>
      <c r="D196" s="41" t="s">
        <v>1346</v>
      </c>
      <c r="E196" s="41" t="s">
        <v>85</v>
      </c>
      <c r="F196" s="41">
        <v>118800</v>
      </c>
      <c r="G196" s="46">
        <v>733.76819999999998</v>
      </c>
      <c r="H196" s="47">
        <v>0.44</v>
      </c>
    </row>
    <row r="197" spans="3:8" x14ac:dyDescent="0.2">
      <c r="C197" s="41" t="s">
        <v>1685</v>
      </c>
      <c r="D197" s="41" t="s">
        <v>1294</v>
      </c>
      <c r="E197" s="41" t="s">
        <v>85</v>
      </c>
      <c r="F197" s="41">
        <v>600</v>
      </c>
      <c r="G197" s="46">
        <v>28.145700000000001</v>
      </c>
      <c r="H197" s="47">
        <v>0.02</v>
      </c>
    </row>
    <row r="198" spans="3:8" x14ac:dyDescent="0.2">
      <c r="C198" s="41" t="s">
        <v>1695</v>
      </c>
      <c r="D198" s="41" t="s">
        <v>1539</v>
      </c>
      <c r="E198" s="41" t="s">
        <v>85</v>
      </c>
      <c r="F198" s="41">
        <v>-900</v>
      </c>
      <c r="G198" s="46">
        <v>-5.4643499999999996</v>
      </c>
      <c r="H198" s="47">
        <v>0</v>
      </c>
    </row>
    <row r="199" spans="3:8" x14ac:dyDescent="0.2">
      <c r="C199" s="41" t="s">
        <v>1776</v>
      </c>
      <c r="D199" s="41" t="s">
        <v>1338</v>
      </c>
      <c r="E199" s="41" t="s">
        <v>85</v>
      </c>
      <c r="F199" s="41">
        <v>-2500</v>
      </c>
      <c r="G199" s="46">
        <v>-5.6387499999999999</v>
      </c>
      <c r="H199" s="47">
        <v>0</v>
      </c>
    </row>
    <row r="200" spans="3:8" x14ac:dyDescent="0.2">
      <c r="C200" s="41" t="s">
        <v>1631</v>
      </c>
      <c r="D200" s="41" t="s">
        <v>1612</v>
      </c>
      <c r="E200" s="41" t="s">
        <v>85</v>
      </c>
      <c r="F200" s="41">
        <v>-1700</v>
      </c>
      <c r="G200" s="46">
        <v>-5.9942000000000002</v>
      </c>
      <c r="H200" s="47">
        <v>0</v>
      </c>
    </row>
    <row r="201" spans="3:8" x14ac:dyDescent="0.2">
      <c r="C201" s="41" t="s">
        <v>1712</v>
      </c>
      <c r="D201" s="41" t="s">
        <v>1199</v>
      </c>
      <c r="E201" s="41" t="s">
        <v>85</v>
      </c>
      <c r="F201" s="41">
        <v>-1300</v>
      </c>
      <c r="G201" s="46">
        <v>-7.7603499999999999</v>
      </c>
      <c r="H201" s="47">
        <v>0</v>
      </c>
    </row>
    <row r="202" spans="3:8" x14ac:dyDescent="0.2">
      <c r="C202" s="41" t="s">
        <v>1753</v>
      </c>
      <c r="D202" s="41" t="s">
        <v>1454</v>
      </c>
      <c r="E202" s="41" t="s">
        <v>85</v>
      </c>
      <c r="F202" s="41">
        <v>-6000</v>
      </c>
      <c r="G202" s="46">
        <v>-8.3460000000000001</v>
      </c>
      <c r="H202" s="47">
        <v>0</v>
      </c>
    </row>
    <row r="203" spans="3:8" x14ac:dyDescent="0.2">
      <c r="C203" s="41" t="s">
        <v>1763</v>
      </c>
      <c r="D203" s="41" t="s">
        <v>1443</v>
      </c>
      <c r="E203" s="41" t="s">
        <v>85</v>
      </c>
      <c r="F203" s="41">
        <v>-12000</v>
      </c>
      <c r="G203" s="46">
        <v>-10.722000000000001</v>
      </c>
      <c r="H203" s="47">
        <v>-0.01</v>
      </c>
    </row>
    <row r="204" spans="3:8" x14ac:dyDescent="0.2">
      <c r="C204" s="41" t="s">
        <v>1714</v>
      </c>
      <c r="D204" s="41" t="s">
        <v>1515</v>
      </c>
      <c r="E204" s="41" t="s">
        <v>85</v>
      </c>
      <c r="F204" s="41">
        <v>-1000</v>
      </c>
      <c r="G204" s="46">
        <v>-14.5425</v>
      </c>
      <c r="H204" s="47">
        <v>-0.01</v>
      </c>
    </row>
    <row r="205" spans="3:8" x14ac:dyDescent="0.2">
      <c r="C205" s="41" t="s">
        <v>1670</v>
      </c>
      <c r="D205" s="41" t="s">
        <v>1244</v>
      </c>
      <c r="E205" s="41" t="s">
        <v>85</v>
      </c>
      <c r="F205" s="41">
        <v>-8000</v>
      </c>
      <c r="G205" s="46">
        <v>-15.448</v>
      </c>
      <c r="H205" s="47">
        <v>-0.01</v>
      </c>
    </row>
    <row r="206" spans="3:8" x14ac:dyDescent="0.2">
      <c r="C206" s="41" t="s">
        <v>1679</v>
      </c>
      <c r="D206" s="41" t="s">
        <v>1563</v>
      </c>
      <c r="E206" s="41" t="s">
        <v>85</v>
      </c>
      <c r="F206" s="41">
        <v>-6000</v>
      </c>
      <c r="G206" s="46">
        <v>-17.085000000000001</v>
      </c>
      <c r="H206" s="47">
        <v>-0.01</v>
      </c>
    </row>
    <row r="207" spans="3:8" x14ac:dyDescent="0.2">
      <c r="C207" s="41" t="s">
        <v>1649</v>
      </c>
      <c r="D207" s="41" t="s">
        <v>1317</v>
      </c>
      <c r="E207" s="41" t="s">
        <v>85</v>
      </c>
      <c r="F207" s="41">
        <v>-1500</v>
      </c>
      <c r="G207" s="46">
        <v>-17.462250000000001</v>
      </c>
      <c r="H207" s="47">
        <v>-0.01</v>
      </c>
    </row>
    <row r="208" spans="3:8" x14ac:dyDescent="0.2">
      <c r="C208" s="41" t="s">
        <v>1656</v>
      </c>
      <c r="D208" s="41" t="s">
        <v>1167</v>
      </c>
      <c r="E208" s="41" t="s">
        <v>85</v>
      </c>
      <c r="F208" s="41">
        <v>-2000</v>
      </c>
      <c r="G208" s="46">
        <v>-19.327999999999999</v>
      </c>
      <c r="H208" s="47">
        <v>-0.01</v>
      </c>
    </row>
    <row r="209" spans="3:8" x14ac:dyDescent="0.2">
      <c r="C209" s="41" t="s">
        <v>1678</v>
      </c>
      <c r="D209" s="41" t="s">
        <v>1405</v>
      </c>
      <c r="E209" s="41" t="s">
        <v>85</v>
      </c>
      <c r="F209" s="41">
        <v>-6400</v>
      </c>
      <c r="G209" s="46">
        <v>-19.798400000000001</v>
      </c>
      <c r="H209" s="47">
        <v>-0.01</v>
      </c>
    </row>
    <row r="210" spans="3:8" x14ac:dyDescent="0.2">
      <c r="C210" s="41" t="s">
        <v>1759</v>
      </c>
      <c r="D210" s="41" t="s">
        <v>1449</v>
      </c>
      <c r="E210" s="41" t="s">
        <v>85</v>
      </c>
      <c r="F210" s="41">
        <v>-4000</v>
      </c>
      <c r="G210" s="46">
        <v>-20.976000000000003</v>
      </c>
      <c r="H210" s="47">
        <v>-0.01</v>
      </c>
    </row>
    <row r="211" spans="3:8" x14ac:dyDescent="0.2">
      <c r="C211" s="41" t="s">
        <v>1676</v>
      </c>
      <c r="D211" s="41" t="s">
        <v>1397</v>
      </c>
      <c r="E211" s="41" t="s">
        <v>85</v>
      </c>
      <c r="F211" s="41">
        <v>-9000</v>
      </c>
      <c r="G211" s="46">
        <v>-22.747500000000002</v>
      </c>
      <c r="H211" s="47">
        <v>-0.01</v>
      </c>
    </row>
    <row r="212" spans="3:8" x14ac:dyDescent="0.2">
      <c r="C212" s="41" t="s">
        <v>1728</v>
      </c>
      <c r="D212" s="41" t="s">
        <v>1492</v>
      </c>
      <c r="E212" s="41" t="s">
        <v>85</v>
      </c>
      <c r="F212" s="41">
        <v>-13500</v>
      </c>
      <c r="G212" s="46">
        <v>-23.490000000000002</v>
      </c>
      <c r="H212" s="47">
        <v>-0.01</v>
      </c>
    </row>
    <row r="213" spans="3:8" x14ac:dyDescent="0.2">
      <c r="C213" s="41" t="s">
        <v>1650</v>
      </c>
      <c r="D213" s="41" t="s">
        <v>1239</v>
      </c>
      <c r="E213" s="41" t="s">
        <v>85</v>
      </c>
      <c r="F213" s="41">
        <v>-40000</v>
      </c>
      <c r="G213" s="46">
        <v>-24.240000000000002</v>
      </c>
      <c r="H213" s="47">
        <v>-0.01</v>
      </c>
    </row>
    <row r="214" spans="3:8" x14ac:dyDescent="0.2">
      <c r="C214" s="41" t="s">
        <v>1637</v>
      </c>
      <c r="D214" s="41" t="s">
        <v>1601</v>
      </c>
      <c r="E214" s="41" t="s">
        <v>85</v>
      </c>
      <c r="F214" s="41">
        <v>-14000</v>
      </c>
      <c r="G214" s="46">
        <v>-24.794</v>
      </c>
      <c r="H214" s="47">
        <v>-0.01</v>
      </c>
    </row>
    <row r="215" spans="3:8" x14ac:dyDescent="0.2">
      <c r="C215" s="41" t="s">
        <v>1355</v>
      </c>
      <c r="D215" s="41" t="s">
        <v>1145</v>
      </c>
      <c r="E215" s="41" t="s">
        <v>85</v>
      </c>
      <c r="F215" s="41">
        <v>-5000</v>
      </c>
      <c r="G215" s="46">
        <v>-25.305</v>
      </c>
      <c r="H215" s="47">
        <v>-0.02</v>
      </c>
    </row>
    <row r="216" spans="3:8" x14ac:dyDescent="0.2">
      <c r="C216" s="41" t="s">
        <v>1735</v>
      </c>
      <c r="D216" s="41" t="s">
        <v>1488</v>
      </c>
      <c r="E216" s="41" t="s">
        <v>85</v>
      </c>
      <c r="F216" s="41">
        <v>-12000</v>
      </c>
      <c r="G216" s="46">
        <v>-27.192</v>
      </c>
      <c r="H216" s="47">
        <v>-0.02</v>
      </c>
    </row>
    <row r="217" spans="3:8" x14ac:dyDescent="0.2">
      <c r="C217" s="41" t="s">
        <v>1730</v>
      </c>
      <c r="D217" s="41" t="s">
        <v>1217</v>
      </c>
      <c r="E217" s="41" t="s">
        <v>85</v>
      </c>
      <c r="F217" s="41">
        <v>-4800</v>
      </c>
      <c r="G217" s="46">
        <v>-30.48</v>
      </c>
      <c r="H217" s="47">
        <v>-0.02</v>
      </c>
    </row>
    <row r="218" spans="3:8" x14ac:dyDescent="0.2">
      <c r="C218" s="41" t="s">
        <v>1770</v>
      </c>
      <c r="D218" s="41" t="s">
        <v>1306</v>
      </c>
      <c r="E218" s="41" t="s">
        <v>85</v>
      </c>
      <c r="F218" s="41">
        <v>-1500</v>
      </c>
      <c r="G218" s="46">
        <v>-30.796500000000002</v>
      </c>
      <c r="H218" s="47">
        <v>-0.02</v>
      </c>
    </row>
    <row r="219" spans="3:8" x14ac:dyDescent="0.2">
      <c r="C219" s="41" t="s">
        <v>1721</v>
      </c>
      <c r="D219" s="41" t="s">
        <v>1499</v>
      </c>
      <c r="E219" s="41" t="s">
        <v>85</v>
      </c>
      <c r="F219" s="41">
        <v>-3200</v>
      </c>
      <c r="G219" s="46">
        <v>-34.0672</v>
      </c>
      <c r="H219" s="47">
        <v>-0.02</v>
      </c>
    </row>
    <row r="220" spans="3:8" x14ac:dyDescent="0.2">
      <c r="C220" s="41" t="s">
        <v>1775</v>
      </c>
      <c r="D220" s="41" t="s">
        <v>1432</v>
      </c>
      <c r="E220" s="41" t="s">
        <v>85</v>
      </c>
      <c r="F220" s="41">
        <v>-16000</v>
      </c>
      <c r="G220" s="46">
        <v>-35.872</v>
      </c>
      <c r="H220" s="47">
        <v>-0.02</v>
      </c>
    </row>
    <row r="221" spans="3:8" x14ac:dyDescent="0.2">
      <c r="C221" s="41" t="s">
        <v>1780</v>
      </c>
      <c r="D221" s="41" t="s">
        <v>1316</v>
      </c>
      <c r="E221" s="41" t="s">
        <v>85</v>
      </c>
      <c r="F221" s="41">
        <v>-750</v>
      </c>
      <c r="G221" s="46">
        <v>-36.213749999999997</v>
      </c>
      <c r="H221" s="47">
        <v>-0.02</v>
      </c>
    </row>
    <row r="222" spans="3:8" x14ac:dyDescent="0.2">
      <c r="C222" s="41" t="s">
        <v>1651</v>
      </c>
      <c r="D222" s="41" t="s">
        <v>1276</v>
      </c>
      <c r="E222" s="41" t="s">
        <v>85</v>
      </c>
      <c r="F222" s="41">
        <v>-24000</v>
      </c>
      <c r="G222" s="46">
        <v>-37.908000000000001</v>
      </c>
      <c r="H222" s="47">
        <v>-0.02</v>
      </c>
    </row>
    <row r="223" spans="3:8" x14ac:dyDescent="0.2">
      <c r="C223" s="41" t="s">
        <v>1719</v>
      </c>
      <c r="D223" s="41" t="s">
        <v>1506</v>
      </c>
      <c r="E223" s="41" t="s">
        <v>85</v>
      </c>
      <c r="F223" s="41">
        <v>-4500</v>
      </c>
      <c r="G223" s="46">
        <v>-38.738250000000001</v>
      </c>
      <c r="H223" s="47">
        <v>-0.02</v>
      </c>
    </row>
    <row r="224" spans="3:8" x14ac:dyDescent="0.2">
      <c r="C224" s="41" t="s">
        <v>1764</v>
      </c>
      <c r="D224" s="41" t="s">
        <v>1442</v>
      </c>
      <c r="E224" s="41" t="s">
        <v>85</v>
      </c>
      <c r="F224" s="41">
        <v>-13000</v>
      </c>
      <c r="G224" s="46">
        <v>-39.968499999999999</v>
      </c>
      <c r="H224" s="47">
        <v>-0.02</v>
      </c>
    </row>
    <row r="225" spans="3:8" x14ac:dyDescent="0.2">
      <c r="C225" s="41" t="s">
        <v>1688</v>
      </c>
      <c r="D225" s="41" t="s">
        <v>1549</v>
      </c>
      <c r="E225" s="41" t="s">
        <v>85</v>
      </c>
      <c r="F225" s="41">
        <v>-3500</v>
      </c>
      <c r="G225" s="46">
        <v>-45.584000000000003</v>
      </c>
      <c r="H225" s="47">
        <v>-3.0000000000000002E-2</v>
      </c>
    </row>
    <row r="226" spans="3:8" x14ac:dyDescent="0.2">
      <c r="C226" s="41" t="s">
        <v>1720</v>
      </c>
      <c r="D226" s="41" t="s">
        <v>1504</v>
      </c>
      <c r="E226" s="41" t="s">
        <v>85</v>
      </c>
      <c r="F226" s="41">
        <v>-22500</v>
      </c>
      <c r="G226" s="46">
        <v>-47.925000000000004</v>
      </c>
      <c r="H226" s="47">
        <v>-3.0000000000000002E-2</v>
      </c>
    </row>
    <row r="227" spans="3:8" x14ac:dyDescent="0.2">
      <c r="C227" s="41" t="s">
        <v>1734</v>
      </c>
      <c r="D227" s="41" t="s">
        <v>1489</v>
      </c>
      <c r="E227" s="41" t="s">
        <v>85</v>
      </c>
      <c r="F227" s="41">
        <v>-12000</v>
      </c>
      <c r="G227" s="46">
        <v>-50.058</v>
      </c>
      <c r="H227" s="47">
        <v>-3.0000000000000002E-2</v>
      </c>
    </row>
    <row r="228" spans="3:8" x14ac:dyDescent="0.2">
      <c r="C228" s="41" t="s">
        <v>1684</v>
      </c>
      <c r="D228" s="41" t="s">
        <v>1555</v>
      </c>
      <c r="E228" s="41" t="s">
        <v>85</v>
      </c>
      <c r="F228" s="41">
        <v>-42000</v>
      </c>
      <c r="G228" s="46">
        <v>-51.492000000000004</v>
      </c>
      <c r="H228" s="47">
        <v>-3.0000000000000002E-2</v>
      </c>
    </row>
    <row r="229" spans="3:8" x14ac:dyDescent="0.2">
      <c r="C229" s="41" t="s">
        <v>1687</v>
      </c>
      <c r="D229" s="41" t="s">
        <v>1551</v>
      </c>
      <c r="E229" s="41" t="s">
        <v>85</v>
      </c>
      <c r="F229" s="41">
        <v>-31500</v>
      </c>
      <c r="G229" s="46">
        <v>-53.109000000000002</v>
      </c>
      <c r="H229" s="47">
        <v>-3.0000000000000002E-2</v>
      </c>
    </row>
    <row r="230" spans="3:8" x14ac:dyDescent="0.2">
      <c r="C230" s="41" t="s">
        <v>1789</v>
      </c>
      <c r="D230" s="41" t="s">
        <v>1421</v>
      </c>
      <c r="E230" s="41" t="s">
        <v>85</v>
      </c>
      <c r="F230" s="41">
        <v>-9900</v>
      </c>
      <c r="G230" s="46">
        <v>-53.197649999999996</v>
      </c>
      <c r="H230" s="47">
        <v>-3.0000000000000002E-2</v>
      </c>
    </row>
    <row r="231" spans="3:8" x14ac:dyDescent="0.2">
      <c r="C231" s="41" t="s">
        <v>1752</v>
      </c>
      <c r="D231" s="41" t="s">
        <v>1243</v>
      </c>
      <c r="E231" s="41" t="s">
        <v>85</v>
      </c>
      <c r="F231" s="41">
        <v>-12500</v>
      </c>
      <c r="G231" s="46">
        <v>-58</v>
      </c>
      <c r="H231" s="47">
        <v>-3.0000000000000002E-2</v>
      </c>
    </row>
    <row r="232" spans="3:8" x14ac:dyDescent="0.2">
      <c r="C232" s="41" t="s">
        <v>1646</v>
      </c>
      <c r="D232" s="41" t="s">
        <v>1162</v>
      </c>
      <c r="E232" s="41" t="s">
        <v>85</v>
      </c>
      <c r="F232" s="41">
        <v>-4800</v>
      </c>
      <c r="G232" s="46">
        <v>-58.519200000000005</v>
      </c>
      <c r="H232" s="47">
        <v>-3.0000000000000002E-2</v>
      </c>
    </row>
    <row r="233" spans="3:8" x14ac:dyDescent="0.2">
      <c r="C233" s="41" t="s">
        <v>1726</v>
      </c>
      <c r="D233" s="41" t="s">
        <v>1493</v>
      </c>
      <c r="E233" s="41" t="s">
        <v>85</v>
      </c>
      <c r="F233" s="41">
        <v>-45600</v>
      </c>
      <c r="G233" s="46">
        <v>-67.46520000000001</v>
      </c>
      <c r="H233" s="47">
        <v>-0.04</v>
      </c>
    </row>
    <row r="234" spans="3:8" x14ac:dyDescent="0.2">
      <c r="C234" s="41" t="s">
        <v>1664</v>
      </c>
      <c r="D234" s="41" t="s">
        <v>1577</v>
      </c>
      <c r="E234" s="41" t="s">
        <v>85</v>
      </c>
      <c r="F234" s="41">
        <v>-7500</v>
      </c>
      <c r="G234" s="46">
        <v>-69.461249999999993</v>
      </c>
      <c r="H234" s="47">
        <v>-0.04</v>
      </c>
    </row>
    <row r="235" spans="3:8" x14ac:dyDescent="0.2">
      <c r="C235" s="41" t="s">
        <v>1689</v>
      </c>
      <c r="D235" s="41" t="s">
        <v>1547</v>
      </c>
      <c r="E235" s="41" t="s">
        <v>85</v>
      </c>
      <c r="F235" s="41">
        <v>-12000</v>
      </c>
      <c r="G235" s="46">
        <v>-73.14</v>
      </c>
      <c r="H235" s="47">
        <v>-0.04</v>
      </c>
    </row>
    <row r="236" spans="3:8" x14ac:dyDescent="0.2">
      <c r="C236" s="41" t="s">
        <v>1661</v>
      </c>
      <c r="D236" s="41" t="s">
        <v>1583</v>
      </c>
      <c r="E236" s="41" t="s">
        <v>85</v>
      </c>
      <c r="F236" s="41">
        <v>-63000</v>
      </c>
      <c r="G236" s="46">
        <v>-81.27</v>
      </c>
      <c r="H236" s="47">
        <v>-0.05</v>
      </c>
    </row>
    <row r="237" spans="3:8" x14ac:dyDescent="0.2">
      <c r="C237" s="41" t="s">
        <v>1791</v>
      </c>
      <c r="D237" s="41" t="s">
        <v>1320</v>
      </c>
      <c r="E237" s="41" t="s">
        <v>85</v>
      </c>
      <c r="F237" s="41">
        <v>-2500</v>
      </c>
      <c r="G237" s="46">
        <v>-82.27</v>
      </c>
      <c r="H237" s="47">
        <v>-0.05</v>
      </c>
    </row>
    <row r="238" spans="3:8" x14ac:dyDescent="0.2">
      <c r="C238" s="41" t="s">
        <v>1715</v>
      </c>
      <c r="D238" s="41" t="s">
        <v>1513</v>
      </c>
      <c r="E238" s="41" t="s">
        <v>85</v>
      </c>
      <c r="F238" s="41">
        <v>-6500</v>
      </c>
      <c r="G238" s="46">
        <v>-83.518500000000003</v>
      </c>
      <c r="H238" s="47">
        <v>-0.05</v>
      </c>
    </row>
    <row r="239" spans="3:8" x14ac:dyDescent="0.2">
      <c r="C239" s="41" t="s">
        <v>1716</v>
      </c>
      <c r="D239" s="41" t="s">
        <v>1512</v>
      </c>
      <c r="E239" s="41" t="s">
        <v>85</v>
      </c>
      <c r="F239" s="41">
        <v>-6600</v>
      </c>
      <c r="G239" s="46">
        <v>-91.340699999999998</v>
      </c>
      <c r="H239" s="47">
        <v>-0.05</v>
      </c>
    </row>
    <row r="240" spans="3:8" x14ac:dyDescent="0.2">
      <c r="C240" s="41" t="s">
        <v>1671</v>
      </c>
      <c r="D240" s="41" t="s">
        <v>1573</v>
      </c>
      <c r="E240" s="41" t="s">
        <v>85</v>
      </c>
      <c r="F240" s="41">
        <v>-59400</v>
      </c>
      <c r="G240" s="46">
        <v>-99.9405</v>
      </c>
      <c r="H240" s="47">
        <v>-6.0000000000000005E-2</v>
      </c>
    </row>
    <row r="241" spans="3:8" x14ac:dyDescent="0.2">
      <c r="C241" s="41" t="s">
        <v>1786</v>
      </c>
      <c r="D241" s="41" t="s">
        <v>1151</v>
      </c>
      <c r="E241" s="41" t="s">
        <v>85</v>
      </c>
      <c r="F241" s="41">
        <v>-1050</v>
      </c>
      <c r="G241" s="46">
        <v>-100.263975</v>
      </c>
      <c r="H241" s="47">
        <v>-6.0000000000000005E-2</v>
      </c>
    </row>
    <row r="242" spans="3:8" x14ac:dyDescent="0.2">
      <c r="C242" s="41" t="s">
        <v>1705</v>
      </c>
      <c r="D242" s="41" t="s">
        <v>1525</v>
      </c>
      <c r="E242" s="41" t="s">
        <v>85</v>
      </c>
      <c r="F242" s="41">
        <v>-42500</v>
      </c>
      <c r="G242" s="46">
        <v>-102.34</v>
      </c>
      <c r="H242" s="47">
        <v>-6.0000000000000005E-2</v>
      </c>
    </row>
    <row r="243" spans="3:8" x14ac:dyDescent="0.2">
      <c r="C243" s="41" t="s">
        <v>1706</v>
      </c>
      <c r="D243" s="41" t="s">
        <v>1383</v>
      </c>
      <c r="E243" s="41" t="s">
        <v>85</v>
      </c>
      <c r="F243" s="41">
        <v>-12000</v>
      </c>
      <c r="G243" s="46">
        <v>-108.16200000000001</v>
      </c>
      <c r="H243" s="47">
        <v>-6.0000000000000005E-2</v>
      </c>
    </row>
    <row r="244" spans="3:8" x14ac:dyDescent="0.2">
      <c r="C244" s="41" t="s">
        <v>1765</v>
      </c>
      <c r="D244" s="41" t="s">
        <v>1440</v>
      </c>
      <c r="E244" s="41" t="s">
        <v>85</v>
      </c>
      <c r="F244" s="41">
        <v>-58800</v>
      </c>
      <c r="G244" s="46">
        <v>-108.4272</v>
      </c>
      <c r="H244" s="47">
        <v>-6.0000000000000005E-2</v>
      </c>
    </row>
    <row r="245" spans="3:8" x14ac:dyDescent="0.2">
      <c r="C245" s="41" t="s">
        <v>1693</v>
      </c>
      <c r="D245" s="41" t="s">
        <v>1543</v>
      </c>
      <c r="E245" s="41" t="s">
        <v>85</v>
      </c>
      <c r="F245" s="41">
        <v>-120000</v>
      </c>
      <c r="G245" s="46">
        <v>-109.68</v>
      </c>
      <c r="H245" s="47">
        <v>-6.9999999999999993E-2</v>
      </c>
    </row>
    <row r="246" spans="3:8" x14ac:dyDescent="0.2">
      <c r="C246" s="41" t="s">
        <v>1749</v>
      </c>
      <c r="D246" s="41" t="s">
        <v>1460</v>
      </c>
      <c r="E246" s="41" t="s">
        <v>85</v>
      </c>
      <c r="F246" s="41">
        <v>-126000</v>
      </c>
      <c r="G246" s="46">
        <v>-117.68400000000001</v>
      </c>
      <c r="H246" s="47">
        <v>-6.9999999999999993E-2</v>
      </c>
    </row>
    <row r="247" spans="3:8" x14ac:dyDescent="0.2">
      <c r="C247" s="41" t="s">
        <v>1696</v>
      </c>
      <c r="D247" s="41" t="s">
        <v>1379</v>
      </c>
      <c r="E247" s="41" t="s">
        <v>85</v>
      </c>
      <c r="F247" s="41">
        <v>-161000</v>
      </c>
      <c r="G247" s="46">
        <v>-121.3135</v>
      </c>
      <c r="H247" s="47">
        <v>-6.9999999999999993E-2</v>
      </c>
    </row>
    <row r="248" spans="3:8" x14ac:dyDescent="0.2">
      <c r="C248" s="41" t="s">
        <v>1701</v>
      </c>
      <c r="D248" s="41" t="s">
        <v>1529</v>
      </c>
      <c r="E248" s="41" t="s">
        <v>85</v>
      </c>
      <c r="F248" s="41">
        <v>-9000</v>
      </c>
      <c r="G248" s="46">
        <v>-122.33250000000001</v>
      </c>
      <c r="H248" s="47">
        <v>-6.9999999999999993E-2</v>
      </c>
    </row>
    <row r="249" spans="3:8" x14ac:dyDescent="0.2">
      <c r="C249" s="41" t="s">
        <v>1707</v>
      </c>
      <c r="D249" s="41" t="s">
        <v>1279</v>
      </c>
      <c r="E249" s="41" t="s">
        <v>85</v>
      </c>
      <c r="F249" s="41">
        <v>-171000</v>
      </c>
      <c r="G249" s="46">
        <v>-124.488</v>
      </c>
      <c r="H249" s="47">
        <v>-6.9999999999999993E-2</v>
      </c>
    </row>
    <row r="250" spans="3:8" x14ac:dyDescent="0.2">
      <c r="C250" s="41" t="s">
        <v>1769</v>
      </c>
      <c r="D250" s="41" t="s">
        <v>1271</v>
      </c>
      <c r="E250" s="41" t="s">
        <v>85</v>
      </c>
      <c r="F250" s="41">
        <v>-80000</v>
      </c>
      <c r="G250" s="46">
        <v>-126.12</v>
      </c>
      <c r="H250" s="47">
        <v>-0.08</v>
      </c>
    </row>
    <row r="251" spans="3:8" x14ac:dyDescent="0.2">
      <c r="C251" s="41" t="s">
        <v>1694</v>
      </c>
      <c r="D251" s="41" t="s">
        <v>1541</v>
      </c>
      <c r="E251" s="41" t="s">
        <v>85</v>
      </c>
      <c r="F251" s="41">
        <v>-204000</v>
      </c>
      <c r="G251" s="46">
        <v>-126.88800000000001</v>
      </c>
      <c r="H251" s="47">
        <v>-0.08</v>
      </c>
    </row>
    <row r="252" spans="3:8" x14ac:dyDescent="0.2">
      <c r="C252" s="41" t="s">
        <v>1736</v>
      </c>
      <c r="D252" s="41" t="s">
        <v>1310</v>
      </c>
      <c r="E252" s="41" t="s">
        <v>85</v>
      </c>
      <c r="F252" s="41">
        <v>-20800</v>
      </c>
      <c r="G252" s="46">
        <v>-128.7936</v>
      </c>
      <c r="H252" s="47">
        <v>-0.08</v>
      </c>
    </row>
    <row r="253" spans="3:8" x14ac:dyDescent="0.2">
      <c r="C253" s="41" t="s">
        <v>1640</v>
      </c>
      <c r="D253" s="41" t="s">
        <v>1120</v>
      </c>
      <c r="E253" s="41" t="s">
        <v>85</v>
      </c>
      <c r="F253" s="41">
        <v>-42000</v>
      </c>
      <c r="G253" s="46">
        <v>-131.922</v>
      </c>
      <c r="H253" s="47">
        <v>-0.08</v>
      </c>
    </row>
    <row r="254" spans="3:8" x14ac:dyDescent="0.2">
      <c r="C254" s="41" t="s">
        <v>1796</v>
      </c>
      <c r="D254" s="41" t="s">
        <v>1237</v>
      </c>
      <c r="E254" s="41" t="s">
        <v>85</v>
      </c>
      <c r="F254" s="41">
        <v>-42000</v>
      </c>
      <c r="G254" s="46">
        <v>-143.36700000000002</v>
      </c>
      <c r="H254" s="47">
        <v>-9.0000000000000011E-2</v>
      </c>
    </row>
    <row r="255" spans="3:8" x14ac:dyDescent="0.2">
      <c r="C255" s="41" t="s">
        <v>1682</v>
      </c>
      <c r="D255" s="41" t="s">
        <v>1557</v>
      </c>
      <c r="E255" s="41" t="s">
        <v>85</v>
      </c>
      <c r="F255" s="41">
        <v>-29000</v>
      </c>
      <c r="G255" s="46">
        <v>-155.01949999999999</v>
      </c>
      <c r="H255" s="47">
        <v>-9.0000000000000011E-2</v>
      </c>
    </row>
    <row r="256" spans="3:8" x14ac:dyDescent="0.2">
      <c r="C256" s="41" t="s">
        <v>1708</v>
      </c>
      <c r="D256" s="41" t="s">
        <v>1521</v>
      </c>
      <c r="E256" s="41" t="s">
        <v>85</v>
      </c>
      <c r="F256" s="41">
        <v>-338000</v>
      </c>
      <c r="G256" s="46">
        <v>-155.47999999999999</v>
      </c>
      <c r="H256" s="47">
        <v>-9.0000000000000011E-2</v>
      </c>
    </row>
    <row r="257" spans="3:8" x14ac:dyDescent="0.2">
      <c r="C257" s="41" t="s">
        <v>1674</v>
      </c>
      <c r="D257" s="41" t="s">
        <v>1567</v>
      </c>
      <c r="E257" s="41" t="s">
        <v>85</v>
      </c>
      <c r="F257" s="41">
        <v>-550000</v>
      </c>
      <c r="G257" s="46">
        <v>-157.57500000000002</v>
      </c>
      <c r="H257" s="47">
        <v>-9.0000000000000011E-2</v>
      </c>
    </row>
    <row r="258" spans="3:8" x14ac:dyDescent="0.2">
      <c r="C258" s="41" t="s">
        <v>1677</v>
      </c>
      <c r="D258" s="41" t="s">
        <v>1565</v>
      </c>
      <c r="E258" s="41" t="s">
        <v>85</v>
      </c>
      <c r="F258" s="41">
        <v>-19800</v>
      </c>
      <c r="G258" s="46">
        <v>-159.3999</v>
      </c>
      <c r="H258" s="47">
        <v>-0.1</v>
      </c>
    </row>
    <row r="259" spans="3:8" x14ac:dyDescent="0.2">
      <c r="C259" s="41" t="s">
        <v>1709</v>
      </c>
      <c r="D259" s="41" t="s">
        <v>1523</v>
      </c>
      <c r="E259" s="41" t="s">
        <v>85</v>
      </c>
      <c r="F259" s="41">
        <v>-351000</v>
      </c>
      <c r="G259" s="46">
        <v>-162.51300000000001</v>
      </c>
      <c r="H259" s="47">
        <v>-0.1</v>
      </c>
    </row>
    <row r="260" spans="3:8" x14ac:dyDescent="0.2">
      <c r="C260" s="41" t="s">
        <v>1691</v>
      </c>
      <c r="D260" s="41" t="s">
        <v>1147</v>
      </c>
      <c r="E260" s="41" t="s">
        <v>85</v>
      </c>
      <c r="F260" s="41">
        <v>-22000</v>
      </c>
      <c r="G260" s="46">
        <v>-168.58600000000001</v>
      </c>
      <c r="H260" s="47">
        <v>-0.1</v>
      </c>
    </row>
    <row r="261" spans="3:8" x14ac:dyDescent="0.2">
      <c r="C261" s="41" t="s">
        <v>1683</v>
      </c>
      <c r="D261" s="41" t="s">
        <v>1559</v>
      </c>
      <c r="E261" s="41" t="s">
        <v>85</v>
      </c>
      <c r="F261" s="41">
        <v>-10000</v>
      </c>
      <c r="G261" s="46">
        <v>-179.02500000000001</v>
      </c>
      <c r="H261" s="47">
        <v>-0.11</v>
      </c>
    </row>
    <row r="262" spans="3:8" x14ac:dyDescent="0.2">
      <c r="C262" s="41" t="s">
        <v>1672</v>
      </c>
      <c r="D262" s="41" t="s">
        <v>1571</v>
      </c>
      <c r="E262" s="41" t="s">
        <v>85</v>
      </c>
      <c r="F262" s="41">
        <v>-315000</v>
      </c>
      <c r="G262" s="46">
        <v>-183.17250000000001</v>
      </c>
      <c r="H262" s="47">
        <v>-0.11</v>
      </c>
    </row>
    <row r="263" spans="3:8" x14ac:dyDescent="0.2">
      <c r="C263" s="41" t="s">
        <v>1686</v>
      </c>
      <c r="D263" s="41" t="s">
        <v>1553</v>
      </c>
      <c r="E263" s="41" t="s">
        <v>85</v>
      </c>
      <c r="F263" s="41">
        <v>-465000</v>
      </c>
      <c r="G263" s="46">
        <v>-183.21</v>
      </c>
      <c r="H263" s="47">
        <v>-0.11</v>
      </c>
    </row>
    <row r="264" spans="3:8" x14ac:dyDescent="0.2">
      <c r="C264" s="41" t="s">
        <v>1711</v>
      </c>
      <c r="D264" s="41" t="s">
        <v>1517</v>
      </c>
      <c r="E264" s="41" t="s">
        <v>85</v>
      </c>
      <c r="F264" s="41">
        <v>-10150</v>
      </c>
      <c r="G264" s="46">
        <v>-185.69932499999999</v>
      </c>
      <c r="H264" s="47">
        <v>-0.11</v>
      </c>
    </row>
    <row r="265" spans="3:8" x14ac:dyDescent="0.2">
      <c r="C265" s="41" t="s">
        <v>1766</v>
      </c>
      <c r="D265" s="41" t="s">
        <v>1299</v>
      </c>
      <c r="E265" s="41" t="s">
        <v>85</v>
      </c>
      <c r="F265" s="41">
        <v>-63250</v>
      </c>
      <c r="G265" s="46">
        <v>-193.13387499999999</v>
      </c>
      <c r="H265" s="47">
        <v>-0.12000000000000001</v>
      </c>
    </row>
    <row r="266" spans="3:8" x14ac:dyDescent="0.2">
      <c r="C266" s="41" t="s">
        <v>1729</v>
      </c>
      <c r="D266" s="41" t="s">
        <v>1314</v>
      </c>
      <c r="E266" s="41" t="s">
        <v>85</v>
      </c>
      <c r="F266" s="41">
        <v>-9250</v>
      </c>
      <c r="G266" s="46">
        <v>-206.91325000000001</v>
      </c>
      <c r="H266" s="47">
        <v>-0.12000000000000001</v>
      </c>
    </row>
    <row r="267" spans="3:8" x14ac:dyDescent="0.2">
      <c r="C267" s="41" t="s">
        <v>1710</v>
      </c>
      <c r="D267" s="41" t="s">
        <v>1519</v>
      </c>
      <c r="E267" s="41" t="s">
        <v>85</v>
      </c>
      <c r="F267" s="41">
        <v>-31200</v>
      </c>
      <c r="G267" s="46">
        <v>-236.5428</v>
      </c>
      <c r="H267" s="47">
        <v>-0.13999999999999999</v>
      </c>
    </row>
    <row r="268" spans="3:8" x14ac:dyDescent="0.2">
      <c r="C268" s="41" t="s">
        <v>1778</v>
      </c>
      <c r="D268" s="41" t="s">
        <v>1428</v>
      </c>
      <c r="E268" s="41" t="s">
        <v>85</v>
      </c>
      <c r="F268" s="41">
        <v>-81000</v>
      </c>
      <c r="G268" s="46">
        <v>-236.76300000000001</v>
      </c>
      <c r="H268" s="47">
        <v>-0.13999999999999999</v>
      </c>
    </row>
    <row r="269" spans="3:8" x14ac:dyDescent="0.2">
      <c r="C269" s="41" t="s">
        <v>1662</v>
      </c>
      <c r="D269" s="41" t="s">
        <v>1579</v>
      </c>
      <c r="E269" s="41" t="s">
        <v>85</v>
      </c>
      <c r="F269" s="41">
        <v>-26400</v>
      </c>
      <c r="G269" s="46">
        <v>-267.20760000000001</v>
      </c>
      <c r="H269" s="47">
        <v>-0.16</v>
      </c>
    </row>
    <row r="270" spans="3:8" x14ac:dyDescent="0.2">
      <c r="C270" s="41" t="s">
        <v>1756</v>
      </c>
      <c r="D270" s="41" t="s">
        <v>1206</v>
      </c>
      <c r="E270" s="41" t="s">
        <v>85</v>
      </c>
      <c r="F270" s="41">
        <v>-160000</v>
      </c>
      <c r="G270" s="46">
        <v>-275.52</v>
      </c>
      <c r="H270" s="47">
        <v>-0.16</v>
      </c>
    </row>
    <row r="271" spans="3:8" x14ac:dyDescent="0.2">
      <c r="C271" s="41" t="s">
        <v>1692</v>
      </c>
      <c r="D271" s="41" t="s">
        <v>1278</v>
      </c>
      <c r="E271" s="41" t="s">
        <v>85</v>
      </c>
      <c r="F271" s="41">
        <v>-80000</v>
      </c>
      <c r="G271" s="46">
        <v>-290.88</v>
      </c>
      <c r="H271" s="47">
        <v>-0.17</v>
      </c>
    </row>
    <row r="272" spans="3:8" x14ac:dyDescent="0.2">
      <c r="C272" s="41" t="s">
        <v>1700</v>
      </c>
      <c r="D272" s="41" t="s">
        <v>1533</v>
      </c>
      <c r="E272" s="41" t="s">
        <v>85</v>
      </c>
      <c r="F272" s="41">
        <v>-70500</v>
      </c>
      <c r="G272" s="46">
        <v>-293.31524999999999</v>
      </c>
      <c r="H272" s="47">
        <v>-0.18000000000000002</v>
      </c>
    </row>
    <row r="273" spans="3:8" x14ac:dyDescent="0.2">
      <c r="C273" s="41" t="s">
        <v>1755</v>
      </c>
      <c r="D273" s="41" t="s">
        <v>1129</v>
      </c>
      <c r="E273" s="41" t="s">
        <v>85</v>
      </c>
      <c r="F273" s="41">
        <v>-108000</v>
      </c>
      <c r="G273" s="46">
        <v>-294.51600000000002</v>
      </c>
      <c r="H273" s="47">
        <v>-0.18000000000000002</v>
      </c>
    </row>
    <row r="274" spans="3:8" x14ac:dyDescent="0.2">
      <c r="C274" s="41" t="s">
        <v>1741</v>
      </c>
      <c r="D274" s="41" t="s">
        <v>1476</v>
      </c>
      <c r="E274" s="41" t="s">
        <v>85</v>
      </c>
      <c r="F274" s="41">
        <v>-42900</v>
      </c>
      <c r="G274" s="46">
        <v>-303.6891</v>
      </c>
      <c r="H274" s="47">
        <v>-0.18000000000000002</v>
      </c>
    </row>
    <row r="275" spans="3:8" x14ac:dyDescent="0.2">
      <c r="C275" s="41" t="s">
        <v>1725</v>
      </c>
      <c r="D275" s="41" t="s">
        <v>1495</v>
      </c>
      <c r="E275" s="41" t="s">
        <v>85</v>
      </c>
      <c r="F275" s="41">
        <v>-40600</v>
      </c>
      <c r="G275" s="46">
        <v>-329.79380000000003</v>
      </c>
      <c r="H275" s="47">
        <v>-0.2</v>
      </c>
    </row>
    <row r="276" spans="3:8" x14ac:dyDescent="0.2">
      <c r="C276" s="41" t="s">
        <v>1704</v>
      </c>
      <c r="D276" s="41" t="s">
        <v>1527</v>
      </c>
      <c r="E276" s="41" t="s">
        <v>85</v>
      </c>
      <c r="F276" s="41">
        <v>-312000</v>
      </c>
      <c r="G276" s="46">
        <v>-330.096</v>
      </c>
      <c r="H276" s="47">
        <v>-0.2</v>
      </c>
    </row>
    <row r="277" spans="3:8" x14ac:dyDescent="0.2">
      <c r="C277" s="41" t="s">
        <v>1779</v>
      </c>
      <c r="D277" s="41" t="s">
        <v>1426</v>
      </c>
      <c r="E277" s="41" t="s">
        <v>85</v>
      </c>
      <c r="F277" s="41">
        <v>-288000</v>
      </c>
      <c r="G277" s="46">
        <v>-334.65600000000001</v>
      </c>
      <c r="H277" s="47">
        <v>-0.2</v>
      </c>
    </row>
    <row r="278" spans="3:8" x14ac:dyDescent="0.2">
      <c r="C278" s="41" t="s">
        <v>1783</v>
      </c>
      <c r="D278" s="41" t="s">
        <v>1425</v>
      </c>
      <c r="E278" s="41" t="s">
        <v>85</v>
      </c>
      <c r="F278" s="41">
        <v>-48000</v>
      </c>
      <c r="G278" s="46">
        <v>-346.416</v>
      </c>
      <c r="H278" s="47">
        <v>-0.21000000000000002</v>
      </c>
    </row>
    <row r="279" spans="3:8" x14ac:dyDescent="0.2">
      <c r="C279" s="41" t="s">
        <v>1788</v>
      </c>
      <c r="D279" s="41" t="s">
        <v>1197</v>
      </c>
      <c r="E279" s="41" t="s">
        <v>85</v>
      </c>
      <c r="F279" s="41">
        <v>-363000</v>
      </c>
      <c r="G279" s="46">
        <v>-365.904</v>
      </c>
      <c r="H279" s="47">
        <v>-0.22</v>
      </c>
    </row>
    <row r="280" spans="3:8" x14ac:dyDescent="0.2">
      <c r="C280" s="41" t="s">
        <v>1758</v>
      </c>
      <c r="D280" s="41" t="s">
        <v>1450</v>
      </c>
      <c r="E280" s="41" t="s">
        <v>85</v>
      </c>
      <c r="F280" s="41">
        <v>-66000</v>
      </c>
      <c r="G280" s="46">
        <v>-386.19900000000001</v>
      </c>
      <c r="H280" s="47">
        <v>-0.22999999999999998</v>
      </c>
    </row>
    <row r="281" spans="3:8" x14ac:dyDescent="0.2">
      <c r="C281" s="41" t="s">
        <v>1767</v>
      </c>
      <c r="D281" s="41" t="s">
        <v>1438</v>
      </c>
      <c r="E281" s="41" t="s">
        <v>85</v>
      </c>
      <c r="F281" s="41">
        <v>-36850</v>
      </c>
      <c r="G281" s="46">
        <v>-390.70212500000002</v>
      </c>
      <c r="H281" s="47">
        <v>-0.22999999999999998</v>
      </c>
    </row>
    <row r="282" spans="3:8" x14ac:dyDescent="0.2">
      <c r="C282" s="41" t="s">
        <v>1654</v>
      </c>
      <c r="D282" s="41" t="s">
        <v>1589</v>
      </c>
      <c r="E282" s="41" t="s">
        <v>85</v>
      </c>
      <c r="F282" s="41">
        <v>-420000</v>
      </c>
      <c r="G282" s="46">
        <v>-403.2</v>
      </c>
      <c r="H282" s="47">
        <v>-0.24000000000000002</v>
      </c>
    </row>
    <row r="283" spans="3:8" x14ac:dyDescent="0.2">
      <c r="C283" s="41" t="s">
        <v>1798</v>
      </c>
      <c r="D283" s="41" t="s">
        <v>1235</v>
      </c>
      <c r="E283" s="41" t="s">
        <v>85</v>
      </c>
      <c r="F283" s="41">
        <v>-91800</v>
      </c>
      <c r="G283" s="46">
        <v>-405.25110000000001</v>
      </c>
      <c r="H283" s="47">
        <v>-0.24000000000000002</v>
      </c>
    </row>
    <row r="284" spans="3:8" x14ac:dyDescent="0.2">
      <c r="C284" s="41" t="s">
        <v>1731</v>
      </c>
      <c r="D284" s="41" t="s">
        <v>1490</v>
      </c>
      <c r="E284" s="41" t="s">
        <v>85</v>
      </c>
      <c r="F284" s="41">
        <v>-372000</v>
      </c>
      <c r="G284" s="46">
        <v>-412.548</v>
      </c>
      <c r="H284" s="47">
        <v>-0.25</v>
      </c>
    </row>
    <row r="285" spans="3:8" x14ac:dyDescent="0.2">
      <c r="C285" s="41" t="s">
        <v>1797</v>
      </c>
      <c r="D285" s="41" t="s">
        <v>1301</v>
      </c>
      <c r="E285" s="41" t="s">
        <v>85</v>
      </c>
      <c r="F285" s="41">
        <v>-48000</v>
      </c>
      <c r="G285" s="46">
        <v>-419.37600000000003</v>
      </c>
      <c r="H285" s="47">
        <v>-0.25</v>
      </c>
    </row>
    <row r="286" spans="3:8" x14ac:dyDescent="0.2">
      <c r="C286" s="41" t="s">
        <v>1762</v>
      </c>
      <c r="D286" s="41" t="s">
        <v>1445</v>
      </c>
      <c r="E286" s="41" t="s">
        <v>85</v>
      </c>
      <c r="F286" s="41">
        <v>-87100</v>
      </c>
      <c r="G286" s="46">
        <v>-434.8032</v>
      </c>
      <c r="H286" s="47">
        <v>-0.26</v>
      </c>
    </row>
    <row r="287" spans="3:8" x14ac:dyDescent="0.2">
      <c r="C287" s="41" t="s">
        <v>1681</v>
      </c>
      <c r="D287" s="41" t="s">
        <v>1318</v>
      </c>
      <c r="E287" s="41" t="s">
        <v>85</v>
      </c>
      <c r="F287" s="41">
        <v>-16308</v>
      </c>
      <c r="G287" s="46">
        <v>-447.50782800000002</v>
      </c>
      <c r="H287" s="47">
        <v>-0.27</v>
      </c>
    </row>
    <row r="288" spans="3:8" x14ac:dyDescent="0.2">
      <c r="C288" s="41" t="s">
        <v>1732</v>
      </c>
      <c r="D288" s="41" t="s">
        <v>1486</v>
      </c>
      <c r="E288" s="41" t="s">
        <v>85</v>
      </c>
      <c r="F288" s="41">
        <v>-616000</v>
      </c>
      <c r="G288" s="46">
        <v>-451.52800000000002</v>
      </c>
      <c r="H288" s="47">
        <v>-0.27</v>
      </c>
    </row>
    <row r="289" spans="3:8" x14ac:dyDescent="0.2">
      <c r="C289" s="41" t="s">
        <v>1792</v>
      </c>
      <c r="D289" s="41" t="s">
        <v>1418</v>
      </c>
      <c r="E289" s="41" t="s">
        <v>85</v>
      </c>
      <c r="F289" s="41">
        <v>-60000</v>
      </c>
      <c r="G289" s="46">
        <v>-453.75</v>
      </c>
      <c r="H289" s="47">
        <v>-0.27</v>
      </c>
    </row>
    <row r="290" spans="3:8" x14ac:dyDescent="0.2">
      <c r="C290" s="41" t="s">
        <v>1738</v>
      </c>
      <c r="D290" s="41" t="s">
        <v>1482</v>
      </c>
      <c r="E290" s="41" t="s">
        <v>85</v>
      </c>
      <c r="F290" s="41">
        <v>-107500</v>
      </c>
      <c r="G290" s="46">
        <v>-485.14750000000004</v>
      </c>
      <c r="H290" s="47">
        <v>-0.29000000000000004</v>
      </c>
    </row>
    <row r="291" spans="3:8" x14ac:dyDescent="0.2">
      <c r="C291" s="41" t="s">
        <v>1800</v>
      </c>
      <c r="D291" s="41" t="s">
        <v>1416</v>
      </c>
      <c r="E291" s="41" t="s">
        <v>85</v>
      </c>
      <c r="F291" s="41">
        <v>-37200</v>
      </c>
      <c r="G291" s="46">
        <v>-515.20140000000004</v>
      </c>
      <c r="H291" s="47">
        <v>-0.31000000000000005</v>
      </c>
    </row>
    <row r="292" spans="3:8" x14ac:dyDescent="0.2">
      <c r="C292" s="41" t="s">
        <v>1722</v>
      </c>
      <c r="D292" s="41" t="s">
        <v>1501</v>
      </c>
      <c r="E292" s="41" t="s">
        <v>85</v>
      </c>
      <c r="F292" s="41">
        <v>-48800</v>
      </c>
      <c r="G292" s="46">
        <v>-515.47440000000006</v>
      </c>
      <c r="H292" s="47">
        <v>-0.31000000000000005</v>
      </c>
    </row>
    <row r="293" spans="3:8" x14ac:dyDescent="0.2">
      <c r="C293" s="41" t="s">
        <v>1745</v>
      </c>
      <c r="D293" s="41" t="s">
        <v>1468</v>
      </c>
      <c r="E293" s="41" t="s">
        <v>85</v>
      </c>
      <c r="F293" s="41">
        <v>-69000</v>
      </c>
      <c r="G293" s="46">
        <v>-529.67849999999999</v>
      </c>
      <c r="H293" s="47">
        <v>-0.32</v>
      </c>
    </row>
    <row r="294" spans="3:8" x14ac:dyDescent="0.2">
      <c r="C294" s="41" t="s">
        <v>1652</v>
      </c>
      <c r="D294" s="41" t="s">
        <v>1591</v>
      </c>
      <c r="E294" s="41" t="s">
        <v>85</v>
      </c>
      <c r="F294" s="41">
        <v>-103500</v>
      </c>
      <c r="G294" s="46">
        <v>-535.04324999999994</v>
      </c>
      <c r="H294" s="47">
        <v>-0.32</v>
      </c>
    </row>
    <row r="295" spans="3:8" x14ac:dyDescent="0.2">
      <c r="C295" s="41" t="s">
        <v>1739</v>
      </c>
      <c r="D295" s="41" t="s">
        <v>1480</v>
      </c>
      <c r="E295" s="41" t="s">
        <v>85</v>
      </c>
      <c r="F295" s="41">
        <v>-1700000</v>
      </c>
      <c r="G295" s="46">
        <v>-626.45000000000005</v>
      </c>
      <c r="H295" s="47">
        <v>-0.37</v>
      </c>
    </row>
    <row r="296" spans="3:8" x14ac:dyDescent="0.2">
      <c r="C296" s="41" t="s">
        <v>1799</v>
      </c>
      <c r="D296" s="41" t="s">
        <v>1371</v>
      </c>
      <c r="E296" s="41" t="s">
        <v>85</v>
      </c>
      <c r="F296" s="41">
        <v>-113300</v>
      </c>
      <c r="G296" s="46">
        <v>-658.32965000000002</v>
      </c>
      <c r="H296" s="47">
        <v>-0.39</v>
      </c>
    </row>
    <row r="297" spans="3:8" x14ac:dyDescent="0.2">
      <c r="C297" s="41" t="s">
        <v>1751</v>
      </c>
      <c r="D297" s="41" t="s">
        <v>1456</v>
      </c>
      <c r="E297" s="41" t="s">
        <v>85</v>
      </c>
      <c r="F297" s="41">
        <v>-47850</v>
      </c>
      <c r="G297" s="46">
        <v>-666.33517499999994</v>
      </c>
      <c r="H297" s="47">
        <v>-0.4</v>
      </c>
    </row>
    <row r="298" spans="3:8" x14ac:dyDescent="0.2">
      <c r="C298" s="41" t="s">
        <v>1744</v>
      </c>
      <c r="D298" s="41" t="s">
        <v>1470</v>
      </c>
      <c r="E298" s="41" t="s">
        <v>85</v>
      </c>
      <c r="F298" s="41">
        <v>-552000</v>
      </c>
      <c r="G298" s="46">
        <v>-680.34</v>
      </c>
      <c r="H298" s="47">
        <v>-0.41000000000000003</v>
      </c>
    </row>
    <row r="299" spans="3:8" x14ac:dyDescent="0.2">
      <c r="C299" s="41" t="s">
        <v>1793</v>
      </c>
      <c r="D299" s="41" t="s">
        <v>1362</v>
      </c>
      <c r="E299" s="41" t="s">
        <v>85</v>
      </c>
      <c r="F299" s="41">
        <v>-840000</v>
      </c>
      <c r="G299" s="46">
        <v>-1060.92</v>
      </c>
      <c r="H299" s="47">
        <v>-0.63</v>
      </c>
    </row>
    <row r="300" spans="3:8" x14ac:dyDescent="0.2">
      <c r="C300" s="41" t="s">
        <v>1777</v>
      </c>
      <c r="D300" s="41" t="s">
        <v>1430</v>
      </c>
      <c r="E300" s="41" t="s">
        <v>85</v>
      </c>
      <c r="F300" s="41">
        <v>-1887600</v>
      </c>
      <c r="G300" s="46">
        <v>-1067.4378000000002</v>
      </c>
      <c r="H300" s="47">
        <v>-0.64</v>
      </c>
    </row>
    <row r="301" spans="3:8" x14ac:dyDescent="0.2">
      <c r="C301" s="41" t="s">
        <v>1787</v>
      </c>
      <c r="D301" s="41" t="s">
        <v>1369</v>
      </c>
      <c r="E301" s="41" t="s">
        <v>85</v>
      </c>
      <c r="F301" s="41">
        <v>-121800</v>
      </c>
      <c r="G301" s="46">
        <v>-1080.3051</v>
      </c>
      <c r="H301" s="47">
        <v>-0.64</v>
      </c>
    </row>
    <row r="302" spans="3:8" x14ac:dyDescent="0.2">
      <c r="C302" s="41" t="s">
        <v>1718</v>
      </c>
      <c r="D302" s="41" t="s">
        <v>1508</v>
      </c>
      <c r="E302" s="41" t="s">
        <v>85</v>
      </c>
      <c r="F302" s="41">
        <v>-5542000</v>
      </c>
      <c r="G302" s="46">
        <v>-1130.568</v>
      </c>
      <c r="H302" s="47">
        <v>-0.67</v>
      </c>
    </row>
    <row r="303" spans="3:8" x14ac:dyDescent="0.2">
      <c r="C303" s="41" t="s">
        <v>1742</v>
      </c>
      <c r="D303" s="41" t="s">
        <v>1474</v>
      </c>
      <c r="E303" s="41" t="s">
        <v>85</v>
      </c>
      <c r="F303" s="41">
        <v>-4043202</v>
      </c>
      <c r="G303" s="46">
        <v>-1225.0902060000001</v>
      </c>
      <c r="H303" s="47">
        <v>-0.73</v>
      </c>
    </row>
    <row r="304" spans="3:8" x14ac:dyDescent="0.2">
      <c r="C304" s="41" t="s">
        <v>1795</v>
      </c>
      <c r="D304" s="41" t="s">
        <v>1288</v>
      </c>
      <c r="E304" s="41" t="s">
        <v>85</v>
      </c>
      <c r="F304" s="41">
        <v>-75500</v>
      </c>
      <c r="G304" s="46">
        <v>-1271.45775</v>
      </c>
      <c r="H304" s="47">
        <v>-0.76</v>
      </c>
    </row>
    <row r="305" spans="3:8" x14ac:dyDescent="0.2">
      <c r="C305" s="41" t="s">
        <v>1717</v>
      </c>
      <c r="D305" s="41" t="s">
        <v>1510</v>
      </c>
      <c r="E305" s="41" t="s">
        <v>85</v>
      </c>
      <c r="F305" s="41">
        <v>-967500</v>
      </c>
      <c r="G305" s="46">
        <v>-1407.7125000000001</v>
      </c>
      <c r="H305" s="47">
        <v>-0.84000000000000008</v>
      </c>
    </row>
    <row r="306" spans="3:8" x14ac:dyDescent="0.2">
      <c r="C306" s="41" t="s">
        <v>1660</v>
      </c>
      <c r="D306" s="41" t="s">
        <v>1585</v>
      </c>
      <c r="E306" s="41" t="s">
        <v>85</v>
      </c>
      <c r="F306" s="41">
        <v>-1130000</v>
      </c>
      <c r="G306" s="46">
        <v>-1498.9450000000002</v>
      </c>
      <c r="H306" s="47">
        <v>-0.89</v>
      </c>
    </row>
    <row r="307" spans="3:8" x14ac:dyDescent="0.2">
      <c r="C307" s="41" t="s">
        <v>1774</v>
      </c>
      <c r="D307" s="41" t="s">
        <v>1272</v>
      </c>
      <c r="E307" s="41" t="s">
        <v>85</v>
      </c>
      <c r="F307" s="41">
        <v>-2646000</v>
      </c>
      <c r="G307" s="46">
        <v>-1506.8970000000002</v>
      </c>
      <c r="H307" s="47">
        <v>-0.90000000000000013</v>
      </c>
    </row>
    <row r="308" spans="3:8" x14ac:dyDescent="0.2">
      <c r="C308" s="41" t="s">
        <v>1703</v>
      </c>
      <c r="D308" s="41" t="s">
        <v>1528</v>
      </c>
      <c r="E308" s="41" t="s">
        <v>85</v>
      </c>
      <c r="F308" s="41">
        <v>-52800</v>
      </c>
      <c r="G308" s="46">
        <v>-1557.8904</v>
      </c>
      <c r="H308" s="47">
        <v>-0.93</v>
      </c>
    </row>
    <row r="309" spans="3:8" x14ac:dyDescent="0.2">
      <c r="C309" s="41" t="s">
        <v>1743</v>
      </c>
      <c r="D309" s="41" t="s">
        <v>1472</v>
      </c>
      <c r="E309" s="41" t="s">
        <v>85</v>
      </c>
      <c r="F309" s="41">
        <v>-1116000</v>
      </c>
      <c r="G309" s="46">
        <v>-1567.98</v>
      </c>
      <c r="H309" s="47">
        <v>-0.94000000000000006</v>
      </c>
    </row>
    <row r="310" spans="3:8" x14ac:dyDescent="0.2">
      <c r="C310" s="41" t="s">
        <v>1737</v>
      </c>
      <c r="D310" s="41" t="s">
        <v>1484</v>
      </c>
      <c r="E310" s="41" t="s">
        <v>85</v>
      </c>
      <c r="F310" s="41">
        <v>-454400</v>
      </c>
      <c r="G310" s="46">
        <v>-1723.3120000000001</v>
      </c>
      <c r="H310" s="47">
        <v>-1.03</v>
      </c>
    </row>
    <row r="311" spans="3:8" x14ac:dyDescent="0.2">
      <c r="C311" s="41" t="s">
        <v>1794</v>
      </c>
      <c r="D311" s="41" t="s">
        <v>1388</v>
      </c>
      <c r="E311" s="41" t="s">
        <v>85</v>
      </c>
      <c r="F311" s="41">
        <v>-274400</v>
      </c>
      <c r="G311" s="46">
        <v>-1726.1132</v>
      </c>
      <c r="H311" s="47">
        <v>-1.03</v>
      </c>
    </row>
    <row r="312" spans="3:8" x14ac:dyDescent="0.2">
      <c r="C312" s="41" t="s">
        <v>1760</v>
      </c>
      <c r="D312" s="41" t="s">
        <v>1447</v>
      </c>
      <c r="E312" s="41" t="s">
        <v>85</v>
      </c>
      <c r="F312" s="41">
        <v>-11760000</v>
      </c>
      <c r="G312" s="46">
        <v>-1728.72</v>
      </c>
      <c r="H312" s="47">
        <v>-1.03</v>
      </c>
    </row>
    <row r="313" spans="3:8" x14ac:dyDescent="0.2">
      <c r="C313" s="41" t="s">
        <v>1727</v>
      </c>
      <c r="D313" s="41" t="s">
        <v>1275</v>
      </c>
      <c r="E313" s="41" t="s">
        <v>85</v>
      </c>
      <c r="F313" s="41">
        <v>-1408000</v>
      </c>
      <c r="G313" s="46">
        <v>-1926.8480000000002</v>
      </c>
      <c r="H313" s="47">
        <v>-1.1499999999999999</v>
      </c>
    </row>
    <row r="314" spans="3:8" x14ac:dyDescent="0.2">
      <c r="C314" s="41" t="s">
        <v>1748</v>
      </c>
      <c r="D314" s="41" t="s">
        <v>1462</v>
      </c>
      <c r="E314" s="41" t="s">
        <v>85</v>
      </c>
      <c r="F314" s="41">
        <v>-1321600</v>
      </c>
      <c r="G314" s="46">
        <v>-1967.8624000000002</v>
      </c>
      <c r="H314" s="47">
        <v>-1.17</v>
      </c>
    </row>
    <row r="315" spans="3:8" x14ac:dyDescent="0.2">
      <c r="C315" s="41" t="s">
        <v>1740</v>
      </c>
      <c r="D315" s="41" t="s">
        <v>1478</v>
      </c>
      <c r="E315" s="41" t="s">
        <v>85</v>
      </c>
      <c r="F315" s="41">
        <v>-288000</v>
      </c>
      <c r="G315" s="46">
        <v>-2136.096</v>
      </c>
      <c r="H315" s="47">
        <v>-1.28</v>
      </c>
    </row>
    <row r="316" spans="3:8" x14ac:dyDescent="0.2">
      <c r="C316" s="41" t="s">
        <v>1772</v>
      </c>
      <c r="D316" s="41" t="s">
        <v>1434</v>
      </c>
      <c r="E316" s="41" t="s">
        <v>85</v>
      </c>
      <c r="F316" s="41">
        <v>-920000</v>
      </c>
      <c r="G316" s="46">
        <v>-2313.34</v>
      </c>
      <c r="H316" s="47">
        <v>-1.3800000000000001</v>
      </c>
    </row>
    <row r="317" spans="3:8" x14ac:dyDescent="0.2">
      <c r="C317" s="41" t="s">
        <v>1757</v>
      </c>
      <c r="D317" s="41" t="s">
        <v>1452</v>
      </c>
      <c r="E317" s="41" t="s">
        <v>85</v>
      </c>
      <c r="F317" s="41">
        <v>-505500</v>
      </c>
      <c r="G317" s="46">
        <v>-2480.4884999999999</v>
      </c>
      <c r="H317" s="47">
        <v>-1.48</v>
      </c>
    </row>
    <row r="318" spans="3:8" x14ac:dyDescent="0.2">
      <c r="C318" s="41" t="s">
        <v>1634</v>
      </c>
      <c r="D318" s="41" t="s">
        <v>1142</v>
      </c>
      <c r="E318" s="41" t="s">
        <v>85</v>
      </c>
      <c r="F318" s="41">
        <v>-140000</v>
      </c>
      <c r="G318" s="46">
        <v>-2751.84</v>
      </c>
      <c r="H318" s="47">
        <v>-1.6400000000000001</v>
      </c>
    </row>
    <row r="319" spans="3:8" x14ac:dyDescent="0.2">
      <c r="C319" s="41" t="s">
        <v>1746</v>
      </c>
      <c r="D319" s="41" t="s">
        <v>1466</v>
      </c>
      <c r="E319" s="41" t="s">
        <v>85</v>
      </c>
      <c r="F319" s="41">
        <v>-2621500</v>
      </c>
      <c r="G319" s="46">
        <v>-3660.9247500000001</v>
      </c>
      <c r="H319" s="47">
        <v>-2.19</v>
      </c>
    </row>
    <row r="320" spans="3:8" x14ac:dyDescent="0.2">
      <c r="C320" s="41" t="s">
        <v>1761</v>
      </c>
      <c r="D320" s="41" t="s">
        <v>1344</v>
      </c>
      <c r="E320" s="41" t="s">
        <v>85</v>
      </c>
      <c r="F320" s="41">
        <v>-1593000</v>
      </c>
      <c r="G320" s="46">
        <v>-4267.6469999999999</v>
      </c>
      <c r="H320" s="47">
        <v>-2.5500000000000003</v>
      </c>
    </row>
    <row r="321" spans="1:8" x14ac:dyDescent="0.2">
      <c r="C321" s="41" t="s">
        <v>1768</v>
      </c>
      <c r="D321" s="41" t="s">
        <v>1436</v>
      </c>
      <c r="E321" s="41" t="s">
        <v>85</v>
      </c>
      <c r="F321" s="41">
        <v>-901500</v>
      </c>
      <c r="G321" s="46">
        <v>-4404.2782500000003</v>
      </c>
      <c r="H321" s="47">
        <v>-2.63</v>
      </c>
    </row>
    <row r="322" spans="1:8" x14ac:dyDescent="0.2">
      <c r="C322" s="41" t="s">
        <v>1747</v>
      </c>
      <c r="D322" s="41" t="s">
        <v>1464</v>
      </c>
      <c r="E322" s="41" t="s">
        <v>85</v>
      </c>
      <c r="F322" s="41">
        <v>-21555000</v>
      </c>
      <c r="G322" s="46">
        <v>-4698.99</v>
      </c>
      <c r="H322" s="47">
        <v>-2.81</v>
      </c>
    </row>
    <row r="323" spans="1:8" ht="13.5" thickBot="1" x14ac:dyDescent="0.25">
      <c r="E323" s="49" t="s">
        <v>44</v>
      </c>
      <c r="G323" s="50">
        <v>-64316.211458999998</v>
      </c>
      <c r="H323" s="51">
        <v>-38.35</v>
      </c>
    </row>
    <row r="324" spans="1:8" ht="13.5" thickTop="1" x14ac:dyDescent="0.2">
      <c r="H324" s="47"/>
    </row>
    <row r="325" spans="1:8" x14ac:dyDescent="0.2">
      <c r="A325" s="83" t="s">
        <v>7</v>
      </c>
      <c r="B325" s="84"/>
      <c r="C325" s="84"/>
      <c r="H325" s="47"/>
    </row>
    <row r="326" spans="1:8" x14ac:dyDescent="0.2">
      <c r="B326" s="85" t="s">
        <v>8</v>
      </c>
      <c r="C326" s="84"/>
      <c r="H326" s="47"/>
    </row>
    <row r="327" spans="1:8" x14ac:dyDescent="0.2">
      <c r="B327" s="83" t="s">
        <v>9</v>
      </c>
      <c r="C327" s="84"/>
      <c r="H327" s="47"/>
    </row>
    <row r="328" spans="1:8" x14ac:dyDescent="0.2">
      <c r="B328" s="54">
        <v>8.7499999999999994E-2</v>
      </c>
      <c r="C328" s="41" t="s">
        <v>564</v>
      </c>
      <c r="D328" s="41" t="s">
        <v>625</v>
      </c>
      <c r="E328" s="41" t="s">
        <v>557</v>
      </c>
      <c r="F328" s="41">
        <v>250</v>
      </c>
      <c r="G328" s="46">
        <v>2471.42</v>
      </c>
      <c r="H328" s="47">
        <v>1.48</v>
      </c>
    </row>
    <row r="329" spans="1:8" x14ac:dyDescent="0.2">
      <c r="B329" s="54">
        <v>8.7499999999999994E-2</v>
      </c>
      <c r="C329" s="41" t="s">
        <v>564</v>
      </c>
      <c r="D329" s="41" t="s">
        <v>565</v>
      </c>
      <c r="E329" s="41" t="s">
        <v>557</v>
      </c>
      <c r="F329" s="41">
        <v>250</v>
      </c>
      <c r="G329" s="46">
        <v>2464.48</v>
      </c>
      <c r="H329" s="47">
        <v>1.4700000000000002</v>
      </c>
    </row>
    <row r="330" spans="1:8" ht="13.5" thickBot="1" x14ac:dyDescent="0.25">
      <c r="E330" s="49" t="s">
        <v>44</v>
      </c>
      <c r="G330" s="50">
        <v>4935.8999999999996</v>
      </c>
      <c r="H330" s="51">
        <v>2.95</v>
      </c>
    </row>
    <row r="331" spans="1:8" ht="13.5" thickTop="1" x14ac:dyDescent="0.2">
      <c r="B331" s="85" t="s">
        <v>48</v>
      </c>
      <c r="C331" s="84"/>
      <c r="H331" s="47"/>
    </row>
    <row r="332" spans="1:8" x14ac:dyDescent="0.2">
      <c r="B332" s="83" t="s">
        <v>9</v>
      </c>
      <c r="C332" s="84"/>
      <c r="H332" s="47"/>
    </row>
    <row r="333" spans="1:8" x14ac:dyDescent="0.2">
      <c r="B333" s="54">
        <v>8.5300000000000001E-2</v>
      </c>
      <c r="C333" s="41" t="s">
        <v>58</v>
      </c>
      <c r="D333" s="41" t="s">
        <v>62</v>
      </c>
      <c r="E333" s="41" t="s">
        <v>51</v>
      </c>
      <c r="F333" s="41">
        <v>500000</v>
      </c>
      <c r="G333" s="46">
        <v>513.25</v>
      </c>
      <c r="H333" s="47">
        <v>0.31000000000000005</v>
      </c>
    </row>
    <row r="334" spans="1:8" ht="13.5" thickBot="1" x14ac:dyDescent="0.25">
      <c r="E334" s="49" t="s">
        <v>44</v>
      </c>
      <c r="G334" s="52">
        <v>513.25</v>
      </c>
      <c r="H334" s="53">
        <v>0.31</v>
      </c>
    </row>
    <row r="335" spans="1:8" ht="13.5" thickTop="1" x14ac:dyDescent="0.2">
      <c r="B335" s="83" t="s">
        <v>2393</v>
      </c>
      <c r="C335" s="84"/>
      <c r="H335" s="47"/>
    </row>
    <row r="336" spans="1:8" x14ac:dyDescent="0.2">
      <c r="C336" s="41" t="s">
        <v>1269</v>
      </c>
      <c r="E336" s="41" t="s">
        <v>1990</v>
      </c>
      <c r="G336" s="46">
        <v>6499.8600000000006</v>
      </c>
      <c r="H336" s="47">
        <v>3.88</v>
      </c>
    </row>
    <row r="337" spans="1:8" ht="13.5" thickBot="1" x14ac:dyDescent="0.25">
      <c r="G337" s="52">
        <f>SUM(G336)</f>
        <v>6499.8600000000006</v>
      </c>
      <c r="H337" s="53">
        <f>SUM(H336)</f>
        <v>3.88</v>
      </c>
    </row>
    <row r="338" spans="1:8" ht="13.5" thickTop="1" x14ac:dyDescent="0.2">
      <c r="B338" s="83" t="s">
        <v>1265</v>
      </c>
      <c r="C338" s="84"/>
      <c r="H338" s="47"/>
    </row>
    <row r="339" spans="1:8" x14ac:dyDescent="0.2">
      <c r="B339" s="85" t="s">
        <v>595</v>
      </c>
      <c r="C339" s="86"/>
      <c r="E339" s="49" t="s">
        <v>596</v>
      </c>
      <c r="H339" s="47"/>
    </row>
    <row r="340" spans="1:8" x14ac:dyDescent="0.2">
      <c r="B340" s="73"/>
      <c r="C340" s="74" t="s">
        <v>2396</v>
      </c>
      <c r="E340" s="41" t="s">
        <v>2394</v>
      </c>
      <c r="G340" s="46">
        <v>12108</v>
      </c>
      <c r="H340" s="47">
        <f>G340/G348*100</f>
        <v>7.2288414295004069</v>
      </c>
    </row>
    <row r="341" spans="1:8" x14ac:dyDescent="0.2">
      <c r="B341" s="73"/>
      <c r="C341" s="74" t="s">
        <v>2397</v>
      </c>
      <c r="E341" s="41" t="s">
        <v>2395</v>
      </c>
      <c r="G341" s="46">
        <v>7821</v>
      </c>
      <c r="H341" s="47">
        <f>G341/G348*100</f>
        <v>4.6693730442783856</v>
      </c>
    </row>
    <row r="342" spans="1:8" ht="13.5" thickBot="1" x14ac:dyDescent="0.25">
      <c r="E342" s="49" t="s">
        <v>44</v>
      </c>
      <c r="G342" s="50">
        <f>SUM(G340:G341)</f>
        <v>19929</v>
      </c>
      <c r="H342" s="53">
        <f>SUM(H340:H341)</f>
        <v>11.898214473778793</v>
      </c>
    </row>
    <row r="343" spans="1:8" ht="13.5" thickTop="1" x14ac:dyDescent="0.2">
      <c r="B343" s="48" t="s">
        <v>85</v>
      </c>
      <c r="H343" s="47"/>
    </row>
    <row r="344" spans="1:8" x14ac:dyDescent="0.2">
      <c r="C344" s="41" t="s">
        <v>86</v>
      </c>
      <c r="E344" s="41" t="s">
        <v>85</v>
      </c>
      <c r="G344" s="46">
        <v>1818</v>
      </c>
      <c r="H344" s="47">
        <v>1.0900000000000001</v>
      </c>
    </row>
    <row r="345" spans="1:8" x14ac:dyDescent="0.2">
      <c r="H345" s="47"/>
    </row>
    <row r="346" spans="1:8" x14ac:dyDescent="0.2">
      <c r="A346" s="55" t="s">
        <v>87</v>
      </c>
      <c r="G346" s="56">
        <v>91762.13</v>
      </c>
      <c r="H346" s="57">
        <v>54.53</v>
      </c>
    </row>
    <row r="347" spans="1:8" x14ac:dyDescent="0.2">
      <c r="H347" s="47"/>
    </row>
    <row r="348" spans="1:8" ht="13.5" thickBot="1" x14ac:dyDescent="0.25">
      <c r="E348" s="49" t="s">
        <v>88</v>
      </c>
      <c r="G348" s="50">
        <v>167495.72</v>
      </c>
      <c r="H348" s="51">
        <v>100</v>
      </c>
    </row>
    <row r="349" spans="1:8" ht="13.5" thickTop="1" x14ac:dyDescent="0.2">
      <c r="H349" s="47"/>
    </row>
    <row r="350" spans="1:8" x14ac:dyDescent="0.2">
      <c r="A350" s="49" t="s">
        <v>89</v>
      </c>
      <c r="H350" s="47"/>
    </row>
    <row r="351" spans="1:8" x14ac:dyDescent="0.2">
      <c r="A351" s="41">
        <v>1</v>
      </c>
      <c r="B351" s="41" t="s">
        <v>1991</v>
      </c>
      <c r="H351" s="47"/>
    </row>
    <row r="352" spans="1:8" x14ac:dyDescent="0.2">
      <c r="H352" s="47"/>
    </row>
    <row r="353" spans="1:8" x14ac:dyDescent="0.2">
      <c r="A353" s="41">
        <v>2</v>
      </c>
      <c r="B353" s="41" t="s">
        <v>91</v>
      </c>
      <c r="H353" s="47"/>
    </row>
    <row r="354" spans="1:8" x14ac:dyDescent="0.2">
      <c r="H354" s="47"/>
    </row>
    <row r="355" spans="1:8" x14ac:dyDescent="0.2">
      <c r="A355" s="41">
        <v>3</v>
      </c>
      <c r="B355" s="41" t="s">
        <v>93</v>
      </c>
      <c r="H355" s="47"/>
    </row>
    <row r="356" spans="1:8" x14ac:dyDescent="0.2">
      <c r="B356" s="41" t="s">
        <v>94</v>
      </c>
      <c r="H356" s="47"/>
    </row>
    <row r="357" spans="1:8" x14ac:dyDescent="0.2">
      <c r="B357" s="41" t="s">
        <v>95</v>
      </c>
      <c r="H357" s="47"/>
    </row>
    <row r="358" spans="1:8" x14ac:dyDescent="0.2">
      <c r="H358" s="47"/>
    </row>
    <row r="359" spans="1:8" x14ac:dyDescent="0.2">
      <c r="A359" s="41">
        <v>4</v>
      </c>
      <c r="B359" s="41" t="s">
        <v>1992</v>
      </c>
      <c r="H359" s="47"/>
    </row>
    <row r="360" spans="1:8" x14ac:dyDescent="0.2">
      <c r="H360" s="47"/>
    </row>
    <row r="361" spans="1:8" x14ac:dyDescent="0.2">
      <c r="A361" s="37"/>
      <c r="B361" s="37"/>
      <c r="C361" s="37"/>
      <c r="D361" s="37"/>
      <c r="E361" s="37"/>
      <c r="F361" s="37"/>
      <c r="G361" s="39"/>
      <c r="H361" s="58"/>
    </row>
  </sheetData>
  <mergeCells count="17">
    <mergeCell ref="B332:C332"/>
    <mergeCell ref="A2:C2"/>
    <mergeCell ref="A3:C3"/>
    <mergeCell ref="B4:C4"/>
    <mergeCell ref="B178:C178"/>
    <mergeCell ref="B183:C183"/>
    <mergeCell ref="B184:C184"/>
    <mergeCell ref="B338:C338"/>
    <mergeCell ref="B339:C339"/>
    <mergeCell ref="B188:C188"/>
    <mergeCell ref="B189:C189"/>
    <mergeCell ref="B192:C192"/>
    <mergeCell ref="A325:C325"/>
    <mergeCell ref="B326:C326"/>
    <mergeCell ref="B327:C327"/>
    <mergeCell ref="B335:C335"/>
    <mergeCell ref="B331:C33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topLeftCell="A70" workbookViewId="0">
      <selection activeCell="E78" sqref="E78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140625" style="41" bestFit="1" customWidth="1"/>
    <col min="5" max="5" width="20.42578125" style="41" bestFit="1" customWidth="1"/>
    <col min="6" max="6" width="7.85546875" style="41" bestFit="1" customWidth="1"/>
    <col min="7" max="7" width="13" style="46" customWidth="1"/>
    <col min="8" max="8" width="9.7109375" style="59" customWidth="1"/>
    <col min="9" max="16384" width="9.140625" style="41"/>
  </cols>
  <sheetData>
    <row r="1" spans="1:8" x14ac:dyDescent="0.2">
      <c r="A1" s="37"/>
      <c r="B1" s="37"/>
      <c r="C1" s="38" t="s">
        <v>1965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750000</v>
      </c>
      <c r="G5" s="46">
        <v>15042.75</v>
      </c>
      <c r="H5" s="47">
        <v>6.18</v>
      </c>
    </row>
    <row r="6" spans="1:8" x14ac:dyDescent="0.2">
      <c r="B6" s="48" t="s">
        <v>85</v>
      </c>
      <c r="C6" s="41" t="s">
        <v>126</v>
      </c>
      <c r="D6" s="41" t="s">
        <v>1167</v>
      </c>
      <c r="E6" s="41" t="s">
        <v>1168</v>
      </c>
      <c r="F6" s="41">
        <v>1150000</v>
      </c>
      <c r="G6" s="46">
        <v>11054.95</v>
      </c>
      <c r="H6" s="47">
        <v>4.54</v>
      </c>
    </row>
    <row r="7" spans="1:8" x14ac:dyDescent="0.2">
      <c r="B7" s="48" t="s">
        <v>85</v>
      </c>
      <c r="C7" s="41" t="s">
        <v>785</v>
      </c>
      <c r="D7" s="41" t="s">
        <v>1126</v>
      </c>
      <c r="E7" s="41" t="s">
        <v>1127</v>
      </c>
      <c r="F7" s="41">
        <v>700000</v>
      </c>
      <c r="G7" s="46">
        <v>9915.5</v>
      </c>
      <c r="H7" s="47">
        <v>4.07</v>
      </c>
    </row>
    <row r="8" spans="1:8" x14ac:dyDescent="0.2">
      <c r="B8" s="48" t="s">
        <v>85</v>
      </c>
      <c r="C8" s="41" t="s">
        <v>14</v>
      </c>
      <c r="D8" s="41" t="s">
        <v>1142</v>
      </c>
      <c r="E8" s="41" t="s">
        <v>1143</v>
      </c>
      <c r="F8" s="41">
        <v>500000</v>
      </c>
      <c r="G8" s="46">
        <v>9781.5</v>
      </c>
      <c r="H8" s="47">
        <v>4.0199999999999996</v>
      </c>
    </row>
    <row r="9" spans="1:8" x14ac:dyDescent="0.2">
      <c r="B9" s="48" t="s">
        <v>85</v>
      </c>
      <c r="C9" s="41" t="s">
        <v>78</v>
      </c>
      <c r="D9" s="41" t="s">
        <v>1121</v>
      </c>
      <c r="E9" s="41" t="s">
        <v>1119</v>
      </c>
      <c r="F9" s="41">
        <v>2500250</v>
      </c>
      <c r="G9" s="46">
        <v>8824.630000000001</v>
      </c>
      <c r="H9" s="47">
        <v>3.63</v>
      </c>
    </row>
    <row r="10" spans="1:8" x14ac:dyDescent="0.2">
      <c r="B10" s="48" t="s">
        <v>85</v>
      </c>
      <c r="C10" s="41" t="s">
        <v>1822</v>
      </c>
      <c r="D10" s="41" t="s">
        <v>1823</v>
      </c>
      <c r="E10" s="41" t="s">
        <v>1166</v>
      </c>
      <c r="F10" s="41">
        <v>3800000</v>
      </c>
      <c r="G10" s="46">
        <v>7708.3</v>
      </c>
      <c r="H10" s="47">
        <v>3.17</v>
      </c>
    </row>
    <row r="11" spans="1:8" x14ac:dyDescent="0.2">
      <c r="B11" s="48" t="s">
        <v>85</v>
      </c>
      <c r="C11" s="41" t="s">
        <v>699</v>
      </c>
      <c r="D11" s="41" t="s">
        <v>1120</v>
      </c>
      <c r="E11" s="41" t="s">
        <v>1119</v>
      </c>
      <c r="F11" s="41">
        <v>2400000</v>
      </c>
      <c r="G11" s="46">
        <v>7518</v>
      </c>
      <c r="H11" s="47">
        <v>3.09</v>
      </c>
    </row>
    <row r="12" spans="1:8" x14ac:dyDescent="0.2">
      <c r="B12" s="48" t="s">
        <v>85</v>
      </c>
      <c r="C12" s="41" t="s">
        <v>1289</v>
      </c>
      <c r="D12" s="41" t="s">
        <v>1290</v>
      </c>
      <c r="E12" s="41" t="s">
        <v>1139</v>
      </c>
      <c r="F12" s="41">
        <v>180000</v>
      </c>
      <c r="G12" s="46">
        <v>6644.6100000000006</v>
      </c>
      <c r="H12" s="47">
        <v>2.73</v>
      </c>
    </row>
    <row r="13" spans="1:8" x14ac:dyDescent="0.2">
      <c r="B13" s="48" t="s">
        <v>85</v>
      </c>
      <c r="C13" s="41" t="s">
        <v>1857</v>
      </c>
      <c r="D13" s="41" t="s">
        <v>1858</v>
      </c>
      <c r="E13" s="41" t="s">
        <v>1511</v>
      </c>
      <c r="F13" s="41">
        <v>1150000</v>
      </c>
      <c r="G13" s="46">
        <v>6377.9000000000005</v>
      </c>
      <c r="H13" s="47">
        <v>2.62</v>
      </c>
    </row>
    <row r="14" spans="1:8" x14ac:dyDescent="0.2">
      <c r="B14" s="48" t="s">
        <v>85</v>
      </c>
      <c r="C14" s="41" t="s">
        <v>1128</v>
      </c>
      <c r="D14" s="41" t="s">
        <v>1129</v>
      </c>
      <c r="E14" s="41" t="s">
        <v>1130</v>
      </c>
      <c r="F14" s="41">
        <v>2300000</v>
      </c>
      <c r="G14" s="46">
        <v>6242.2</v>
      </c>
      <c r="H14" s="47">
        <v>2.56</v>
      </c>
    </row>
    <row r="15" spans="1:8" x14ac:dyDescent="0.2">
      <c r="B15" s="48" t="s">
        <v>85</v>
      </c>
      <c r="C15" s="41" t="s">
        <v>1966</v>
      </c>
      <c r="D15" s="41" t="s">
        <v>1967</v>
      </c>
      <c r="E15" s="41" t="s">
        <v>1143</v>
      </c>
      <c r="F15" s="41">
        <v>547934</v>
      </c>
      <c r="G15" s="46">
        <v>5762.35</v>
      </c>
      <c r="H15" s="47">
        <v>2.37</v>
      </c>
    </row>
    <row r="16" spans="1:8" x14ac:dyDescent="0.2">
      <c r="B16" s="48" t="s">
        <v>85</v>
      </c>
      <c r="C16" s="41" t="s">
        <v>1134</v>
      </c>
      <c r="D16" s="41" t="s">
        <v>1135</v>
      </c>
      <c r="E16" s="41" t="s">
        <v>1136</v>
      </c>
      <c r="F16" s="41">
        <v>496000</v>
      </c>
      <c r="G16" s="46">
        <v>5705.24</v>
      </c>
      <c r="H16" s="47">
        <v>2.34</v>
      </c>
    </row>
    <row r="17" spans="2:8" x14ac:dyDescent="0.2">
      <c r="B17" s="48" t="s">
        <v>85</v>
      </c>
      <c r="C17" s="41" t="s">
        <v>1556</v>
      </c>
      <c r="D17" s="41" t="s">
        <v>1557</v>
      </c>
      <c r="E17" s="41" t="s">
        <v>1143</v>
      </c>
      <c r="F17" s="41">
        <v>1000000</v>
      </c>
      <c r="G17" s="46">
        <v>5342.5</v>
      </c>
      <c r="H17" s="47">
        <v>2.19</v>
      </c>
    </row>
    <row r="18" spans="2:8" x14ac:dyDescent="0.2">
      <c r="B18" s="48" t="s">
        <v>85</v>
      </c>
      <c r="C18" s="41" t="s">
        <v>564</v>
      </c>
      <c r="D18" s="41" t="s">
        <v>1160</v>
      </c>
      <c r="E18" s="41" t="s">
        <v>1119</v>
      </c>
      <c r="F18" s="41">
        <v>900000</v>
      </c>
      <c r="G18" s="46">
        <v>5342.4000000000005</v>
      </c>
      <c r="H18" s="47">
        <v>2.19</v>
      </c>
    </row>
    <row r="19" spans="2:8" x14ac:dyDescent="0.2">
      <c r="B19" s="48" t="s">
        <v>85</v>
      </c>
      <c r="C19" s="41" t="s">
        <v>1169</v>
      </c>
      <c r="D19" s="41" t="s">
        <v>1170</v>
      </c>
      <c r="E19" s="41" t="s">
        <v>1124</v>
      </c>
      <c r="F19" s="41">
        <v>700000</v>
      </c>
      <c r="G19" s="46">
        <v>5307.75</v>
      </c>
      <c r="H19" s="47">
        <v>2.1800000000000002</v>
      </c>
    </row>
    <row r="20" spans="2:8" x14ac:dyDescent="0.2">
      <c r="B20" s="48" t="s">
        <v>85</v>
      </c>
      <c r="C20" s="41" t="s">
        <v>1455</v>
      </c>
      <c r="D20" s="41" t="s">
        <v>1456</v>
      </c>
      <c r="E20" s="41" t="s">
        <v>1124</v>
      </c>
      <c r="F20" s="41">
        <v>375000</v>
      </c>
      <c r="G20" s="46">
        <v>5205.9400000000005</v>
      </c>
      <c r="H20" s="47">
        <v>2.14</v>
      </c>
    </row>
    <row r="21" spans="2:8" x14ac:dyDescent="0.2">
      <c r="B21" s="48" t="s">
        <v>85</v>
      </c>
      <c r="C21" s="41" t="s">
        <v>1171</v>
      </c>
      <c r="D21" s="41" t="s">
        <v>1172</v>
      </c>
      <c r="E21" s="41" t="s">
        <v>1143</v>
      </c>
      <c r="F21" s="41">
        <v>650000</v>
      </c>
      <c r="G21" s="46">
        <v>5114.8500000000004</v>
      </c>
      <c r="H21" s="47">
        <v>2.1</v>
      </c>
    </row>
    <row r="22" spans="2:8" x14ac:dyDescent="0.2">
      <c r="B22" s="48" t="s">
        <v>85</v>
      </c>
      <c r="C22" s="41" t="s">
        <v>1164</v>
      </c>
      <c r="D22" s="41" t="s">
        <v>1165</v>
      </c>
      <c r="E22" s="41" t="s">
        <v>1166</v>
      </c>
      <c r="F22" s="41">
        <v>1065000</v>
      </c>
      <c r="G22" s="46">
        <v>5097.09</v>
      </c>
      <c r="H22" s="47">
        <v>2.0900000000000003</v>
      </c>
    </row>
    <row r="23" spans="2:8" x14ac:dyDescent="0.2">
      <c r="B23" s="48" t="s">
        <v>85</v>
      </c>
      <c r="C23" s="41" t="s">
        <v>1198</v>
      </c>
      <c r="D23" s="41" t="s">
        <v>1199</v>
      </c>
      <c r="E23" s="41" t="s">
        <v>1175</v>
      </c>
      <c r="F23" s="41">
        <v>850000</v>
      </c>
      <c r="G23" s="46">
        <v>5046.45</v>
      </c>
      <c r="H23" s="47">
        <v>2.0699999999999998</v>
      </c>
    </row>
    <row r="24" spans="2:8" x14ac:dyDescent="0.2">
      <c r="B24" s="48" t="s">
        <v>85</v>
      </c>
      <c r="C24" s="41" t="s">
        <v>1131</v>
      </c>
      <c r="D24" s="41" t="s">
        <v>1132</v>
      </c>
      <c r="E24" s="41" t="s">
        <v>1133</v>
      </c>
      <c r="F24" s="41">
        <v>90000</v>
      </c>
      <c r="G24" s="46">
        <v>4939.83</v>
      </c>
      <c r="H24" s="47">
        <v>2.0300000000000002</v>
      </c>
    </row>
    <row r="25" spans="2:8" x14ac:dyDescent="0.2">
      <c r="B25" s="48" t="s">
        <v>85</v>
      </c>
      <c r="C25" s="41" t="s">
        <v>1122</v>
      </c>
      <c r="D25" s="41" t="s">
        <v>1123</v>
      </c>
      <c r="E25" s="41" t="s">
        <v>1124</v>
      </c>
      <c r="F25" s="41">
        <v>25000</v>
      </c>
      <c r="G25" s="46">
        <v>4301.58</v>
      </c>
      <c r="H25" s="47">
        <v>1.77</v>
      </c>
    </row>
    <row r="26" spans="2:8" x14ac:dyDescent="0.2">
      <c r="B26" s="48" t="s">
        <v>85</v>
      </c>
      <c r="C26" s="41" t="s">
        <v>1150</v>
      </c>
      <c r="D26" s="41" t="s">
        <v>1151</v>
      </c>
      <c r="E26" s="41" t="s">
        <v>1139</v>
      </c>
      <c r="F26" s="41">
        <v>45000</v>
      </c>
      <c r="G26" s="46">
        <v>4279.37</v>
      </c>
      <c r="H26" s="47">
        <v>1.76</v>
      </c>
    </row>
    <row r="27" spans="2:8" x14ac:dyDescent="0.2">
      <c r="B27" s="48" t="s">
        <v>85</v>
      </c>
      <c r="C27" s="41" t="s">
        <v>1277</v>
      </c>
      <c r="D27" s="41" t="s">
        <v>1278</v>
      </c>
      <c r="E27" s="41" t="s">
        <v>1119</v>
      </c>
      <c r="F27" s="41">
        <v>1150000</v>
      </c>
      <c r="G27" s="46">
        <v>4169.8999999999996</v>
      </c>
      <c r="H27" s="47">
        <v>1.71</v>
      </c>
    </row>
    <row r="28" spans="2:8" x14ac:dyDescent="0.2">
      <c r="B28" s="48" t="s">
        <v>85</v>
      </c>
      <c r="C28" s="41" t="s">
        <v>1298</v>
      </c>
      <c r="D28" s="41" t="s">
        <v>1299</v>
      </c>
      <c r="E28" s="41" t="s">
        <v>1166</v>
      </c>
      <c r="F28" s="41">
        <v>1325000</v>
      </c>
      <c r="G28" s="46">
        <v>4036.61</v>
      </c>
      <c r="H28" s="47">
        <v>1.66</v>
      </c>
    </row>
    <row r="29" spans="2:8" x14ac:dyDescent="0.2">
      <c r="B29" s="48" t="s">
        <v>85</v>
      </c>
      <c r="C29" s="41" t="s">
        <v>1223</v>
      </c>
      <c r="D29" s="41" t="s">
        <v>1224</v>
      </c>
      <c r="E29" s="41" t="s">
        <v>1154</v>
      </c>
      <c r="F29" s="41">
        <v>275000</v>
      </c>
      <c r="G29" s="46">
        <v>4000.15</v>
      </c>
      <c r="H29" s="47">
        <v>1.6400000000000001</v>
      </c>
    </row>
    <row r="30" spans="2:8" x14ac:dyDescent="0.2">
      <c r="B30" s="48" t="s">
        <v>85</v>
      </c>
      <c r="C30" s="41" t="s">
        <v>1307</v>
      </c>
      <c r="D30" s="41" t="s">
        <v>1308</v>
      </c>
      <c r="E30" s="41" t="s">
        <v>1130</v>
      </c>
      <c r="F30" s="41">
        <v>672000</v>
      </c>
      <c r="G30" s="46">
        <v>3833.09</v>
      </c>
      <c r="H30" s="47">
        <v>1.5700000000000003</v>
      </c>
    </row>
    <row r="31" spans="2:8" x14ac:dyDescent="0.2">
      <c r="B31" s="48" t="s">
        <v>85</v>
      </c>
      <c r="C31" s="41" t="s">
        <v>1161</v>
      </c>
      <c r="D31" s="41" t="s">
        <v>1162</v>
      </c>
      <c r="E31" s="41" t="s">
        <v>1163</v>
      </c>
      <c r="F31" s="41">
        <v>313784</v>
      </c>
      <c r="G31" s="46">
        <v>3812.32</v>
      </c>
      <c r="H31" s="47">
        <v>1.5700000000000003</v>
      </c>
    </row>
    <row r="32" spans="2:8" x14ac:dyDescent="0.2">
      <c r="B32" s="48" t="s">
        <v>85</v>
      </c>
      <c r="C32" s="41" t="s">
        <v>1816</v>
      </c>
      <c r="D32" s="41" t="s">
        <v>1817</v>
      </c>
      <c r="E32" s="41" t="s">
        <v>1124</v>
      </c>
      <c r="F32" s="41">
        <v>260000</v>
      </c>
      <c r="G32" s="46">
        <v>3559.92</v>
      </c>
      <c r="H32" s="47">
        <v>1.46</v>
      </c>
    </row>
    <row r="33" spans="2:8" x14ac:dyDescent="0.2">
      <c r="B33" s="48" t="s">
        <v>85</v>
      </c>
      <c r="C33" s="41" t="s">
        <v>1323</v>
      </c>
      <c r="D33" s="41" t="s">
        <v>1324</v>
      </c>
      <c r="E33" s="41" t="s">
        <v>1231</v>
      </c>
      <c r="F33" s="41">
        <v>276404</v>
      </c>
      <c r="G33" s="46">
        <v>3260.6</v>
      </c>
      <c r="H33" s="47">
        <v>1.34</v>
      </c>
    </row>
    <row r="34" spans="2:8" x14ac:dyDescent="0.2">
      <c r="B34" s="48" t="s">
        <v>85</v>
      </c>
      <c r="C34" s="41" t="s">
        <v>1396</v>
      </c>
      <c r="D34" s="41" t="s">
        <v>1397</v>
      </c>
      <c r="E34" s="41" t="s">
        <v>1166</v>
      </c>
      <c r="F34" s="41">
        <v>1250000</v>
      </c>
      <c r="G34" s="46">
        <v>3184.38</v>
      </c>
      <c r="H34" s="47">
        <v>1.31</v>
      </c>
    </row>
    <row r="35" spans="2:8" x14ac:dyDescent="0.2">
      <c r="B35" s="48" t="s">
        <v>85</v>
      </c>
      <c r="C35" s="41" t="s">
        <v>1475</v>
      </c>
      <c r="D35" s="41" t="s">
        <v>1476</v>
      </c>
      <c r="E35" s="41" t="s">
        <v>1184</v>
      </c>
      <c r="F35" s="41">
        <v>450000</v>
      </c>
      <c r="G35" s="46">
        <v>3176.78</v>
      </c>
      <c r="H35" s="47">
        <v>1.31</v>
      </c>
    </row>
    <row r="36" spans="2:8" x14ac:dyDescent="0.2">
      <c r="B36" s="48" t="s">
        <v>85</v>
      </c>
      <c r="C36" s="41" t="s">
        <v>243</v>
      </c>
      <c r="D36" s="41" t="s">
        <v>1190</v>
      </c>
      <c r="E36" s="41" t="s">
        <v>1119</v>
      </c>
      <c r="F36" s="41">
        <v>851261</v>
      </c>
      <c r="G36" s="46">
        <v>3016.87</v>
      </c>
      <c r="H36" s="47">
        <v>1.2400000000000002</v>
      </c>
    </row>
    <row r="37" spans="2:8" x14ac:dyDescent="0.2">
      <c r="B37" s="48" t="s">
        <v>85</v>
      </c>
      <c r="C37" s="41" t="s">
        <v>521</v>
      </c>
      <c r="D37" s="41" t="s">
        <v>1529</v>
      </c>
      <c r="E37" s="41" t="s">
        <v>1195</v>
      </c>
      <c r="F37" s="41">
        <v>215055</v>
      </c>
      <c r="G37" s="46">
        <v>2929.91</v>
      </c>
      <c r="H37" s="47">
        <v>1.2</v>
      </c>
    </row>
    <row r="38" spans="2:8" x14ac:dyDescent="0.2">
      <c r="B38" s="48" t="s">
        <v>85</v>
      </c>
      <c r="C38" s="41" t="s">
        <v>1191</v>
      </c>
      <c r="D38" s="41" t="s">
        <v>1192</v>
      </c>
      <c r="E38" s="41" t="s">
        <v>1168</v>
      </c>
      <c r="F38" s="41">
        <v>592500</v>
      </c>
      <c r="G38" s="46">
        <v>2916.88</v>
      </c>
      <c r="H38" s="47">
        <v>1.2</v>
      </c>
    </row>
    <row r="39" spans="2:8" x14ac:dyDescent="0.2">
      <c r="B39" s="48" t="s">
        <v>85</v>
      </c>
      <c r="C39" s="41" t="s">
        <v>1968</v>
      </c>
      <c r="D39" s="41" t="s">
        <v>1969</v>
      </c>
      <c r="E39" s="41" t="s">
        <v>1213</v>
      </c>
      <c r="F39" s="41">
        <v>900000</v>
      </c>
      <c r="G39" s="46">
        <v>2902.9500000000003</v>
      </c>
      <c r="H39" s="47">
        <v>1.1900000000000002</v>
      </c>
    </row>
    <row r="40" spans="2:8" x14ac:dyDescent="0.2">
      <c r="B40" s="48" t="s">
        <v>85</v>
      </c>
      <c r="C40" s="41" t="s">
        <v>120</v>
      </c>
      <c r="D40" s="41" t="s">
        <v>1288</v>
      </c>
      <c r="E40" s="41" t="s">
        <v>1143</v>
      </c>
      <c r="F40" s="41">
        <v>170000</v>
      </c>
      <c r="G40" s="46">
        <v>2852.35</v>
      </c>
      <c r="H40" s="47">
        <v>1.17</v>
      </c>
    </row>
    <row r="41" spans="2:8" x14ac:dyDescent="0.2">
      <c r="B41" s="48" t="s">
        <v>85</v>
      </c>
      <c r="C41" s="41" t="s">
        <v>1417</v>
      </c>
      <c r="D41" s="41" t="s">
        <v>1418</v>
      </c>
      <c r="E41" s="41" t="s">
        <v>1419</v>
      </c>
      <c r="F41" s="41">
        <v>375000</v>
      </c>
      <c r="G41" s="46">
        <v>2820.19</v>
      </c>
      <c r="H41" s="47">
        <v>1.1600000000000001</v>
      </c>
    </row>
    <row r="42" spans="2:8" x14ac:dyDescent="0.2">
      <c r="B42" s="48" t="s">
        <v>85</v>
      </c>
      <c r="C42" s="41" t="s">
        <v>1152</v>
      </c>
      <c r="D42" s="41" t="s">
        <v>1153</v>
      </c>
      <c r="E42" s="41" t="s">
        <v>1154</v>
      </c>
      <c r="F42" s="41">
        <v>210000</v>
      </c>
      <c r="G42" s="46">
        <v>2600.85</v>
      </c>
      <c r="H42" s="47">
        <v>1.07</v>
      </c>
    </row>
    <row r="43" spans="2:8" x14ac:dyDescent="0.2">
      <c r="B43" s="48" t="s">
        <v>85</v>
      </c>
      <c r="C43" s="41" t="s">
        <v>1293</v>
      </c>
      <c r="D43" s="41" t="s">
        <v>1294</v>
      </c>
      <c r="E43" s="41" t="s">
        <v>1130</v>
      </c>
      <c r="F43" s="41">
        <v>55000</v>
      </c>
      <c r="G43" s="46">
        <v>2576.2800000000002</v>
      </c>
      <c r="H43" s="47">
        <v>1.06</v>
      </c>
    </row>
    <row r="44" spans="2:8" x14ac:dyDescent="0.2">
      <c r="B44" s="48" t="s">
        <v>85</v>
      </c>
      <c r="C44" s="41" t="s">
        <v>1148</v>
      </c>
      <c r="D44" s="41" t="s">
        <v>1149</v>
      </c>
      <c r="E44" s="41" t="s">
        <v>1124</v>
      </c>
      <c r="F44" s="41">
        <v>230480</v>
      </c>
      <c r="G44" s="46">
        <v>2569.62</v>
      </c>
      <c r="H44" s="47">
        <v>1.06</v>
      </c>
    </row>
    <row r="45" spans="2:8" x14ac:dyDescent="0.2">
      <c r="B45" s="48" t="s">
        <v>85</v>
      </c>
      <c r="C45" s="41" t="s">
        <v>1958</v>
      </c>
      <c r="D45" s="41" t="s">
        <v>1959</v>
      </c>
      <c r="E45" s="41" t="s">
        <v>1130</v>
      </c>
      <c r="F45" s="41">
        <v>335000</v>
      </c>
      <c r="G45" s="46">
        <v>2532.94</v>
      </c>
      <c r="H45" s="47">
        <v>1.04</v>
      </c>
    </row>
    <row r="46" spans="2:8" x14ac:dyDescent="0.2">
      <c r="B46" s="48" t="s">
        <v>85</v>
      </c>
      <c r="C46" s="41" t="s">
        <v>1925</v>
      </c>
      <c r="D46" s="41" t="s">
        <v>1926</v>
      </c>
      <c r="E46" s="41" t="s">
        <v>1213</v>
      </c>
      <c r="F46" s="41">
        <v>275000</v>
      </c>
      <c r="G46" s="46">
        <v>2485.1799999999998</v>
      </c>
      <c r="H46" s="47">
        <v>1.02</v>
      </c>
    </row>
    <row r="47" spans="2:8" x14ac:dyDescent="0.2">
      <c r="B47" s="48" t="s">
        <v>85</v>
      </c>
      <c r="C47" s="41" t="s">
        <v>1824</v>
      </c>
      <c r="D47" s="41" t="s">
        <v>1825</v>
      </c>
      <c r="E47" s="41" t="s">
        <v>1502</v>
      </c>
      <c r="F47" s="41">
        <v>600000</v>
      </c>
      <c r="G47" s="46">
        <v>2480.1</v>
      </c>
      <c r="H47" s="47">
        <v>1.02</v>
      </c>
    </row>
    <row r="48" spans="2:8" x14ac:dyDescent="0.2">
      <c r="B48" s="48" t="s">
        <v>85</v>
      </c>
      <c r="C48" s="41" t="s">
        <v>1406</v>
      </c>
      <c r="D48" s="41" t="s">
        <v>1407</v>
      </c>
      <c r="E48" s="41" t="s">
        <v>1130</v>
      </c>
      <c r="F48" s="41">
        <v>220000</v>
      </c>
      <c r="G48" s="46">
        <v>2466.9700000000003</v>
      </c>
      <c r="H48" s="47">
        <v>1.0100000000000002</v>
      </c>
    </row>
    <row r="49" spans="2:8" x14ac:dyDescent="0.2">
      <c r="B49" s="48" t="s">
        <v>85</v>
      </c>
      <c r="C49" s="41" t="s">
        <v>1884</v>
      </c>
      <c r="D49" s="41" t="s">
        <v>1885</v>
      </c>
      <c r="E49" s="41" t="s">
        <v>1143</v>
      </c>
      <c r="F49" s="41">
        <v>350000</v>
      </c>
      <c r="G49" s="46">
        <v>2412.0300000000002</v>
      </c>
      <c r="H49" s="47">
        <v>0.9900000000000001</v>
      </c>
    </row>
    <row r="50" spans="2:8" x14ac:dyDescent="0.2">
      <c r="B50" s="48" t="s">
        <v>85</v>
      </c>
      <c r="C50" s="41" t="s">
        <v>1826</v>
      </c>
      <c r="D50" s="41" t="s">
        <v>1827</v>
      </c>
      <c r="E50" s="41" t="s">
        <v>1159</v>
      </c>
      <c r="F50" s="41">
        <v>435000</v>
      </c>
      <c r="G50" s="46">
        <v>2336.6</v>
      </c>
      <c r="H50" s="47">
        <v>0.96000000000000008</v>
      </c>
    </row>
    <row r="51" spans="2:8" x14ac:dyDescent="0.2">
      <c r="B51" s="48" t="s">
        <v>85</v>
      </c>
      <c r="C51" s="41" t="s">
        <v>1558</v>
      </c>
      <c r="D51" s="41" t="s">
        <v>1559</v>
      </c>
      <c r="E51" s="41" t="s">
        <v>1502</v>
      </c>
      <c r="F51" s="41">
        <v>130000</v>
      </c>
      <c r="G51" s="46">
        <v>2318.4900000000002</v>
      </c>
      <c r="H51" s="47">
        <v>0.95</v>
      </c>
    </row>
    <row r="52" spans="2:8" x14ac:dyDescent="0.2">
      <c r="B52" s="48" t="s">
        <v>85</v>
      </c>
      <c r="C52" s="41" t="s">
        <v>1828</v>
      </c>
      <c r="D52" s="41" t="s">
        <v>1829</v>
      </c>
      <c r="E52" s="41" t="s">
        <v>1133</v>
      </c>
      <c r="F52" s="41">
        <v>150000</v>
      </c>
      <c r="G52" s="46">
        <v>2303.7800000000002</v>
      </c>
      <c r="H52" s="47">
        <v>0.95</v>
      </c>
    </row>
    <row r="53" spans="2:8" x14ac:dyDescent="0.2">
      <c r="B53" s="48" t="s">
        <v>85</v>
      </c>
      <c r="C53" s="41" t="s">
        <v>1188</v>
      </c>
      <c r="D53" s="41" t="s">
        <v>1189</v>
      </c>
      <c r="E53" s="41" t="s">
        <v>1127</v>
      </c>
      <c r="F53" s="41">
        <v>475000</v>
      </c>
      <c r="G53" s="46">
        <v>1787.19</v>
      </c>
      <c r="H53" s="47">
        <v>0.73</v>
      </c>
    </row>
    <row r="54" spans="2:8" x14ac:dyDescent="0.2">
      <c r="B54" s="48" t="s">
        <v>85</v>
      </c>
      <c r="C54" s="41" t="s">
        <v>1487</v>
      </c>
      <c r="D54" s="41" t="s">
        <v>1488</v>
      </c>
      <c r="E54" s="41" t="s">
        <v>1218</v>
      </c>
      <c r="F54" s="41">
        <v>615000</v>
      </c>
      <c r="G54" s="46">
        <v>1389.59</v>
      </c>
      <c r="H54" s="47">
        <v>0.57000000000000006</v>
      </c>
    </row>
    <row r="55" spans="2:8" x14ac:dyDescent="0.2">
      <c r="B55" s="48" t="s">
        <v>85</v>
      </c>
      <c r="C55" s="41" t="s">
        <v>1820</v>
      </c>
      <c r="D55" s="41" t="s">
        <v>1821</v>
      </c>
      <c r="E55" s="41" t="s">
        <v>1184</v>
      </c>
      <c r="F55" s="41">
        <v>93443</v>
      </c>
      <c r="G55" s="46">
        <v>1380.01</v>
      </c>
      <c r="H55" s="47">
        <v>0.57000000000000006</v>
      </c>
    </row>
    <row r="56" spans="2:8" x14ac:dyDescent="0.2">
      <c r="B56" s="48" t="s">
        <v>85</v>
      </c>
      <c r="C56" s="41" t="s">
        <v>1461</v>
      </c>
      <c r="D56" s="41" t="s">
        <v>1462</v>
      </c>
      <c r="E56" s="41" t="s">
        <v>1143</v>
      </c>
      <c r="F56" s="41">
        <v>863000</v>
      </c>
      <c r="G56" s="46">
        <v>1280.26</v>
      </c>
      <c r="H56" s="47">
        <v>0.53</v>
      </c>
    </row>
    <row r="57" spans="2:8" x14ac:dyDescent="0.2">
      <c r="B57" s="48" t="s">
        <v>85</v>
      </c>
      <c r="C57" s="41" t="s">
        <v>1843</v>
      </c>
      <c r="D57" s="41" t="s">
        <v>1844</v>
      </c>
      <c r="E57" s="41" t="s">
        <v>1143</v>
      </c>
      <c r="F57" s="41">
        <v>146000</v>
      </c>
      <c r="G57" s="46">
        <v>1132.52</v>
      </c>
      <c r="H57" s="47">
        <v>0.47000000000000003</v>
      </c>
    </row>
    <row r="58" spans="2:8" x14ac:dyDescent="0.2">
      <c r="B58" s="48" t="s">
        <v>85</v>
      </c>
      <c r="C58" s="41" t="s">
        <v>1598</v>
      </c>
      <c r="D58" s="41" t="s">
        <v>1599</v>
      </c>
      <c r="E58" s="41" t="s">
        <v>1163</v>
      </c>
      <c r="F58" s="41">
        <v>73125</v>
      </c>
      <c r="G58" s="46">
        <v>1016.66</v>
      </c>
      <c r="H58" s="47">
        <v>0.42000000000000004</v>
      </c>
    </row>
    <row r="59" spans="2:8" x14ac:dyDescent="0.2">
      <c r="B59" s="48" t="s">
        <v>85</v>
      </c>
      <c r="C59" s="41" t="s">
        <v>1970</v>
      </c>
      <c r="D59" s="41" t="s">
        <v>1971</v>
      </c>
      <c r="E59" s="41" t="s">
        <v>1133</v>
      </c>
      <c r="F59" s="41">
        <v>28252</v>
      </c>
      <c r="G59" s="46">
        <v>560.31000000000006</v>
      </c>
      <c r="H59" s="47">
        <v>0.22999999999999998</v>
      </c>
    </row>
    <row r="60" spans="2:8" ht="13.5" thickBot="1" x14ac:dyDescent="0.25">
      <c r="E60" s="49" t="s">
        <v>44</v>
      </c>
      <c r="G60" s="50">
        <v>236657.97</v>
      </c>
      <c r="H60" s="51">
        <v>97.22</v>
      </c>
    </row>
    <row r="61" spans="2:8" ht="13.5" thickTop="1" x14ac:dyDescent="0.2">
      <c r="B61" s="83" t="s">
        <v>45</v>
      </c>
      <c r="C61" s="84"/>
      <c r="H61" s="47"/>
    </row>
    <row r="62" spans="2:8" x14ac:dyDescent="0.2">
      <c r="B62" s="48" t="s">
        <v>85</v>
      </c>
      <c r="C62" s="41" t="s">
        <v>1972</v>
      </c>
      <c r="D62" s="41" t="s">
        <v>1973</v>
      </c>
      <c r="E62" s="41" t="s">
        <v>1136</v>
      </c>
      <c r="F62" s="41">
        <v>200000</v>
      </c>
      <c r="G62" s="46">
        <v>0</v>
      </c>
      <c r="H62" s="47">
        <v>0</v>
      </c>
    </row>
    <row r="63" spans="2:8" x14ac:dyDescent="0.2">
      <c r="B63" s="48" t="s">
        <v>85</v>
      </c>
      <c r="C63" s="41" t="s">
        <v>1974</v>
      </c>
      <c r="D63" s="41" t="s">
        <v>1975</v>
      </c>
      <c r="E63" s="41" t="s">
        <v>1136</v>
      </c>
      <c r="F63" s="41">
        <v>200000</v>
      </c>
      <c r="G63" s="46">
        <v>0</v>
      </c>
      <c r="H63" s="47">
        <v>0</v>
      </c>
    </row>
    <row r="64" spans="2:8" x14ac:dyDescent="0.2">
      <c r="B64" s="85" t="s">
        <v>1349</v>
      </c>
      <c r="C64" s="84"/>
      <c r="H64" s="47"/>
    </row>
    <row r="65" spans="2:8" x14ac:dyDescent="0.2">
      <c r="B65" s="83" t="s">
        <v>9</v>
      </c>
      <c r="C65" s="86"/>
      <c r="H65" s="47"/>
    </row>
    <row r="66" spans="2:8" x14ac:dyDescent="0.2">
      <c r="B66" s="48" t="s">
        <v>85</v>
      </c>
      <c r="C66" s="41" t="s">
        <v>1198</v>
      </c>
      <c r="D66" s="41" t="s">
        <v>1847</v>
      </c>
      <c r="E66" s="41" t="s">
        <v>1175</v>
      </c>
      <c r="F66" s="41">
        <v>1223092</v>
      </c>
      <c r="G66" s="46">
        <v>122.92</v>
      </c>
      <c r="H66" s="47">
        <v>0.05</v>
      </c>
    </row>
    <row r="67" spans="2:8" ht="13.5" thickBot="1" x14ac:dyDescent="0.25">
      <c r="E67" s="49" t="s">
        <v>44</v>
      </c>
      <c r="G67" s="50">
        <v>122.92</v>
      </c>
      <c r="H67" s="51">
        <v>0.05</v>
      </c>
    </row>
    <row r="68" spans="2:8" ht="13.5" thickTop="1" x14ac:dyDescent="0.2">
      <c r="B68" s="85" t="s">
        <v>1246</v>
      </c>
      <c r="C68" s="84"/>
      <c r="H68" s="47"/>
    </row>
    <row r="69" spans="2:8" x14ac:dyDescent="0.2">
      <c r="B69" s="83" t="s">
        <v>9</v>
      </c>
      <c r="C69" s="84"/>
      <c r="H69" s="47"/>
    </row>
    <row r="70" spans="2:8" x14ac:dyDescent="0.2">
      <c r="B70" s="48" t="s">
        <v>85</v>
      </c>
      <c r="C70" s="41" t="s">
        <v>14</v>
      </c>
      <c r="D70" s="41" t="s">
        <v>1247</v>
      </c>
      <c r="E70" s="41" t="s">
        <v>1143</v>
      </c>
      <c r="F70" s="41">
        <v>292000</v>
      </c>
      <c r="G70" s="46">
        <v>1439.8500000000001</v>
      </c>
      <c r="H70" s="47">
        <v>0.59</v>
      </c>
    </row>
    <row r="71" spans="2:8" ht="13.5" thickBot="1" x14ac:dyDescent="0.25">
      <c r="E71" s="49" t="s">
        <v>44</v>
      </c>
      <c r="G71" s="52">
        <v>1439.85</v>
      </c>
      <c r="H71" s="53">
        <v>0.59</v>
      </c>
    </row>
    <row r="72" spans="2:8" ht="13.5" thickTop="1" x14ac:dyDescent="0.2">
      <c r="B72" s="85" t="s">
        <v>1248</v>
      </c>
      <c r="C72" s="84"/>
      <c r="H72" s="47"/>
    </row>
    <row r="73" spans="2:8" x14ac:dyDescent="0.2">
      <c r="C73" s="41" t="s">
        <v>1250</v>
      </c>
      <c r="E73" s="41" t="s">
        <v>85</v>
      </c>
      <c r="F73" s="41">
        <v>31950</v>
      </c>
      <c r="G73" s="46">
        <v>12.94</v>
      </c>
      <c r="H73" s="47">
        <v>0.01</v>
      </c>
    </row>
    <row r="74" spans="2:8" ht="13.5" thickBot="1" x14ac:dyDescent="0.25">
      <c r="E74" s="49" t="s">
        <v>44</v>
      </c>
      <c r="G74" s="52">
        <v>12.94</v>
      </c>
      <c r="H74" s="53">
        <v>0.01</v>
      </c>
    </row>
    <row r="75" spans="2:8" ht="13.5" thickTop="1" x14ac:dyDescent="0.2">
      <c r="H75" s="47"/>
    </row>
    <row r="76" spans="2:8" x14ac:dyDescent="0.2">
      <c r="B76" s="83" t="s">
        <v>1265</v>
      </c>
      <c r="C76" s="84"/>
      <c r="H76" s="47"/>
    </row>
    <row r="77" spans="2:8" x14ac:dyDescent="0.2">
      <c r="B77" s="85" t="s">
        <v>595</v>
      </c>
      <c r="C77" s="84"/>
      <c r="E77" s="49" t="s">
        <v>596</v>
      </c>
      <c r="H77" s="47"/>
    </row>
    <row r="78" spans="2:8" x14ac:dyDescent="0.2">
      <c r="C78" s="41" t="s">
        <v>564</v>
      </c>
      <c r="E78" s="41" t="s">
        <v>2392</v>
      </c>
      <c r="G78" s="46">
        <v>1350</v>
      </c>
      <c r="H78" s="47">
        <v>0.55000000000000004</v>
      </c>
    </row>
    <row r="79" spans="2:8" ht="13.5" thickBot="1" x14ac:dyDescent="0.25">
      <c r="E79" s="49" t="s">
        <v>44</v>
      </c>
      <c r="G79" s="50">
        <v>1350</v>
      </c>
      <c r="H79" s="51">
        <v>0.55000000000000004</v>
      </c>
    </row>
    <row r="80" spans="2:8" ht="13.5" thickTop="1" x14ac:dyDescent="0.2">
      <c r="B80" s="48" t="s">
        <v>85</v>
      </c>
      <c r="H80" s="47"/>
    </row>
    <row r="81" spans="1:8" x14ac:dyDescent="0.2">
      <c r="C81" s="41" t="s">
        <v>86</v>
      </c>
      <c r="E81" s="41" t="s">
        <v>85</v>
      </c>
      <c r="G81" s="46">
        <v>5246</v>
      </c>
      <c r="H81" s="47">
        <v>2.16</v>
      </c>
    </row>
    <row r="82" spans="1:8" x14ac:dyDescent="0.2">
      <c r="H82" s="47"/>
    </row>
    <row r="83" spans="1:8" x14ac:dyDescent="0.2">
      <c r="A83" s="55" t="s">
        <v>87</v>
      </c>
      <c r="G83" s="56">
        <v>-1423.95</v>
      </c>
      <c r="H83" s="57">
        <v>-0.57999999999999996</v>
      </c>
    </row>
    <row r="84" spans="1:8" x14ac:dyDescent="0.2">
      <c r="H84" s="47"/>
    </row>
    <row r="85" spans="1:8" ht="13.5" thickBot="1" x14ac:dyDescent="0.25">
      <c r="E85" s="49" t="s">
        <v>88</v>
      </c>
      <c r="G85" s="50">
        <v>243405.73</v>
      </c>
      <c r="H85" s="51">
        <v>100</v>
      </c>
    </row>
    <row r="86" spans="1:8" ht="13.5" thickTop="1" x14ac:dyDescent="0.2">
      <c r="H86" s="47"/>
    </row>
    <row r="87" spans="1:8" x14ac:dyDescent="0.2">
      <c r="A87" s="49" t="s">
        <v>89</v>
      </c>
      <c r="H87" s="47"/>
    </row>
    <row r="88" spans="1:8" x14ac:dyDescent="0.2">
      <c r="A88" s="41">
        <v>1</v>
      </c>
      <c r="B88" s="41" t="s">
        <v>1266</v>
      </c>
      <c r="H88" s="47"/>
    </row>
    <row r="89" spans="1:8" x14ac:dyDescent="0.2">
      <c r="H89" s="47"/>
    </row>
    <row r="90" spans="1:8" x14ac:dyDescent="0.2">
      <c r="A90" s="41">
        <v>2</v>
      </c>
      <c r="B90" s="41" t="s">
        <v>91</v>
      </c>
      <c r="H90" s="47"/>
    </row>
    <row r="91" spans="1:8" x14ac:dyDescent="0.2">
      <c r="H91" s="47"/>
    </row>
    <row r="92" spans="1:8" x14ac:dyDescent="0.2">
      <c r="A92" s="41">
        <v>3</v>
      </c>
      <c r="B92" s="41" t="s">
        <v>1976</v>
      </c>
      <c r="H92" s="47"/>
    </row>
    <row r="93" spans="1:8" x14ac:dyDescent="0.2">
      <c r="H93" s="47"/>
    </row>
    <row r="94" spans="1:8" x14ac:dyDescent="0.2">
      <c r="A94" s="37"/>
      <c r="B94" s="37"/>
      <c r="C94" s="37"/>
      <c r="D94" s="37"/>
      <c r="E94" s="37"/>
      <c r="F94" s="37"/>
      <c r="G94" s="39"/>
      <c r="H94" s="58"/>
    </row>
  </sheetData>
  <mergeCells count="11">
    <mergeCell ref="A2:C2"/>
    <mergeCell ref="A3:C3"/>
    <mergeCell ref="B4:C4"/>
    <mergeCell ref="B61:C61"/>
    <mergeCell ref="B64:C64"/>
    <mergeCell ref="B65:C65"/>
    <mergeCell ref="B68:C68"/>
    <mergeCell ref="B69:C69"/>
    <mergeCell ref="B72:C72"/>
    <mergeCell ref="B76:C76"/>
    <mergeCell ref="B77:C77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topLeftCell="A63" workbookViewId="0">
      <selection activeCell="E82" sqref="E82"/>
    </sheetView>
  </sheetViews>
  <sheetFormatPr defaultRowHeight="12.75" x14ac:dyDescent="0.2"/>
  <cols>
    <col min="1" max="1" width="2.7109375" style="41" customWidth="1"/>
    <col min="2" max="2" width="7" style="41" customWidth="1"/>
    <col min="3" max="3" width="40.7109375" style="41" customWidth="1"/>
    <col min="4" max="4" width="13.85546875" style="41" bestFit="1" customWidth="1"/>
    <col min="5" max="5" width="20.42578125" style="41" bestFit="1" customWidth="1"/>
    <col min="6" max="6" width="7.85546875" style="41" bestFit="1" customWidth="1"/>
    <col min="7" max="7" width="8.85546875" style="46" bestFit="1" customWidth="1"/>
    <col min="8" max="8" width="6.42578125" style="59" bestFit="1" customWidth="1"/>
    <col min="9" max="16384" width="9.140625" style="41"/>
  </cols>
  <sheetData>
    <row r="1" spans="1:8" x14ac:dyDescent="0.2">
      <c r="A1" s="37"/>
      <c r="B1" s="37"/>
      <c r="C1" s="38" t="s">
        <v>1953</v>
      </c>
      <c r="D1" s="37"/>
      <c r="E1" s="37"/>
      <c r="F1" s="37"/>
      <c r="G1" s="39"/>
      <c r="H1" s="40"/>
    </row>
    <row r="2" spans="1:8" ht="51" x14ac:dyDescent="0.2">
      <c r="A2" s="81" t="s">
        <v>1</v>
      </c>
      <c r="B2" s="82"/>
      <c r="C2" s="82"/>
      <c r="D2" s="42" t="s">
        <v>2</v>
      </c>
      <c r="E2" s="42" t="s">
        <v>518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1128</v>
      </c>
      <c r="D5" s="41" t="s">
        <v>1129</v>
      </c>
      <c r="E5" s="41" t="s">
        <v>1130</v>
      </c>
      <c r="F5" s="41">
        <v>301000</v>
      </c>
      <c r="G5" s="46">
        <v>816.91</v>
      </c>
      <c r="H5" s="47">
        <v>2.08</v>
      </c>
    </row>
    <row r="6" spans="1:8" x14ac:dyDescent="0.2">
      <c r="B6" s="48" t="s">
        <v>85</v>
      </c>
      <c r="C6" s="41" t="s">
        <v>1155</v>
      </c>
      <c r="D6" s="41" t="s">
        <v>1156</v>
      </c>
      <c r="E6" s="41" t="s">
        <v>1139</v>
      </c>
      <c r="F6" s="41">
        <v>141000</v>
      </c>
      <c r="G6" s="46">
        <v>563.30000000000007</v>
      </c>
      <c r="H6" s="47">
        <v>1.4400000000000002</v>
      </c>
    </row>
    <row r="7" spans="1:8" x14ac:dyDescent="0.2">
      <c r="B7" s="48" t="s">
        <v>85</v>
      </c>
      <c r="C7" s="41" t="s">
        <v>1173</v>
      </c>
      <c r="D7" s="41" t="s">
        <v>1174</v>
      </c>
      <c r="E7" s="41" t="s">
        <v>1175</v>
      </c>
      <c r="F7" s="41">
        <v>41000</v>
      </c>
      <c r="G7" s="46">
        <v>420</v>
      </c>
      <c r="H7" s="47">
        <v>1.07</v>
      </c>
    </row>
    <row r="8" spans="1:8" x14ac:dyDescent="0.2">
      <c r="B8" s="48" t="s">
        <v>85</v>
      </c>
      <c r="C8" s="41" t="s">
        <v>78</v>
      </c>
      <c r="D8" s="41" t="s">
        <v>1121</v>
      </c>
      <c r="E8" s="41" t="s">
        <v>1119</v>
      </c>
      <c r="F8" s="41">
        <v>110000</v>
      </c>
      <c r="G8" s="46">
        <v>388.25</v>
      </c>
      <c r="H8" s="47">
        <v>0.9900000000000001</v>
      </c>
    </row>
    <row r="9" spans="1:8" x14ac:dyDescent="0.2">
      <c r="B9" s="48" t="s">
        <v>85</v>
      </c>
      <c r="C9" s="41" t="s">
        <v>1475</v>
      </c>
      <c r="D9" s="41" t="s">
        <v>1476</v>
      </c>
      <c r="E9" s="41" t="s">
        <v>1184</v>
      </c>
      <c r="F9" s="41">
        <v>51000</v>
      </c>
      <c r="G9" s="46">
        <v>360.03000000000003</v>
      </c>
      <c r="H9" s="47">
        <v>0.91999999999999993</v>
      </c>
    </row>
    <row r="10" spans="1:8" x14ac:dyDescent="0.2">
      <c r="B10" s="48" t="s">
        <v>85</v>
      </c>
      <c r="C10" s="41" t="s">
        <v>1406</v>
      </c>
      <c r="D10" s="41" t="s">
        <v>1407</v>
      </c>
      <c r="E10" s="41" t="s">
        <v>1130</v>
      </c>
      <c r="F10" s="41">
        <v>31000</v>
      </c>
      <c r="G10" s="46">
        <v>347.62</v>
      </c>
      <c r="H10" s="47">
        <v>0.89</v>
      </c>
    </row>
    <row r="11" spans="1:8" x14ac:dyDescent="0.2">
      <c r="B11" s="48" t="s">
        <v>85</v>
      </c>
      <c r="C11" s="41" t="s">
        <v>699</v>
      </c>
      <c r="D11" s="41" t="s">
        <v>1120</v>
      </c>
      <c r="E11" s="41" t="s">
        <v>1119</v>
      </c>
      <c r="F11" s="41">
        <v>101000</v>
      </c>
      <c r="G11" s="46">
        <v>316.38</v>
      </c>
      <c r="H11" s="47">
        <v>0.80999999999999994</v>
      </c>
    </row>
    <row r="12" spans="1:8" x14ac:dyDescent="0.2">
      <c r="B12" s="48" t="s">
        <v>85</v>
      </c>
      <c r="C12" s="41" t="s">
        <v>1140</v>
      </c>
      <c r="D12" s="41" t="s">
        <v>1141</v>
      </c>
      <c r="E12" s="41" t="s">
        <v>1130</v>
      </c>
      <c r="F12" s="41">
        <v>3984</v>
      </c>
      <c r="G12" s="46">
        <v>264.64</v>
      </c>
      <c r="H12" s="47">
        <v>0.67</v>
      </c>
    </row>
    <row r="13" spans="1:8" x14ac:dyDescent="0.2">
      <c r="B13" s="48" t="s">
        <v>85</v>
      </c>
      <c r="C13" s="41" t="s">
        <v>1144</v>
      </c>
      <c r="D13" s="41" t="s">
        <v>1145</v>
      </c>
      <c r="E13" s="41" t="s">
        <v>1119</v>
      </c>
      <c r="F13" s="41">
        <v>51000</v>
      </c>
      <c r="G13" s="46">
        <v>256.79000000000002</v>
      </c>
      <c r="H13" s="47">
        <v>0.65</v>
      </c>
    </row>
    <row r="14" spans="1:8" x14ac:dyDescent="0.2">
      <c r="B14" s="48" t="s">
        <v>85</v>
      </c>
      <c r="C14" s="41" t="s">
        <v>1146</v>
      </c>
      <c r="D14" s="41" t="s">
        <v>1147</v>
      </c>
      <c r="E14" s="41" t="s">
        <v>1139</v>
      </c>
      <c r="F14" s="41">
        <v>31000</v>
      </c>
      <c r="G14" s="46">
        <v>236.55</v>
      </c>
      <c r="H14" s="47">
        <v>0.6</v>
      </c>
    </row>
    <row r="15" spans="1:8" x14ac:dyDescent="0.2">
      <c r="B15" s="48" t="s">
        <v>85</v>
      </c>
      <c r="C15" s="41" t="s">
        <v>1289</v>
      </c>
      <c r="D15" s="41" t="s">
        <v>1290</v>
      </c>
      <c r="E15" s="41" t="s">
        <v>1139</v>
      </c>
      <c r="F15" s="41">
        <v>6100</v>
      </c>
      <c r="G15" s="46">
        <v>225.18</v>
      </c>
      <c r="H15" s="47">
        <v>0.57000000000000006</v>
      </c>
    </row>
    <row r="16" spans="1:8" x14ac:dyDescent="0.2">
      <c r="B16" s="48" t="s">
        <v>85</v>
      </c>
      <c r="C16" s="41" t="s">
        <v>1305</v>
      </c>
      <c r="D16" s="41" t="s">
        <v>1306</v>
      </c>
      <c r="E16" s="41" t="s">
        <v>1130</v>
      </c>
      <c r="F16" s="41">
        <v>11000</v>
      </c>
      <c r="G16" s="46">
        <v>224.75</v>
      </c>
      <c r="H16" s="47">
        <v>0.57000000000000006</v>
      </c>
    </row>
    <row r="17" spans="2:8" x14ac:dyDescent="0.2">
      <c r="B17" s="48" t="s">
        <v>85</v>
      </c>
      <c r="C17" s="41" t="s">
        <v>1944</v>
      </c>
      <c r="D17" s="41" t="s">
        <v>1945</v>
      </c>
      <c r="E17" s="41" t="s">
        <v>1133</v>
      </c>
      <c r="F17" s="41">
        <v>61000</v>
      </c>
      <c r="G17" s="46">
        <v>195.26</v>
      </c>
      <c r="H17" s="47">
        <v>0.5</v>
      </c>
    </row>
    <row r="18" spans="2:8" x14ac:dyDescent="0.2">
      <c r="B18" s="48" t="s">
        <v>85</v>
      </c>
      <c r="C18" s="41" t="s">
        <v>1576</v>
      </c>
      <c r="D18" s="41" t="s">
        <v>1577</v>
      </c>
      <c r="E18" s="41" t="s">
        <v>1130</v>
      </c>
      <c r="F18" s="41">
        <v>21000</v>
      </c>
      <c r="G18" s="46">
        <v>193.77</v>
      </c>
      <c r="H18" s="47">
        <v>0.49</v>
      </c>
    </row>
    <row r="19" spans="2:8" x14ac:dyDescent="0.2">
      <c r="B19" s="48" t="s">
        <v>85</v>
      </c>
      <c r="C19" s="41" t="s">
        <v>1954</v>
      </c>
      <c r="D19" s="41" t="s">
        <v>1955</v>
      </c>
      <c r="E19" s="41" t="s">
        <v>1130</v>
      </c>
      <c r="F19" s="41">
        <v>51000</v>
      </c>
      <c r="G19" s="46">
        <v>192.53</v>
      </c>
      <c r="H19" s="47">
        <v>0.49</v>
      </c>
    </row>
    <row r="20" spans="2:8" x14ac:dyDescent="0.2">
      <c r="B20" s="48" t="s">
        <v>85</v>
      </c>
      <c r="C20" s="41" t="s">
        <v>1293</v>
      </c>
      <c r="D20" s="41" t="s">
        <v>1294</v>
      </c>
      <c r="E20" s="41" t="s">
        <v>1130</v>
      </c>
      <c r="F20" s="41">
        <v>4100</v>
      </c>
      <c r="G20" s="46">
        <v>192.05</v>
      </c>
      <c r="H20" s="47">
        <v>0.49</v>
      </c>
    </row>
    <row r="21" spans="2:8" x14ac:dyDescent="0.2">
      <c r="B21" s="48" t="s">
        <v>85</v>
      </c>
      <c r="C21" s="41" t="s">
        <v>1540</v>
      </c>
      <c r="D21" s="41" t="s">
        <v>1541</v>
      </c>
      <c r="E21" s="41" t="s">
        <v>1175</v>
      </c>
      <c r="F21" s="41">
        <v>310000</v>
      </c>
      <c r="G21" s="46">
        <v>191.74</v>
      </c>
      <c r="H21" s="47">
        <v>0.49</v>
      </c>
    </row>
    <row r="22" spans="2:8" x14ac:dyDescent="0.2">
      <c r="B22" s="48" t="s">
        <v>85</v>
      </c>
      <c r="C22" s="41" t="s">
        <v>1956</v>
      </c>
      <c r="D22" s="41" t="s">
        <v>1957</v>
      </c>
      <c r="E22" s="41" t="s">
        <v>1175</v>
      </c>
      <c r="F22" s="41">
        <v>25000</v>
      </c>
      <c r="G22" s="46">
        <v>179.25</v>
      </c>
      <c r="H22" s="47">
        <v>0.45999999999999996</v>
      </c>
    </row>
    <row r="23" spans="2:8" x14ac:dyDescent="0.2">
      <c r="B23" s="48" t="s">
        <v>85</v>
      </c>
      <c r="C23" s="41" t="s">
        <v>1328</v>
      </c>
      <c r="D23" s="41" t="s">
        <v>1329</v>
      </c>
      <c r="E23" s="41" t="s">
        <v>1130</v>
      </c>
      <c r="F23" s="41">
        <v>14962</v>
      </c>
      <c r="G23" s="46">
        <v>171.88</v>
      </c>
      <c r="H23" s="47">
        <v>0.44</v>
      </c>
    </row>
    <row r="24" spans="2:8" x14ac:dyDescent="0.2">
      <c r="B24" s="48" t="s">
        <v>85</v>
      </c>
      <c r="C24" s="41" t="s">
        <v>1131</v>
      </c>
      <c r="D24" s="41" t="s">
        <v>1132</v>
      </c>
      <c r="E24" s="41" t="s">
        <v>1133</v>
      </c>
      <c r="F24" s="41">
        <v>3100</v>
      </c>
      <c r="G24" s="46">
        <v>170.15</v>
      </c>
      <c r="H24" s="47">
        <v>0.43</v>
      </c>
    </row>
    <row r="25" spans="2:8" x14ac:dyDescent="0.2">
      <c r="B25" s="48" t="s">
        <v>85</v>
      </c>
      <c r="C25" s="41" t="s">
        <v>1958</v>
      </c>
      <c r="D25" s="41" t="s">
        <v>1959</v>
      </c>
      <c r="E25" s="41" t="s">
        <v>1130</v>
      </c>
      <c r="F25" s="41">
        <v>21000</v>
      </c>
      <c r="G25" s="46">
        <v>158.78</v>
      </c>
      <c r="H25" s="47">
        <v>0.4</v>
      </c>
    </row>
    <row r="26" spans="2:8" x14ac:dyDescent="0.2">
      <c r="B26" s="48" t="s">
        <v>85</v>
      </c>
      <c r="C26" s="41" t="s">
        <v>1838</v>
      </c>
      <c r="D26" s="41" t="s">
        <v>1839</v>
      </c>
      <c r="E26" s="41" t="s">
        <v>1840</v>
      </c>
      <c r="F26" s="41">
        <v>5100</v>
      </c>
      <c r="G26" s="46">
        <v>157.29</v>
      </c>
      <c r="H26" s="47">
        <v>0.4</v>
      </c>
    </row>
    <row r="27" spans="2:8" x14ac:dyDescent="0.2">
      <c r="B27" s="48" t="s">
        <v>85</v>
      </c>
      <c r="C27" s="41" t="s">
        <v>1950</v>
      </c>
      <c r="D27" s="41" t="s">
        <v>1951</v>
      </c>
      <c r="E27" s="41" t="s">
        <v>1168</v>
      </c>
      <c r="F27" s="41">
        <v>151000</v>
      </c>
      <c r="G27" s="46">
        <v>124.5</v>
      </c>
      <c r="H27" s="47">
        <v>0.32</v>
      </c>
    </row>
    <row r="28" spans="2:8" x14ac:dyDescent="0.2">
      <c r="B28" s="48" t="s">
        <v>85</v>
      </c>
      <c r="C28" s="41" t="s">
        <v>1946</v>
      </c>
      <c r="D28" s="41" t="s">
        <v>1947</v>
      </c>
      <c r="E28" s="41" t="s">
        <v>1218</v>
      </c>
      <c r="F28" s="41">
        <v>33795</v>
      </c>
      <c r="G28" s="46">
        <v>120.78</v>
      </c>
      <c r="H28" s="47">
        <v>0.31000000000000005</v>
      </c>
    </row>
    <row r="29" spans="2:8" x14ac:dyDescent="0.2">
      <c r="B29" s="48" t="s">
        <v>85</v>
      </c>
      <c r="C29" s="41" t="s">
        <v>1137</v>
      </c>
      <c r="D29" s="41" t="s">
        <v>1138</v>
      </c>
      <c r="E29" s="41" t="s">
        <v>1139</v>
      </c>
      <c r="F29" s="41">
        <v>5098</v>
      </c>
      <c r="G29" s="46">
        <v>120.62</v>
      </c>
      <c r="H29" s="47">
        <v>0.31000000000000005</v>
      </c>
    </row>
    <row r="30" spans="2:8" x14ac:dyDescent="0.2">
      <c r="B30" s="48" t="s">
        <v>85</v>
      </c>
      <c r="C30" s="41" t="s">
        <v>1834</v>
      </c>
      <c r="D30" s="41" t="s">
        <v>1835</v>
      </c>
      <c r="E30" s="41" t="s">
        <v>1218</v>
      </c>
      <c r="F30" s="41">
        <v>21000</v>
      </c>
      <c r="G30" s="46">
        <v>115.69</v>
      </c>
      <c r="H30" s="47">
        <v>0.29000000000000004</v>
      </c>
    </row>
    <row r="31" spans="2:8" x14ac:dyDescent="0.2">
      <c r="B31" s="48" t="s">
        <v>85</v>
      </c>
      <c r="C31" s="41" t="s">
        <v>1347</v>
      </c>
      <c r="D31" s="41" t="s">
        <v>1348</v>
      </c>
      <c r="E31" s="41" t="s">
        <v>1154</v>
      </c>
      <c r="F31" s="41">
        <v>31000</v>
      </c>
      <c r="G31" s="46">
        <v>110.86</v>
      </c>
      <c r="H31" s="47">
        <v>0.27999999999999997</v>
      </c>
    </row>
    <row r="32" spans="2:8" x14ac:dyDescent="0.2">
      <c r="B32" s="48" t="s">
        <v>85</v>
      </c>
      <c r="C32" s="41" t="s">
        <v>1303</v>
      </c>
      <c r="D32" s="41" t="s">
        <v>1304</v>
      </c>
      <c r="E32" s="41" t="s">
        <v>1184</v>
      </c>
      <c r="F32" s="41">
        <v>8536</v>
      </c>
      <c r="G32" s="46">
        <v>106.67</v>
      </c>
      <c r="H32" s="47">
        <v>0.27</v>
      </c>
    </row>
    <row r="33" spans="2:8" x14ac:dyDescent="0.2">
      <c r="B33" s="48" t="s">
        <v>85</v>
      </c>
      <c r="C33" s="41" t="s">
        <v>1463</v>
      </c>
      <c r="D33" s="41" t="s">
        <v>1464</v>
      </c>
      <c r="E33" s="41" t="s">
        <v>1127</v>
      </c>
      <c r="F33" s="41">
        <v>470000</v>
      </c>
      <c r="G33" s="46">
        <v>102.23</v>
      </c>
      <c r="H33" s="47">
        <v>0.26</v>
      </c>
    </row>
    <row r="34" spans="2:8" x14ac:dyDescent="0.2">
      <c r="B34" s="48" t="s">
        <v>85</v>
      </c>
      <c r="C34" s="41" t="s">
        <v>1422</v>
      </c>
      <c r="D34" s="41" t="s">
        <v>1423</v>
      </c>
      <c r="E34" s="41" t="s">
        <v>1187</v>
      </c>
      <c r="F34" s="41">
        <v>150</v>
      </c>
      <c r="G34" s="46">
        <v>102.17</v>
      </c>
      <c r="H34" s="47">
        <v>0.26</v>
      </c>
    </row>
    <row r="35" spans="2:8" x14ac:dyDescent="0.2">
      <c r="B35" s="48" t="s">
        <v>85</v>
      </c>
      <c r="C35" s="41" t="s">
        <v>1169</v>
      </c>
      <c r="D35" s="41" t="s">
        <v>1170</v>
      </c>
      <c r="E35" s="41" t="s">
        <v>1124</v>
      </c>
      <c r="F35" s="41">
        <v>11000</v>
      </c>
      <c r="G35" s="46">
        <v>83.41</v>
      </c>
      <c r="H35" s="47">
        <v>0.21000000000000002</v>
      </c>
    </row>
    <row r="36" spans="2:8" x14ac:dyDescent="0.2">
      <c r="B36" s="48" t="s">
        <v>85</v>
      </c>
      <c r="C36" s="41" t="s">
        <v>305</v>
      </c>
      <c r="D36" s="41" t="s">
        <v>1271</v>
      </c>
      <c r="E36" s="41" t="s">
        <v>1119</v>
      </c>
      <c r="F36" s="41">
        <v>51000</v>
      </c>
      <c r="G36" s="46">
        <v>79.97</v>
      </c>
      <c r="H36" s="47">
        <v>0.2</v>
      </c>
    </row>
    <row r="37" spans="2:8" x14ac:dyDescent="0.2">
      <c r="B37" s="48" t="s">
        <v>85</v>
      </c>
      <c r="C37" s="41" t="s">
        <v>1311</v>
      </c>
      <c r="D37" s="41" t="s">
        <v>1312</v>
      </c>
      <c r="E37" s="41" t="s">
        <v>1159</v>
      </c>
      <c r="F37" s="41">
        <v>5400</v>
      </c>
      <c r="G37" s="46">
        <v>79.92</v>
      </c>
      <c r="H37" s="47">
        <v>0.2</v>
      </c>
    </row>
    <row r="38" spans="2:8" x14ac:dyDescent="0.2">
      <c r="B38" s="48" t="s">
        <v>85</v>
      </c>
      <c r="C38" s="41" t="s">
        <v>1574</v>
      </c>
      <c r="D38" s="41" t="s">
        <v>1575</v>
      </c>
      <c r="E38" s="41" t="s">
        <v>1187</v>
      </c>
      <c r="F38" s="41">
        <v>31000</v>
      </c>
      <c r="G38" s="46">
        <v>79</v>
      </c>
      <c r="H38" s="47">
        <v>0.2</v>
      </c>
    </row>
    <row r="39" spans="2:8" x14ac:dyDescent="0.2">
      <c r="B39" s="48" t="s">
        <v>85</v>
      </c>
      <c r="C39" s="41" t="s">
        <v>1940</v>
      </c>
      <c r="D39" s="41" t="s">
        <v>1941</v>
      </c>
      <c r="E39" s="41" t="s">
        <v>1187</v>
      </c>
      <c r="F39" s="41">
        <v>41000</v>
      </c>
      <c r="G39" s="46">
        <v>71.81</v>
      </c>
      <c r="H39" s="47">
        <v>0.18000000000000002</v>
      </c>
    </row>
    <row r="40" spans="2:8" x14ac:dyDescent="0.2">
      <c r="B40" s="48" t="s">
        <v>85</v>
      </c>
      <c r="C40" s="41" t="s">
        <v>1816</v>
      </c>
      <c r="D40" s="41" t="s">
        <v>1817</v>
      </c>
      <c r="E40" s="41" t="s">
        <v>1124</v>
      </c>
      <c r="F40" s="41">
        <v>5000</v>
      </c>
      <c r="G40" s="46">
        <v>68.460000000000008</v>
      </c>
      <c r="H40" s="47">
        <v>0.17</v>
      </c>
    </row>
    <row r="41" spans="2:8" ht="13.5" thickBot="1" x14ac:dyDescent="0.25">
      <c r="E41" s="49" t="s">
        <v>44</v>
      </c>
      <c r="G41" s="50">
        <v>7589.19</v>
      </c>
      <c r="H41" s="51">
        <v>19.309999999999999</v>
      </c>
    </row>
    <row r="42" spans="2:8" ht="13.5" thickTop="1" x14ac:dyDescent="0.2">
      <c r="B42" s="85" t="s">
        <v>1349</v>
      </c>
      <c r="C42" s="84"/>
      <c r="H42" s="47"/>
    </row>
    <row r="43" spans="2:8" x14ac:dyDescent="0.2">
      <c r="B43" s="83" t="s">
        <v>9</v>
      </c>
      <c r="C43" s="84"/>
      <c r="H43" s="47"/>
    </row>
    <row r="44" spans="2:8" x14ac:dyDescent="0.2">
      <c r="B44" s="48" t="s">
        <v>85</v>
      </c>
      <c r="C44" s="41" t="s">
        <v>39</v>
      </c>
      <c r="D44" s="41" t="s">
        <v>1350</v>
      </c>
      <c r="E44" s="41" t="s">
        <v>1238</v>
      </c>
      <c r="F44" s="41">
        <v>5000000</v>
      </c>
      <c r="G44" s="46">
        <v>525</v>
      </c>
      <c r="H44" s="47">
        <v>1.34</v>
      </c>
    </row>
    <row r="45" spans="2:8" ht="13.5" thickBot="1" x14ac:dyDescent="0.25">
      <c r="E45" s="49" t="s">
        <v>44</v>
      </c>
      <c r="G45" s="50">
        <v>525</v>
      </c>
      <c r="H45" s="51">
        <v>1.34</v>
      </c>
    </row>
    <row r="46" spans="2:8" ht="13.5" thickTop="1" x14ac:dyDescent="0.2">
      <c r="B46" s="85" t="s">
        <v>1246</v>
      </c>
      <c r="C46" s="84"/>
      <c r="H46" s="47"/>
    </row>
    <row r="47" spans="2:8" x14ac:dyDescent="0.2">
      <c r="B47" s="83" t="s">
        <v>9</v>
      </c>
      <c r="C47" s="84"/>
      <c r="H47" s="47"/>
    </row>
    <row r="48" spans="2:8" x14ac:dyDescent="0.2">
      <c r="B48" s="48" t="s">
        <v>85</v>
      </c>
      <c r="C48" s="41" t="s">
        <v>14</v>
      </c>
      <c r="D48" s="41" t="s">
        <v>1247</v>
      </c>
      <c r="E48" s="41" t="s">
        <v>1143</v>
      </c>
      <c r="F48" s="41">
        <v>43800</v>
      </c>
      <c r="G48" s="46">
        <v>215.98000000000002</v>
      </c>
      <c r="H48" s="47">
        <v>0.55000000000000004</v>
      </c>
    </row>
    <row r="49" spans="1:8" ht="13.5" thickBot="1" x14ac:dyDescent="0.25">
      <c r="E49" s="49" t="s">
        <v>44</v>
      </c>
      <c r="G49" s="52">
        <v>215.98</v>
      </c>
      <c r="H49" s="53">
        <v>0.55000000000000004</v>
      </c>
    </row>
    <row r="50" spans="1:8" ht="13.5" thickTop="1" x14ac:dyDescent="0.2">
      <c r="B50" s="85" t="s">
        <v>1248</v>
      </c>
      <c r="C50" s="84"/>
      <c r="H50" s="47"/>
    </row>
    <row r="51" spans="1:8" x14ac:dyDescent="0.2">
      <c r="C51" s="41" t="s">
        <v>1927</v>
      </c>
      <c r="D51" s="41" t="s">
        <v>1129</v>
      </c>
      <c r="E51" s="41" t="s">
        <v>85</v>
      </c>
      <c r="F51" s="41">
        <v>38400</v>
      </c>
      <c r="G51" s="46">
        <v>1.19</v>
      </c>
      <c r="H51" s="47">
        <v>0</v>
      </c>
    </row>
    <row r="52" spans="1:8" ht="13.5" thickBot="1" x14ac:dyDescent="0.25">
      <c r="E52" s="49" t="s">
        <v>44</v>
      </c>
      <c r="G52" s="50">
        <v>1.19</v>
      </c>
      <c r="H52" s="51">
        <v>0</v>
      </c>
    </row>
    <row r="53" spans="1:8" ht="13.5" thickTop="1" x14ac:dyDescent="0.2">
      <c r="H53" s="47"/>
    </row>
    <row r="54" spans="1:8" x14ac:dyDescent="0.2">
      <c r="A54" s="83" t="s">
        <v>7</v>
      </c>
      <c r="B54" s="84"/>
      <c r="C54" s="84"/>
      <c r="H54" s="47"/>
    </row>
    <row r="55" spans="1:8" x14ac:dyDescent="0.2">
      <c r="B55" s="85" t="s">
        <v>8</v>
      </c>
      <c r="C55" s="84"/>
      <c r="H55" s="47"/>
    </row>
    <row r="56" spans="1:8" x14ac:dyDescent="0.2">
      <c r="B56" s="83" t="s">
        <v>9</v>
      </c>
      <c r="C56" s="84"/>
      <c r="H56" s="47"/>
    </row>
    <row r="57" spans="1:8" x14ac:dyDescent="0.2">
      <c r="B57" s="54">
        <v>0.1115</v>
      </c>
      <c r="C57" s="41" t="s">
        <v>21</v>
      </c>
      <c r="D57" s="41" t="s">
        <v>32</v>
      </c>
      <c r="E57" s="41" t="s">
        <v>23</v>
      </c>
      <c r="F57" s="41">
        <v>320</v>
      </c>
      <c r="G57" s="46">
        <v>3293.28</v>
      </c>
      <c r="H57" s="47">
        <v>8.39</v>
      </c>
    </row>
    <row r="58" spans="1:8" x14ac:dyDescent="0.2">
      <c r="B58" s="54">
        <v>0.109</v>
      </c>
      <c r="C58" s="41" t="s">
        <v>238</v>
      </c>
      <c r="D58" s="41" t="s">
        <v>239</v>
      </c>
      <c r="E58" s="41" t="s">
        <v>240</v>
      </c>
      <c r="F58" s="41">
        <v>250</v>
      </c>
      <c r="G58" s="46">
        <v>2556.35</v>
      </c>
      <c r="H58" s="47">
        <v>6.5200000000000005</v>
      </c>
    </row>
    <row r="59" spans="1:8" x14ac:dyDescent="0.2">
      <c r="B59" s="54">
        <v>7.4499999999999997E-2</v>
      </c>
      <c r="C59" s="41" t="s">
        <v>10</v>
      </c>
      <c r="D59" s="41" t="s">
        <v>11</v>
      </c>
      <c r="E59" s="41" t="s">
        <v>12</v>
      </c>
      <c r="F59" s="41">
        <v>250</v>
      </c>
      <c r="G59" s="46">
        <v>2469.0300000000002</v>
      </c>
      <c r="H59" s="47">
        <v>6.29</v>
      </c>
    </row>
    <row r="60" spans="1:8" x14ac:dyDescent="0.2">
      <c r="B60" s="54">
        <v>0.10489999999999999</v>
      </c>
      <c r="C60" s="41" t="s">
        <v>1251</v>
      </c>
      <c r="D60" s="41" t="s">
        <v>1252</v>
      </c>
      <c r="E60" s="41" t="s">
        <v>358</v>
      </c>
      <c r="F60" s="41">
        <v>120</v>
      </c>
      <c r="G60" s="46">
        <v>1235.3500000000001</v>
      </c>
      <c r="H60" s="47">
        <v>3.15</v>
      </c>
    </row>
    <row r="61" spans="1:8" x14ac:dyDescent="0.2">
      <c r="B61" s="54">
        <v>9.7500000000000003E-2</v>
      </c>
      <c r="C61" s="41" t="s">
        <v>36</v>
      </c>
      <c r="D61" s="41" t="s">
        <v>1253</v>
      </c>
      <c r="E61" s="41" t="s">
        <v>255</v>
      </c>
      <c r="F61" s="41">
        <v>110</v>
      </c>
      <c r="G61" s="46">
        <v>1104.1200000000001</v>
      </c>
      <c r="H61" s="47">
        <v>2.81</v>
      </c>
    </row>
    <row r="62" spans="1:8" x14ac:dyDescent="0.2">
      <c r="B62" s="54">
        <v>0.1125</v>
      </c>
      <c r="C62" s="41" t="s">
        <v>271</v>
      </c>
      <c r="D62" s="41" t="s">
        <v>272</v>
      </c>
      <c r="E62" s="41" t="s">
        <v>269</v>
      </c>
      <c r="F62" s="41">
        <v>67</v>
      </c>
      <c r="G62" s="46">
        <v>701.24</v>
      </c>
      <c r="H62" s="47">
        <v>1.79</v>
      </c>
    </row>
    <row r="63" spans="1:8" x14ac:dyDescent="0.2">
      <c r="B63" s="54">
        <v>0.115</v>
      </c>
      <c r="C63" s="41" t="s">
        <v>309</v>
      </c>
      <c r="D63" s="41" t="s">
        <v>310</v>
      </c>
      <c r="E63" s="41" t="s">
        <v>292</v>
      </c>
      <c r="F63" s="41">
        <v>50</v>
      </c>
      <c r="G63" s="46">
        <v>524</v>
      </c>
      <c r="H63" s="47">
        <v>1.34</v>
      </c>
    </row>
    <row r="64" spans="1:8" x14ac:dyDescent="0.2">
      <c r="B64" s="54">
        <v>8.9700000000000002E-2</v>
      </c>
      <c r="C64" s="41" t="s">
        <v>36</v>
      </c>
      <c r="D64" s="41" t="s">
        <v>1258</v>
      </c>
      <c r="E64" s="41" t="s">
        <v>38</v>
      </c>
      <c r="F64" s="41">
        <v>45</v>
      </c>
      <c r="G64" s="46">
        <v>465.88</v>
      </c>
      <c r="H64" s="47">
        <v>1.1900000000000002</v>
      </c>
    </row>
    <row r="65" spans="2:8" x14ac:dyDescent="0.2">
      <c r="B65" s="54">
        <v>8.8800000000000004E-2</v>
      </c>
      <c r="C65" s="41" t="s">
        <v>16</v>
      </c>
      <c r="D65" s="41" t="s">
        <v>1960</v>
      </c>
      <c r="E65" s="41" t="s">
        <v>12</v>
      </c>
      <c r="F65" s="41">
        <v>24</v>
      </c>
      <c r="G65" s="46">
        <v>244.35</v>
      </c>
      <c r="H65" s="47">
        <v>0.62000000000000011</v>
      </c>
    </row>
    <row r="66" spans="2:8" x14ac:dyDescent="0.2">
      <c r="B66" s="54">
        <v>8.9700000000000002E-2</v>
      </c>
      <c r="C66" s="41" t="s">
        <v>36</v>
      </c>
      <c r="D66" s="41" t="s">
        <v>1961</v>
      </c>
      <c r="E66" s="41" t="s">
        <v>38</v>
      </c>
      <c r="F66" s="41">
        <v>10</v>
      </c>
      <c r="G66" s="46">
        <v>102.59</v>
      </c>
      <c r="H66" s="47">
        <v>0.26</v>
      </c>
    </row>
    <row r="67" spans="2:8" x14ac:dyDescent="0.2">
      <c r="B67" s="54">
        <v>9.6000000000000002E-2</v>
      </c>
      <c r="C67" s="41" t="s">
        <v>42</v>
      </c>
      <c r="D67" s="41" t="s">
        <v>1962</v>
      </c>
      <c r="E67" s="41" t="s">
        <v>41</v>
      </c>
      <c r="F67" s="41">
        <v>7</v>
      </c>
      <c r="G67" s="46">
        <v>73.540000000000006</v>
      </c>
      <c r="H67" s="47">
        <v>0.19</v>
      </c>
    </row>
    <row r="68" spans="2:8" x14ac:dyDescent="0.2">
      <c r="B68" s="54">
        <v>8.0500000000000002E-2</v>
      </c>
      <c r="C68" s="41" t="s">
        <v>101</v>
      </c>
      <c r="D68" s="41" t="s">
        <v>1963</v>
      </c>
      <c r="E68" s="41" t="s">
        <v>20</v>
      </c>
      <c r="F68" s="41">
        <v>1000</v>
      </c>
      <c r="G68" s="46">
        <v>9.58</v>
      </c>
      <c r="H68" s="47">
        <v>0.02</v>
      </c>
    </row>
    <row r="69" spans="2:8" ht="13.5" thickBot="1" x14ac:dyDescent="0.25">
      <c r="E69" s="49" t="s">
        <v>44</v>
      </c>
      <c r="G69" s="50">
        <v>12779.31</v>
      </c>
      <c r="H69" s="51">
        <v>32.57</v>
      </c>
    </row>
    <row r="70" spans="2:8" ht="13.5" thickTop="1" x14ac:dyDescent="0.2">
      <c r="B70" s="85" t="s">
        <v>48</v>
      </c>
      <c r="C70" s="84"/>
      <c r="H70" s="47"/>
    </row>
    <row r="71" spans="2:8" x14ac:dyDescent="0.2">
      <c r="B71" s="83" t="s">
        <v>9</v>
      </c>
      <c r="C71" s="84"/>
      <c r="H71" s="47"/>
    </row>
    <row r="72" spans="2:8" x14ac:dyDescent="0.2">
      <c r="B72" s="54">
        <v>6.6799999999999998E-2</v>
      </c>
      <c r="C72" s="41" t="s">
        <v>49</v>
      </c>
      <c r="D72" s="41" t="s">
        <v>50</v>
      </c>
      <c r="E72" s="41" t="s">
        <v>51</v>
      </c>
      <c r="F72" s="41">
        <v>4200000</v>
      </c>
      <c r="G72" s="46">
        <v>3846.36</v>
      </c>
      <c r="H72" s="47">
        <v>9.8000000000000007</v>
      </c>
    </row>
    <row r="73" spans="2:8" x14ac:dyDescent="0.2">
      <c r="B73" s="54">
        <v>7.17E-2</v>
      </c>
      <c r="C73" s="41" t="s">
        <v>52</v>
      </c>
      <c r="D73" s="41" t="s">
        <v>53</v>
      </c>
      <c r="E73" s="41" t="s">
        <v>51</v>
      </c>
      <c r="F73" s="41">
        <v>2500000</v>
      </c>
      <c r="G73" s="46">
        <v>2454.75</v>
      </c>
      <c r="H73" s="47">
        <v>6.2600000000000007</v>
      </c>
    </row>
    <row r="74" spans="2:8" x14ac:dyDescent="0.2">
      <c r="B74" s="54">
        <v>6.5699999999999995E-2</v>
      </c>
      <c r="C74" s="41" t="s">
        <v>1260</v>
      </c>
      <c r="D74" s="41" t="s">
        <v>1261</v>
      </c>
      <c r="E74" s="41" t="s">
        <v>51</v>
      </c>
      <c r="F74" s="41">
        <v>1500000</v>
      </c>
      <c r="G74" s="46">
        <v>1336.91</v>
      </c>
      <c r="H74" s="47">
        <v>3.4099999999999997</v>
      </c>
    </row>
    <row r="75" spans="2:8" x14ac:dyDescent="0.2">
      <c r="B75" s="54">
        <v>8.72E-2</v>
      </c>
      <c r="C75" s="41" t="s">
        <v>60</v>
      </c>
      <c r="D75" s="41" t="s">
        <v>61</v>
      </c>
      <c r="E75" s="41" t="s">
        <v>51</v>
      </c>
      <c r="F75" s="41">
        <v>823900</v>
      </c>
      <c r="G75" s="46">
        <v>853.07</v>
      </c>
      <c r="H75" s="47">
        <v>2.17</v>
      </c>
    </row>
    <row r="76" spans="2:8" x14ac:dyDescent="0.2">
      <c r="B76" s="54">
        <v>8.2699999999999996E-2</v>
      </c>
      <c r="C76" s="41" t="s">
        <v>56</v>
      </c>
      <c r="D76" s="41" t="s">
        <v>223</v>
      </c>
      <c r="E76" s="41" t="s">
        <v>51</v>
      </c>
      <c r="F76" s="41">
        <v>500000</v>
      </c>
      <c r="G76" s="46">
        <v>508.58</v>
      </c>
      <c r="H76" s="47">
        <v>1.3</v>
      </c>
    </row>
    <row r="77" spans="2:8" ht="13.5" thickBot="1" x14ac:dyDescent="0.25">
      <c r="E77" s="49" t="s">
        <v>44</v>
      </c>
      <c r="G77" s="52">
        <v>8999.67</v>
      </c>
      <c r="H77" s="53">
        <v>22.94</v>
      </c>
    </row>
    <row r="78" spans="2:8" ht="13.5" thickTop="1" x14ac:dyDescent="0.2">
      <c r="H78" s="47"/>
    </row>
    <row r="79" spans="2:8" x14ac:dyDescent="0.2">
      <c r="B79" s="83" t="s">
        <v>1265</v>
      </c>
      <c r="C79" s="84"/>
      <c r="H79" s="47"/>
    </row>
    <row r="80" spans="2:8" x14ac:dyDescent="0.2">
      <c r="B80" s="85" t="s">
        <v>595</v>
      </c>
      <c r="C80" s="84"/>
      <c r="E80" s="49" t="s">
        <v>596</v>
      </c>
      <c r="H80" s="47"/>
    </row>
    <row r="81" spans="1:8" x14ac:dyDescent="0.2">
      <c r="C81" s="41" t="s">
        <v>564</v>
      </c>
      <c r="E81" s="41" t="s">
        <v>2382</v>
      </c>
      <c r="G81" s="46">
        <v>85</v>
      </c>
      <c r="H81" s="47">
        <v>0.21</v>
      </c>
    </row>
    <row r="82" spans="1:8" ht="13.5" thickBot="1" x14ac:dyDescent="0.25">
      <c r="E82" s="49" t="s">
        <v>44</v>
      </c>
      <c r="G82" s="50">
        <v>85</v>
      </c>
      <c r="H82" s="51">
        <v>0.21</v>
      </c>
    </row>
    <row r="83" spans="1:8" ht="13.5" thickTop="1" x14ac:dyDescent="0.2">
      <c r="B83" s="48" t="s">
        <v>85</v>
      </c>
      <c r="H83" s="47"/>
    </row>
    <row r="84" spans="1:8" x14ac:dyDescent="0.2">
      <c r="C84" s="41" t="s">
        <v>86</v>
      </c>
      <c r="E84" s="41" t="s">
        <v>85</v>
      </c>
      <c r="G84" s="46">
        <v>4096</v>
      </c>
      <c r="H84" s="47">
        <v>10.440000000000001</v>
      </c>
    </row>
    <row r="85" spans="1:8" x14ac:dyDescent="0.2">
      <c r="H85" s="47"/>
    </row>
    <row r="86" spans="1:8" x14ac:dyDescent="0.2">
      <c r="A86" s="55" t="s">
        <v>87</v>
      </c>
      <c r="G86" s="56">
        <v>4944.21</v>
      </c>
      <c r="H86" s="57">
        <v>12.64</v>
      </c>
    </row>
    <row r="87" spans="1:8" x14ac:dyDescent="0.2">
      <c r="H87" s="47"/>
    </row>
    <row r="88" spans="1:8" ht="13.5" thickBot="1" x14ac:dyDescent="0.25">
      <c r="E88" s="49" t="s">
        <v>88</v>
      </c>
      <c r="G88" s="50">
        <v>39235.550000000003</v>
      </c>
      <c r="H88" s="51">
        <v>100</v>
      </c>
    </row>
    <row r="89" spans="1:8" ht="13.5" thickTop="1" x14ac:dyDescent="0.2">
      <c r="H89" s="47"/>
    </row>
    <row r="90" spans="1:8" x14ac:dyDescent="0.2">
      <c r="A90" s="49" t="s">
        <v>89</v>
      </c>
      <c r="H90" s="47"/>
    </row>
    <row r="91" spans="1:8" x14ac:dyDescent="0.2">
      <c r="A91" s="41">
        <v>1</v>
      </c>
      <c r="B91" s="41" t="s">
        <v>1964</v>
      </c>
      <c r="H91" s="47"/>
    </row>
    <row r="92" spans="1:8" x14ac:dyDescent="0.2">
      <c r="H92" s="47"/>
    </row>
    <row r="93" spans="1:8" x14ac:dyDescent="0.2">
      <c r="A93" s="41">
        <v>2</v>
      </c>
      <c r="B93" s="41" t="s">
        <v>91</v>
      </c>
      <c r="H93" s="47"/>
    </row>
    <row r="94" spans="1:8" x14ac:dyDescent="0.2">
      <c r="H94" s="47"/>
    </row>
    <row r="95" spans="1:8" x14ac:dyDescent="0.2">
      <c r="A95" s="41">
        <v>3</v>
      </c>
      <c r="B95" s="41" t="s">
        <v>93</v>
      </c>
      <c r="H95" s="47"/>
    </row>
    <row r="96" spans="1:8" x14ac:dyDescent="0.2">
      <c r="B96" s="41" t="s">
        <v>94</v>
      </c>
      <c r="H96" s="47"/>
    </row>
    <row r="97" spans="1:8" x14ac:dyDescent="0.2">
      <c r="B97" s="41" t="s">
        <v>95</v>
      </c>
      <c r="H97" s="47"/>
    </row>
    <row r="98" spans="1:8" x14ac:dyDescent="0.2">
      <c r="A98" s="37"/>
      <c r="B98" s="37"/>
      <c r="C98" s="37"/>
      <c r="D98" s="37"/>
      <c r="E98" s="37"/>
      <c r="F98" s="37"/>
      <c r="G98" s="39"/>
      <c r="H98" s="58"/>
    </row>
  </sheetData>
  <mergeCells count="15">
    <mergeCell ref="A2:C2"/>
    <mergeCell ref="A3:C3"/>
    <mergeCell ref="B4:C4"/>
    <mergeCell ref="B42:C42"/>
    <mergeCell ref="B43:C43"/>
    <mergeCell ref="B46:C46"/>
    <mergeCell ref="B71:C71"/>
    <mergeCell ref="B79:C79"/>
    <mergeCell ref="B80:C80"/>
    <mergeCell ref="B47:C47"/>
    <mergeCell ref="B50:C50"/>
    <mergeCell ref="A54:C54"/>
    <mergeCell ref="B55:C55"/>
    <mergeCell ref="B56:C56"/>
    <mergeCell ref="B70:C70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opLeftCell="A41" workbookViewId="0">
      <selection activeCell="E59" sqref="E59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140625" style="41" bestFit="1" customWidth="1"/>
    <col min="5" max="5" width="29.85546875" style="41" bestFit="1" customWidth="1"/>
    <col min="6" max="6" width="7.85546875" style="41" bestFit="1" customWidth="1"/>
    <col min="7" max="7" width="8.85546875" style="46" bestFit="1" customWidth="1"/>
    <col min="8" max="8" width="6.42578125" style="59" bestFit="1" customWidth="1"/>
    <col min="9" max="16384" width="9.140625" style="41"/>
  </cols>
  <sheetData>
    <row r="1" spans="1:8" x14ac:dyDescent="0.2">
      <c r="A1" s="37"/>
      <c r="B1" s="37"/>
      <c r="C1" s="38" t="s">
        <v>1931</v>
      </c>
      <c r="D1" s="37"/>
      <c r="E1" s="37"/>
      <c r="F1" s="37"/>
      <c r="G1" s="39"/>
      <c r="H1" s="40"/>
    </row>
    <row r="2" spans="1:8" ht="51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1122</v>
      </c>
      <c r="D5" s="41" t="s">
        <v>1123</v>
      </c>
      <c r="E5" s="41" t="s">
        <v>1124</v>
      </c>
      <c r="F5" s="41">
        <v>12000</v>
      </c>
      <c r="G5" s="46">
        <v>2064.7600000000002</v>
      </c>
      <c r="H5" s="47">
        <v>4.2700000000000005</v>
      </c>
    </row>
    <row r="6" spans="1:8" x14ac:dyDescent="0.2">
      <c r="B6" s="48" t="s">
        <v>85</v>
      </c>
      <c r="C6" s="41" t="s">
        <v>785</v>
      </c>
      <c r="D6" s="41" t="s">
        <v>1126</v>
      </c>
      <c r="E6" s="41" t="s">
        <v>1127</v>
      </c>
      <c r="F6" s="41">
        <v>135000</v>
      </c>
      <c r="G6" s="46">
        <v>1912.28</v>
      </c>
      <c r="H6" s="47">
        <v>3.95</v>
      </c>
    </row>
    <row r="7" spans="1:8" x14ac:dyDescent="0.2">
      <c r="B7" s="48" t="s">
        <v>85</v>
      </c>
      <c r="C7" s="41" t="s">
        <v>1298</v>
      </c>
      <c r="D7" s="41" t="s">
        <v>1299</v>
      </c>
      <c r="E7" s="41" t="s">
        <v>1166</v>
      </c>
      <c r="F7" s="41">
        <v>625000</v>
      </c>
      <c r="G7" s="46">
        <v>1904.06</v>
      </c>
      <c r="H7" s="47">
        <v>3.9400000000000004</v>
      </c>
    </row>
    <row r="8" spans="1:8" x14ac:dyDescent="0.2">
      <c r="B8" s="48" t="s">
        <v>85</v>
      </c>
      <c r="C8" s="41" t="s">
        <v>1332</v>
      </c>
      <c r="D8" s="41" t="s">
        <v>1333</v>
      </c>
      <c r="E8" s="41" t="s">
        <v>1124</v>
      </c>
      <c r="F8" s="41">
        <v>39500</v>
      </c>
      <c r="G8" s="46">
        <v>1730.89</v>
      </c>
      <c r="H8" s="47">
        <v>3.58</v>
      </c>
    </row>
    <row r="9" spans="1:8" x14ac:dyDescent="0.2">
      <c r="B9" s="48" t="s">
        <v>85</v>
      </c>
      <c r="C9" s="41" t="s">
        <v>1164</v>
      </c>
      <c r="D9" s="41" t="s">
        <v>1165</v>
      </c>
      <c r="E9" s="41" t="s">
        <v>1166</v>
      </c>
      <c r="F9" s="41">
        <v>350000</v>
      </c>
      <c r="G9" s="46">
        <v>1675.1000000000001</v>
      </c>
      <c r="H9" s="47">
        <v>3.46</v>
      </c>
    </row>
    <row r="10" spans="1:8" x14ac:dyDescent="0.2">
      <c r="B10" s="48" t="s">
        <v>85</v>
      </c>
      <c r="C10" s="41" t="s">
        <v>1932</v>
      </c>
      <c r="D10" s="41" t="s">
        <v>1933</v>
      </c>
      <c r="E10" s="41" t="s">
        <v>1154</v>
      </c>
      <c r="F10" s="41">
        <v>168964</v>
      </c>
      <c r="G10" s="46">
        <v>1587.75</v>
      </c>
      <c r="H10" s="47">
        <v>3.2800000000000002</v>
      </c>
    </row>
    <row r="11" spans="1:8" x14ac:dyDescent="0.2">
      <c r="B11" s="48" t="s">
        <v>85</v>
      </c>
      <c r="C11" s="41" t="s">
        <v>1223</v>
      </c>
      <c r="D11" s="41" t="s">
        <v>1224</v>
      </c>
      <c r="E11" s="41" t="s">
        <v>1154</v>
      </c>
      <c r="F11" s="41">
        <v>105000</v>
      </c>
      <c r="G11" s="46">
        <v>1527.33</v>
      </c>
      <c r="H11" s="47">
        <v>3.16</v>
      </c>
    </row>
    <row r="12" spans="1:8" x14ac:dyDescent="0.2">
      <c r="B12" s="48" t="s">
        <v>85</v>
      </c>
      <c r="C12" s="41" t="s">
        <v>1152</v>
      </c>
      <c r="D12" s="41" t="s">
        <v>1153</v>
      </c>
      <c r="E12" s="41" t="s">
        <v>1154</v>
      </c>
      <c r="F12" s="41">
        <v>120168</v>
      </c>
      <c r="G12" s="46">
        <v>1488.28</v>
      </c>
      <c r="H12" s="47">
        <v>3.08</v>
      </c>
    </row>
    <row r="13" spans="1:8" x14ac:dyDescent="0.2">
      <c r="B13" s="48" t="s">
        <v>85</v>
      </c>
      <c r="C13" s="41" t="s">
        <v>1291</v>
      </c>
      <c r="D13" s="41" t="s">
        <v>1292</v>
      </c>
      <c r="E13" s="41" t="s">
        <v>1245</v>
      </c>
      <c r="F13" s="41">
        <v>850000</v>
      </c>
      <c r="G13" s="46">
        <v>1447.13</v>
      </c>
      <c r="H13" s="47">
        <v>2.99</v>
      </c>
    </row>
    <row r="14" spans="1:8" x14ac:dyDescent="0.2">
      <c r="B14" s="48" t="s">
        <v>85</v>
      </c>
      <c r="C14" s="41" t="s">
        <v>1131</v>
      </c>
      <c r="D14" s="41" t="s">
        <v>1132</v>
      </c>
      <c r="E14" s="41" t="s">
        <v>1133</v>
      </c>
      <c r="F14" s="41">
        <v>25893</v>
      </c>
      <c r="G14" s="46">
        <v>1421.19</v>
      </c>
      <c r="H14" s="47">
        <v>2.9400000000000004</v>
      </c>
    </row>
    <row r="15" spans="1:8" x14ac:dyDescent="0.2">
      <c r="B15" s="48" t="s">
        <v>85</v>
      </c>
      <c r="C15" s="41" t="s">
        <v>1204</v>
      </c>
      <c r="D15" s="41" t="s">
        <v>1205</v>
      </c>
      <c r="E15" s="41" t="s">
        <v>1159</v>
      </c>
      <c r="F15" s="41">
        <v>129995</v>
      </c>
      <c r="G15" s="46">
        <v>1389.84</v>
      </c>
      <c r="H15" s="47">
        <v>2.87</v>
      </c>
    </row>
    <row r="16" spans="1:8" x14ac:dyDescent="0.2">
      <c r="B16" s="48" t="s">
        <v>85</v>
      </c>
      <c r="C16" s="41" t="s">
        <v>1219</v>
      </c>
      <c r="D16" s="41" t="s">
        <v>1220</v>
      </c>
      <c r="E16" s="41" t="s">
        <v>1133</v>
      </c>
      <c r="F16" s="41">
        <v>350000</v>
      </c>
      <c r="G16" s="46">
        <v>1333.5</v>
      </c>
      <c r="H16" s="47">
        <v>2.7600000000000002</v>
      </c>
    </row>
    <row r="17" spans="2:8" x14ac:dyDescent="0.2">
      <c r="B17" s="48" t="s">
        <v>85</v>
      </c>
      <c r="C17" s="41" t="s">
        <v>1818</v>
      </c>
      <c r="D17" s="41" t="s">
        <v>1819</v>
      </c>
      <c r="E17" s="41" t="s">
        <v>1133</v>
      </c>
      <c r="F17" s="41">
        <v>75468</v>
      </c>
      <c r="G17" s="46">
        <v>1328.01</v>
      </c>
      <c r="H17" s="47">
        <v>2.75</v>
      </c>
    </row>
    <row r="18" spans="2:8" x14ac:dyDescent="0.2">
      <c r="B18" s="48" t="s">
        <v>85</v>
      </c>
      <c r="C18" s="41" t="s">
        <v>1598</v>
      </c>
      <c r="D18" s="41" t="s">
        <v>1599</v>
      </c>
      <c r="E18" s="41" t="s">
        <v>1163</v>
      </c>
      <c r="F18" s="41">
        <v>90000</v>
      </c>
      <c r="G18" s="46">
        <v>1251.27</v>
      </c>
      <c r="H18" s="47">
        <v>2.5900000000000003</v>
      </c>
    </row>
    <row r="19" spans="2:8" x14ac:dyDescent="0.2">
      <c r="B19" s="48" t="s">
        <v>85</v>
      </c>
      <c r="C19" s="41" t="s">
        <v>1234</v>
      </c>
      <c r="D19" s="41" t="s">
        <v>1235</v>
      </c>
      <c r="E19" s="41" t="s">
        <v>1236</v>
      </c>
      <c r="F19" s="41">
        <v>275000</v>
      </c>
      <c r="G19" s="46">
        <v>1209.5899999999999</v>
      </c>
      <c r="H19" s="47">
        <v>2.5</v>
      </c>
    </row>
    <row r="20" spans="2:8" x14ac:dyDescent="0.2">
      <c r="B20" s="48" t="s">
        <v>85</v>
      </c>
      <c r="C20" s="41" t="s">
        <v>1828</v>
      </c>
      <c r="D20" s="41" t="s">
        <v>1829</v>
      </c>
      <c r="E20" s="41" t="s">
        <v>1133</v>
      </c>
      <c r="F20" s="41">
        <v>65837</v>
      </c>
      <c r="G20" s="46">
        <v>1011.16</v>
      </c>
      <c r="H20" s="47">
        <v>2.0900000000000003</v>
      </c>
    </row>
    <row r="21" spans="2:8" x14ac:dyDescent="0.2">
      <c r="B21" s="48" t="s">
        <v>85</v>
      </c>
      <c r="C21" s="41" t="s">
        <v>1852</v>
      </c>
      <c r="D21" s="41" t="s">
        <v>1853</v>
      </c>
      <c r="E21" s="41" t="s">
        <v>1133</v>
      </c>
      <c r="F21" s="41">
        <v>74797</v>
      </c>
      <c r="G21" s="46">
        <v>974.79</v>
      </c>
      <c r="H21" s="47">
        <v>2.0200000000000005</v>
      </c>
    </row>
    <row r="22" spans="2:8" x14ac:dyDescent="0.2">
      <c r="B22" s="48" t="s">
        <v>85</v>
      </c>
      <c r="C22" s="41" t="s">
        <v>1834</v>
      </c>
      <c r="D22" s="41" t="s">
        <v>1835</v>
      </c>
      <c r="E22" s="41" t="s">
        <v>1218</v>
      </c>
      <c r="F22" s="41">
        <v>175000</v>
      </c>
      <c r="G22" s="46">
        <v>964.08</v>
      </c>
      <c r="H22" s="47">
        <v>1.9900000000000002</v>
      </c>
    </row>
    <row r="23" spans="2:8" x14ac:dyDescent="0.2">
      <c r="B23" s="48" t="s">
        <v>85</v>
      </c>
      <c r="C23" s="41" t="s">
        <v>1836</v>
      </c>
      <c r="D23" s="41" t="s">
        <v>1837</v>
      </c>
      <c r="E23" s="41" t="s">
        <v>1367</v>
      </c>
      <c r="F23" s="41">
        <v>730000</v>
      </c>
      <c r="G23" s="46">
        <v>926.01</v>
      </c>
      <c r="H23" s="47">
        <v>1.9100000000000001</v>
      </c>
    </row>
    <row r="24" spans="2:8" x14ac:dyDescent="0.2">
      <c r="B24" s="48" t="s">
        <v>85</v>
      </c>
      <c r="C24" s="41" t="s">
        <v>1382</v>
      </c>
      <c r="D24" s="41" t="s">
        <v>1383</v>
      </c>
      <c r="E24" s="41" t="s">
        <v>1133</v>
      </c>
      <c r="F24" s="41">
        <v>100000</v>
      </c>
      <c r="G24" s="46">
        <v>903.9</v>
      </c>
      <c r="H24" s="47">
        <v>1.87</v>
      </c>
    </row>
    <row r="25" spans="2:8" x14ac:dyDescent="0.2">
      <c r="B25" s="48" t="s">
        <v>85</v>
      </c>
      <c r="C25" s="41" t="s">
        <v>1934</v>
      </c>
      <c r="D25" s="41" t="s">
        <v>1935</v>
      </c>
      <c r="E25" s="41" t="s">
        <v>1127</v>
      </c>
      <c r="F25" s="41">
        <v>215000</v>
      </c>
      <c r="G25" s="46">
        <v>876.13</v>
      </c>
      <c r="H25" s="47">
        <v>1.81</v>
      </c>
    </row>
    <row r="26" spans="2:8" x14ac:dyDescent="0.2">
      <c r="B26" s="48" t="s">
        <v>85</v>
      </c>
      <c r="C26" s="41" t="s">
        <v>1216</v>
      </c>
      <c r="D26" s="41" t="s">
        <v>1217</v>
      </c>
      <c r="E26" s="41" t="s">
        <v>1218</v>
      </c>
      <c r="F26" s="41">
        <v>135000</v>
      </c>
      <c r="G26" s="46">
        <v>852.73</v>
      </c>
      <c r="H26" s="47">
        <v>1.76</v>
      </c>
    </row>
    <row r="27" spans="2:8" x14ac:dyDescent="0.2">
      <c r="B27" s="48" t="s">
        <v>85</v>
      </c>
      <c r="C27" s="41" t="s">
        <v>1830</v>
      </c>
      <c r="D27" s="41" t="s">
        <v>1831</v>
      </c>
      <c r="E27" s="41" t="s">
        <v>1613</v>
      </c>
      <c r="F27" s="41">
        <v>225000</v>
      </c>
      <c r="G27" s="46">
        <v>851.96</v>
      </c>
      <c r="H27" s="47">
        <v>1.76</v>
      </c>
    </row>
    <row r="28" spans="2:8" x14ac:dyDescent="0.2">
      <c r="B28" s="48" t="s">
        <v>85</v>
      </c>
      <c r="C28" s="41" t="s">
        <v>1169</v>
      </c>
      <c r="D28" s="41" t="s">
        <v>1170</v>
      </c>
      <c r="E28" s="41" t="s">
        <v>1124</v>
      </c>
      <c r="F28" s="41">
        <v>107998</v>
      </c>
      <c r="G28" s="46">
        <v>818.89</v>
      </c>
      <c r="H28" s="47">
        <v>1.6900000000000002</v>
      </c>
    </row>
    <row r="29" spans="2:8" x14ac:dyDescent="0.2">
      <c r="B29" s="48" t="s">
        <v>85</v>
      </c>
      <c r="C29" s="41" t="s">
        <v>1494</v>
      </c>
      <c r="D29" s="41" t="s">
        <v>1495</v>
      </c>
      <c r="E29" s="41" t="s">
        <v>1187</v>
      </c>
      <c r="F29" s="41">
        <v>100000</v>
      </c>
      <c r="G29" s="46">
        <v>810.1</v>
      </c>
      <c r="H29" s="47">
        <v>1.6800000000000002</v>
      </c>
    </row>
    <row r="30" spans="2:8" x14ac:dyDescent="0.2">
      <c r="B30" s="48" t="s">
        <v>85</v>
      </c>
      <c r="C30" s="41" t="s">
        <v>537</v>
      </c>
      <c r="D30" s="41" t="s">
        <v>1512</v>
      </c>
      <c r="E30" s="41" t="s">
        <v>1143</v>
      </c>
      <c r="F30" s="41">
        <v>57812</v>
      </c>
      <c r="G30" s="46">
        <v>797.66</v>
      </c>
      <c r="H30" s="47">
        <v>1.6500000000000001</v>
      </c>
    </row>
    <row r="31" spans="2:8" x14ac:dyDescent="0.2">
      <c r="B31" s="48" t="s">
        <v>85</v>
      </c>
      <c r="C31" s="41" t="s">
        <v>1578</v>
      </c>
      <c r="D31" s="41" t="s">
        <v>1579</v>
      </c>
      <c r="E31" s="41" t="s">
        <v>1166</v>
      </c>
      <c r="F31" s="41">
        <v>75319</v>
      </c>
      <c r="G31" s="46">
        <v>769.31000000000006</v>
      </c>
      <c r="H31" s="47">
        <v>1.59</v>
      </c>
    </row>
    <row r="32" spans="2:8" x14ac:dyDescent="0.2">
      <c r="B32" s="48" t="s">
        <v>85</v>
      </c>
      <c r="C32" s="41" t="s">
        <v>1396</v>
      </c>
      <c r="D32" s="41" t="s">
        <v>1397</v>
      </c>
      <c r="E32" s="41" t="s">
        <v>1166</v>
      </c>
      <c r="F32" s="41">
        <v>300000</v>
      </c>
      <c r="G32" s="46">
        <v>764.25</v>
      </c>
      <c r="H32" s="47">
        <v>1.58</v>
      </c>
    </row>
    <row r="33" spans="2:8" x14ac:dyDescent="0.2">
      <c r="B33" s="48" t="s">
        <v>85</v>
      </c>
      <c r="C33" s="41" t="s">
        <v>1240</v>
      </c>
      <c r="D33" s="41" t="s">
        <v>1241</v>
      </c>
      <c r="E33" s="41" t="s">
        <v>1242</v>
      </c>
      <c r="F33" s="41">
        <v>35000</v>
      </c>
      <c r="G33" s="46">
        <v>750.19</v>
      </c>
      <c r="H33" s="47">
        <v>1.55</v>
      </c>
    </row>
    <row r="34" spans="2:8" x14ac:dyDescent="0.2">
      <c r="B34" s="48" t="s">
        <v>85</v>
      </c>
      <c r="C34" s="41" t="s">
        <v>1191</v>
      </c>
      <c r="D34" s="41" t="s">
        <v>1192</v>
      </c>
      <c r="E34" s="41" t="s">
        <v>1168</v>
      </c>
      <c r="F34" s="41">
        <v>150000</v>
      </c>
      <c r="G34" s="46">
        <v>738.45</v>
      </c>
      <c r="H34" s="47">
        <v>1.53</v>
      </c>
    </row>
    <row r="35" spans="2:8" x14ac:dyDescent="0.2">
      <c r="B35" s="48" t="s">
        <v>85</v>
      </c>
      <c r="C35" s="41" t="s">
        <v>1161</v>
      </c>
      <c r="D35" s="41" t="s">
        <v>1162</v>
      </c>
      <c r="E35" s="41" t="s">
        <v>1163</v>
      </c>
      <c r="F35" s="41">
        <v>60000</v>
      </c>
      <c r="G35" s="46">
        <v>728.97</v>
      </c>
      <c r="H35" s="47">
        <v>1.51</v>
      </c>
    </row>
    <row r="36" spans="2:8" x14ac:dyDescent="0.2">
      <c r="B36" s="48" t="s">
        <v>85</v>
      </c>
      <c r="C36" s="41" t="s">
        <v>248</v>
      </c>
      <c r="D36" s="41" t="s">
        <v>1302</v>
      </c>
      <c r="E36" s="41" t="s">
        <v>1119</v>
      </c>
      <c r="F36" s="41">
        <v>110000</v>
      </c>
      <c r="G36" s="46">
        <v>722.21</v>
      </c>
      <c r="H36" s="47">
        <v>1.49</v>
      </c>
    </row>
    <row r="37" spans="2:8" x14ac:dyDescent="0.2">
      <c r="B37" s="48" t="s">
        <v>85</v>
      </c>
      <c r="C37" s="41" t="s">
        <v>1200</v>
      </c>
      <c r="D37" s="41" t="s">
        <v>1201</v>
      </c>
      <c r="E37" s="41" t="s">
        <v>1166</v>
      </c>
      <c r="F37" s="41">
        <v>85000</v>
      </c>
      <c r="G37" s="46">
        <v>710.39</v>
      </c>
      <c r="H37" s="47">
        <v>1.4700000000000002</v>
      </c>
    </row>
    <row r="38" spans="2:8" x14ac:dyDescent="0.2">
      <c r="B38" s="48" t="s">
        <v>85</v>
      </c>
      <c r="C38" s="41" t="s">
        <v>1822</v>
      </c>
      <c r="D38" s="41" t="s">
        <v>1823</v>
      </c>
      <c r="E38" s="41" t="s">
        <v>1166</v>
      </c>
      <c r="F38" s="41">
        <v>350000</v>
      </c>
      <c r="G38" s="46">
        <v>709.98</v>
      </c>
      <c r="H38" s="47">
        <v>1.4700000000000002</v>
      </c>
    </row>
    <row r="39" spans="2:8" x14ac:dyDescent="0.2">
      <c r="B39" s="48" t="s">
        <v>85</v>
      </c>
      <c r="C39" s="41" t="s">
        <v>1936</v>
      </c>
      <c r="D39" s="41" t="s">
        <v>1937</v>
      </c>
      <c r="E39" s="41" t="s">
        <v>1218</v>
      </c>
      <c r="F39" s="41">
        <v>117463</v>
      </c>
      <c r="G39" s="46">
        <v>687.04</v>
      </c>
      <c r="H39" s="47">
        <v>1.4200000000000002</v>
      </c>
    </row>
    <row r="40" spans="2:8" x14ac:dyDescent="0.2">
      <c r="B40" s="48" t="s">
        <v>85</v>
      </c>
      <c r="C40" s="41" t="s">
        <v>1816</v>
      </c>
      <c r="D40" s="41" t="s">
        <v>1817</v>
      </c>
      <c r="E40" s="41" t="s">
        <v>1124</v>
      </c>
      <c r="F40" s="41">
        <v>50000</v>
      </c>
      <c r="G40" s="46">
        <v>684.6</v>
      </c>
      <c r="H40" s="47">
        <v>1.4200000000000002</v>
      </c>
    </row>
    <row r="41" spans="2:8" x14ac:dyDescent="0.2">
      <c r="B41" s="48" t="s">
        <v>85</v>
      </c>
      <c r="C41" s="41" t="s">
        <v>1572</v>
      </c>
      <c r="D41" s="41" t="s">
        <v>1573</v>
      </c>
      <c r="E41" s="41" t="s">
        <v>1154</v>
      </c>
      <c r="F41" s="41">
        <v>400000</v>
      </c>
      <c r="G41" s="46">
        <v>677.4</v>
      </c>
      <c r="H41" s="47">
        <v>1.4000000000000001</v>
      </c>
    </row>
    <row r="42" spans="2:8" x14ac:dyDescent="0.2">
      <c r="B42" s="48" t="s">
        <v>85</v>
      </c>
      <c r="C42" s="41" t="s">
        <v>1826</v>
      </c>
      <c r="D42" s="41" t="s">
        <v>1827</v>
      </c>
      <c r="E42" s="41" t="s">
        <v>1159</v>
      </c>
      <c r="F42" s="41">
        <v>107000</v>
      </c>
      <c r="G42" s="46">
        <v>574.75</v>
      </c>
      <c r="H42" s="47">
        <v>1.1900000000000002</v>
      </c>
    </row>
    <row r="43" spans="2:8" x14ac:dyDescent="0.2">
      <c r="B43" s="48" t="s">
        <v>85</v>
      </c>
      <c r="C43" s="41" t="s">
        <v>1938</v>
      </c>
      <c r="D43" s="41" t="s">
        <v>1939</v>
      </c>
      <c r="E43" s="41" t="s">
        <v>1218</v>
      </c>
      <c r="F43" s="41">
        <v>200000</v>
      </c>
      <c r="G43" s="46">
        <v>570.80000000000007</v>
      </c>
      <c r="H43" s="47">
        <v>1.18</v>
      </c>
    </row>
    <row r="44" spans="2:8" x14ac:dyDescent="0.2">
      <c r="B44" s="48" t="s">
        <v>85</v>
      </c>
      <c r="C44" s="41" t="s">
        <v>1940</v>
      </c>
      <c r="D44" s="41" t="s">
        <v>1941</v>
      </c>
      <c r="E44" s="41" t="s">
        <v>1187</v>
      </c>
      <c r="F44" s="41">
        <v>280000</v>
      </c>
      <c r="G44" s="46">
        <v>490.42</v>
      </c>
      <c r="H44" s="47">
        <v>1.0100000000000002</v>
      </c>
    </row>
    <row r="45" spans="2:8" x14ac:dyDescent="0.2">
      <c r="B45" s="48" t="s">
        <v>85</v>
      </c>
      <c r="C45" s="41" t="s">
        <v>1942</v>
      </c>
      <c r="D45" s="41" t="s">
        <v>1943</v>
      </c>
      <c r="E45" s="41" t="s">
        <v>1245</v>
      </c>
      <c r="F45" s="41">
        <v>110000</v>
      </c>
      <c r="G45" s="46">
        <v>488.29</v>
      </c>
      <c r="H45" s="47">
        <v>1.0100000000000002</v>
      </c>
    </row>
    <row r="46" spans="2:8" x14ac:dyDescent="0.2">
      <c r="B46" s="48" t="s">
        <v>85</v>
      </c>
      <c r="C46" s="41" t="s">
        <v>1944</v>
      </c>
      <c r="D46" s="41" t="s">
        <v>1945</v>
      </c>
      <c r="E46" s="41" t="s">
        <v>1133</v>
      </c>
      <c r="F46" s="41">
        <v>150000</v>
      </c>
      <c r="G46" s="46">
        <v>480.15000000000003</v>
      </c>
      <c r="H46" s="47">
        <v>0.9900000000000001</v>
      </c>
    </row>
    <row r="47" spans="2:8" x14ac:dyDescent="0.2">
      <c r="B47" s="48" t="s">
        <v>85</v>
      </c>
      <c r="C47" s="41" t="s">
        <v>1873</v>
      </c>
      <c r="D47" s="41" t="s">
        <v>1874</v>
      </c>
      <c r="E47" s="41" t="s">
        <v>1218</v>
      </c>
      <c r="F47" s="41">
        <v>254299</v>
      </c>
      <c r="G47" s="46">
        <v>459.77</v>
      </c>
      <c r="H47" s="47">
        <v>0.95</v>
      </c>
    </row>
    <row r="48" spans="2:8" x14ac:dyDescent="0.2">
      <c r="B48" s="48" t="s">
        <v>85</v>
      </c>
      <c r="C48" s="41" t="s">
        <v>805</v>
      </c>
      <c r="D48" s="41" t="s">
        <v>1420</v>
      </c>
      <c r="E48" s="41" t="s">
        <v>1245</v>
      </c>
      <c r="F48" s="41">
        <v>500000</v>
      </c>
      <c r="G48" s="46">
        <v>445</v>
      </c>
      <c r="H48" s="47">
        <v>0.91999999999999993</v>
      </c>
    </row>
    <row r="49" spans="1:8" x14ac:dyDescent="0.2">
      <c r="B49" s="48" t="s">
        <v>85</v>
      </c>
      <c r="C49" s="41" t="s">
        <v>1463</v>
      </c>
      <c r="D49" s="41" t="s">
        <v>1464</v>
      </c>
      <c r="E49" s="41" t="s">
        <v>1127</v>
      </c>
      <c r="F49" s="41">
        <v>1930000</v>
      </c>
      <c r="G49" s="46">
        <v>419.78000000000003</v>
      </c>
      <c r="H49" s="47">
        <v>0.87000000000000011</v>
      </c>
    </row>
    <row r="50" spans="1:8" x14ac:dyDescent="0.2">
      <c r="B50" s="48" t="s">
        <v>85</v>
      </c>
      <c r="C50" s="41" t="s">
        <v>1188</v>
      </c>
      <c r="D50" s="41" t="s">
        <v>1189</v>
      </c>
      <c r="E50" s="41" t="s">
        <v>1127</v>
      </c>
      <c r="F50" s="41">
        <v>110750</v>
      </c>
      <c r="G50" s="46">
        <v>416.7</v>
      </c>
      <c r="H50" s="47">
        <v>0.86</v>
      </c>
    </row>
    <row r="51" spans="1:8" x14ac:dyDescent="0.2">
      <c r="B51" s="48" t="s">
        <v>85</v>
      </c>
      <c r="C51" s="41" t="s">
        <v>1946</v>
      </c>
      <c r="D51" s="41" t="s">
        <v>1947</v>
      </c>
      <c r="E51" s="41" t="s">
        <v>1218</v>
      </c>
      <c r="F51" s="41">
        <v>114960</v>
      </c>
      <c r="G51" s="46">
        <v>410.87</v>
      </c>
      <c r="H51" s="47">
        <v>0.85000000000000009</v>
      </c>
    </row>
    <row r="52" spans="1:8" x14ac:dyDescent="0.2">
      <c r="B52" s="48" t="s">
        <v>85</v>
      </c>
      <c r="C52" s="41" t="s">
        <v>1886</v>
      </c>
      <c r="D52" s="41" t="s">
        <v>1887</v>
      </c>
      <c r="E52" s="41" t="s">
        <v>1133</v>
      </c>
      <c r="F52" s="41">
        <v>60000</v>
      </c>
      <c r="G52" s="46">
        <v>407.40000000000003</v>
      </c>
      <c r="H52" s="47">
        <v>0.84000000000000008</v>
      </c>
    </row>
    <row r="53" spans="1:8" x14ac:dyDescent="0.2">
      <c r="B53" s="48" t="s">
        <v>85</v>
      </c>
      <c r="C53" s="41" t="s">
        <v>1948</v>
      </c>
      <c r="D53" s="41" t="s">
        <v>1949</v>
      </c>
      <c r="E53" s="41" t="s">
        <v>1143</v>
      </c>
      <c r="F53" s="41">
        <v>17545</v>
      </c>
      <c r="G53" s="46">
        <v>280.94</v>
      </c>
      <c r="H53" s="47">
        <v>0.58000000000000007</v>
      </c>
    </row>
    <row r="54" spans="1:8" x14ac:dyDescent="0.2">
      <c r="B54" s="48" t="s">
        <v>85</v>
      </c>
      <c r="C54" s="41" t="s">
        <v>1950</v>
      </c>
      <c r="D54" s="41" t="s">
        <v>1951</v>
      </c>
      <c r="E54" s="41" t="s">
        <v>1168</v>
      </c>
      <c r="F54" s="41">
        <v>300000</v>
      </c>
      <c r="G54" s="46">
        <v>247.35</v>
      </c>
      <c r="H54" s="47">
        <v>0.51</v>
      </c>
    </row>
    <row r="55" spans="1:8" ht="13.5" thickBot="1" x14ac:dyDescent="0.25">
      <c r="E55" s="49" t="s">
        <v>44</v>
      </c>
      <c r="G55" s="52">
        <v>46693.4</v>
      </c>
      <c r="H55" s="53">
        <v>96.54</v>
      </c>
    </row>
    <row r="56" spans="1:8" ht="13.5" thickTop="1" x14ac:dyDescent="0.2">
      <c r="H56" s="47"/>
    </row>
    <row r="57" spans="1:8" x14ac:dyDescent="0.2">
      <c r="B57" s="83" t="s">
        <v>1265</v>
      </c>
      <c r="C57" s="84"/>
      <c r="H57" s="47"/>
    </row>
    <row r="58" spans="1:8" x14ac:dyDescent="0.2">
      <c r="B58" s="85" t="s">
        <v>595</v>
      </c>
      <c r="C58" s="84"/>
      <c r="E58" s="49" t="s">
        <v>596</v>
      </c>
      <c r="H58" s="47"/>
    </row>
    <row r="59" spans="1:8" x14ac:dyDescent="0.2">
      <c r="C59" s="41" t="s">
        <v>564</v>
      </c>
      <c r="E59" s="41" t="s">
        <v>1813</v>
      </c>
      <c r="G59" s="46">
        <v>150</v>
      </c>
      <c r="H59" s="47">
        <v>0.31000000000000005</v>
      </c>
    </row>
    <row r="60" spans="1:8" ht="13.5" thickBot="1" x14ac:dyDescent="0.25">
      <c r="E60" s="49" t="s">
        <v>44</v>
      </c>
      <c r="G60" s="50">
        <v>150</v>
      </c>
      <c r="H60" s="51">
        <v>0.31</v>
      </c>
    </row>
    <row r="61" spans="1:8" ht="13.5" thickTop="1" x14ac:dyDescent="0.2">
      <c r="B61" s="48" t="s">
        <v>85</v>
      </c>
      <c r="H61" s="47"/>
    </row>
    <row r="62" spans="1:8" x14ac:dyDescent="0.2">
      <c r="C62" s="41" t="s">
        <v>86</v>
      </c>
      <c r="E62" s="41" t="s">
        <v>85</v>
      </c>
      <c r="G62" s="46">
        <v>1857</v>
      </c>
      <c r="H62" s="47">
        <v>3.8400000000000003</v>
      </c>
    </row>
    <row r="63" spans="1:8" x14ac:dyDescent="0.2">
      <c r="H63" s="47"/>
    </row>
    <row r="64" spans="1:8" x14ac:dyDescent="0.2">
      <c r="A64" s="55" t="s">
        <v>87</v>
      </c>
      <c r="G64" s="56">
        <v>-339.39</v>
      </c>
      <c r="H64" s="57">
        <v>-0.69</v>
      </c>
    </row>
    <row r="65" spans="1:8" x14ac:dyDescent="0.2">
      <c r="H65" s="47"/>
    </row>
    <row r="66" spans="1:8" ht="13.5" thickBot="1" x14ac:dyDescent="0.25">
      <c r="E66" s="49" t="s">
        <v>88</v>
      </c>
      <c r="G66" s="50">
        <v>48361.01</v>
      </c>
      <c r="H66" s="51">
        <v>100</v>
      </c>
    </row>
    <row r="67" spans="1:8" ht="13.5" thickTop="1" x14ac:dyDescent="0.2">
      <c r="H67" s="47"/>
    </row>
    <row r="68" spans="1:8" x14ac:dyDescent="0.2">
      <c r="A68" s="49" t="s">
        <v>89</v>
      </c>
      <c r="H68" s="47"/>
    </row>
    <row r="69" spans="1:8" x14ac:dyDescent="0.2">
      <c r="A69" s="41">
        <v>1</v>
      </c>
      <c r="B69" s="41" t="s">
        <v>1266</v>
      </c>
      <c r="H69" s="47"/>
    </row>
    <row r="70" spans="1:8" x14ac:dyDescent="0.2">
      <c r="H70" s="47"/>
    </row>
    <row r="71" spans="1:8" x14ac:dyDescent="0.2">
      <c r="A71" s="41">
        <v>2</v>
      </c>
      <c r="B71" s="41" t="s">
        <v>91</v>
      </c>
      <c r="H71" s="47"/>
    </row>
    <row r="72" spans="1:8" x14ac:dyDescent="0.2">
      <c r="H72" s="47"/>
    </row>
    <row r="73" spans="1:8" x14ac:dyDescent="0.2">
      <c r="A73" s="41">
        <v>3</v>
      </c>
      <c r="B73" s="41" t="s">
        <v>1952</v>
      </c>
      <c r="H73" s="47"/>
    </row>
    <row r="74" spans="1:8" x14ac:dyDescent="0.2">
      <c r="H74" s="47"/>
    </row>
    <row r="75" spans="1:8" x14ac:dyDescent="0.2">
      <c r="A75" s="37"/>
      <c r="B75" s="37"/>
      <c r="C75" s="37"/>
      <c r="D75" s="37"/>
      <c r="E75" s="37"/>
      <c r="F75" s="37"/>
      <c r="G75" s="39"/>
      <c r="H75" s="58"/>
    </row>
  </sheetData>
  <mergeCells count="5">
    <mergeCell ref="A2:C2"/>
    <mergeCell ref="A3:C3"/>
    <mergeCell ref="B4:C4"/>
    <mergeCell ref="B57:C57"/>
    <mergeCell ref="B58:C58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topLeftCell="A70" workbookViewId="0">
      <selection activeCell="G82" sqref="G82:H82"/>
    </sheetView>
  </sheetViews>
  <sheetFormatPr defaultRowHeight="12.75" x14ac:dyDescent="0.2"/>
  <cols>
    <col min="1" max="1" width="2.7109375" style="41" customWidth="1"/>
    <col min="2" max="2" width="8.7109375" style="41" customWidth="1"/>
    <col min="3" max="3" width="40.7109375" style="41" customWidth="1"/>
    <col min="4" max="4" width="12.5703125" style="41" bestFit="1" customWidth="1"/>
    <col min="5" max="5" width="20.42578125" style="41" bestFit="1" customWidth="1"/>
    <col min="6" max="6" width="7.85546875" style="41" bestFit="1" customWidth="1"/>
    <col min="7" max="7" width="15.140625" style="46" customWidth="1"/>
    <col min="8" max="8" width="10.85546875" style="59" customWidth="1"/>
    <col min="9" max="16384" width="9.140625" style="41"/>
  </cols>
  <sheetData>
    <row r="1" spans="1:8" x14ac:dyDescent="0.2">
      <c r="A1" s="37"/>
      <c r="B1" s="37"/>
      <c r="C1" s="38" t="s">
        <v>1922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518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625000</v>
      </c>
      <c r="G5" s="46">
        <v>12535.630000000001</v>
      </c>
      <c r="H5" s="47">
        <v>8.7200000000000006</v>
      </c>
    </row>
    <row r="6" spans="1:8" x14ac:dyDescent="0.2">
      <c r="B6" s="48" t="s">
        <v>85</v>
      </c>
      <c r="C6" s="41" t="s">
        <v>78</v>
      </c>
      <c r="D6" s="41" t="s">
        <v>1121</v>
      </c>
      <c r="E6" s="41" t="s">
        <v>1119</v>
      </c>
      <c r="F6" s="41">
        <v>2700000</v>
      </c>
      <c r="G6" s="46">
        <v>9529.65</v>
      </c>
      <c r="H6" s="47">
        <v>6.63</v>
      </c>
    </row>
    <row r="7" spans="1:8" x14ac:dyDescent="0.2">
      <c r="B7" s="48" t="s">
        <v>85</v>
      </c>
      <c r="C7" s="41" t="s">
        <v>126</v>
      </c>
      <c r="D7" s="41" t="s">
        <v>1167</v>
      </c>
      <c r="E7" s="41" t="s">
        <v>1168</v>
      </c>
      <c r="F7" s="41">
        <v>900000</v>
      </c>
      <c r="G7" s="46">
        <v>8651.7000000000007</v>
      </c>
      <c r="H7" s="47">
        <v>6.01</v>
      </c>
    </row>
    <row r="8" spans="1:8" x14ac:dyDescent="0.2">
      <c r="B8" s="48" t="s">
        <v>85</v>
      </c>
      <c r="C8" s="41" t="s">
        <v>70</v>
      </c>
      <c r="D8" s="41" t="s">
        <v>1125</v>
      </c>
      <c r="E8" s="41" t="s">
        <v>1119</v>
      </c>
      <c r="F8" s="41">
        <v>400000</v>
      </c>
      <c r="G8" s="46">
        <v>7012.4000000000005</v>
      </c>
      <c r="H8" s="47">
        <v>4.88</v>
      </c>
    </row>
    <row r="9" spans="1:8" x14ac:dyDescent="0.2">
      <c r="B9" s="48" t="s">
        <v>85</v>
      </c>
      <c r="C9" s="41" t="s">
        <v>785</v>
      </c>
      <c r="D9" s="41" t="s">
        <v>1126</v>
      </c>
      <c r="E9" s="41" t="s">
        <v>1127</v>
      </c>
      <c r="F9" s="41">
        <v>400000</v>
      </c>
      <c r="G9" s="46">
        <v>5666</v>
      </c>
      <c r="H9" s="47">
        <v>3.9400000000000004</v>
      </c>
    </row>
    <row r="10" spans="1:8" x14ac:dyDescent="0.2">
      <c r="B10" s="48" t="s">
        <v>85</v>
      </c>
      <c r="C10" s="41" t="s">
        <v>1128</v>
      </c>
      <c r="D10" s="41" t="s">
        <v>1129</v>
      </c>
      <c r="E10" s="41" t="s">
        <v>1130</v>
      </c>
      <c r="F10" s="41">
        <v>2000000</v>
      </c>
      <c r="G10" s="46">
        <v>5428</v>
      </c>
      <c r="H10" s="47">
        <v>3.7700000000000005</v>
      </c>
    </row>
    <row r="11" spans="1:8" x14ac:dyDescent="0.2">
      <c r="B11" s="48" t="s">
        <v>85</v>
      </c>
      <c r="C11" s="41" t="s">
        <v>1150</v>
      </c>
      <c r="D11" s="41" t="s">
        <v>1151</v>
      </c>
      <c r="E11" s="41" t="s">
        <v>1139</v>
      </c>
      <c r="F11" s="41">
        <v>57000</v>
      </c>
      <c r="G11" s="46">
        <v>5420.53</v>
      </c>
      <c r="H11" s="47">
        <v>3.7700000000000005</v>
      </c>
    </row>
    <row r="12" spans="1:8" x14ac:dyDescent="0.2">
      <c r="B12" s="48" t="s">
        <v>85</v>
      </c>
      <c r="C12" s="41" t="s">
        <v>1164</v>
      </c>
      <c r="D12" s="41" t="s">
        <v>1165</v>
      </c>
      <c r="E12" s="41" t="s">
        <v>1166</v>
      </c>
      <c r="F12" s="41">
        <v>750000</v>
      </c>
      <c r="G12" s="46">
        <v>3589.5</v>
      </c>
      <c r="H12" s="47">
        <v>2.5</v>
      </c>
    </row>
    <row r="13" spans="1:8" x14ac:dyDescent="0.2">
      <c r="B13" s="48" t="s">
        <v>85</v>
      </c>
      <c r="C13" s="41" t="s">
        <v>39</v>
      </c>
      <c r="D13" s="41" t="s">
        <v>1237</v>
      </c>
      <c r="E13" s="41" t="s">
        <v>1238</v>
      </c>
      <c r="F13" s="41">
        <v>1000000</v>
      </c>
      <c r="G13" s="46">
        <v>3403.5</v>
      </c>
      <c r="H13" s="47">
        <v>2.37</v>
      </c>
    </row>
    <row r="14" spans="1:8" x14ac:dyDescent="0.2">
      <c r="B14" s="48" t="s">
        <v>85</v>
      </c>
      <c r="C14" s="41" t="s">
        <v>1185</v>
      </c>
      <c r="D14" s="41" t="s">
        <v>1186</v>
      </c>
      <c r="E14" s="41" t="s">
        <v>1187</v>
      </c>
      <c r="F14" s="41">
        <v>900000</v>
      </c>
      <c r="G14" s="46">
        <v>3292.2000000000003</v>
      </c>
      <c r="H14" s="47">
        <v>2.29</v>
      </c>
    </row>
    <row r="15" spans="1:8" x14ac:dyDescent="0.2">
      <c r="B15" s="48" t="s">
        <v>85</v>
      </c>
      <c r="C15" s="41" t="s">
        <v>1198</v>
      </c>
      <c r="D15" s="41" t="s">
        <v>1199</v>
      </c>
      <c r="E15" s="41" t="s">
        <v>1175</v>
      </c>
      <c r="F15" s="41">
        <v>550000</v>
      </c>
      <c r="G15" s="46">
        <v>3265.35</v>
      </c>
      <c r="H15" s="47">
        <v>2.27</v>
      </c>
    </row>
    <row r="16" spans="1:8" x14ac:dyDescent="0.2">
      <c r="B16" s="48" t="s">
        <v>85</v>
      </c>
      <c r="C16" s="41" t="s">
        <v>1134</v>
      </c>
      <c r="D16" s="41" t="s">
        <v>1135</v>
      </c>
      <c r="E16" s="41" t="s">
        <v>1136</v>
      </c>
      <c r="F16" s="41">
        <v>279614</v>
      </c>
      <c r="G16" s="46">
        <v>3216.26</v>
      </c>
      <c r="H16" s="47">
        <v>2.2399999999999998</v>
      </c>
    </row>
    <row r="17" spans="2:8" x14ac:dyDescent="0.2">
      <c r="B17" s="48" t="s">
        <v>85</v>
      </c>
      <c r="C17" s="41" t="s">
        <v>1191</v>
      </c>
      <c r="D17" s="41" t="s">
        <v>1192</v>
      </c>
      <c r="E17" s="41" t="s">
        <v>1168</v>
      </c>
      <c r="F17" s="41">
        <v>650000</v>
      </c>
      <c r="G17" s="46">
        <v>3199.9500000000003</v>
      </c>
      <c r="H17" s="47">
        <v>2.2200000000000002</v>
      </c>
    </row>
    <row r="18" spans="2:8" x14ac:dyDescent="0.2">
      <c r="B18" s="48" t="s">
        <v>85</v>
      </c>
      <c r="C18" s="41" t="s">
        <v>699</v>
      </c>
      <c r="D18" s="41" t="s">
        <v>1120</v>
      </c>
      <c r="E18" s="41" t="s">
        <v>1119</v>
      </c>
      <c r="F18" s="41">
        <v>1020000</v>
      </c>
      <c r="G18" s="46">
        <v>3195.15</v>
      </c>
      <c r="H18" s="47">
        <v>2.2200000000000002</v>
      </c>
    </row>
    <row r="19" spans="2:8" x14ac:dyDescent="0.2">
      <c r="B19" s="48" t="s">
        <v>85</v>
      </c>
      <c r="C19" s="41" t="s">
        <v>1289</v>
      </c>
      <c r="D19" s="41" t="s">
        <v>1290</v>
      </c>
      <c r="E19" s="41" t="s">
        <v>1139</v>
      </c>
      <c r="F19" s="41">
        <v>80000</v>
      </c>
      <c r="G19" s="46">
        <v>2953.16</v>
      </c>
      <c r="H19" s="47">
        <v>2.0500000000000003</v>
      </c>
    </row>
    <row r="20" spans="2:8" x14ac:dyDescent="0.2">
      <c r="B20" s="48" t="s">
        <v>85</v>
      </c>
      <c r="C20" s="41" t="s">
        <v>1122</v>
      </c>
      <c r="D20" s="41" t="s">
        <v>1123</v>
      </c>
      <c r="E20" s="41" t="s">
        <v>1124</v>
      </c>
      <c r="F20" s="41">
        <v>15000</v>
      </c>
      <c r="G20" s="46">
        <v>2580.9500000000003</v>
      </c>
      <c r="H20" s="47">
        <v>1.79</v>
      </c>
    </row>
    <row r="21" spans="2:8" x14ac:dyDescent="0.2">
      <c r="B21" s="48" t="s">
        <v>85</v>
      </c>
      <c r="C21" s="41" t="s">
        <v>1380</v>
      </c>
      <c r="D21" s="41" t="s">
        <v>1381</v>
      </c>
      <c r="E21" s="41" t="s">
        <v>1195</v>
      </c>
      <c r="F21" s="41">
        <v>598000</v>
      </c>
      <c r="G21" s="46">
        <v>2546.2800000000002</v>
      </c>
      <c r="H21" s="47">
        <v>1.77</v>
      </c>
    </row>
    <row r="22" spans="2:8" x14ac:dyDescent="0.2">
      <c r="B22" s="48" t="s">
        <v>85</v>
      </c>
      <c r="C22" s="41" t="s">
        <v>1173</v>
      </c>
      <c r="D22" s="41" t="s">
        <v>1174</v>
      </c>
      <c r="E22" s="41" t="s">
        <v>1175</v>
      </c>
      <c r="F22" s="41">
        <v>225000</v>
      </c>
      <c r="G22" s="46">
        <v>2304.9</v>
      </c>
      <c r="H22" s="47">
        <v>1.6</v>
      </c>
    </row>
    <row r="23" spans="2:8" x14ac:dyDescent="0.2">
      <c r="B23" s="48" t="s">
        <v>85</v>
      </c>
      <c r="C23" s="41" t="s">
        <v>1202</v>
      </c>
      <c r="D23" s="41" t="s">
        <v>1203</v>
      </c>
      <c r="E23" s="41" t="s">
        <v>1143</v>
      </c>
      <c r="F23" s="41">
        <v>330000</v>
      </c>
      <c r="G23" s="46">
        <v>2180.15</v>
      </c>
      <c r="H23" s="47">
        <v>1.52</v>
      </c>
    </row>
    <row r="24" spans="2:8" x14ac:dyDescent="0.2">
      <c r="B24" s="48" t="s">
        <v>85</v>
      </c>
      <c r="C24" s="41" t="s">
        <v>1296</v>
      </c>
      <c r="D24" s="41" t="s">
        <v>1297</v>
      </c>
      <c r="E24" s="41" t="s">
        <v>1136</v>
      </c>
      <c r="F24" s="41">
        <v>350000</v>
      </c>
      <c r="G24" s="46">
        <v>2144.2800000000002</v>
      </c>
      <c r="H24" s="47">
        <v>1.49</v>
      </c>
    </row>
    <row r="25" spans="2:8" x14ac:dyDescent="0.2">
      <c r="B25" s="48" t="s">
        <v>85</v>
      </c>
      <c r="C25" s="41" t="s">
        <v>1339</v>
      </c>
      <c r="D25" s="41" t="s">
        <v>1340</v>
      </c>
      <c r="E25" s="41" t="s">
        <v>1136</v>
      </c>
      <c r="F25" s="41">
        <v>216700</v>
      </c>
      <c r="G25" s="46">
        <v>2137.85</v>
      </c>
      <c r="H25" s="47">
        <v>1.49</v>
      </c>
    </row>
    <row r="26" spans="2:8" x14ac:dyDescent="0.2">
      <c r="B26" s="48" t="s">
        <v>85</v>
      </c>
      <c r="C26" s="41" t="s">
        <v>1171</v>
      </c>
      <c r="D26" s="41" t="s">
        <v>1172</v>
      </c>
      <c r="E26" s="41" t="s">
        <v>1143</v>
      </c>
      <c r="F26" s="41">
        <v>265000</v>
      </c>
      <c r="G26" s="46">
        <v>2085.29</v>
      </c>
      <c r="H26" s="47">
        <v>1.4500000000000002</v>
      </c>
    </row>
    <row r="27" spans="2:8" x14ac:dyDescent="0.2">
      <c r="B27" s="48" t="s">
        <v>85</v>
      </c>
      <c r="C27" s="41" t="s">
        <v>1140</v>
      </c>
      <c r="D27" s="41" t="s">
        <v>1141</v>
      </c>
      <c r="E27" s="41" t="s">
        <v>1130</v>
      </c>
      <c r="F27" s="41">
        <v>31000</v>
      </c>
      <c r="G27" s="46">
        <v>2059.2200000000003</v>
      </c>
      <c r="H27" s="47">
        <v>1.43</v>
      </c>
    </row>
    <row r="28" spans="2:8" x14ac:dyDescent="0.2">
      <c r="B28" s="48" t="s">
        <v>85</v>
      </c>
      <c r="C28" s="41" t="s">
        <v>1293</v>
      </c>
      <c r="D28" s="41" t="s">
        <v>1294</v>
      </c>
      <c r="E28" s="41" t="s">
        <v>1130</v>
      </c>
      <c r="F28" s="41">
        <v>40000</v>
      </c>
      <c r="G28" s="46">
        <v>1873.66</v>
      </c>
      <c r="H28" s="47">
        <v>1.3</v>
      </c>
    </row>
    <row r="29" spans="2:8" x14ac:dyDescent="0.2">
      <c r="B29" s="48" t="s">
        <v>85</v>
      </c>
      <c r="C29" s="41" t="s">
        <v>1131</v>
      </c>
      <c r="D29" s="41" t="s">
        <v>1132</v>
      </c>
      <c r="E29" s="41" t="s">
        <v>1133</v>
      </c>
      <c r="F29" s="41">
        <v>33017</v>
      </c>
      <c r="G29" s="46">
        <v>1812.2</v>
      </c>
      <c r="H29" s="47">
        <v>1.26</v>
      </c>
    </row>
    <row r="30" spans="2:8" x14ac:dyDescent="0.2">
      <c r="B30" s="48" t="s">
        <v>85</v>
      </c>
      <c r="C30" s="41" t="s">
        <v>1572</v>
      </c>
      <c r="D30" s="41" t="s">
        <v>1573</v>
      </c>
      <c r="E30" s="41" t="s">
        <v>1154</v>
      </c>
      <c r="F30" s="41">
        <v>1000000</v>
      </c>
      <c r="G30" s="46">
        <v>1693.5</v>
      </c>
      <c r="H30" s="47">
        <v>1.18</v>
      </c>
    </row>
    <row r="31" spans="2:8" x14ac:dyDescent="0.2">
      <c r="B31" s="48" t="s">
        <v>85</v>
      </c>
      <c r="C31" s="41" t="s">
        <v>1214</v>
      </c>
      <c r="D31" s="41" t="s">
        <v>1215</v>
      </c>
      <c r="E31" s="41" t="s">
        <v>1136</v>
      </c>
      <c r="F31" s="41">
        <v>213851</v>
      </c>
      <c r="G31" s="46">
        <v>1684.83</v>
      </c>
      <c r="H31" s="47">
        <v>1.17</v>
      </c>
    </row>
    <row r="32" spans="2:8" x14ac:dyDescent="0.2">
      <c r="B32" s="48" t="s">
        <v>85</v>
      </c>
      <c r="C32" s="41" t="s">
        <v>1144</v>
      </c>
      <c r="D32" s="41" t="s">
        <v>1145</v>
      </c>
      <c r="E32" s="41" t="s">
        <v>1119</v>
      </c>
      <c r="F32" s="41">
        <v>319995</v>
      </c>
      <c r="G32" s="46">
        <v>1611.17</v>
      </c>
      <c r="H32" s="47">
        <v>1.1199999999999999</v>
      </c>
    </row>
    <row r="33" spans="2:8" x14ac:dyDescent="0.2">
      <c r="B33" s="48" t="s">
        <v>85</v>
      </c>
      <c r="C33" s="41" t="s">
        <v>1204</v>
      </c>
      <c r="D33" s="41" t="s">
        <v>1205</v>
      </c>
      <c r="E33" s="41" t="s">
        <v>1159</v>
      </c>
      <c r="F33" s="41">
        <v>150000</v>
      </c>
      <c r="G33" s="46">
        <v>1603.73</v>
      </c>
      <c r="H33" s="47">
        <v>1.1100000000000001</v>
      </c>
    </row>
    <row r="34" spans="2:8" x14ac:dyDescent="0.2">
      <c r="B34" s="48" t="s">
        <v>85</v>
      </c>
      <c r="C34" s="41" t="s">
        <v>14</v>
      </c>
      <c r="D34" s="41" t="s">
        <v>1142</v>
      </c>
      <c r="E34" s="41" t="s">
        <v>1143</v>
      </c>
      <c r="F34" s="41">
        <v>80000</v>
      </c>
      <c r="G34" s="46">
        <v>1565.04</v>
      </c>
      <c r="H34" s="47">
        <v>1.0900000000000001</v>
      </c>
    </row>
    <row r="35" spans="2:8" x14ac:dyDescent="0.2">
      <c r="B35" s="48" t="s">
        <v>85</v>
      </c>
      <c r="C35" s="41" t="s">
        <v>1406</v>
      </c>
      <c r="D35" s="41" t="s">
        <v>1407</v>
      </c>
      <c r="E35" s="41" t="s">
        <v>1130</v>
      </c>
      <c r="F35" s="41">
        <v>137000</v>
      </c>
      <c r="G35" s="46">
        <v>1536.25</v>
      </c>
      <c r="H35" s="47">
        <v>1.07</v>
      </c>
    </row>
    <row r="36" spans="2:8" x14ac:dyDescent="0.2">
      <c r="B36" s="48" t="s">
        <v>85</v>
      </c>
      <c r="C36" s="41" t="s">
        <v>1396</v>
      </c>
      <c r="D36" s="41" t="s">
        <v>1397</v>
      </c>
      <c r="E36" s="41" t="s">
        <v>1166</v>
      </c>
      <c r="F36" s="41">
        <v>600000</v>
      </c>
      <c r="G36" s="46">
        <v>1528.5</v>
      </c>
      <c r="H36" s="47">
        <v>1.06</v>
      </c>
    </row>
    <row r="37" spans="2:8" x14ac:dyDescent="0.2">
      <c r="B37" s="48" t="s">
        <v>85</v>
      </c>
      <c r="C37" s="41" t="s">
        <v>1298</v>
      </c>
      <c r="D37" s="41" t="s">
        <v>1299</v>
      </c>
      <c r="E37" s="41" t="s">
        <v>1166</v>
      </c>
      <c r="F37" s="41">
        <v>500000</v>
      </c>
      <c r="G37" s="46">
        <v>1523.25</v>
      </c>
      <c r="H37" s="47">
        <v>1.06</v>
      </c>
    </row>
    <row r="38" spans="2:8" x14ac:dyDescent="0.2">
      <c r="B38" s="48" t="s">
        <v>85</v>
      </c>
      <c r="C38" s="41" t="s">
        <v>1169</v>
      </c>
      <c r="D38" s="41" t="s">
        <v>1170</v>
      </c>
      <c r="E38" s="41" t="s">
        <v>1124</v>
      </c>
      <c r="F38" s="41">
        <v>200000</v>
      </c>
      <c r="G38" s="46">
        <v>1516.5</v>
      </c>
      <c r="H38" s="47">
        <v>1.05</v>
      </c>
    </row>
    <row r="39" spans="2:8" x14ac:dyDescent="0.2">
      <c r="B39" s="48" t="s">
        <v>85</v>
      </c>
      <c r="C39" s="41" t="s">
        <v>1923</v>
      </c>
      <c r="D39" s="41" t="s">
        <v>1924</v>
      </c>
      <c r="E39" s="41" t="s">
        <v>1195</v>
      </c>
      <c r="F39" s="41">
        <v>30000</v>
      </c>
      <c r="G39" s="46">
        <v>1491.44</v>
      </c>
      <c r="H39" s="47">
        <v>1.04</v>
      </c>
    </row>
    <row r="40" spans="2:8" x14ac:dyDescent="0.2">
      <c r="B40" s="48" t="s">
        <v>85</v>
      </c>
      <c r="C40" s="41" t="s">
        <v>564</v>
      </c>
      <c r="D40" s="41" t="s">
        <v>1160</v>
      </c>
      <c r="E40" s="41" t="s">
        <v>1119</v>
      </c>
      <c r="F40" s="41">
        <v>250000</v>
      </c>
      <c r="G40" s="46">
        <v>1484</v>
      </c>
      <c r="H40" s="47">
        <v>1.03</v>
      </c>
    </row>
    <row r="41" spans="2:8" x14ac:dyDescent="0.2">
      <c r="B41" s="48" t="s">
        <v>85</v>
      </c>
      <c r="C41" s="41" t="s">
        <v>1161</v>
      </c>
      <c r="D41" s="41" t="s">
        <v>1162</v>
      </c>
      <c r="E41" s="41" t="s">
        <v>1163</v>
      </c>
      <c r="F41" s="41">
        <v>120000</v>
      </c>
      <c r="G41" s="46">
        <v>1457.94</v>
      </c>
      <c r="H41" s="47">
        <v>1.0100000000000002</v>
      </c>
    </row>
    <row r="42" spans="2:8" x14ac:dyDescent="0.2">
      <c r="B42" s="48" t="s">
        <v>85</v>
      </c>
      <c r="C42" s="41" t="s">
        <v>1216</v>
      </c>
      <c r="D42" s="41" t="s">
        <v>1217</v>
      </c>
      <c r="E42" s="41" t="s">
        <v>1218</v>
      </c>
      <c r="F42" s="41">
        <v>230000</v>
      </c>
      <c r="G42" s="46">
        <v>1452.8</v>
      </c>
      <c r="H42" s="47">
        <v>1.0100000000000002</v>
      </c>
    </row>
    <row r="43" spans="2:8" x14ac:dyDescent="0.2">
      <c r="B43" s="48" t="s">
        <v>85</v>
      </c>
      <c r="C43" s="41" t="s">
        <v>1925</v>
      </c>
      <c r="D43" s="41" t="s">
        <v>1926</v>
      </c>
      <c r="E43" s="41" t="s">
        <v>1213</v>
      </c>
      <c r="F43" s="41">
        <v>160000</v>
      </c>
      <c r="G43" s="46">
        <v>1445.92</v>
      </c>
      <c r="H43" s="47">
        <v>1.0100000000000002</v>
      </c>
    </row>
    <row r="44" spans="2:8" x14ac:dyDescent="0.2">
      <c r="B44" s="48" t="s">
        <v>85</v>
      </c>
      <c r="C44" s="41" t="s">
        <v>1475</v>
      </c>
      <c r="D44" s="41" t="s">
        <v>1476</v>
      </c>
      <c r="E44" s="41" t="s">
        <v>1184</v>
      </c>
      <c r="F44" s="41">
        <v>200000</v>
      </c>
      <c r="G44" s="46">
        <v>1411.9</v>
      </c>
      <c r="H44" s="47">
        <v>0.98</v>
      </c>
    </row>
    <row r="45" spans="2:8" x14ac:dyDescent="0.2">
      <c r="B45" s="48" t="s">
        <v>85</v>
      </c>
      <c r="C45" s="41" t="s">
        <v>561</v>
      </c>
      <c r="D45" s="41" t="s">
        <v>1206</v>
      </c>
      <c r="E45" s="41" t="s">
        <v>1119</v>
      </c>
      <c r="F45" s="41">
        <v>800000</v>
      </c>
      <c r="G45" s="46">
        <v>1370.8</v>
      </c>
      <c r="H45" s="47">
        <v>0.95</v>
      </c>
    </row>
    <row r="46" spans="2:8" x14ac:dyDescent="0.2">
      <c r="B46" s="48" t="s">
        <v>85</v>
      </c>
      <c r="C46" s="41" t="s">
        <v>1221</v>
      </c>
      <c r="D46" s="41" t="s">
        <v>1222</v>
      </c>
      <c r="E46" s="41" t="s">
        <v>1195</v>
      </c>
      <c r="F46" s="41">
        <v>258578</v>
      </c>
      <c r="G46" s="46">
        <v>1335.81</v>
      </c>
      <c r="H46" s="47">
        <v>0.93</v>
      </c>
    </row>
    <row r="47" spans="2:8" x14ac:dyDescent="0.2">
      <c r="B47" s="48" t="s">
        <v>85</v>
      </c>
      <c r="C47" s="41" t="s">
        <v>1146</v>
      </c>
      <c r="D47" s="41" t="s">
        <v>1147</v>
      </c>
      <c r="E47" s="41" t="s">
        <v>1139</v>
      </c>
      <c r="F47" s="41">
        <v>165000</v>
      </c>
      <c r="G47" s="46">
        <v>1259.03</v>
      </c>
      <c r="H47" s="47">
        <v>0.88</v>
      </c>
    </row>
    <row r="48" spans="2:8" x14ac:dyDescent="0.2">
      <c r="B48" s="48" t="s">
        <v>85</v>
      </c>
      <c r="C48" s="41" t="s">
        <v>1536</v>
      </c>
      <c r="D48" s="41" t="s">
        <v>1537</v>
      </c>
      <c r="E48" s="41" t="s">
        <v>1130</v>
      </c>
      <c r="F48" s="41">
        <v>16500</v>
      </c>
      <c r="G48" s="46">
        <v>1232.4100000000001</v>
      </c>
      <c r="H48" s="47">
        <v>0.86</v>
      </c>
    </row>
    <row r="49" spans="2:8" x14ac:dyDescent="0.2">
      <c r="B49" s="48" t="s">
        <v>85</v>
      </c>
      <c r="C49" s="41" t="s">
        <v>836</v>
      </c>
      <c r="D49" s="41" t="s">
        <v>1239</v>
      </c>
      <c r="E49" s="41" t="s">
        <v>1119</v>
      </c>
      <c r="F49" s="41">
        <v>2000000</v>
      </c>
      <c r="G49" s="46">
        <v>1209</v>
      </c>
      <c r="H49" s="47">
        <v>0.84000000000000008</v>
      </c>
    </row>
    <row r="50" spans="2:8" x14ac:dyDescent="0.2">
      <c r="B50" s="48" t="s">
        <v>85</v>
      </c>
      <c r="C50" s="41" t="s">
        <v>1332</v>
      </c>
      <c r="D50" s="41" t="s">
        <v>1333</v>
      </c>
      <c r="E50" s="41" t="s">
        <v>1124</v>
      </c>
      <c r="F50" s="41">
        <v>26000</v>
      </c>
      <c r="G50" s="46">
        <v>1139.32</v>
      </c>
      <c r="H50" s="47">
        <v>0.79</v>
      </c>
    </row>
    <row r="51" spans="2:8" x14ac:dyDescent="0.2">
      <c r="B51" s="48" t="s">
        <v>85</v>
      </c>
      <c r="C51" s="41" t="s">
        <v>1494</v>
      </c>
      <c r="D51" s="41" t="s">
        <v>1495</v>
      </c>
      <c r="E51" s="41" t="s">
        <v>1187</v>
      </c>
      <c r="F51" s="41">
        <v>140000</v>
      </c>
      <c r="G51" s="46">
        <v>1134.1400000000001</v>
      </c>
      <c r="H51" s="47">
        <v>0.79</v>
      </c>
    </row>
    <row r="52" spans="2:8" x14ac:dyDescent="0.2">
      <c r="B52" s="48" t="s">
        <v>85</v>
      </c>
      <c r="C52" s="41" t="s">
        <v>294</v>
      </c>
      <c r="D52" s="41" t="s">
        <v>1528</v>
      </c>
      <c r="E52" s="41" t="s">
        <v>1124</v>
      </c>
      <c r="F52" s="41">
        <v>34776</v>
      </c>
      <c r="G52" s="46">
        <v>1020.76</v>
      </c>
      <c r="H52" s="47">
        <v>0.71000000000000008</v>
      </c>
    </row>
    <row r="53" spans="2:8" x14ac:dyDescent="0.2">
      <c r="B53" s="48" t="s">
        <v>85</v>
      </c>
      <c r="C53" s="41" t="s">
        <v>1223</v>
      </c>
      <c r="D53" s="41" t="s">
        <v>1224</v>
      </c>
      <c r="E53" s="41" t="s">
        <v>1154</v>
      </c>
      <c r="F53" s="41">
        <v>70000</v>
      </c>
      <c r="G53" s="46">
        <v>1018.22</v>
      </c>
      <c r="H53" s="47">
        <v>0.71000000000000008</v>
      </c>
    </row>
    <row r="54" spans="2:8" x14ac:dyDescent="0.2">
      <c r="B54" s="48" t="s">
        <v>85</v>
      </c>
      <c r="C54" s="41" t="s">
        <v>1209</v>
      </c>
      <c r="D54" s="41" t="s">
        <v>1210</v>
      </c>
      <c r="E54" s="41" t="s">
        <v>1136</v>
      </c>
      <c r="F54" s="41">
        <v>30000</v>
      </c>
      <c r="G54" s="46">
        <v>933.71</v>
      </c>
      <c r="H54" s="47">
        <v>0.65</v>
      </c>
    </row>
    <row r="55" spans="2:8" x14ac:dyDescent="0.2">
      <c r="B55" s="48" t="s">
        <v>85</v>
      </c>
      <c r="C55" s="41" t="s">
        <v>1852</v>
      </c>
      <c r="D55" s="41" t="s">
        <v>1853</v>
      </c>
      <c r="E55" s="41" t="s">
        <v>1133</v>
      </c>
      <c r="F55" s="41">
        <v>68296</v>
      </c>
      <c r="G55" s="46">
        <v>890.07</v>
      </c>
      <c r="H55" s="47">
        <v>0.62000000000000011</v>
      </c>
    </row>
    <row r="56" spans="2:8" x14ac:dyDescent="0.2">
      <c r="B56" s="48" t="s">
        <v>85</v>
      </c>
      <c r="C56" s="41" t="s">
        <v>243</v>
      </c>
      <c r="D56" s="41" t="s">
        <v>1190</v>
      </c>
      <c r="E56" s="41" t="s">
        <v>1119</v>
      </c>
      <c r="F56" s="41">
        <v>119000</v>
      </c>
      <c r="G56" s="46">
        <v>421.74</v>
      </c>
      <c r="H56" s="47">
        <v>0.29000000000000004</v>
      </c>
    </row>
    <row r="57" spans="2:8" x14ac:dyDescent="0.2">
      <c r="B57" s="48" t="s">
        <v>85</v>
      </c>
      <c r="C57" s="41" t="s">
        <v>1816</v>
      </c>
      <c r="D57" s="41" t="s">
        <v>1817</v>
      </c>
      <c r="E57" s="41" t="s">
        <v>1124</v>
      </c>
      <c r="F57" s="41">
        <v>13340</v>
      </c>
      <c r="G57" s="46">
        <v>182.65</v>
      </c>
      <c r="H57" s="47">
        <v>0.13</v>
      </c>
    </row>
    <row r="58" spans="2:8" ht="13.5" thickBot="1" x14ac:dyDescent="0.25">
      <c r="E58" s="49" t="s">
        <v>44</v>
      </c>
      <c r="G58" s="50">
        <v>138238.19</v>
      </c>
      <c r="H58" s="51">
        <v>96.12</v>
      </c>
    </row>
    <row r="59" spans="2:8" ht="13.5" thickTop="1" x14ac:dyDescent="0.2">
      <c r="B59" s="85" t="s">
        <v>1246</v>
      </c>
      <c r="C59" s="84"/>
      <c r="H59" s="47"/>
    </row>
    <row r="60" spans="2:8" x14ac:dyDescent="0.2">
      <c r="B60" s="83" t="s">
        <v>9</v>
      </c>
      <c r="C60" s="84"/>
      <c r="H60" s="47"/>
    </row>
    <row r="61" spans="2:8" x14ac:dyDescent="0.2">
      <c r="B61" s="48" t="s">
        <v>85</v>
      </c>
      <c r="C61" s="41" t="s">
        <v>14</v>
      </c>
      <c r="D61" s="41" t="s">
        <v>1247</v>
      </c>
      <c r="E61" s="41" t="s">
        <v>1143</v>
      </c>
      <c r="F61" s="41">
        <v>408800</v>
      </c>
      <c r="G61" s="46">
        <v>2015.79</v>
      </c>
      <c r="H61" s="47">
        <v>1.4000000000000001</v>
      </c>
    </row>
    <row r="62" spans="2:8" ht="13.5" thickBot="1" x14ac:dyDescent="0.25">
      <c r="E62" s="49" t="s">
        <v>44</v>
      </c>
      <c r="G62" s="52">
        <v>2015.79</v>
      </c>
      <c r="H62" s="53">
        <v>1.4</v>
      </c>
    </row>
    <row r="63" spans="2:8" ht="13.5" thickTop="1" x14ac:dyDescent="0.2">
      <c r="B63" s="85" t="s">
        <v>1248</v>
      </c>
      <c r="C63" s="84"/>
      <c r="H63" s="47"/>
    </row>
    <row r="64" spans="2:8" x14ac:dyDescent="0.2">
      <c r="C64" s="41" t="s">
        <v>1927</v>
      </c>
      <c r="D64" s="41" t="s">
        <v>1129</v>
      </c>
      <c r="E64" s="41" t="s">
        <v>85</v>
      </c>
      <c r="F64" s="41">
        <v>1987200</v>
      </c>
      <c r="G64" s="46">
        <v>61.6</v>
      </c>
      <c r="H64" s="47">
        <v>0.04</v>
      </c>
    </row>
    <row r="65" spans="1:8" ht="13.5" thickBot="1" x14ac:dyDescent="0.25">
      <c r="E65" s="49" t="s">
        <v>44</v>
      </c>
      <c r="G65" s="50">
        <v>61.6</v>
      </c>
      <c r="H65" s="51">
        <v>0.04</v>
      </c>
    </row>
    <row r="66" spans="1:8" ht="13.5" thickTop="1" x14ac:dyDescent="0.2">
      <c r="H66" s="47"/>
    </row>
    <row r="67" spans="1:8" x14ac:dyDescent="0.2">
      <c r="A67" s="83" t="s">
        <v>1801</v>
      </c>
      <c r="B67" s="84"/>
      <c r="C67" s="84"/>
      <c r="H67" s="47"/>
    </row>
    <row r="68" spans="1:8" x14ac:dyDescent="0.2">
      <c r="B68" s="85" t="s">
        <v>1913</v>
      </c>
      <c r="C68" s="84"/>
      <c r="H68" s="47"/>
    </row>
    <row r="69" spans="1:8" x14ac:dyDescent="0.2">
      <c r="B69" s="83" t="s">
        <v>9</v>
      </c>
      <c r="C69" s="84"/>
      <c r="H69" s="47"/>
    </row>
    <row r="70" spans="1:8" x14ac:dyDescent="0.2">
      <c r="B70" s="48" t="s">
        <v>85</v>
      </c>
      <c r="C70" s="41" t="s">
        <v>1928</v>
      </c>
      <c r="D70" s="41" t="s">
        <v>1929</v>
      </c>
      <c r="E70" s="41" t="s">
        <v>1801</v>
      </c>
      <c r="F70" s="41">
        <v>360000</v>
      </c>
      <c r="G70" s="46">
        <v>1330.99</v>
      </c>
      <c r="H70" s="47">
        <v>0.93</v>
      </c>
    </row>
    <row r="71" spans="1:8" ht="13.5" thickBot="1" x14ac:dyDescent="0.25">
      <c r="E71" s="49" t="s">
        <v>44</v>
      </c>
      <c r="G71" s="50">
        <v>1330.99</v>
      </c>
      <c r="H71" s="51">
        <v>0.93</v>
      </c>
    </row>
    <row r="72" spans="1:8" ht="13.5" thickTop="1" x14ac:dyDescent="0.2">
      <c r="H72" s="47"/>
    </row>
    <row r="73" spans="1:8" x14ac:dyDescent="0.2">
      <c r="A73" s="83" t="s">
        <v>7</v>
      </c>
      <c r="B73" s="84"/>
      <c r="C73" s="84"/>
      <c r="H73" s="47"/>
    </row>
    <row r="74" spans="1:8" x14ac:dyDescent="0.2">
      <c r="B74" s="85" t="s">
        <v>8</v>
      </c>
      <c r="C74" s="84"/>
      <c r="H74" s="47"/>
    </row>
    <row r="75" spans="1:8" x14ac:dyDescent="0.2">
      <c r="B75" s="83" t="s">
        <v>9</v>
      </c>
      <c r="C75" s="84"/>
      <c r="H75" s="47"/>
    </row>
    <row r="76" spans="1:8" x14ac:dyDescent="0.2">
      <c r="B76" s="54">
        <v>9.4E-2</v>
      </c>
      <c r="C76" s="41" t="s">
        <v>1841</v>
      </c>
      <c r="D76" s="41" t="s">
        <v>1848</v>
      </c>
      <c r="E76" s="41" t="s">
        <v>235</v>
      </c>
      <c r="F76" s="41">
        <v>26000</v>
      </c>
      <c r="G76" s="46">
        <v>2.62</v>
      </c>
      <c r="H76" s="47">
        <v>0</v>
      </c>
    </row>
    <row r="77" spans="1:8" x14ac:dyDescent="0.2">
      <c r="B77" s="54">
        <v>9.5000000000000001E-2</v>
      </c>
      <c r="C77" s="41" t="s">
        <v>1841</v>
      </c>
      <c r="D77" s="41" t="s">
        <v>1849</v>
      </c>
      <c r="E77" s="41" t="s">
        <v>235</v>
      </c>
      <c r="F77" s="41">
        <v>19500</v>
      </c>
      <c r="G77" s="46">
        <v>1.98</v>
      </c>
      <c r="H77" s="47">
        <v>0</v>
      </c>
    </row>
    <row r="78" spans="1:8" ht="13.5" thickBot="1" x14ac:dyDescent="0.25">
      <c r="E78" s="49" t="s">
        <v>44</v>
      </c>
      <c r="G78" s="52">
        <v>4.5999999999999996</v>
      </c>
      <c r="H78" s="53">
        <v>0</v>
      </c>
    </row>
    <row r="79" spans="1:8" ht="13.5" thickTop="1" x14ac:dyDescent="0.2">
      <c r="H79" s="47"/>
    </row>
    <row r="80" spans="1:8" x14ac:dyDescent="0.2">
      <c r="B80" s="83" t="s">
        <v>1265</v>
      </c>
      <c r="C80" s="84"/>
      <c r="H80" s="47"/>
    </row>
    <row r="81" spans="1:8" x14ac:dyDescent="0.2">
      <c r="B81" s="85" t="s">
        <v>595</v>
      </c>
      <c r="C81" s="86"/>
      <c r="E81" s="49" t="s">
        <v>596</v>
      </c>
      <c r="H81" s="47"/>
    </row>
    <row r="82" spans="1:8" x14ac:dyDescent="0.2">
      <c r="C82" s="41" t="s">
        <v>564</v>
      </c>
      <c r="E82" s="41" t="s">
        <v>1813</v>
      </c>
      <c r="G82" s="46">
        <v>650</v>
      </c>
      <c r="H82" s="47">
        <v>0.44</v>
      </c>
    </row>
    <row r="83" spans="1:8" ht="13.5" thickBot="1" x14ac:dyDescent="0.25">
      <c r="E83" s="49" t="s">
        <v>44</v>
      </c>
      <c r="G83" s="50">
        <v>650</v>
      </c>
      <c r="H83" s="51">
        <v>0.44</v>
      </c>
    </row>
    <row r="84" spans="1:8" ht="13.5" thickTop="1" x14ac:dyDescent="0.2">
      <c r="B84" s="48" t="s">
        <v>85</v>
      </c>
      <c r="H84" s="47"/>
    </row>
    <row r="85" spans="1:8" x14ac:dyDescent="0.2">
      <c r="C85" s="41" t="s">
        <v>86</v>
      </c>
      <c r="E85" s="41" t="s">
        <v>85</v>
      </c>
      <c r="G85" s="46">
        <v>2372</v>
      </c>
      <c r="H85" s="47">
        <v>1.6500000000000001</v>
      </c>
    </row>
    <row r="86" spans="1:8" x14ac:dyDescent="0.2">
      <c r="H86" s="47"/>
    </row>
    <row r="87" spans="1:8" x14ac:dyDescent="0.2">
      <c r="A87" s="55" t="s">
        <v>87</v>
      </c>
      <c r="G87" s="56">
        <v>-836.79</v>
      </c>
      <c r="H87" s="57">
        <v>-0.57999999999999996</v>
      </c>
    </row>
    <row r="88" spans="1:8" x14ac:dyDescent="0.2">
      <c r="H88" s="47"/>
    </row>
    <row r="89" spans="1:8" ht="13.5" thickBot="1" x14ac:dyDescent="0.25">
      <c r="E89" s="49" t="s">
        <v>88</v>
      </c>
      <c r="G89" s="50">
        <v>143836.38</v>
      </c>
      <c r="H89" s="51">
        <v>100</v>
      </c>
    </row>
    <row r="90" spans="1:8" ht="13.5" thickTop="1" x14ac:dyDescent="0.2">
      <c r="H90" s="47"/>
    </row>
    <row r="91" spans="1:8" x14ac:dyDescent="0.2">
      <c r="A91" s="49" t="s">
        <v>89</v>
      </c>
      <c r="H91" s="47"/>
    </row>
    <row r="92" spans="1:8" x14ac:dyDescent="0.2">
      <c r="A92" s="41">
        <v>1</v>
      </c>
      <c r="B92" s="41" t="s">
        <v>1266</v>
      </c>
      <c r="H92" s="47"/>
    </row>
    <row r="93" spans="1:8" x14ac:dyDescent="0.2">
      <c r="H93" s="47"/>
    </row>
    <row r="94" spans="1:8" x14ac:dyDescent="0.2">
      <c r="A94" s="41">
        <v>2</v>
      </c>
      <c r="B94" s="41" t="s">
        <v>91</v>
      </c>
      <c r="H94" s="47"/>
    </row>
    <row r="95" spans="1:8" x14ac:dyDescent="0.2">
      <c r="H95" s="47"/>
    </row>
    <row r="96" spans="1:8" x14ac:dyDescent="0.2">
      <c r="A96" s="41">
        <v>3</v>
      </c>
      <c r="B96" s="41" t="s">
        <v>1930</v>
      </c>
      <c r="H96" s="47"/>
    </row>
    <row r="97" spans="1:8" x14ac:dyDescent="0.2">
      <c r="H97" s="47"/>
    </row>
    <row r="98" spans="1:8" x14ac:dyDescent="0.2">
      <c r="A98" s="41">
        <v>4</v>
      </c>
      <c r="B98" s="41" t="s">
        <v>93</v>
      </c>
      <c r="H98" s="47"/>
    </row>
    <row r="99" spans="1:8" x14ac:dyDescent="0.2">
      <c r="B99" s="41" t="s">
        <v>94</v>
      </c>
      <c r="H99" s="47"/>
    </row>
    <row r="100" spans="1:8" x14ac:dyDescent="0.2">
      <c r="B100" s="41" t="s">
        <v>95</v>
      </c>
      <c r="H100" s="47"/>
    </row>
    <row r="101" spans="1:8" x14ac:dyDescent="0.2">
      <c r="A101" s="37"/>
      <c r="B101" s="37"/>
      <c r="C101" s="37"/>
      <c r="D101" s="37"/>
      <c r="E101" s="37"/>
      <c r="F101" s="37"/>
      <c r="G101" s="39"/>
      <c r="H101" s="58"/>
    </row>
  </sheetData>
  <mergeCells count="14">
    <mergeCell ref="A2:C2"/>
    <mergeCell ref="A3:C3"/>
    <mergeCell ref="B4:C4"/>
    <mergeCell ref="B59:C59"/>
    <mergeCell ref="B60:C60"/>
    <mergeCell ref="B63:C63"/>
    <mergeCell ref="B80:C80"/>
    <mergeCell ref="B81:C81"/>
    <mergeCell ref="A67:C67"/>
    <mergeCell ref="B68:C68"/>
    <mergeCell ref="B69:C69"/>
    <mergeCell ref="A73:C73"/>
    <mergeCell ref="B74:C74"/>
    <mergeCell ref="B75:C75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2" workbookViewId="0">
      <selection activeCell="G38" sqref="G38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140625" style="41" bestFit="1" customWidth="1"/>
    <col min="5" max="5" width="20.42578125" style="41" bestFit="1" customWidth="1"/>
    <col min="6" max="6" width="7.85546875" style="41" bestFit="1" customWidth="1"/>
    <col min="7" max="7" width="11.5703125" style="46" customWidth="1"/>
    <col min="8" max="8" width="11.5703125" style="59" customWidth="1"/>
    <col min="9" max="16384" width="9.140625" style="41"/>
  </cols>
  <sheetData>
    <row r="1" spans="1:8" x14ac:dyDescent="0.2">
      <c r="A1" s="37"/>
      <c r="B1" s="37"/>
      <c r="C1" s="38" t="s">
        <v>1916</v>
      </c>
      <c r="D1" s="37"/>
      <c r="E1" s="37"/>
      <c r="F1" s="37"/>
      <c r="G1" s="39"/>
      <c r="H1" s="40"/>
    </row>
    <row r="2" spans="1:8" ht="38.2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205000</v>
      </c>
      <c r="G5" s="46">
        <v>4111.6900000000005</v>
      </c>
      <c r="H5" s="47">
        <v>8.39</v>
      </c>
    </row>
    <row r="6" spans="1:8" x14ac:dyDescent="0.2">
      <c r="B6" s="48" t="s">
        <v>85</v>
      </c>
      <c r="C6" s="41" t="s">
        <v>78</v>
      </c>
      <c r="D6" s="41" t="s">
        <v>1121</v>
      </c>
      <c r="E6" s="41" t="s">
        <v>1119</v>
      </c>
      <c r="F6" s="41">
        <v>1100000</v>
      </c>
      <c r="G6" s="46">
        <v>3882.4500000000003</v>
      </c>
      <c r="H6" s="47">
        <v>7.9200000000000008</v>
      </c>
    </row>
    <row r="7" spans="1:8" x14ac:dyDescent="0.2">
      <c r="B7" s="48" t="s">
        <v>85</v>
      </c>
      <c r="C7" s="41" t="s">
        <v>126</v>
      </c>
      <c r="D7" s="41" t="s">
        <v>1167</v>
      </c>
      <c r="E7" s="41" t="s">
        <v>1168</v>
      </c>
      <c r="F7" s="41">
        <v>355000</v>
      </c>
      <c r="G7" s="46">
        <v>3412.62</v>
      </c>
      <c r="H7" s="47">
        <v>6.9600000000000009</v>
      </c>
    </row>
    <row r="8" spans="1:8" x14ac:dyDescent="0.2">
      <c r="B8" s="48" t="s">
        <v>85</v>
      </c>
      <c r="C8" s="41" t="s">
        <v>70</v>
      </c>
      <c r="D8" s="41" t="s">
        <v>1125</v>
      </c>
      <c r="E8" s="41" t="s">
        <v>1119</v>
      </c>
      <c r="F8" s="41">
        <v>160000</v>
      </c>
      <c r="G8" s="46">
        <v>2804.96</v>
      </c>
      <c r="H8" s="47">
        <v>5.72</v>
      </c>
    </row>
    <row r="9" spans="1:8" x14ac:dyDescent="0.2">
      <c r="B9" s="48" t="s">
        <v>85</v>
      </c>
      <c r="C9" s="41" t="s">
        <v>1150</v>
      </c>
      <c r="D9" s="41" t="s">
        <v>1151</v>
      </c>
      <c r="E9" s="41" t="s">
        <v>1139</v>
      </c>
      <c r="F9" s="41">
        <v>24000</v>
      </c>
      <c r="G9" s="46">
        <v>2282.33</v>
      </c>
      <c r="H9" s="47">
        <v>4.6500000000000004</v>
      </c>
    </row>
    <row r="10" spans="1:8" x14ac:dyDescent="0.2">
      <c r="B10" s="48" t="s">
        <v>85</v>
      </c>
      <c r="C10" s="41" t="s">
        <v>785</v>
      </c>
      <c r="D10" s="41" t="s">
        <v>1126</v>
      </c>
      <c r="E10" s="41" t="s">
        <v>1127</v>
      </c>
      <c r="F10" s="41">
        <v>158000</v>
      </c>
      <c r="G10" s="46">
        <v>2238.0700000000002</v>
      </c>
      <c r="H10" s="47">
        <v>4.5600000000000005</v>
      </c>
    </row>
    <row r="11" spans="1:8" x14ac:dyDescent="0.2">
      <c r="B11" s="48" t="s">
        <v>85</v>
      </c>
      <c r="C11" s="41" t="s">
        <v>1185</v>
      </c>
      <c r="D11" s="41" t="s">
        <v>1186</v>
      </c>
      <c r="E11" s="41" t="s">
        <v>1187</v>
      </c>
      <c r="F11" s="41">
        <v>575000</v>
      </c>
      <c r="G11" s="46">
        <v>2103.35</v>
      </c>
      <c r="H11" s="47">
        <v>4.29</v>
      </c>
    </row>
    <row r="12" spans="1:8" x14ac:dyDescent="0.2">
      <c r="B12" s="48" t="s">
        <v>85</v>
      </c>
      <c r="C12" s="41" t="s">
        <v>1122</v>
      </c>
      <c r="D12" s="41" t="s">
        <v>1123</v>
      </c>
      <c r="E12" s="41" t="s">
        <v>1124</v>
      </c>
      <c r="F12" s="41">
        <v>11750</v>
      </c>
      <c r="G12" s="46">
        <v>2021.74</v>
      </c>
      <c r="H12" s="47">
        <v>4.12</v>
      </c>
    </row>
    <row r="13" spans="1:8" x14ac:dyDescent="0.2">
      <c r="B13" s="48" t="s">
        <v>85</v>
      </c>
      <c r="C13" s="41" t="s">
        <v>1128</v>
      </c>
      <c r="D13" s="41" t="s">
        <v>1129</v>
      </c>
      <c r="E13" s="41" t="s">
        <v>1130</v>
      </c>
      <c r="F13" s="41">
        <v>670000</v>
      </c>
      <c r="G13" s="46">
        <v>1818.38</v>
      </c>
      <c r="H13" s="47">
        <v>3.71</v>
      </c>
    </row>
    <row r="14" spans="1:8" x14ac:dyDescent="0.2">
      <c r="B14" s="48" t="s">
        <v>85</v>
      </c>
      <c r="C14" s="41" t="s">
        <v>1293</v>
      </c>
      <c r="D14" s="41" t="s">
        <v>1294</v>
      </c>
      <c r="E14" s="41" t="s">
        <v>1130</v>
      </c>
      <c r="F14" s="41">
        <v>36000</v>
      </c>
      <c r="G14" s="46">
        <v>1686.29</v>
      </c>
      <c r="H14" s="47">
        <v>3.44</v>
      </c>
    </row>
    <row r="15" spans="1:8" x14ac:dyDescent="0.2">
      <c r="B15" s="48" t="s">
        <v>85</v>
      </c>
      <c r="C15" s="41" t="s">
        <v>1164</v>
      </c>
      <c r="D15" s="41" t="s">
        <v>1165</v>
      </c>
      <c r="E15" s="41" t="s">
        <v>1166</v>
      </c>
      <c r="F15" s="41">
        <v>340000</v>
      </c>
      <c r="G15" s="46">
        <v>1627.24</v>
      </c>
      <c r="H15" s="47">
        <v>3.32</v>
      </c>
    </row>
    <row r="16" spans="1:8" x14ac:dyDescent="0.2">
      <c r="B16" s="48" t="s">
        <v>85</v>
      </c>
      <c r="C16" s="41" t="s">
        <v>1214</v>
      </c>
      <c r="D16" s="41" t="s">
        <v>1215</v>
      </c>
      <c r="E16" s="41" t="s">
        <v>1136</v>
      </c>
      <c r="F16" s="41">
        <v>200000</v>
      </c>
      <c r="G16" s="46">
        <v>1575.7</v>
      </c>
      <c r="H16" s="47">
        <v>3.2100000000000004</v>
      </c>
    </row>
    <row r="17" spans="2:8" x14ac:dyDescent="0.2">
      <c r="B17" s="48" t="s">
        <v>85</v>
      </c>
      <c r="C17" s="41" t="s">
        <v>1173</v>
      </c>
      <c r="D17" s="41" t="s">
        <v>1174</v>
      </c>
      <c r="E17" s="41" t="s">
        <v>1175</v>
      </c>
      <c r="F17" s="41">
        <v>152000</v>
      </c>
      <c r="G17" s="46">
        <v>1557.0900000000001</v>
      </c>
      <c r="H17" s="47">
        <v>3.18</v>
      </c>
    </row>
    <row r="18" spans="2:8" x14ac:dyDescent="0.2">
      <c r="B18" s="48" t="s">
        <v>85</v>
      </c>
      <c r="C18" s="41" t="s">
        <v>1198</v>
      </c>
      <c r="D18" s="41" t="s">
        <v>1199</v>
      </c>
      <c r="E18" s="41" t="s">
        <v>1175</v>
      </c>
      <c r="F18" s="41">
        <v>260000</v>
      </c>
      <c r="G18" s="46">
        <v>1543.6200000000001</v>
      </c>
      <c r="H18" s="47">
        <v>3.15</v>
      </c>
    </row>
    <row r="19" spans="2:8" x14ac:dyDescent="0.2">
      <c r="B19" s="48" t="s">
        <v>85</v>
      </c>
      <c r="C19" s="41" t="s">
        <v>561</v>
      </c>
      <c r="D19" s="41" t="s">
        <v>1206</v>
      </c>
      <c r="E19" s="41" t="s">
        <v>1119</v>
      </c>
      <c r="F19" s="41">
        <v>900000</v>
      </c>
      <c r="G19" s="46">
        <v>1542.15</v>
      </c>
      <c r="H19" s="47">
        <v>3.15</v>
      </c>
    </row>
    <row r="20" spans="2:8" x14ac:dyDescent="0.2">
      <c r="B20" s="48" t="s">
        <v>85</v>
      </c>
      <c r="C20" s="41" t="s">
        <v>1144</v>
      </c>
      <c r="D20" s="41" t="s">
        <v>1145</v>
      </c>
      <c r="E20" s="41" t="s">
        <v>1119</v>
      </c>
      <c r="F20" s="41">
        <v>300000</v>
      </c>
      <c r="G20" s="46">
        <v>1510.5</v>
      </c>
      <c r="H20" s="47">
        <v>3.08</v>
      </c>
    </row>
    <row r="21" spans="2:8" x14ac:dyDescent="0.2">
      <c r="B21" s="48" t="s">
        <v>85</v>
      </c>
      <c r="C21" s="41" t="s">
        <v>1289</v>
      </c>
      <c r="D21" s="41" t="s">
        <v>1290</v>
      </c>
      <c r="E21" s="41" t="s">
        <v>1139</v>
      </c>
      <c r="F21" s="41">
        <v>40000</v>
      </c>
      <c r="G21" s="46">
        <v>1476.58</v>
      </c>
      <c r="H21" s="47">
        <v>3.0100000000000002</v>
      </c>
    </row>
    <row r="22" spans="2:8" x14ac:dyDescent="0.2">
      <c r="B22" s="48" t="s">
        <v>85</v>
      </c>
      <c r="C22" s="41" t="s">
        <v>1380</v>
      </c>
      <c r="D22" s="41" t="s">
        <v>1381</v>
      </c>
      <c r="E22" s="41" t="s">
        <v>1195</v>
      </c>
      <c r="F22" s="41">
        <v>322000</v>
      </c>
      <c r="G22" s="46">
        <v>1371.08</v>
      </c>
      <c r="H22" s="47">
        <v>2.8000000000000003</v>
      </c>
    </row>
    <row r="23" spans="2:8" x14ac:dyDescent="0.2">
      <c r="B23" s="48" t="s">
        <v>85</v>
      </c>
      <c r="C23" s="41" t="s">
        <v>1221</v>
      </c>
      <c r="D23" s="41" t="s">
        <v>1222</v>
      </c>
      <c r="E23" s="41" t="s">
        <v>1195</v>
      </c>
      <c r="F23" s="41">
        <v>260000</v>
      </c>
      <c r="G23" s="46">
        <v>1343.16</v>
      </c>
      <c r="H23" s="47">
        <v>2.74</v>
      </c>
    </row>
    <row r="24" spans="2:8" x14ac:dyDescent="0.2">
      <c r="B24" s="48" t="s">
        <v>85</v>
      </c>
      <c r="C24" s="41" t="s">
        <v>1223</v>
      </c>
      <c r="D24" s="41" t="s">
        <v>1224</v>
      </c>
      <c r="E24" s="41" t="s">
        <v>1154</v>
      </c>
      <c r="F24" s="41">
        <v>90000</v>
      </c>
      <c r="G24" s="46">
        <v>1309.1400000000001</v>
      </c>
      <c r="H24" s="47">
        <v>2.67</v>
      </c>
    </row>
    <row r="25" spans="2:8" x14ac:dyDescent="0.2">
      <c r="B25" s="48" t="s">
        <v>85</v>
      </c>
      <c r="C25" s="41" t="s">
        <v>1216</v>
      </c>
      <c r="D25" s="41" t="s">
        <v>1217</v>
      </c>
      <c r="E25" s="41" t="s">
        <v>1218</v>
      </c>
      <c r="F25" s="41">
        <v>200000</v>
      </c>
      <c r="G25" s="46">
        <v>1263.3</v>
      </c>
      <c r="H25" s="47">
        <v>2.58</v>
      </c>
    </row>
    <row r="26" spans="2:8" x14ac:dyDescent="0.2">
      <c r="B26" s="48" t="s">
        <v>85</v>
      </c>
      <c r="C26" s="41" t="s">
        <v>1171</v>
      </c>
      <c r="D26" s="41" t="s">
        <v>1172</v>
      </c>
      <c r="E26" s="41" t="s">
        <v>1143</v>
      </c>
      <c r="F26" s="41">
        <v>160000</v>
      </c>
      <c r="G26" s="46">
        <v>1259.04</v>
      </c>
      <c r="H26" s="47">
        <v>2.5700000000000003</v>
      </c>
    </row>
    <row r="27" spans="2:8" x14ac:dyDescent="0.2">
      <c r="B27" s="48" t="s">
        <v>85</v>
      </c>
      <c r="C27" s="41" t="s">
        <v>1191</v>
      </c>
      <c r="D27" s="41" t="s">
        <v>1192</v>
      </c>
      <c r="E27" s="41" t="s">
        <v>1168</v>
      </c>
      <c r="F27" s="41">
        <v>225000</v>
      </c>
      <c r="G27" s="46">
        <v>1107.68</v>
      </c>
      <c r="H27" s="47">
        <v>2.2600000000000002</v>
      </c>
    </row>
    <row r="28" spans="2:8" x14ac:dyDescent="0.2">
      <c r="B28" s="48" t="s">
        <v>85</v>
      </c>
      <c r="C28" s="41" t="s">
        <v>1816</v>
      </c>
      <c r="D28" s="41" t="s">
        <v>1817</v>
      </c>
      <c r="E28" s="41" t="s">
        <v>1124</v>
      </c>
      <c r="F28" s="41">
        <v>60800</v>
      </c>
      <c r="G28" s="46">
        <v>832.47</v>
      </c>
      <c r="H28" s="47">
        <v>1.7000000000000002</v>
      </c>
    </row>
    <row r="29" spans="2:8" x14ac:dyDescent="0.2">
      <c r="B29" s="48" t="s">
        <v>85</v>
      </c>
      <c r="C29" s="41" t="s">
        <v>1917</v>
      </c>
      <c r="D29" s="41" t="s">
        <v>1918</v>
      </c>
      <c r="E29" s="41" t="s">
        <v>1143</v>
      </c>
      <c r="F29" s="41">
        <v>70310</v>
      </c>
      <c r="G29" s="46">
        <v>627.52</v>
      </c>
      <c r="H29" s="47">
        <v>1.28</v>
      </c>
    </row>
    <row r="30" spans="2:8" x14ac:dyDescent="0.2">
      <c r="B30" s="48" t="s">
        <v>85</v>
      </c>
      <c r="C30" s="41" t="s">
        <v>1919</v>
      </c>
      <c r="D30" s="41" t="s">
        <v>1920</v>
      </c>
      <c r="E30" s="41" t="s">
        <v>1175</v>
      </c>
      <c r="F30" s="41">
        <v>87353</v>
      </c>
      <c r="G30" s="46">
        <v>616.01</v>
      </c>
      <c r="H30" s="47">
        <v>1.26</v>
      </c>
    </row>
    <row r="31" spans="2:8" x14ac:dyDescent="0.2">
      <c r="B31" s="48" t="s">
        <v>85</v>
      </c>
      <c r="C31" s="41" t="s">
        <v>1227</v>
      </c>
      <c r="D31" s="41" t="s">
        <v>1228</v>
      </c>
      <c r="E31" s="41" t="s">
        <v>1143</v>
      </c>
      <c r="F31" s="41">
        <v>120000</v>
      </c>
      <c r="G31" s="46">
        <v>512.4</v>
      </c>
      <c r="H31" s="47">
        <v>1.05</v>
      </c>
    </row>
    <row r="32" spans="2:8" x14ac:dyDescent="0.2">
      <c r="B32" s="48" t="s">
        <v>85</v>
      </c>
      <c r="C32" s="41" t="s">
        <v>1307</v>
      </c>
      <c r="D32" s="41" t="s">
        <v>1308</v>
      </c>
      <c r="E32" s="41" t="s">
        <v>1130</v>
      </c>
      <c r="F32" s="41">
        <v>75000</v>
      </c>
      <c r="G32" s="46">
        <v>427.8</v>
      </c>
      <c r="H32" s="47">
        <v>0.87000000000000011</v>
      </c>
    </row>
    <row r="33" spans="1:8" ht="13.5" thickBot="1" x14ac:dyDescent="0.25">
      <c r="E33" s="49" t="s">
        <v>44</v>
      </c>
      <c r="G33" s="52">
        <v>47864.36</v>
      </c>
      <c r="H33" s="53">
        <v>97.64</v>
      </c>
    </row>
    <row r="34" spans="1:8" ht="13.5" thickTop="1" x14ac:dyDescent="0.2">
      <c r="H34" s="47"/>
    </row>
    <row r="35" spans="1:8" x14ac:dyDescent="0.2">
      <c r="B35" s="83" t="s">
        <v>1265</v>
      </c>
      <c r="C35" s="84"/>
      <c r="H35" s="47"/>
    </row>
    <row r="36" spans="1:8" x14ac:dyDescent="0.2">
      <c r="B36" s="85" t="s">
        <v>595</v>
      </c>
      <c r="C36" s="84"/>
      <c r="E36" s="49" t="s">
        <v>596</v>
      </c>
      <c r="H36" s="47"/>
    </row>
    <row r="37" spans="1:8" x14ac:dyDescent="0.2">
      <c r="C37" s="41" t="s">
        <v>564</v>
      </c>
      <c r="E37" s="41" t="s">
        <v>1358</v>
      </c>
      <c r="G37" s="46">
        <v>200</v>
      </c>
      <c r="H37" s="47">
        <v>0.41000000000000003</v>
      </c>
    </row>
    <row r="38" spans="1:8" ht="13.5" thickBot="1" x14ac:dyDescent="0.25">
      <c r="E38" s="49" t="s">
        <v>44</v>
      </c>
      <c r="G38" s="50">
        <v>200</v>
      </c>
      <c r="H38" s="51">
        <v>0.41</v>
      </c>
    </row>
    <row r="39" spans="1:8" ht="13.5" thickTop="1" x14ac:dyDescent="0.2">
      <c r="B39" s="48" t="s">
        <v>85</v>
      </c>
      <c r="H39" s="47"/>
    </row>
    <row r="40" spans="1:8" x14ac:dyDescent="0.2">
      <c r="C40" s="41" t="s">
        <v>86</v>
      </c>
      <c r="E40" s="41" t="s">
        <v>85</v>
      </c>
      <c r="G40" s="46">
        <v>1076</v>
      </c>
      <c r="H40" s="47">
        <v>2.19</v>
      </c>
    </row>
    <row r="41" spans="1:8" x14ac:dyDescent="0.2">
      <c r="H41" s="47"/>
    </row>
    <row r="42" spans="1:8" x14ac:dyDescent="0.2">
      <c r="A42" s="55" t="s">
        <v>87</v>
      </c>
      <c r="G42" s="56">
        <v>-108.34</v>
      </c>
      <c r="H42" s="57">
        <v>-0.24</v>
      </c>
    </row>
    <row r="43" spans="1:8" x14ac:dyDescent="0.2">
      <c r="H43" s="47"/>
    </row>
    <row r="44" spans="1:8" ht="13.5" thickBot="1" x14ac:dyDescent="0.25">
      <c r="E44" s="49" t="s">
        <v>88</v>
      </c>
      <c r="G44" s="50">
        <v>49032.02</v>
      </c>
      <c r="H44" s="51">
        <v>100</v>
      </c>
    </row>
    <row r="45" spans="1:8" ht="13.5" thickTop="1" x14ac:dyDescent="0.2">
      <c r="H45" s="47"/>
    </row>
    <row r="46" spans="1:8" x14ac:dyDescent="0.2">
      <c r="A46" s="49" t="s">
        <v>89</v>
      </c>
      <c r="H46" s="47"/>
    </row>
    <row r="47" spans="1:8" x14ac:dyDescent="0.2">
      <c r="A47" s="41">
        <v>1</v>
      </c>
      <c r="B47" s="41" t="s">
        <v>1266</v>
      </c>
      <c r="H47" s="47"/>
    </row>
    <row r="48" spans="1:8" x14ac:dyDescent="0.2">
      <c r="H48" s="47"/>
    </row>
    <row r="49" spans="1:8" x14ac:dyDescent="0.2">
      <c r="A49" s="41">
        <v>2</v>
      </c>
      <c r="B49" s="41" t="s">
        <v>91</v>
      </c>
      <c r="H49" s="47"/>
    </row>
    <row r="50" spans="1:8" x14ac:dyDescent="0.2">
      <c r="H50" s="47"/>
    </row>
    <row r="51" spans="1:8" x14ac:dyDescent="0.2">
      <c r="A51" s="41">
        <v>3</v>
      </c>
      <c r="B51" s="41" t="s">
        <v>1921</v>
      </c>
      <c r="H51" s="47"/>
    </row>
    <row r="52" spans="1:8" x14ac:dyDescent="0.2">
      <c r="H52" s="47"/>
    </row>
    <row r="53" spans="1:8" x14ac:dyDescent="0.2">
      <c r="H53" s="47"/>
    </row>
    <row r="54" spans="1:8" x14ac:dyDescent="0.2">
      <c r="A54" s="37"/>
      <c r="B54" s="37"/>
      <c r="C54" s="37"/>
      <c r="D54" s="37"/>
      <c r="E54" s="37"/>
      <c r="F54" s="37"/>
      <c r="G54" s="39"/>
      <c r="H54" s="58"/>
    </row>
  </sheetData>
  <mergeCells count="5">
    <mergeCell ref="A2:C2"/>
    <mergeCell ref="A3:C3"/>
    <mergeCell ref="B4:C4"/>
    <mergeCell ref="B35:C35"/>
    <mergeCell ref="B36:C36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6" sqref="D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645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646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647</v>
      </c>
      <c r="B3" s="78"/>
      <c r="C3" s="78"/>
      <c r="H3" s="11"/>
    </row>
    <row r="4" spans="1:8" ht="15" x14ac:dyDescent="0.25">
      <c r="B4" s="79" t="s">
        <v>648</v>
      </c>
      <c r="C4" s="78"/>
      <c r="H4" s="11"/>
    </row>
    <row r="5" spans="1:8" ht="15" x14ac:dyDescent="0.25">
      <c r="B5" s="77" t="s">
        <v>45</v>
      </c>
      <c r="C5" s="78"/>
      <c r="H5" s="11"/>
    </row>
    <row r="6" spans="1:8" x14ac:dyDescent="0.15">
      <c r="B6" s="13" t="s">
        <v>85</v>
      </c>
      <c r="C6" s="5" t="s">
        <v>649</v>
      </c>
      <c r="E6" s="5" t="s">
        <v>650</v>
      </c>
      <c r="F6" s="5">
        <v>13500000</v>
      </c>
      <c r="G6" s="10">
        <v>40938.78</v>
      </c>
      <c r="H6" s="11">
        <v>99.79</v>
      </c>
    </row>
    <row r="7" spans="1:8" ht="9.75" thickBot="1" x14ac:dyDescent="0.2">
      <c r="E7" s="14" t="s">
        <v>44</v>
      </c>
      <c r="G7" s="15">
        <v>40938.78</v>
      </c>
      <c r="H7" s="16">
        <v>99.79</v>
      </c>
    </row>
    <row r="8" spans="1:8" ht="9.75" thickTop="1" x14ac:dyDescent="0.15">
      <c r="H8" s="11"/>
    </row>
    <row r="9" spans="1:8" x14ac:dyDescent="0.15">
      <c r="A9" s="17" t="s">
        <v>87</v>
      </c>
      <c r="G9" s="18">
        <v>87.33</v>
      </c>
      <c r="H9" s="19">
        <v>0.21</v>
      </c>
    </row>
    <row r="10" spans="1:8" x14ac:dyDescent="0.15">
      <c r="H10" s="11"/>
    </row>
    <row r="11" spans="1:8" ht="9.75" thickBot="1" x14ac:dyDescent="0.2">
      <c r="E11" s="14" t="s">
        <v>88</v>
      </c>
      <c r="G11" s="15">
        <v>41026.11</v>
      </c>
      <c r="H11" s="16">
        <v>100</v>
      </c>
    </row>
    <row r="12" spans="1:8" ht="9.75" thickTop="1" x14ac:dyDescent="0.15">
      <c r="H12" s="11"/>
    </row>
    <row r="13" spans="1:8" x14ac:dyDescent="0.15">
      <c r="A13" s="14" t="s">
        <v>89</v>
      </c>
      <c r="H13" s="11"/>
    </row>
    <row r="14" spans="1:8" x14ac:dyDescent="0.15">
      <c r="A14" s="5">
        <v>1</v>
      </c>
      <c r="B14" s="5" t="s">
        <v>91</v>
      </c>
      <c r="H14" s="11"/>
    </row>
    <row r="15" spans="1:8" x14ac:dyDescent="0.15">
      <c r="H15" s="11"/>
    </row>
    <row r="16" spans="1:8" x14ac:dyDescent="0.15">
      <c r="H16" s="11"/>
    </row>
    <row r="17" spans="1:8" x14ac:dyDescent="0.15">
      <c r="A17" s="1"/>
      <c r="B17" s="1"/>
      <c r="C17" s="1"/>
      <c r="D17" s="1"/>
      <c r="E17" s="1"/>
      <c r="F17" s="1"/>
      <c r="G17" s="3"/>
      <c r="H17" s="20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41" sqref="F41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42578125" style="41" customWidth="1"/>
    <col min="5" max="5" width="19.7109375" style="41" bestFit="1" customWidth="1"/>
    <col min="6" max="6" width="8.7109375" style="41" customWidth="1"/>
    <col min="7" max="7" width="14.28515625" style="46" customWidth="1"/>
    <col min="8" max="8" width="10.7109375" style="59" customWidth="1"/>
    <col min="9" max="16384" width="9.140625" style="41"/>
  </cols>
  <sheetData>
    <row r="1" spans="1:8" x14ac:dyDescent="0.2">
      <c r="A1" s="37"/>
      <c r="B1" s="37"/>
      <c r="C1" s="38" t="s">
        <v>1912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1801</v>
      </c>
      <c r="B3" s="84"/>
      <c r="C3" s="84"/>
      <c r="H3" s="47"/>
    </row>
    <row r="4" spans="1:8" x14ac:dyDescent="0.2">
      <c r="B4" s="85" t="s">
        <v>1913</v>
      </c>
      <c r="C4" s="84"/>
      <c r="H4" s="47"/>
    </row>
    <row r="5" spans="1:8" x14ac:dyDescent="0.2">
      <c r="B5" s="83" t="s">
        <v>9</v>
      </c>
      <c r="C5" s="84"/>
      <c r="H5" s="47"/>
    </row>
    <row r="6" spans="1:8" x14ac:dyDescent="0.2">
      <c r="B6" s="48" t="s">
        <v>85</v>
      </c>
      <c r="C6" s="41" t="s">
        <v>1914</v>
      </c>
      <c r="D6" s="41" t="s">
        <v>1915</v>
      </c>
      <c r="E6" s="41" t="s">
        <v>1913</v>
      </c>
      <c r="F6" s="41">
        <v>6079789</v>
      </c>
      <c r="G6" s="46">
        <v>16120.56</v>
      </c>
      <c r="H6" s="47">
        <v>99.56</v>
      </c>
    </row>
    <row r="7" spans="1:8" ht="13.5" thickBot="1" x14ac:dyDescent="0.25">
      <c r="E7" s="49" t="s">
        <v>44</v>
      </c>
      <c r="G7" s="50">
        <v>16120.56</v>
      </c>
      <c r="H7" s="51">
        <v>99.56</v>
      </c>
    </row>
    <row r="8" spans="1:8" ht="13.5" thickTop="1" x14ac:dyDescent="0.2">
      <c r="H8" s="47"/>
    </row>
    <row r="9" spans="1:8" x14ac:dyDescent="0.2">
      <c r="B9" s="48" t="s">
        <v>85</v>
      </c>
      <c r="H9" s="47"/>
    </row>
    <row r="10" spans="1:8" x14ac:dyDescent="0.2">
      <c r="C10" s="41" t="s">
        <v>86</v>
      </c>
      <c r="E10" s="41" t="s">
        <v>85</v>
      </c>
      <c r="G10" s="46">
        <v>143</v>
      </c>
      <c r="H10" s="47">
        <v>0.88</v>
      </c>
    </row>
    <row r="11" spans="1:8" x14ac:dyDescent="0.2">
      <c r="H11" s="47"/>
    </row>
    <row r="12" spans="1:8" x14ac:dyDescent="0.2">
      <c r="A12" s="55" t="s">
        <v>87</v>
      </c>
      <c r="G12" s="56">
        <v>-71.67</v>
      </c>
      <c r="H12" s="57">
        <v>-0.44</v>
      </c>
    </row>
    <row r="13" spans="1:8" x14ac:dyDescent="0.2">
      <c r="H13" s="47"/>
    </row>
    <row r="14" spans="1:8" ht="13.5" thickBot="1" x14ac:dyDescent="0.25">
      <c r="E14" s="49" t="s">
        <v>88</v>
      </c>
      <c r="G14" s="50">
        <v>16191.89</v>
      </c>
      <c r="H14" s="51">
        <v>100</v>
      </c>
    </row>
    <row r="15" spans="1:8" ht="13.5" thickTop="1" x14ac:dyDescent="0.2">
      <c r="H15" s="47"/>
    </row>
    <row r="16" spans="1:8" x14ac:dyDescent="0.2">
      <c r="A16" s="49" t="s">
        <v>89</v>
      </c>
      <c r="H16" s="47"/>
    </row>
    <row r="17" spans="1:8" x14ac:dyDescent="0.2">
      <c r="H17" s="47"/>
    </row>
    <row r="18" spans="1:8" x14ac:dyDescent="0.2">
      <c r="A18" s="41">
        <v>1</v>
      </c>
      <c r="B18" s="41" t="s">
        <v>91</v>
      </c>
      <c r="H18" s="47"/>
    </row>
    <row r="19" spans="1:8" x14ac:dyDescent="0.2">
      <c r="H19" s="47"/>
    </row>
    <row r="20" spans="1:8" x14ac:dyDescent="0.2">
      <c r="A20" s="37"/>
      <c r="B20" s="37"/>
      <c r="C20" s="37"/>
      <c r="D20" s="37"/>
      <c r="E20" s="37"/>
      <c r="F20" s="37"/>
      <c r="G20" s="39"/>
      <c r="H20" s="5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41" sqref="F41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9.28515625" style="41" customWidth="1"/>
    <col min="5" max="5" width="18.85546875" style="41" bestFit="1" customWidth="1"/>
    <col min="6" max="6" width="8.7109375" style="41" customWidth="1"/>
    <col min="7" max="7" width="13.28515625" style="46" customWidth="1"/>
    <col min="8" max="8" width="13.28515625" style="59" customWidth="1"/>
    <col min="9" max="16384" width="9.140625" style="41"/>
  </cols>
  <sheetData>
    <row r="1" spans="1:8" x14ac:dyDescent="0.2">
      <c r="A1" s="37"/>
      <c r="B1" s="37"/>
      <c r="C1" s="38" t="s">
        <v>1905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1801</v>
      </c>
      <c r="B3" s="84"/>
      <c r="C3" s="84"/>
      <c r="H3" s="47"/>
    </row>
    <row r="4" spans="1:8" x14ac:dyDescent="0.2">
      <c r="B4" s="85" t="s">
        <v>1906</v>
      </c>
      <c r="C4" s="84"/>
      <c r="H4" s="47"/>
    </row>
    <row r="5" spans="1:8" x14ac:dyDescent="0.2">
      <c r="B5" s="83" t="s">
        <v>9</v>
      </c>
      <c r="C5" s="84"/>
      <c r="H5" s="47"/>
    </row>
    <row r="6" spans="1:8" x14ac:dyDescent="0.2">
      <c r="B6" s="48" t="s">
        <v>85</v>
      </c>
      <c r="C6" s="41" t="s">
        <v>1907</v>
      </c>
      <c r="D6" s="41" t="s">
        <v>1908</v>
      </c>
      <c r="E6" s="41" t="s">
        <v>1909</v>
      </c>
      <c r="F6" s="41">
        <v>27620</v>
      </c>
      <c r="G6" s="46">
        <v>854.37</v>
      </c>
      <c r="H6" s="47">
        <v>26.080000000000002</v>
      </c>
    </row>
    <row r="7" spans="1:8" ht="13.5" thickBot="1" x14ac:dyDescent="0.25">
      <c r="E7" s="49" t="s">
        <v>44</v>
      </c>
      <c r="G7" s="50">
        <v>854.37</v>
      </c>
      <c r="H7" s="51">
        <v>26.08</v>
      </c>
    </row>
    <row r="8" spans="1:8" ht="13.5" thickTop="1" x14ac:dyDescent="0.2">
      <c r="B8" s="83" t="s">
        <v>45</v>
      </c>
      <c r="C8" s="84"/>
      <c r="H8" s="47"/>
    </row>
    <row r="9" spans="1:8" x14ac:dyDescent="0.2">
      <c r="B9" s="48" t="s">
        <v>85</v>
      </c>
      <c r="C9" s="41" t="s">
        <v>1910</v>
      </c>
      <c r="D9" s="41" t="s">
        <v>1911</v>
      </c>
      <c r="E9" s="41" t="s">
        <v>1909</v>
      </c>
      <c r="F9" s="41">
        <v>1832547.4998000001</v>
      </c>
      <c r="G9" s="46">
        <v>2302.4700000000003</v>
      </c>
      <c r="H9" s="47">
        <v>70.28</v>
      </c>
    </row>
    <row r="10" spans="1:8" ht="13.5" thickBot="1" x14ac:dyDescent="0.25">
      <c r="E10" s="49" t="s">
        <v>44</v>
      </c>
      <c r="G10" s="50">
        <v>2302.4699999999998</v>
      </c>
      <c r="H10" s="51">
        <v>70.28</v>
      </c>
    </row>
    <row r="11" spans="1:8" ht="13.5" thickTop="1" x14ac:dyDescent="0.2">
      <c r="H11" s="47"/>
    </row>
    <row r="12" spans="1:8" x14ac:dyDescent="0.2">
      <c r="B12" s="48" t="s">
        <v>85</v>
      </c>
      <c r="H12" s="47"/>
    </row>
    <row r="13" spans="1:8" x14ac:dyDescent="0.2">
      <c r="C13" s="41" t="s">
        <v>86</v>
      </c>
      <c r="E13" s="41" t="s">
        <v>85</v>
      </c>
      <c r="G13" s="46">
        <v>122</v>
      </c>
      <c r="H13" s="47">
        <v>3.72</v>
      </c>
    </row>
    <row r="14" spans="1:8" x14ac:dyDescent="0.2">
      <c r="H14" s="47"/>
    </row>
    <row r="15" spans="1:8" x14ac:dyDescent="0.2">
      <c r="A15" s="55" t="s">
        <v>87</v>
      </c>
      <c r="G15" s="56">
        <v>-2.73</v>
      </c>
      <c r="H15" s="57">
        <v>-0.08</v>
      </c>
    </row>
    <row r="16" spans="1:8" x14ac:dyDescent="0.2">
      <c r="H16" s="47"/>
    </row>
    <row r="17" spans="1:8" ht="13.5" thickBot="1" x14ac:dyDescent="0.25">
      <c r="E17" s="49" t="s">
        <v>88</v>
      </c>
      <c r="G17" s="50">
        <v>3276.11</v>
      </c>
      <c r="H17" s="51">
        <v>100</v>
      </c>
    </row>
    <row r="18" spans="1:8" ht="13.5" thickTop="1" x14ac:dyDescent="0.2">
      <c r="H18" s="47"/>
    </row>
    <row r="19" spans="1:8" x14ac:dyDescent="0.2">
      <c r="A19" s="49" t="s">
        <v>89</v>
      </c>
      <c r="H19" s="47"/>
    </row>
    <row r="20" spans="1:8" x14ac:dyDescent="0.2">
      <c r="A20" s="41">
        <v>1</v>
      </c>
      <c r="B20" s="41" t="s">
        <v>1266</v>
      </c>
      <c r="H20" s="47"/>
    </row>
    <row r="21" spans="1:8" x14ac:dyDescent="0.2">
      <c r="H21" s="47"/>
    </row>
    <row r="22" spans="1:8" x14ac:dyDescent="0.2">
      <c r="A22" s="41">
        <v>2</v>
      </c>
      <c r="B22" s="41" t="s">
        <v>91</v>
      </c>
      <c r="H22" s="47"/>
    </row>
    <row r="23" spans="1:8" x14ac:dyDescent="0.2">
      <c r="H23" s="47"/>
    </row>
    <row r="24" spans="1:8" x14ac:dyDescent="0.2">
      <c r="A24" s="37"/>
      <c r="B24" s="37"/>
      <c r="C24" s="37"/>
      <c r="D24" s="37"/>
      <c r="E24" s="37"/>
      <c r="F24" s="37"/>
      <c r="G24" s="39"/>
      <c r="H24" s="58"/>
    </row>
  </sheetData>
  <mergeCells count="5">
    <mergeCell ref="A2:C2"/>
    <mergeCell ref="A3:C3"/>
    <mergeCell ref="B4:C4"/>
    <mergeCell ref="B5:C5"/>
    <mergeCell ref="B8:C8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70" workbookViewId="0">
      <selection activeCell="E85" sqref="E85"/>
    </sheetView>
  </sheetViews>
  <sheetFormatPr defaultRowHeight="12.75" x14ac:dyDescent="0.2"/>
  <cols>
    <col min="1" max="1" width="2.7109375" style="41" customWidth="1"/>
    <col min="2" max="2" width="7" style="41" customWidth="1"/>
    <col min="3" max="3" width="43.5703125" style="41" customWidth="1"/>
    <col min="4" max="4" width="12.42578125" style="41" bestFit="1" customWidth="1"/>
    <col min="5" max="5" width="20.42578125" style="41" bestFit="1" customWidth="1"/>
    <col min="6" max="6" width="7.85546875" style="41" bestFit="1" customWidth="1"/>
    <col min="7" max="7" width="10.28515625" style="46" bestFit="1" customWidth="1"/>
    <col min="8" max="8" width="6.42578125" style="59" bestFit="1" customWidth="1"/>
    <col min="9" max="16384" width="9.140625" style="41"/>
  </cols>
  <sheetData>
    <row r="1" spans="1:8" x14ac:dyDescent="0.2">
      <c r="A1" s="37"/>
      <c r="B1" s="37"/>
      <c r="C1" s="38" t="s">
        <v>1851</v>
      </c>
      <c r="D1" s="37"/>
      <c r="E1" s="37"/>
      <c r="F1" s="37"/>
      <c r="G1" s="39"/>
      <c r="H1" s="40"/>
    </row>
    <row r="2" spans="1:8" ht="51" x14ac:dyDescent="0.2">
      <c r="A2" s="81" t="s">
        <v>1</v>
      </c>
      <c r="B2" s="82"/>
      <c r="C2" s="82"/>
      <c r="D2" s="42" t="s">
        <v>2</v>
      </c>
      <c r="E2" s="42" t="s">
        <v>518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70</v>
      </c>
      <c r="D5" s="41" t="s">
        <v>1125</v>
      </c>
      <c r="E5" s="41" t="s">
        <v>1119</v>
      </c>
      <c r="F5" s="41">
        <v>682757</v>
      </c>
      <c r="G5" s="46">
        <v>11969.41</v>
      </c>
      <c r="H5" s="47">
        <v>3.9800000000000004</v>
      </c>
    </row>
    <row r="6" spans="1:8" x14ac:dyDescent="0.2">
      <c r="B6" s="48" t="s">
        <v>85</v>
      </c>
      <c r="C6" s="41" t="s">
        <v>1131</v>
      </c>
      <c r="D6" s="41" t="s">
        <v>1132</v>
      </c>
      <c r="E6" s="41" t="s">
        <v>1133</v>
      </c>
      <c r="F6" s="41">
        <v>192192</v>
      </c>
      <c r="G6" s="46">
        <v>10548.84</v>
      </c>
      <c r="H6" s="47">
        <v>3.5000000000000004</v>
      </c>
    </row>
    <row r="7" spans="1:8" x14ac:dyDescent="0.2">
      <c r="B7" s="48" t="s">
        <v>85</v>
      </c>
      <c r="C7" s="41" t="s">
        <v>1157</v>
      </c>
      <c r="D7" s="41" t="s">
        <v>1158</v>
      </c>
      <c r="E7" s="41" t="s">
        <v>1159</v>
      </c>
      <c r="F7" s="41">
        <v>335997</v>
      </c>
      <c r="G7" s="46">
        <v>9113.75</v>
      </c>
      <c r="H7" s="47">
        <v>3.0300000000000002</v>
      </c>
    </row>
    <row r="8" spans="1:8" x14ac:dyDescent="0.2">
      <c r="B8" s="48" t="s">
        <v>85</v>
      </c>
      <c r="C8" s="41" t="s">
        <v>1852</v>
      </c>
      <c r="D8" s="41" t="s">
        <v>1853</v>
      </c>
      <c r="E8" s="41" t="s">
        <v>1133</v>
      </c>
      <c r="F8" s="41">
        <v>674412</v>
      </c>
      <c r="G8" s="46">
        <v>8789.27</v>
      </c>
      <c r="H8" s="47">
        <v>2.92</v>
      </c>
    </row>
    <row r="9" spans="1:8" x14ac:dyDescent="0.2">
      <c r="B9" s="48" t="s">
        <v>85</v>
      </c>
      <c r="C9" s="41" t="s">
        <v>1144</v>
      </c>
      <c r="D9" s="41" t="s">
        <v>1145</v>
      </c>
      <c r="E9" s="41" t="s">
        <v>1119</v>
      </c>
      <c r="F9" s="41">
        <v>1733037</v>
      </c>
      <c r="G9" s="46">
        <v>8725.84</v>
      </c>
      <c r="H9" s="47">
        <v>2.9000000000000004</v>
      </c>
    </row>
    <row r="10" spans="1:8" x14ac:dyDescent="0.2">
      <c r="B10" s="48" t="s">
        <v>85</v>
      </c>
      <c r="C10" s="41" t="s">
        <v>1169</v>
      </c>
      <c r="D10" s="41" t="s">
        <v>1170</v>
      </c>
      <c r="E10" s="41" t="s">
        <v>1124</v>
      </c>
      <c r="F10" s="41">
        <v>1092957</v>
      </c>
      <c r="G10" s="46">
        <v>8287.35</v>
      </c>
      <c r="H10" s="47">
        <v>2.75</v>
      </c>
    </row>
    <row r="11" spans="1:8" x14ac:dyDescent="0.2">
      <c r="B11" s="48" t="s">
        <v>85</v>
      </c>
      <c r="C11" s="41" t="s">
        <v>1180</v>
      </c>
      <c r="D11" s="41" t="s">
        <v>1181</v>
      </c>
      <c r="E11" s="41" t="s">
        <v>1133</v>
      </c>
      <c r="F11" s="41">
        <v>1049278</v>
      </c>
      <c r="G11" s="46">
        <v>7712.72</v>
      </c>
      <c r="H11" s="47">
        <v>2.56</v>
      </c>
    </row>
    <row r="12" spans="1:8" x14ac:dyDescent="0.2">
      <c r="B12" s="48" t="s">
        <v>85</v>
      </c>
      <c r="C12" s="41" t="s">
        <v>1475</v>
      </c>
      <c r="D12" s="41" t="s">
        <v>1476</v>
      </c>
      <c r="E12" s="41" t="s">
        <v>1184</v>
      </c>
      <c r="F12" s="41">
        <v>1069269</v>
      </c>
      <c r="G12" s="46">
        <v>7548.5</v>
      </c>
      <c r="H12" s="47">
        <v>2.5100000000000002</v>
      </c>
    </row>
    <row r="13" spans="1:8" x14ac:dyDescent="0.2">
      <c r="B13" s="48" t="s">
        <v>85</v>
      </c>
      <c r="C13" s="41" t="s">
        <v>1204</v>
      </c>
      <c r="D13" s="41" t="s">
        <v>1205</v>
      </c>
      <c r="E13" s="41" t="s">
        <v>1159</v>
      </c>
      <c r="F13" s="41">
        <v>671170</v>
      </c>
      <c r="G13" s="46">
        <v>7175.81</v>
      </c>
      <c r="H13" s="47">
        <v>2.3800000000000003</v>
      </c>
    </row>
    <row r="14" spans="1:8" x14ac:dyDescent="0.2">
      <c r="B14" s="48" t="s">
        <v>85</v>
      </c>
      <c r="C14" s="41" t="s">
        <v>1196</v>
      </c>
      <c r="D14" s="41" t="s">
        <v>1197</v>
      </c>
      <c r="E14" s="41" t="s">
        <v>1119</v>
      </c>
      <c r="F14" s="41">
        <v>6768400</v>
      </c>
      <c r="G14" s="46">
        <v>6798.8600000000006</v>
      </c>
      <c r="H14" s="47">
        <v>2.2600000000000002</v>
      </c>
    </row>
    <row r="15" spans="1:8" x14ac:dyDescent="0.2">
      <c r="B15" s="48" t="s">
        <v>85</v>
      </c>
      <c r="C15" s="41" t="s">
        <v>1307</v>
      </c>
      <c r="D15" s="41" t="s">
        <v>1308</v>
      </c>
      <c r="E15" s="41" t="s">
        <v>1130</v>
      </c>
      <c r="F15" s="41">
        <v>1143614</v>
      </c>
      <c r="G15" s="46">
        <v>6523.17</v>
      </c>
      <c r="H15" s="47">
        <v>2.17</v>
      </c>
    </row>
    <row r="16" spans="1:8" x14ac:dyDescent="0.2">
      <c r="B16" s="48" t="s">
        <v>85</v>
      </c>
      <c r="C16" s="41" t="s">
        <v>1176</v>
      </c>
      <c r="D16" s="41" t="s">
        <v>1177</v>
      </c>
      <c r="E16" s="41" t="s">
        <v>1130</v>
      </c>
      <c r="F16" s="41">
        <v>564465</v>
      </c>
      <c r="G16" s="46">
        <v>6348.82</v>
      </c>
      <c r="H16" s="47">
        <v>2.11</v>
      </c>
    </row>
    <row r="17" spans="2:8" x14ac:dyDescent="0.2">
      <c r="B17" s="48" t="s">
        <v>85</v>
      </c>
      <c r="C17" s="41" t="s">
        <v>1185</v>
      </c>
      <c r="D17" s="41" t="s">
        <v>1186</v>
      </c>
      <c r="E17" s="41" t="s">
        <v>1187</v>
      </c>
      <c r="F17" s="41">
        <v>1725805</v>
      </c>
      <c r="G17" s="46">
        <v>6312.99</v>
      </c>
      <c r="H17" s="47">
        <v>2.1</v>
      </c>
    </row>
    <row r="18" spans="2:8" x14ac:dyDescent="0.2">
      <c r="B18" s="48" t="s">
        <v>85</v>
      </c>
      <c r="C18" s="41" t="s">
        <v>29</v>
      </c>
      <c r="D18" s="41" t="s">
        <v>1854</v>
      </c>
      <c r="E18" s="41" t="s">
        <v>1143</v>
      </c>
      <c r="F18" s="41">
        <v>326174</v>
      </c>
      <c r="G18" s="46">
        <v>6139.25</v>
      </c>
      <c r="H18" s="47">
        <v>2.04</v>
      </c>
    </row>
    <row r="19" spans="2:8" x14ac:dyDescent="0.2">
      <c r="B19" s="48" t="s">
        <v>85</v>
      </c>
      <c r="C19" s="41" t="s">
        <v>1818</v>
      </c>
      <c r="D19" s="41" t="s">
        <v>1819</v>
      </c>
      <c r="E19" s="41" t="s">
        <v>1133</v>
      </c>
      <c r="F19" s="41">
        <v>338838</v>
      </c>
      <c r="G19" s="46">
        <v>5962.53</v>
      </c>
      <c r="H19" s="47">
        <v>1.9800000000000002</v>
      </c>
    </row>
    <row r="20" spans="2:8" x14ac:dyDescent="0.2">
      <c r="B20" s="48" t="s">
        <v>85</v>
      </c>
      <c r="C20" s="41" t="s">
        <v>1240</v>
      </c>
      <c r="D20" s="41" t="s">
        <v>1241</v>
      </c>
      <c r="E20" s="41" t="s">
        <v>1242</v>
      </c>
      <c r="F20" s="41">
        <v>277202</v>
      </c>
      <c r="G20" s="46">
        <v>5941.55</v>
      </c>
      <c r="H20" s="47">
        <v>1.9700000000000002</v>
      </c>
    </row>
    <row r="21" spans="2:8" x14ac:dyDescent="0.2">
      <c r="B21" s="48" t="s">
        <v>85</v>
      </c>
      <c r="C21" s="41" t="s">
        <v>1211</v>
      </c>
      <c r="D21" s="41" t="s">
        <v>1212</v>
      </c>
      <c r="E21" s="41" t="s">
        <v>1213</v>
      </c>
      <c r="F21" s="41">
        <v>504018</v>
      </c>
      <c r="G21" s="46">
        <v>5860.72</v>
      </c>
      <c r="H21" s="47">
        <v>1.95</v>
      </c>
    </row>
    <row r="22" spans="2:8" x14ac:dyDescent="0.2">
      <c r="B22" s="48" t="s">
        <v>85</v>
      </c>
      <c r="C22" s="41" t="s">
        <v>1855</v>
      </c>
      <c r="D22" s="41" t="s">
        <v>1856</v>
      </c>
      <c r="E22" s="41" t="s">
        <v>1143</v>
      </c>
      <c r="F22" s="41">
        <v>289475</v>
      </c>
      <c r="G22" s="46">
        <v>5841.61</v>
      </c>
      <c r="H22" s="47">
        <v>1.94</v>
      </c>
    </row>
    <row r="23" spans="2:8" x14ac:dyDescent="0.2">
      <c r="B23" s="48" t="s">
        <v>85</v>
      </c>
      <c r="C23" s="41" t="s">
        <v>1152</v>
      </c>
      <c r="D23" s="41" t="s">
        <v>1153</v>
      </c>
      <c r="E23" s="41" t="s">
        <v>1154</v>
      </c>
      <c r="F23" s="41">
        <v>467932</v>
      </c>
      <c r="G23" s="46">
        <v>5795.34</v>
      </c>
      <c r="H23" s="47">
        <v>1.9300000000000002</v>
      </c>
    </row>
    <row r="24" spans="2:8" x14ac:dyDescent="0.2">
      <c r="B24" s="48" t="s">
        <v>85</v>
      </c>
      <c r="C24" s="41" t="s">
        <v>1857</v>
      </c>
      <c r="D24" s="41" t="s">
        <v>1858</v>
      </c>
      <c r="E24" s="41" t="s">
        <v>1511</v>
      </c>
      <c r="F24" s="41">
        <v>1038344</v>
      </c>
      <c r="G24" s="46">
        <v>5758.66</v>
      </c>
      <c r="H24" s="47">
        <v>1.9100000000000001</v>
      </c>
    </row>
    <row r="25" spans="2:8" x14ac:dyDescent="0.2">
      <c r="B25" s="48" t="s">
        <v>85</v>
      </c>
      <c r="C25" s="41" t="s">
        <v>1859</v>
      </c>
      <c r="D25" s="41" t="s">
        <v>1860</v>
      </c>
      <c r="E25" s="41" t="s">
        <v>1130</v>
      </c>
      <c r="F25" s="41">
        <v>1372993</v>
      </c>
      <c r="G25" s="46">
        <v>5676.64</v>
      </c>
      <c r="H25" s="47">
        <v>1.8900000000000001</v>
      </c>
    </row>
    <row r="26" spans="2:8" x14ac:dyDescent="0.2">
      <c r="B26" s="48" t="s">
        <v>85</v>
      </c>
      <c r="C26" s="41" t="s">
        <v>1214</v>
      </c>
      <c r="D26" s="41" t="s">
        <v>1215</v>
      </c>
      <c r="E26" s="41" t="s">
        <v>1136</v>
      </c>
      <c r="F26" s="41">
        <v>720515</v>
      </c>
      <c r="G26" s="46">
        <v>5676.58</v>
      </c>
      <c r="H26" s="47">
        <v>1.8900000000000001</v>
      </c>
    </row>
    <row r="27" spans="2:8" x14ac:dyDescent="0.2">
      <c r="B27" s="48" t="s">
        <v>85</v>
      </c>
      <c r="C27" s="41" t="s">
        <v>1861</v>
      </c>
      <c r="D27" s="41" t="s">
        <v>1862</v>
      </c>
      <c r="E27" s="41" t="s">
        <v>1502</v>
      </c>
      <c r="F27" s="41">
        <v>330158</v>
      </c>
      <c r="G27" s="46">
        <v>5632.99</v>
      </c>
      <c r="H27" s="47">
        <v>1.87</v>
      </c>
    </row>
    <row r="28" spans="2:8" x14ac:dyDescent="0.2">
      <c r="B28" s="48" t="s">
        <v>85</v>
      </c>
      <c r="C28" s="41" t="s">
        <v>1863</v>
      </c>
      <c r="D28" s="41" t="s">
        <v>1864</v>
      </c>
      <c r="E28" s="41" t="s">
        <v>1231</v>
      </c>
      <c r="F28" s="41">
        <v>896196</v>
      </c>
      <c r="G28" s="46">
        <v>4999.43</v>
      </c>
      <c r="H28" s="47">
        <v>1.66</v>
      </c>
    </row>
    <row r="29" spans="2:8" x14ac:dyDescent="0.2">
      <c r="B29" s="48" t="s">
        <v>85</v>
      </c>
      <c r="C29" s="41" t="s">
        <v>1820</v>
      </c>
      <c r="D29" s="41" t="s">
        <v>1821</v>
      </c>
      <c r="E29" s="41" t="s">
        <v>1184</v>
      </c>
      <c r="F29" s="41">
        <v>338377</v>
      </c>
      <c r="G29" s="46">
        <v>4997.32</v>
      </c>
      <c r="H29" s="47">
        <v>1.66</v>
      </c>
    </row>
    <row r="30" spans="2:8" x14ac:dyDescent="0.2">
      <c r="B30" s="48" t="s">
        <v>85</v>
      </c>
      <c r="C30" s="41" t="s">
        <v>1216</v>
      </c>
      <c r="D30" s="41" t="s">
        <v>1217</v>
      </c>
      <c r="E30" s="41" t="s">
        <v>1218</v>
      </c>
      <c r="F30" s="41">
        <v>790005</v>
      </c>
      <c r="G30" s="46">
        <v>4990.07</v>
      </c>
      <c r="H30" s="47">
        <v>1.66</v>
      </c>
    </row>
    <row r="31" spans="2:8" x14ac:dyDescent="0.2">
      <c r="B31" s="48" t="s">
        <v>85</v>
      </c>
      <c r="C31" s="41" t="s">
        <v>78</v>
      </c>
      <c r="D31" s="41" t="s">
        <v>1121</v>
      </c>
      <c r="E31" s="41" t="s">
        <v>1119</v>
      </c>
      <c r="F31" s="41">
        <v>1320660</v>
      </c>
      <c r="G31" s="46">
        <v>4661.2700000000004</v>
      </c>
      <c r="H31" s="47">
        <v>1.55</v>
      </c>
    </row>
    <row r="32" spans="2:8" x14ac:dyDescent="0.2">
      <c r="B32" s="48" t="s">
        <v>85</v>
      </c>
      <c r="C32" s="41" t="s">
        <v>1225</v>
      </c>
      <c r="D32" s="41" t="s">
        <v>1226</v>
      </c>
      <c r="E32" s="41" t="s">
        <v>1143</v>
      </c>
      <c r="F32" s="41">
        <v>1640161</v>
      </c>
      <c r="G32" s="46">
        <v>4603.93</v>
      </c>
      <c r="H32" s="47">
        <v>1.53</v>
      </c>
    </row>
    <row r="33" spans="2:8" x14ac:dyDescent="0.2">
      <c r="B33" s="48" t="s">
        <v>85</v>
      </c>
      <c r="C33" s="41" t="s">
        <v>1219</v>
      </c>
      <c r="D33" s="41" t="s">
        <v>1220</v>
      </c>
      <c r="E33" s="41" t="s">
        <v>1133</v>
      </c>
      <c r="F33" s="41">
        <v>1184151</v>
      </c>
      <c r="G33" s="46">
        <v>4511.62</v>
      </c>
      <c r="H33" s="47">
        <v>1.5000000000000002</v>
      </c>
    </row>
    <row r="34" spans="2:8" x14ac:dyDescent="0.2">
      <c r="B34" s="48" t="s">
        <v>85</v>
      </c>
      <c r="C34" s="41" t="s">
        <v>1865</v>
      </c>
      <c r="D34" s="41" t="s">
        <v>1866</v>
      </c>
      <c r="E34" s="41" t="s">
        <v>1218</v>
      </c>
      <c r="F34" s="41">
        <v>846899</v>
      </c>
      <c r="G34" s="46">
        <v>4478.4000000000005</v>
      </c>
      <c r="H34" s="47">
        <v>1.49</v>
      </c>
    </row>
    <row r="35" spans="2:8" x14ac:dyDescent="0.2">
      <c r="B35" s="48" t="s">
        <v>85</v>
      </c>
      <c r="C35" s="41" t="s">
        <v>1867</v>
      </c>
      <c r="D35" s="41" t="s">
        <v>1868</v>
      </c>
      <c r="E35" s="41" t="s">
        <v>1175</v>
      </c>
      <c r="F35" s="41">
        <v>3017751</v>
      </c>
      <c r="G35" s="46">
        <v>4428.55</v>
      </c>
      <c r="H35" s="47">
        <v>1.4700000000000002</v>
      </c>
    </row>
    <row r="36" spans="2:8" x14ac:dyDescent="0.2">
      <c r="B36" s="48" t="s">
        <v>85</v>
      </c>
      <c r="C36" s="41" t="s">
        <v>1494</v>
      </c>
      <c r="D36" s="41" t="s">
        <v>1495</v>
      </c>
      <c r="E36" s="41" t="s">
        <v>1187</v>
      </c>
      <c r="F36" s="41">
        <v>541202</v>
      </c>
      <c r="G36" s="46">
        <v>4384.28</v>
      </c>
      <c r="H36" s="47">
        <v>1.46</v>
      </c>
    </row>
    <row r="37" spans="2:8" x14ac:dyDescent="0.2">
      <c r="B37" s="48" t="s">
        <v>85</v>
      </c>
      <c r="C37" s="41" t="s">
        <v>1293</v>
      </c>
      <c r="D37" s="41" t="s">
        <v>1294</v>
      </c>
      <c r="E37" s="41" t="s">
        <v>1130</v>
      </c>
      <c r="F37" s="41">
        <v>93308</v>
      </c>
      <c r="G37" s="46">
        <v>4370.6900000000005</v>
      </c>
      <c r="H37" s="47">
        <v>1.4500000000000002</v>
      </c>
    </row>
    <row r="38" spans="2:8" x14ac:dyDescent="0.2">
      <c r="B38" s="48" t="s">
        <v>85</v>
      </c>
      <c r="C38" s="41" t="s">
        <v>1822</v>
      </c>
      <c r="D38" s="41" t="s">
        <v>1823</v>
      </c>
      <c r="E38" s="41" t="s">
        <v>1166</v>
      </c>
      <c r="F38" s="41">
        <v>2150972</v>
      </c>
      <c r="G38" s="46">
        <v>4363.25</v>
      </c>
      <c r="H38" s="47">
        <v>1.4500000000000002</v>
      </c>
    </row>
    <row r="39" spans="2:8" x14ac:dyDescent="0.2">
      <c r="B39" s="48" t="s">
        <v>85</v>
      </c>
      <c r="C39" s="41" t="s">
        <v>101</v>
      </c>
      <c r="D39" s="41" t="s">
        <v>1243</v>
      </c>
      <c r="E39" s="41" t="s">
        <v>1143</v>
      </c>
      <c r="F39" s="41">
        <v>936892</v>
      </c>
      <c r="G39" s="46">
        <v>4342.49</v>
      </c>
      <c r="H39" s="47">
        <v>1.4400000000000002</v>
      </c>
    </row>
    <row r="40" spans="2:8" x14ac:dyDescent="0.2">
      <c r="B40" s="48" t="s">
        <v>85</v>
      </c>
      <c r="C40" s="41" t="s">
        <v>1193</v>
      </c>
      <c r="D40" s="41" t="s">
        <v>1194</v>
      </c>
      <c r="E40" s="41" t="s">
        <v>1195</v>
      </c>
      <c r="F40" s="41">
        <v>548562</v>
      </c>
      <c r="G40" s="46">
        <v>4290.8500000000004</v>
      </c>
      <c r="H40" s="47">
        <v>1.43</v>
      </c>
    </row>
    <row r="41" spans="2:8" x14ac:dyDescent="0.2">
      <c r="B41" s="48" t="s">
        <v>85</v>
      </c>
      <c r="C41" s="41" t="s">
        <v>1609</v>
      </c>
      <c r="D41" s="41" t="s">
        <v>1610</v>
      </c>
      <c r="E41" s="41" t="s">
        <v>1154</v>
      </c>
      <c r="F41" s="41">
        <v>1832831</v>
      </c>
      <c r="G41" s="46">
        <v>4280.58</v>
      </c>
      <c r="H41" s="47">
        <v>1.4200000000000002</v>
      </c>
    </row>
    <row r="42" spans="2:8" x14ac:dyDescent="0.2">
      <c r="B42" s="48" t="s">
        <v>85</v>
      </c>
      <c r="C42" s="41" t="s">
        <v>1223</v>
      </c>
      <c r="D42" s="41" t="s">
        <v>1224</v>
      </c>
      <c r="E42" s="41" t="s">
        <v>1154</v>
      </c>
      <c r="F42" s="41">
        <v>282258</v>
      </c>
      <c r="G42" s="46">
        <v>4105.72</v>
      </c>
      <c r="H42" s="47">
        <v>1.36</v>
      </c>
    </row>
    <row r="43" spans="2:8" x14ac:dyDescent="0.2">
      <c r="B43" s="48" t="s">
        <v>85</v>
      </c>
      <c r="C43" s="41" t="s">
        <v>1869</v>
      </c>
      <c r="D43" s="41" t="s">
        <v>1870</v>
      </c>
      <c r="E43" s="41" t="s">
        <v>1133</v>
      </c>
      <c r="F43" s="41">
        <v>511409</v>
      </c>
      <c r="G43" s="46">
        <v>3983.36</v>
      </c>
      <c r="H43" s="47">
        <v>1.32</v>
      </c>
    </row>
    <row r="44" spans="2:8" x14ac:dyDescent="0.2">
      <c r="B44" s="48" t="s">
        <v>85</v>
      </c>
      <c r="C44" s="41" t="s">
        <v>1558</v>
      </c>
      <c r="D44" s="41" t="s">
        <v>1559</v>
      </c>
      <c r="E44" s="41" t="s">
        <v>1502</v>
      </c>
      <c r="F44" s="41">
        <v>222318</v>
      </c>
      <c r="G44" s="46">
        <v>3964.9300000000003</v>
      </c>
      <c r="H44" s="47">
        <v>1.32</v>
      </c>
    </row>
    <row r="45" spans="2:8" x14ac:dyDescent="0.2">
      <c r="B45" s="48" t="s">
        <v>85</v>
      </c>
      <c r="C45" s="41" t="s">
        <v>1161</v>
      </c>
      <c r="D45" s="41" t="s">
        <v>1162</v>
      </c>
      <c r="E45" s="41" t="s">
        <v>1163</v>
      </c>
      <c r="F45" s="41">
        <v>316971</v>
      </c>
      <c r="G45" s="46">
        <v>3851.04</v>
      </c>
      <c r="H45" s="47">
        <v>1.28</v>
      </c>
    </row>
    <row r="46" spans="2:8" x14ac:dyDescent="0.2">
      <c r="B46" s="48" t="s">
        <v>85</v>
      </c>
      <c r="C46" s="41" t="s">
        <v>1838</v>
      </c>
      <c r="D46" s="41" t="s">
        <v>1839</v>
      </c>
      <c r="E46" s="41" t="s">
        <v>1840</v>
      </c>
      <c r="F46" s="41">
        <v>122020</v>
      </c>
      <c r="G46" s="46">
        <v>3763.16</v>
      </c>
      <c r="H46" s="47">
        <v>1.25</v>
      </c>
    </row>
    <row r="47" spans="2:8" x14ac:dyDescent="0.2">
      <c r="B47" s="48" t="s">
        <v>85</v>
      </c>
      <c r="C47" s="41" t="s">
        <v>1221</v>
      </c>
      <c r="D47" s="41" t="s">
        <v>1222</v>
      </c>
      <c r="E47" s="41" t="s">
        <v>1195</v>
      </c>
      <c r="F47" s="41">
        <v>680354</v>
      </c>
      <c r="G47" s="46">
        <v>3514.71</v>
      </c>
      <c r="H47" s="47">
        <v>1.17</v>
      </c>
    </row>
    <row r="48" spans="2:8" x14ac:dyDescent="0.2">
      <c r="B48" s="48" t="s">
        <v>85</v>
      </c>
      <c r="C48" s="41" t="s">
        <v>1871</v>
      </c>
      <c r="D48" s="41" t="s">
        <v>1872</v>
      </c>
      <c r="E48" s="41" t="s">
        <v>1502</v>
      </c>
      <c r="F48" s="41">
        <v>205000</v>
      </c>
      <c r="G48" s="46">
        <v>3511.75</v>
      </c>
      <c r="H48" s="47">
        <v>1.17</v>
      </c>
    </row>
    <row r="49" spans="2:8" x14ac:dyDescent="0.2">
      <c r="B49" s="48" t="s">
        <v>85</v>
      </c>
      <c r="C49" s="41" t="s">
        <v>521</v>
      </c>
      <c r="D49" s="41" t="s">
        <v>1529</v>
      </c>
      <c r="E49" s="41" t="s">
        <v>1195</v>
      </c>
      <c r="F49" s="41">
        <v>244445</v>
      </c>
      <c r="G49" s="46">
        <v>3330.32</v>
      </c>
      <c r="H49" s="47">
        <v>1.1100000000000001</v>
      </c>
    </row>
    <row r="50" spans="2:8" x14ac:dyDescent="0.2">
      <c r="B50" s="48" t="s">
        <v>85</v>
      </c>
      <c r="C50" s="41" t="s">
        <v>1461</v>
      </c>
      <c r="D50" s="41" t="s">
        <v>1462</v>
      </c>
      <c r="E50" s="41" t="s">
        <v>1143</v>
      </c>
      <c r="F50" s="41">
        <v>2206379</v>
      </c>
      <c r="G50" s="46">
        <v>3273.16</v>
      </c>
      <c r="H50" s="47">
        <v>1.0900000000000001</v>
      </c>
    </row>
    <row r="51" spans="2:8" x14ac:dyDescent="0.2">
      <c r="B51" s="48" t="s">
        <v>85</v>
      </c>
      <c r="C51" s="41" t="s">
        <v>1298</v>
      </c>
      <c r="D51" s="41" t="s">
        <v>1299</v>
      </c>
      <c r="E51" s="41" t="s">
        <v>1166</v>
      </c>
      <c r="F51" s="41">
        <v>980000</v>
      </c>
      <c r="G51" s="46">
        <v>2985.57</v>
      </c>
      <c r="H51" s="47">
        <v>0.9900000000000001</v>
      </c>
    </row>
    <row r="52" spans="2:8" x14ac:dyDescent="0.2">
      <c r="B52" s="48" t="s">
        <v>85</v>
      </c>
      <c r="C52" s="41" t="s">
        <v>1873</v>
      </c>
      <c r="D52" s="41" t="s">
        <v>1874</v>
      </c>
      <c r="E52" s="41" t="s">
        <v>1218</v>
      </c>
      <c r="F52" s="41">
        <v>1648548</v>
      </c>
      <c r="G52" s="46">
        <v>2980.57</v>
      </c>
      <c r="H52" s="47">
        <v>0.9900000000000001</v>
      </c>
    </row>
    <row r="53" spans="2:8" x14ac:dyDescent="0.2">
      <c r="B53" s="48" t="s">
        <v>85</v>
      </c>
      <c r="C53" s="41" t="s">
        <v>1875</v>
      </c>
      <c r="D53" s="41" t="s">
        <v>1876</v>
      </c>
      <c r="E53" s="41" t="s">
        <v>1184</v>
      </c>
      <c r="F53" s="41">
        <v>182936</v>
      </c>
      <c r="G53" s="46">
        <v>2912.98</v>
      </c>
      <c r="H53" s="47">
        <v>0.97</v>
      </c>
    </row>
    <row r="54" spans="2:8" x14ac:dyDescent="0.2">
      <c r="B54" s="48" t="s">
        <v>85</v>
      </c>
      <c r="C54" s="41" t="s">
        <v>120</v>
      </c>
      <c r="D54" s="41" t="s">
        <v>1288</v>
      </c>
      <c r="E54" s="41" t="s">
        <v>1143</v>
      </c>
      <c r="F54" s="41">
        <v>153623</v>
      </c>
      <c r="G54" s="46">
        <v>2577.56</v>
      </c>
      <c r="H54" s="47">
        <v>0.86</v>
      </c>
    </row>
    <row r="55" spans="2:8" x14ac:dyDescent="0.2">
      <c r="B55" s="48" t="s">
        <v>85</v>
      </c>
      <c r="C55" s="41" t="s">
        <v>305</v>
      </c>
      <c r="D55" s="41" t="s">
        <v>1271</v>
      </c>
      <c r="E55" s="41" t="s">
        <v>1119</v>
      </c>
      <c r="F55" s="41">
        <v>1584265</v>
      </c>
      <c r="G55" s="46">
        <v>2484.13</v>
      </c>
      <c r="H55" s="47">
        <v>0.83</v>
      </c>
    </row>
    <row r="56" spans="2:8" x14ac:dyDescent="0.2">
      <c r="B56" s="48" t="s">
        <v>85</v>
      </c>
      <c r="C56" s="41" t="s">
        <v>1198</v>
      </c>
      <c r="D56" s="41" t="s">
        <v>1199</v>
      </c>
      <c r="E56" s="41" t="s">
        <v>1175</v>
      </c>
      <c r="F56" s="41">
        <v>380166</v>
      </c>
      <c r="G56" s="46">
        <v>2257.0500000000002</v>
      </c>
      <c r="H56" s="47">
        <v>0.75000000000000011</v>
      </c>
    </row>
    <row r="57" spans="2:8" x14ac:dyDescent="0.2">
      <c r="B57" s="48" t="s">
        <v>85</v>
      </c>
      <c r="C57" s="41" t="s">
        <v>1877</v>
      </c>
      <c r="D57" s="41" t="s">
        <v>1878</v>
      </c>
      <c r="E57" s="41" t="s">
        <v>1133</v>
      </c>
      <c r="F57" s="41">
        <v>602974</v>
      </c>
      <c r="G57" s="46">
        <v>2233.11</v>
      </c>
      <c r="H57" s="47">
        <v>0.74</v>
      </c>
    </row>
    <row r="58" spans="2:8" x14ac:dyDescent="0.2">
      <c r="B58" s="48" t="s">
        <v>85</v>
      </c>
      <c r="C58" s="41" t="s">
        <v>1467</v>
      </c>
      <c r="D58" s="41" t="s">
        <v>1468</v>
      </c>
      <c r="E58" s="41" t="s">
        <v>1195</v>
      </c>
      <c r="F58" s="41">
        <v>280418</v>
      </c>
      <c r="G58" s="46">
        <v>2139.59</v>
      </c>
      <c r="H58" s="47">
        <v>0.71000000000000008</v>
      </c>
    </row>
    <row r="59" spans="2:8" x14ac:dyDescent="0.2">
      <c r="B59" s="48" t="s">
        <v>85</v>
      </c>
      <c r="C59" s="41" t="s">
        <v>1879</v>
      </c>
      <c r="D59" s="41" t="s">
        <v>1880</v>
      </c>
      <c r="E59" s="41" t="s">
        <v>1195</v>
      </c>
      <c r="F59" s="41">
        <v>37647</v>
      </c>
      <c r="G59" s="46">
        <v>2117.66</v>
      </c>
      <c r="H59" s="47">
        <v>0.70000000000000007</v>
      </c>
    </row>
    <row r="60" spans="2:8" x14ac:dyDescent="0.2">
      <c r="B60" s="48" t="s">
        <v>85</v>
      </c>
      <c r="C60" s="41" t="s">
        <v>1389</v>
      </c>
      <c r="D60" s="41" t="s">
        <v>1390</v>
      </c>
      <c r="E60" s="41" t="s">
        <v>1195</v>
      </c>
      <c r="F60" s="41">
        <v>184176</v>
      </c>
      <c r="G60" s="46">
        <v>1914.33</v>
      </c>
      <c r="H60" s="47">
        <v>0.64</v>
      </c>
    </row>
    <row r="61" spans="2:8" x14ac:dyDescent="0.2">
      <c r="B61" s="48" t="s">
        <v>85</v>
      </c>
      <c r="C61" s="41" t="s">
        <v>1881</v>
      </c>
      <c r="D61" s="41" t="s">
        <v>1882</v>
      </c>
      <c r="E61" s="41" t="s">
        <v>1883</v>
      </c>
      <c r="F61" s="41">
        <v>1343487</v>
      </c>
      <c r="G61" s="46">
        <v>1735.1100000000001</v>
      </c>
      <c r="H61" s="47">
        <v>0.58000000000000007</v>
      </c>
    </row>
    <row r="62" spans="2:8" x14ac:dyDescent="0.2">
      <c r="B62" s="48" t="s">
        <v>85</v>
      </c>
      <c r="C62" s="41" t="s">
        <v>1884</v>
      </c>
      <c r="D62" s="41" t="s">
        <v>1885</v>
      </c>
      <c r="E62" s="41" t="s">
        <v>1143</v>
      </c>
      <c r="F62" s="41">
        <v>226485</v>
      </c>
      <c r="G62" s="46">
        <v>1560.82</v>
      </c>
      <c r="H62" s="47">
        <v>0.52</v>
      </c>
    </row>
    <row r="63" spans="2:8" x14ac:dyDescent="0.2">
      <c r="B63" s="48" t="s">
        <v>85</v>
      </c>
      <c r="C63" s="41" t="s">
        <v>1886</v>
      </c>
      <c r="D63" s="41" t="s">
        <v>1887</v>
      </c>
      <c r="E63" s="41" t="s">
        <v>1133</v>
      </c>
      <c r="F63" s="41">
        <v>219364</v>
      </c>
      <c r="G63" s="46">
        <v>1489.48</v>
      </c>
      <c r="H63" s="47">
        <v>0.49</v>
      </c>
    </row>
    <row r="64" spans="2:8" x14ac:dyDescent="0.2">
      <c r="B64" s="48" t="s">
        <v>85</v>
      </c>
      <c r="C64" s="41" t="s">
        <v>1888</v>
      </c>
      <c r="D64" s="41" t="s">
        <v>1889</v>
      </c>
      <c r="E64" s="41" t="s">
        <v>1242</v>
      </c>
      <c r="F64" s="41">
        <v>798294</v>
      </c>
      <c r="G64" s="46">
        <v>795.9</v>
      </c>
      <c r="H64" s="47">
        <v>0.26</v>
      </c>
    </row>
    <row r="65" spans="1:8" x14ac:dyDescent="0.2">
      <c r="B65" s="48" t="s">
        <v>85</v>
      </c>
      <c r="C65" s="41" t="s">
        <v>1890</v>
      </c>
      <c r="D65" s="41" t="s">
        <v>1891</v>
      </c>
      <c r="E65" s="41" t="s">
        <v>1231</v>
      </c>
      <c r="F65" s="41">
        <v>31250</v>
      </c>
      <c r="G65" s="46">
        <v>89.06</v>
      </c>
      <c r="H65" s="47">
        <v>3.0000000000000002E-2</v>
      </c>
    </row>
    <row r="66" spans="1:8" ht="13.5" thickBot="1" x14ac:dyDescent="0.25">
      <c r="E66" s="49" t="s">
        <v>44</v>
      </c>
      <c r="G66" s="52">
        <v>291415</v>
      </c>
      <c r="H66" s="53">
        <v>96.84</v>
      </c>
    </row>
    <row r="67" spans="1:8" ht="13.5" thickTop="1" x14ac:dyDescent="0.2">
      <c r="B67" s="85" t="s">
        <v>589</v>
      </c>
      <c r="C67" s="84"/>
      <c r="H67" s="47"/>
    </row>
    <row r="68" spans="1:8" x14ac:dyDescent="0.2">
      <c r="C68" s="41" t="s">
        <v>1785</v>
      </c>
      <c r="D68" s="41" t="s">
        <v>1423</v>
      </c>
      <c r="E68" s="41" t="s">
        <v>85</v>
      </c>
      <c r="F68" s="41">
        <v>6210</v>
      </c>
      <c r="G68" s="46">
        <v>4237.2630900000004</v>
      </c>
      <c r="H68" s="47">
        <v>1.4100000000000001</v>
      </c>
    </row>
    <row r="69" spans="1:8" ht="13.5" thickBot="1" x14ac:dyDescent="0.25">
      <c r="E69" s="49" t="s">
        <v>44</v>
      </c>
      <c r="G69" s="52">
        <v>4237.2630900000004</v>
      </c>
      <c r="H69" s="53">
        <v>1.41</v>
      </c>
    </row>
    <row r="70" spans="1:8" ht="13.5" thickTop="1" x14ac:dyDescent="0.2">
      <c r="B70" s="85" t="s">
        <v>1248</v>
      </c>
      <c r="C70" s="84"/>
      <c r="H70" s="47"/>
    </row>
    <row r="71" spans="1:8" x14ac:dyDescent="0.2">
      <c r="C71" s="41" t="s">
        <v>1249</v>
      </c>
      <c r="E71" s="41" t="s">
        <v>85</v>
      </c>
      <c r="F71" s="41">
        <v>99975</v>
      </c>
      <c r="G71" s="46">
        <v>139.27000000000001</v>
      </c>
      <c r="H71" s="47">
        <v>0.05</v>
      </c>
    </row>
    <row r="72" spans="1:8" x14ac:dyDescent="0.2">
      <c r="C72" s="41" t="s">
        <v>1250</v>
      </c>
      <c r="E72" s="41" t="s">
        <v>85</v>
      </c>
      <c r="F72" s="41">
        <v>119775</v>
      </c>
      <c r="G72" s="46">
        <v>48.51</v>
      </c>
      <c r="H72" s="47">
        <v>0.02</v>
      </c>
    </row>
    <row r="73" spans="1:8" ht="13.5" thickBot="1" x14ac:dyDescent="0.25">
      <c r="E73" s="49" t="s">
        <v>44</v>
      </c>
      <c r="G73" s="50">
        <v>187.78</v>
      </c>
      <c r="H73" s="51">
        <v>7.0000000000000007E-2</v>
      </c>
    </row>
    <row r="74" spans="1:8" ht="13.5" thickTop="1" x14ac:dyDescent="0.2">
      <c r="H74" s="47"/>
    </row>
    <row r="75" spans="1:8" x14ac:dyDescent="0.2">
      <c r="A75" s="83" t="s">
        <v>7</v>
      </c>
      <c r="B75" s="84"/>
      <c r="C75" s="84"/>
      <c r="H75" s="47"/>
    </row>
    <row r="76" spans="1:8" x14ac:dyDescent="0.2">
      <c r="B76" s="85" t="s">
        <v>8</v>
      </c>
      <c r="C76" s="84"/>
      <c r="H76" s="47"/>
    </row>
    <row r="77" spans="1:8" x14ac:dyDescent="0.2">
      <c r="B77" s="83" t="s">
        <v>9</v>
      </c>
      <c r="C77" s="84"/>
      <c r="H77" s="47"/>
    </row>
    <row r="78" spans="1:8" x14ac:dyDescent="0.2">
      <c r="B78" s="54">
        <v>9.4E-2</v>
      </c>
      <c r="C78" s="41" t="s">
        <v>1841</v>
      </c>
      <c r="D78" s="41" t="s">
        <v>1848</v>
      </c>
      <c r="E78" s="41" t="s">
        <v>235</v>
      </c>
      <c r="F78" s="41">
        <v>24268</v>
      </c>
      <c r="G78" s="46">
        <v>2.4500000000000002</v>
      </c>
      <c r="H78" s="47">
        <v>0</v>
      </c>
    </row>
    <row r="79" spans="1:8" x14ac:dyDescent="0.2">
      <c r="B79" s="54">
        <v>9.5000000000000001E-2</v>
      </c>
      <c r="C79" s="41" t="s">
        <v>1841</v>
      </c>
      <c r="D79" s="41" t="s">
        <v>1849</v>
      </c>
      <c r="E79" s="41" t="s">
        <v>235</v>
      </c>
      <c r="F79" s="41">
        <v>18201</v>
      </c>
      <c r="G79" s="46">
        <v>1.85</v>
      </c>
      <c r="H79" s="47">
        <v>0</v>
      </c>
    </row>
    <row r="80" spans="1:8" ht="13.5" thickBot="1" x14ac:dyDescent="0.25">
      <c r="E80" s="49" t="s">
        <v>44</v>
      </c>
      <c r="G80" s="52">
        <v>4.3</v>
      </c>
      <c r="H80" s="53">
        <v>0</v>
      </c>
    </row>
    <row r="81" spans="1:8" ht="13.5" thickTop="1" x14ac:dyDescent="0.2">
      <c r="H81" s="47"/>
    </row>
    <row r="82" spans="1:8" x14ac:dyDescent="0.2">
      <c r="B82" s="83" t="s">
        <v>1265</v>
      </c>
      <c r="C82" s="86"/>
      <c r="H82" s="47"/>
    </row>
    <row r="83" spans="1:8" x14ac:dyDescent="0.2">
      <c r="B83" s="85" t="s">
        <v>595</v>
      </c>
      <c r="C83" s="84"/>
      <c r="E83" s="49" t="s">
        <v>596</v>
      </c>
      <c r="H83" s="47"/>
    </row>
    <row r="84" spans="1:8" x14ac:dyDescent="0.2">
      <c r="C84" s="41" t="s">
        <v>564</v>
      </c>
      <c r="E84" s="41" t="s">
        <v>2391</v>
      </c>
      <c r="G84" s="46">
        <v>1500</v>
      </c>
      <c r="H84" s="47">
        <v>0.49</v>
      </c>
    </row>
    <row r="85" spans="1:8" ht="13.5" thickBot="1" x14ac:dyDescent="0.25">
      <c r="E85" s="49" t="s">
        <v>44</v>
      </c>
      <c r="G85" s="50">
        <v>1500</v>
      </c>
      <c r="H85" s="51">
        <v>0.49</v>
      </c>
    </row>
    <row r="86" spans="1:8" ht="13.5" thickTop="1" x14ac:dyDescent="0.2">
      <c r="B86" s="48" t="s">
        <v>85</v>
      </c>
      <c r="H86" s="47"/>
    </row>
    <row r="87" spans="1:8" x14ac:dyDescent="0.2">
      <c r="C87" s="41" t="s">
        <v>86</v>
      </c>
      <c r="E87" s="41" t="s">
        <v>85</v>
      </c>
      <c r="G87" s="46">
        <v>9388</v>
      </c>
      <c r="H87" s="47">
        <v>3.12</v>
      </c>
    </row>
    <row r="88" spans="1:8" x14ac:dyDescent="0.2">
      <c r="H88" s="47"/>
    </row>
    <row r="89" spans="1:8" x14ac:dyDescent="0.2">
      <c r="A89" s="55" t="s">
        <v>87</v>
      </c>
      <c r="G89" s="56">
        <v>-5722.26</v>
      </c>
      <c r="H89" s="57">
        <v>-1.93</v>
      </c>
    </row>
    <row r="90" spans="1:8" x14ac:dyDescent="0.2">
      <c r="H90" s="47"/>
    </row>
    <row r="91" spans="1:8" ht="13.5" thickBot="1" x14ac:dyDescent="0.25">
      <c r="E91" s="49" t="s">
        <v>88</v>
      </c>
      <c r="G91" s="50">
        <v>301010.08</v>
      </c>
      <c r="H91" s="51">
        <v>100</v>
      </c>
    </row>
    <row r="92" spans="1:8" ht="13.5" thickTop="1" x14ac:dyDescent="0.2">
      <c r="H92" s="47"/>
    </row>
    <row r="93" spans="1:8" x14ac:dyDescent="0.2">
      <c r="A93" s="49" t="s">
        <v>89</v>
      </c>
      <c r="H93" s="47"/>
    </row>
    <row r="94" spans="1:8" x14ac:dyDescent="0.2">
      <c r="A94" s="41">
        <v>1</v>
      </c>
      <c r="B94" s="41" t="s">
        <v>1266</v>
      </c>
      <c r="H94" s="47"/>
    </row>
    <row r="95" spans="1:8" x14ac:dyDescent="0.2">
      <c r="H95" s="47"/>
    </row>
    <row r="96" spans="1:8" x14ac:dyDescent="0.2">
      <c r="A96" s="41">
        <v>2</v>
      </c>
      <c r="B96" s="41" t="s">
        <v>91</v>
      </c>
      <c r="H96" s="47"/>
    </row>
    <row r="97" spans="1:8" x14ac:dyDescent="0.2">
      <c r="H97" s="47"/>
    </row>
    <row r="98" spans="1:8" x14ac:dyDescent="0.2">
      <c r="A98" s="41">
        <v>3</v>
      </c>
      <c r="B98" s="41" t="s">
        <v>1892</v>
      </c>
      <c r="H98" s="47"/>
    </row>
    <row r="99" spans="1:8" x14ac:dyDescent="0.2">
      <c r="H99" s="47"/>
    </row>
    <row r="100" spans="1:8" x14ac:dyDescent="0.2">
      <c r="A100" s="41">
        <v>4</v>
      </c>
      <c r="B100" s="41" t="s">
        <v>93</v>
      </c>
      <c r="H100" s="47"/>
    </row>
    <row r="101" spans="1:8" x14ac:dyDescent="0.2">
      <c r="B101" s="41" t="s">
        <v>94</v>
      </c>
      <c r="H101" s="47"/>
    </row>
    <row r="102" spans="1:8" x14ac:dyDescent="0.2">
      <c r="B102" s="41" t="s">
        <v>95</v>
      </c>
      <c r="H102" s="47"/>
    </row>
    <row r="103" spans="1:8" x14ac:dyDescent="0.2">
      <c r="A103" s="37"/>
      <c r="B103" s="37"/>
      <c r="C103" s="37"/>
      <c r="D103" s="37"/>
      <c r="E103" s="37"/>
      <c r="F103" s="37"/>
      <c r="G103" s="39"/>
      <c r="H103" s="58"/>
    </row>
  </sheetData>
  <mergeCells count="10">
    <mergeCell ref="B76:C76"/>
    <mergeCell ref="B77:C77"/>
    <mergeCell ref="B82:C82"/>
    <mergeCell ref="B83:C83"/>
    <mergeCell ref="A2:C2"/>
    <mergeCell ref="A3:C3"/>
    <mergeCell ref="B4:C4"/>
    <mergeCell ref="B67:C67"/>
    <mergeCell ref="B70:C70"/>
    <mergeCell ref="A75:C7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24" sqref="G2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1095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8.3599999999999994E-2</v>
      </c>
      <c r="C6" s="5" t="s">
        <v>112</v>
      </c>
      <c r="D6" s="5" t="s">
        <v>323</v>
      </c>
      <c r="E6" s="5" t="s">
        <v>12</v>
      </c>
      <c r="F6" s="5">
        <v>110</v>
      </c>
      <c r="G6" s="10">
        <v>1114.68</v>
      </c>
      <c r="H6" s="11">
        <v>10.3</v>
      </c>
    </row>
    <row r="7" spans="1:8" x14ac:dyDescent="0.15">
      <c r="B7" s="12">
        <v>7.6200000000000004E-2</v>
      </c>
      <c r="C7" s="5" t="s">
        <v>120</v>
      </c>
      <c r="D7" s="5" t="s">
        <v>121</v>
      </c>
      <c r="E7" s="5" t="s">
        <v>12</v>
      </c>
      <c r="F7" s="5">
        <v>110</v>
      </c>
      <c r="G7" s="10">
        <v>1084.28</v>
      </c>
      <c r="H7" s="11">
        <v>10.020000000000001</v>
      </c>
    </row>
    <row r="8" spans="1:8" x14ac:dyDescent="0.15">
      <c r="B8" s="12">
        <v>6.8699999999999997E-2</v>
      </c>
      <c r="C8" s="5" t="s">
        <v>10</v>
      </c>
      <c r="D8" s="5" t="s">
        <v>560</v>
      </c>
      <c r="E8" s="5" t="s">
        <v>12</v>
      </c>
      <c r="F8" s="5">
        <v>70</v>
      </c>
      <c r="G8" s="10">
        <v>686.80000000000007</v>
      </c>
      <c r="H8" s="11">
        <v>6.35</v>
      </c>
    </row>
    <row r="9" spans="1:8" x14ac:dyDescent="0.15">
      <c r="B9" s="12">
        <v>7.4999999999999997E-2</v>
      </c>
      <c r="C9" s="5" t="s">
        <v>14</v>
      </c>
      <c r="D9" s="5" t="s">
        <v>119</v>
      </c>
      <c r="E9" s="5" t="s">
        <v>12</v>
      </c>
      <c r="F9" s="5">
        <v>6</v>
      </c>
      <c r="G9" s="10">
        <v>592.6</v>
      </c>
      <c r="H9" s="11">
        <v>5.48</v>
      </c>
    </row>
    <row r="10" spans="1:8" x14ac:dyDescent="0.15">
      <c r="B10" s="12">
        <v>8.9499999999999996E-2</v>
      </c>
      <c r="C10" s="5" t="s">
        <v>14</v>
      </c>
      <c r="D10" s="5" t="s">
        <v>1096</v>
      </c>
      <c r="E10" s="5" t="s">
        <v>12</v>
      </c>
      <c r="F10" s="5">
        <v>10</v>
      </c>
      <c r="G10" s="10">
        <v>102.04</v>
      </c>
      <c r="H10" s="11">
        <v>0.94000000000000006</v>
      </c>
    </row>
    <row r="11" spans="1:8" ht="9.75" thickBot="1" x14ac:dyDescent="0.2">
      <c r="E11" s="14" t="s">
        <v>44</v>
      </c>
      <c r="G11" s="15">
        <v>3580.4</v>
      </c>
      <c r="H11" s="16">
        <v>33.090000000000003</v>
      </c>
    </row>
    <row r="12" spans="1:8" ht="15.75" thickTop="1" x14ac:dyDescent="0.25">
      <c r="B12" s="77" t="s">
        <v>45</v>
      </c>
      <c r="C12" s="78"/>
      <c r="H12" s="11"/>
    </row>
    <row r="13" spans="1:8" x14ac:dyDescent="0.15">
      <c r="B13" s="12">
        <v>7.3999999999999996E-2</v>
      </c>
      <c r="C13" s="5" t="s">
        <v>203</v>
      </c>
      <c r="D13" s="5" t="s">
        <v>1097</v>
      </c>
      <c r="E13" s="5" t="s">
        <v>12</v>
      </c>
      <c r="F13" s="5">
        <v>240</v>
      </c>
      <c r="G13" s="10">
        <v>1184.21</v>
      </c>
      <c r="H13" s="11">
        <v>10.940000000000001</v>
      </c>
    </row>
    <row r="14" spans="1:8" ht="9.75" thickBot="1" x14ac:dyDescent="0.2">
      <c r="E14" s="14" t="s">
        <v>44</v>
      </c>
      <c r="G14" s="15">
        <v>1184.21</v>
      </c>
      <c r="H14" s="16">
        <v>10.94</v>
      </c>
    </row>
    <row r="15" spans="1:8" ht="15.75" thickTop="1" x14ac:dyDescent="0.25">
      <c r="B15" s="79" t="s">
        <v>48</v>
      </c>
      <c r="C15" s="78"/>
      <c r="H15" s="11"/>
    </row>
    <row r="16" spans="1:8" ht="15" x14ac:dyDescent="0.25">
      <c r="B16" s="77" t="s">
        <v>9</v>
      </c>
      <c r="C16" s="78"/>
      <c r="H16" s="11"/>
    </row>
    <row r="17" spans="1:8" x14ac:dyDescent="0.15">
      <c r="B17" s="12">
        <v>8.6999999999999994E-2</v>
      </c>
      <c r="C17" s="5" t="s">
        <v>1066</v>
      </c>
      <c r="D17" s="5" t="s">
        <v>1098</v>
      </c>
      <c r="E17" s="5" t="s">
        <v>51</v>
      </c>
      <c r="F17" s="5">
        <v>5000000</v>
      </c>
      <c r="G17" s="10">
        <v>5151.71</v>
      </c>
      <c r="H17" s="11">
        <v>47.61</v>
      </c>
    </row>
    <row r="18" spans="1:8" x14ac:dyDescent="0.15">
      <c r="B18" s="12">
        <v>8.4699999999999998E-2</v>
      </c>
      <c r="C18" s="5" t="s">
        <v>1066</v>
      </c>
      <c r="D18" s="5" t="s">
        <v>1099</v>
      </c>
      <c r="E18" s="5" t="s">
        <v>51</v>
      </c>
      <c r="F18" s="5">
        <v>420000</v>
      </c>
      <c r="G18" s="10">
        <v>430.57</v>
      </c>
      <c r="H18" s="11">
        <v>3.9800000000000004</v>
      </c>
    </row>
    <row r="19" spans="1:8" x14ac:dyDescent="0.15">
      <c r="B19" s="12">
        <v>8.3900000000000002E-2</v>
      </c>
      <c r="C19" s="5" t="s">
        <v>214</v>
      </c>
      <c r="D19" s="5" t="s">
        <v>215</v>
      </c>
      <c r="E19" s="5" t="s">
        <v>51</v>
      </c>
      <c r="F19" s="5">
        <v>65000</v>
      </c>
      <c r="G19" s="10">
        <v>65.81</v>
      </c>
      <c r="H19" s="11">
        <v>0.61</v>
      </c>
    </row>
    <row r="20" spans="1:8" ht="9.75" thickBot="1" x14ac:dyDescent="0.2">
      <c r="E20" s="14" t="s">
        <v>44</v>
      </c>
      <c r="G20" s="15">
        <f>G17+G18+G19</f>
        <v>5648.09</v>
      </c>
      <c r="H20" s="16">
        <f>SUM(H17:H19)</f>
        <v>52.2</v>
      </c>
    </row>
    <row r="21" spans="1:8" ht="9.75" thickTop="1" x14ac:dyDescent="0.15">
      <c r="H21" s="11"/>
    </row>
    <row r="22" spans="1:8" x14ac:dyDescent="0.15">
      <c r="A22" s="17" t="s">
        <v>87</v>
      </c>
      <c r="G22" s="18">
        <v>408.35</v>
      </c>
      <c r="H22" s="19">
        <v>3.77</v>
      </c>
    </row>
    <row r="23" spans="1:8" x14ac:dyDescent="0.15">
      <c r="H23" s="11"/>
    </row>
    <row r="24" spans="1:8" ht="9.75" thickBot="1" x14ac:dyDescent="0.2">
      <c r="E24" s="14" t="s">
        <v>88</v>
      </c>
      <c r="G24" s="15">
        <v>10821.05</v>
      </c>
      <c r="H24" s="16">
        <v>100</v>
      </c>
    </row>
    <row r="25" spans="1:8" ht="9.75" thickTop="1" x14ac:dyDescent="0.15">
      <c r="H25" s="11"/>
    </row>
    <row r="26" spans="1:8" x14ac:dyDescent="0.15">
      <c r="A26" s="14" t="s">
        <v>89</v>
      </c>
      <c r="H26" s="11"/>
    </row>
    <row r="27" spans="1:8" x14ac:dyDescent="0.15">
      <c r="A27" s="5">
        <v>1</v>
      </c>
      <c r="B27" s="5" t="s">
        <v>1100</v>
      </c>
      <c r="H27" s="11"/>
    </row>
    <row r="28" spans="1:8" x14ac:dyDescent="0.15">
      <c r="H28" s="11"/>
    </row>
    <row r="29" spans="1:8" x14ac:dyDescent="0.15">
      <c r="A29" s="5">
        <v>2</v>
      </c>
      <c r="B29" s="5" t="s">
        <v>91</v>
      </c>
      <c r="H29" s="11"/>
    </row>
    <row r="30" spans="1:8" x14ac:dyDescent="0.15">
      <c r="H30" s="11"/>
    </row>
    <row r="31" spans="1:8" x14ac:dyDescent="0.15">
      <c r="A31" s="5">
        <v>3</v>
      </c>
      <c r="B31" s="5" t="s">
        <v>93</v>
      </c>
      <c r="H31" s="11"/>
    </row>
    <row r="32" spans="1:8" x14ac:dyDescent="0.15">
      <c r="B32" s="5" t="s">
        <v>94</v>
      </c>
      <c r="H32" s="11"/>
    </row>
    <row r="33" spans="1:8" x14ac:dyDescent="0.15">
      <c r="B33" s="5" t="s">
        <v>95</v>
      </c>
      <c r="H33" s="11"/>
    </row>
    <row r="34" spans="1:8" x14ac:dyDescent="0.15">
      <c r="A34" s="1"/>
      <c r="B34" s="1"/>
      <c r="C34" s="1"/>
      <c r="D34" s="1"/>
      <c r="E34" s="1"/>
      <c r="F34" s="1"/>
      <c r="G34" s="3"/>
      <c r="H34" s="20"/>
    </row>
  </sheetData>
  <mergeCells count="7">
    <mergeCell ref="B16:C16"/>
    <mergeCell ref="A2:C2"/>
    <mergeCell ref="A3:C3"/>
    <mergeCell ref="B4:C4"/>
    <mergeCell ref="B5:C5"/>
    <mergeCell ref="B12:C12"/>
    <mergeCell ref="B15:C15"/>
  </mergeCell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opLeftCell="A55" workbookViewId="0">
      <selection activeCell="F41" sqref="F41"/>
    </sheetView>
  </sheetViews>
  <sheetFormatPr defaultRowHeight="12.75" x14ac:dyDescent="0.2"/>
  <cols>
    <col min="1" max="1" width="2.7109375" style="41" customWidth="1"/>
    <col min="2" max="2" width="6.85546875" style="41" customWidth="1"/>
    <col min="3" max="3" width="40.7109375" style="41" customWidth="1"/>
    <col min="4" max="4" width="12.140625" style="41" bestFit="1" customWidth="1"/>
    <col min="5" max="5" width="29.85546875" style="41" bestFit="1" customWidth="1"/>
    <col min="6" max="6" width="7.85546875" style="41" bestFit="1" customWidth="1"/>
    <col min="7" max="7" width="14.28515625" style="46" customWidth="1"/>
    <col min="8" max="8" width="8.7109375" style="59" customWidth="1"/>
    <col min="9" max="16384" width="9.140625" style="41"/>
  </cols>
  <sheetData>
    <row r="1" spans="1:8" x14ac:dyDescent="0.2">
      <c r="A1" s="37"/>
      <c r="B1" s="37"/>
      <c r="C1" s="38" t="s">
        <v>1815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518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240000</v>
      </c>
      <c r="G5" s="46">
        <v>4813.68</v>
      </c>
      <c r="H5" s="47">
        <v>6.4799999999999995</v>
      </c>
    </row>
    <row r="6" spans="1:8" x14ac:dyDescent="0.2">
      <c r="B6" s="48" t="s">
        <v>85</v>
      </c>
      <c r="C6" s="41" t="s">
        <v>126</v>
      </c>
      <c r="D6" s="41" t="s">
        <v>1167</v>
      </c>
      <c r="E6" s="41" t="s">
        <v>1168</v>
      </c>
      <c r="F6" s="41">
        <v>414000</v>
      </c>
      <c r="G6" s="46">
        <v>3979.78</v>
      </c>
      <c r="H6" s="47">
        <v>5.36</v>
      </c>
    </row>
    <row r="7" spans="1:8" x14ac:dyDescent="0.2">
      <c r="B7" s="48" t="s">
        <v>85</v>
      </c>
      <c r="C7" s="41" t="s">
        <v>785</v>
      </c>
      <c r="D7" s="41" t="s">
        <v>1126</v>
      </c>
      <c r="E7" s="41" t="s">
        <v>1127</v>
      </c>
      <c r="F7" s="41">
        <v>245000</v>
      </c>
      <c r="G7" s="46">
        <v>3470.4300000000003</v>
      </c>
      <c r="H7" s="47">
        <v>4.68</v>
      </c>
    </row>
    <row r="8" spans="1:8" x14ac:dyDescent="0.2">
      <c r="B8" s="48" t="s">
        <v>85</v>
      </c>
      <c r="C8" s="41" t="s">
        <v>78</v>
      </c>
      <c r="D8" s="41" t="s">
        <v>1121</v>
      </c>
      <c r="E8" s="41" t="s">
        <v>1119</v>
      </c>
      <c r="F8" s="41">
        <v>832500</v>
      </c>
      <c r="G8" s="46">
        <v>2938.31</v>
      </c>
      <c r="H8" s="47">
        <v>3.9600000000000004</v>
      </c>
    </row>
    <row r="9" spans="1:8" x14ac:dyDescent="0.2">
      <c r="B9" s="48" t="s">
        <v>85</v>
      </c>
      <c r="C9" s="41" t="s">
        <v>699</v>
      </c>
      <c r="D9" s="41" t="s">
        <v>1120</v>
      </c>
      <c r="E9" s="41" t="s">
        <v>1119</v>
      </c>
      <c r="F9" s="41">
        <v>900000</v>
      </c>
      <c r="G9" s="46">
        <v>2819.25</v>
      </c>
      <c r="H9" s="47">
        <v>3.8</v>
      </c>
    </row>
    <row r="10" spans="1:8" x14ac:dyDescent="0.2">
      <c r="B10" s="48" t="s">
        <v>85</v>
      </c>
      <c r="C10" s="41" t="s">
        <v>70</v>
      </c>
      <c r="D10" s="41" t="s">
        <v>1125</v>
      </c>
      <c r="E10" s="41" t="s">
        <v>1119</v>
      </c>
      <c r="F10" s="41">
        <v>140000</v>
      </c>
      <c r="G10" s="46">
        <v>2454.34</v>
      </c>
      <c r="H10" s="47">
        <v>3.3100000000000005</v>
      </c>
    </row>
    <row r="11" spans="1:8" x14ac:dyDescent="0.2">
      <c r="B11" s="48" t="s">
        <v>85</v>
      </c>
      <c r="C11" s="41" t="s">
        <v>564</v>
      </c>
      <c r="D11" s="41" t="s">
        <v>1160</v>
      </c>
      <c r="E11" s="41" t="s">
        <v>1119</v>
      </c>
      <c r="F11" s="41">
        <v>360000</v>
      </c>
      <c r="G11" s="46">
        <v>2136.96</v>
      </c>
      <c r="H11" s="47">
        <v>2.8800000000000003</v>
      </c>
    </row>
    <row r="12" spans="1:8" x14ac:dyDescent="0.2">
      <c r="B12" s="48" t="s">
        <v>85</v>
      </c>
      <c r="C12" s="41" t="s">
        <v>1122</v>
      </c>
      <c r="D12" s="41" t="s">
        <v>1123</v>
      </c>
      <c r="E12" s="41" t="s">
        <v>1124</v>
      </c>
      <c r="F12" s="41">
        <v>12000</v>
      </c>
      <c r="G12" s="46">
        <v>2064.7600000000002</v>
      </c>
      <c r="H12" s="47">
        <v>2.7800000000000002</v>
      </c>
    </row>
    <row r="13" spans="1:8" x14ac:dyDescent="0.2">
      <c r="B13" s="48" t="s">
        <v>85</v>
      </c>
      <c r="C13" s="41" t="s">
        <v>1140</v>
      </c>
      <c r="D13" s="41" t="s">
        <v>1141</v>
      </c>
      <c r="E13" s="41" t="s">
        <v>1130</v>
      </c>
      <c r="F13" s="41">
        <v>30000</v>
      </c>
      <c r="G13" s="46">
        <v>1992.8</v>
      </c>
      <c r="H13" s="47">
        <v>2.68</v>
      </c>
    </row>
    <row r="14" spans="1:8" x14ac:dyDescent="0.2">
      <c r="B14" s="48" t="s">
        <v>85</v>
      </c>
      <c r="C14" s="41" t="s">
        <v>14</v>
      </c>
      <c r="D14" s="41" t="s">
        <v>1142</v>
      </c>
      <c r="E14" s="41" t="s">
        <v>1143</v>
      </c>
      <c r="F14" s="41">
        <v>100000</v>
      </c>
      <c r="G14" s="46">
        <v>1956.3</v>
      </c>
      <c r="H14" s="47">
        <v>2.64</v>
      </c>
    </row>
    <row r="15" spans="1:8" x14ac:dyDescent="0.2">
      <c r="B15" s="48" t="s">
        <v>85</v>
      </c>
      <c r="C15" s="41" t="s">
        <v>1164</v>
      </c>
      <c r="D15" s="41" t="s">
        <v>1165</v>
      </c>
      <c r="E15" s="41" t="s">
        <v>1166</v>
      </c>
      <c r="F15" s="41">
        <v>375000</v>
      </c>
      <c r="G15" s="46">
        <v>1794.75</v>
      </c>
      <c r="H15" s="47">
        <v>2.4200000000000004</v>
      </c>
    </row>
    <row r="16" spans="1:8" x14ac:dyDescent="0.2">
      <c r="B16" s="48" t="s">
        <v>85</v>
      </c>
      <c r="C16" s="41" t="s">
        <v>1816</v>
      </c>
      <c r="D16" s="41" t="s">
        <v>1817</v>
      </c>
      <c r="E16" s="41" t="s">
        <v>1124</v>
      </c>
      <c r="F16" s="41">
        <v>130000</v>
      </c>
      <c r="G16" s="46">
        <v>1779.96</v>
      </c>
      <c r="H16" s="47">
        <v>2.4</v>
      </c>
    </row>
    <row r="17" spans="2:8" x14ac:dyDescent="0.2">
      <c r="B17" s="48" t="s">
        <v>85</v>
      </c>
      <c r="C17" s="41" t="s">
        <v>1578</v>
      </c>
      <c r="D17" s="41" t="s">
        <v>1579</v>
      </c>
      <c r="E17" s="41" t="s">
        <v>1166</v>
      </c>
      <c r="F17" s="41">
        <v>173670</v>
      </c>
      <c r="G17" s="46">
        <v>1773.8700000000001</v>
      </c>
      <c r="H17" s="47">
        <v>2.39</v>
      </c>
    </row>
    <row r="18" spans="2:8" x14ac:dyDescent="0.2">
      <c r="B18" s="48" t="s">
        <v>85</v>
      </c>
      <c r="C18" s="41" t="s">
        <v>1134</v>
      </c>
      <c r="D18" s="41" t="s">
        <v>1135</v>
      </c>
      <c r="E18" s="41" t="s">
        <v>1136</v>
      </c>
      <c r="F18" s="41">
        <v>153635</v>
      </c>
      <c r="G18" s="46">
        <v>1767.19</v>
      </c>
      <c r="H18" s="47">
        <v>2.3800000000000003</v>
      </c>
    </row>
    <row r="19" spans="2:8" x14ac:dyDescent="0.2">
      <c r="B19" s="48" t="s">
        <v>85</v>
      </c>
      <c r="C19" s="41" t="s">
        <v>1818</v>
      </c>
      <c r="D19" s="41" t="s">
        <v>1819</v>
      </c>
      <c r="E19" s="41" t="s">
        <v>1133</v>
      </c>
      <c r="F19" s="41">
        <v>100129</v>
      </c>
      <c r="G19" s="46">
        <v>1761.97</v>
      </c>
      <c r="H19" s="47">
        <v>2.37</v>
      </c>
    </row>
    <row r="20" spans="2:8" x14ac:dyDescent="0.2">
      <c r="B20" s="48" t="s">
        <v>85</v>
      </c>
      <c r="C20" s="41" t="s">
        <v>1332</v>
      </c>
      <c r="D20" s="41" t="s">
        <v>1333</v>
      </c>
      <c r="E20" s="41" t="s">
        <v>1124</v>
      </c>
      <c r="F20" s="41">
        <v>40000</v>
      </c>
      <c r="G20" s="46">
        <v>1752.8</v>
      </c>
      <c r="H20" s="47">
        <v>2.36</v>
      </c>
    </row>
    <row r="21" spans="2:8" x14ac:dyDescent="0.2">
      <c r="B21" s="48" t="s">
        <v>85</v>
      </c>
      <c r="C21" s="41" t="s">
        <v>1128</v>
      </c>
      <c r="D21" s="41" t="s">
        <v>1129</v>
      </c>
      <c r="E21" s="41" t="s">
        <v>1130</v>
      </c>
      <c r="F21" s="41">
        <v>625000</v>
      </c>
      <c r="G21" s="46">
        <v>1696.25</v>
      </c>
      <c r="H21" s="47">
        <v>2.29</v>
      </c>
    </row>
    <row r="22" spans="2:8" x14ac:dyDescent="0.2">
      <c r="B22" s="48" t="s">
        <v>85</v>
      </c>
      <c r="C22" s="41" t="s">
        <v>1144</v>
      </c>
      <c r="D22" s="41" t="s">
        <v>1145</v>
      </c>
      <c r="E22" s="41" t="s">
        <v>1119</v>
      </c>
      <c r="F22" s="41">
        <v>305075</v>
      </c>
      <c r="G22" s="46">
        <v>1536.05</v>
      </c>
      <c r="H22" s="47">
        <v>2.0699999999999998</v>
      </c>
    </row>
    <row r="23" spans="2:8" x14ac:dyDescent="0.2">
      <c r="B23" s="48" t="s">
        <v>85</v>
      </c>
      <c r="C23" s="41" t="s">
        <v>1152</v>
      </c>
      <c r="D23" s="41" t="s">
        <v>1153</v>
      </c>
      <c r="E23" s="41" t="s">
        <v>1154</v>
      </c>
      <c r="F23" s="41">
        <v>120000</v>
      </c>
      <c r="G23" s="46">
        <v>1486.2</v>
      </c>
      <c r="H23" s="47">
        <v>2</v>
      </c>
    </row>
    <row r="24" spans="2:8" x14ac:dyDescent="0.2">
      <c r="B24" s="48" t="s">
        <v>85</v>
      </c>
      <c r="C24" s="41" t="s">
        <v>1820</v>
      </c>
      <c r="D24" s="41" t="s">
        <v>1821</v>
      </c>
      <c r="E24" s="41" t="s">
        <v>1184</v>
      </c>
      <c r="F24" s="41">
        <v>100000</v>
      </c>
      <c r="G24" s="46">
        <v>1476.8500000000001</v>
      </c>
      <c r="H24" s="47">
        <v>1.9900000000000002</v>
      </c>
    </row>
    <row r="25" spans="2:8" x14ac:dyDescent="0.2">
      <c r="B25" s="48" t="s">
        <v>85</v>
      </c>
      <c r="C25" s="41" t="s">
        <v>1191</v>
      </c>
      <c r="D25" s="41" t="s">
        <v>1192</v>
      </c>
      <c r="E25" s="41" t="s">
        <v>1168</v>
      </c>
      <c r="F25" s="41">
        <v>250000</v>
      </c>
      <c r="G25" s="46">
        <v>1230.75</v>
      </c>
      <c r="H25" s="47">
        <v>1.66</v>
      </c>
    </row>
    <row r="26" spans="2:8" x14ac:dyDescent="0.2">
      <c r="B26" s="48" t="s">
        <v>85</v>
      </c>
      <c r="C26" s="41" t="s">
        <v>1204</v>
      </c>
      <c r="D26" s="41" t="s">
        <v>1205</v>
      </c>
      <c r="E26" s="41" t="s">
        <v>1159</v>
      </c>
      <c r="F26" s="41">
        <v>112250</v>
      </c>
      <c r="G26" s="46">
        <v>1200.1200000000001</v>
      </c>
      <c r="H26" s="47">
        <v>1.6199999999999999</v>
      </c>
    </row>
    <row r="27" spans="2:8" x14ac:dyDescent="0.2">
      <c r="B27" s="48" t="s">
        <v>85</v>
      </c>
      <c r="C27" s="41" t="s">
        <v>1169</v>
      </c>
      <c r="D27" s="41" t="s">
        <v>1170</v>
      </c>
      <c r="E27" s="41" t="s">
        <v>1124</v>
      </c>
      <c r="F27" s="41">
        <v>150000</v>
      </c>
      <c r="G27" s="46">
        <v>1137.3800000000001</v>
      </c>
      <c r="H27" s="47">
        <v>1.53</v>
      </c>
    </row>
    <row r="28" spans="2:8" x14ac:dyDescent="0.2">
      <c r="B28" s="48" t="s">
        <v>85</v>
      </c>
      <c r="C28" s="41" t="s">
        <v>1188</v>
      </c>
      <c r="D28" s="41" t="s">
        <v>1189</v>
      </c>
      <c r="E28" s="41" t="s">
        <v>1127</v>
      </c>
      <c r="F28" s="41">
        <v>300000</v>
      </c>
      <c r="G28" s="46">
        <v>1128.75</v>
      </c>
      <c r="H28" s="47">
        <v>1.52</v>
      </c>
    </row>
    <row r="29" spans="2:8" x14ac:dyDescent="0.2">
      <c r="B29" s="48" t="s">
        <v>85</v>
      </c>
      <c r="C29" s="41" t="s">
        <v>120</v>
      </c>
      <c r="D29" s="41" t="s">
        <v>1288</v>
      </c>
      <c r="E29" s="41" t="s">
        <v>1143</v>
      </c>
      <c r="F29" s="41">
        <v>65000</v>
      </c>
      <c r="G29" s="46">
        <v>1090.5999999999999</v>
      </c>
      <c r="H29" s="47">
        <v>1.4700000000000002</v>
      </c>
    </row>
    <row r="30" spans="2:8" x14ac:dyDescent="0.2">
      <c r="B30" s="48" t="s">
        <v>85</v>
      </c>
      <c r="C30" s="41" t="s">
        <v>1240</v>
      </c>
      <c r="D30" s="41" t="s">
        <v>1241</v>
      </c>
      <c r="E30" s="41" t="s">
        <v>1242</v>
      </c>
      <c r="F30" s="41">
        <v>50000</v>
      </c>
      <c r="G30" s="46">
        <v>1071.7</v>
      </c>
      <c r="H30" s="47">
        <v>1.4400000000000002</v>
      </c>
    </row>
    <row r="31" spans="2:8" x14ac:dyDescent="0.2">
      <c r="B31" s="48" t="s">
        <v>85</v>
      </c>
      <c r="C31" s="41" t="s">
        <v>1380</v>
      </c>
      <c r="D31" s="41" t="s">
        <v>1381</v>
      </c>
      <c r="E31" s="41" t="s">
        <v>1195</v>
      </c>
      <c r="F31" s="41">
        <v>250000</v>
      </c>
      <c r="G31" s="46">
        <v>1064.5</v>
      </c>
      <c r="H31" s="47">
        <v>1.43</v>
      </c>
    </row>
    <row r="32" spans="2:8" x14ac:dyDescent="0.2">
      <c r="B32" s="48" t="s">
        <v>85</v>
      </c>
      <c r="C32" s="41" t="s">
        <v>243</v>
      </c>
      <c r="D32" s="41" t="s">
        <v>1190</v>
      </c>
      <c r="E32" s="41" t="s">
        <v>1119</v>
      </c>
      <c r="F32" s="41">
        <v>300000</v>
      </c>
      <c r="G32" s="46">
        <v>1063.2</v>
      </c>
      <c r="H32" s="47">
        <v>1.43</v>
      </c>
    </row>
    <row r="33" spans="2:8" x14ac:dyDescent="0.2">
      <c r="B33" s="48" t="s">
        <v>85</v>
      </c>
      <c r="C33" s="41" t="s">
        <v>248</v>
      </c>
      <c r="D33" s="41" t="s">
        <v>1302</v>
      </c>
      <c r="E33" s="41" t="s">
        <v>1119</v>
      </c>
      <c r="F33" s="41">
        <v>150000</v>
      </c>
      <c r="G33" s="46">
        <v>984.83</v>
      </c>
      <c r="H33" s="47">
        <v>1.33</v>
      </c>
    </row>
    <row r="34" spans="2:8" x14ac:dyDescent="0.2">
      <c r="B34" s="48" t="s">
        <v>85</v>
      </c>
      <c r="C34" s="41" t="s">
        <v>1150</v>
      </c>
      <c r="D34" s="41" t="s">
        <v>1151</v>
      </c>
      <c r="E34" s="41" t="s">
        <v>1139</v>
      </c>
      <c r="F34" s="41">
        <v>10000</v>
      </c>
      <c r="G34" s="46">
        <v>950.97</v>
      </c>
      <c r="H34" s="47">
        <v>1.28</v>
      </c>
    </row>
    <row r="35" spans="2:8" x14ac:dyDescent="0.2">
      <c r="B35" s="48" t="s">
        <v>85</v>
      </c>
      <c r="C35" s="41" t="s">
        <v>1822</v>
      </c>
      <c r="D35" s="41" t="s">
        <v>1823</v>
      </c>
      <c r="E35" s="41" t="s">
        <v>1166</v>
      </c>
      <c r="F35" s="41">
        <v>450000</v>
      </c>
      <c r="G35" s="46">
        <v>912.83</v>
      </c>
      <c r="H35" s="47">
        <v>1.23</v>
      </c>
    </row>
    <row r="36" spans="2:8" x14ac:dyDescent="0.2">
      <c r="B36" s="48" t="s">
        <v>85</v>
      </c>
      <c r="C36" s="41" t="s">
        <v>1417</v>
      </c>
      <c r="D36" s="41" t="s">
        <v>1418</v>
      </c>
      <c r="E36" s="41" t="s">
        <v>1419</v>
      </c>
      <c r="F36" s="41">
        <v>120000</v>
      </c>
      <c r="G36" s="46">
        <v>902.46</v>
      </c>
      <c r="H36" s="47">
        <v>1.22</v>
      </c>
    </row>
    <row r="37" spans="2:8" x14ac:dyDescent="0.2">
      <c r="B37" s="48" t="s">
        <v>85</v>
      </c>
      <c r="C37" s="41" t="s">
        <v>1475</v>
      </c>
      <c r="D37" s="41" t="s">
        <v>1476</v>
      </c>
      <c r="E37" s="41" t="s">
        <v>1184</v>
      </c>
      <c r="F37" s="41">
        <v>120000</v>
      </c>
      <c r="G37" s="46">
        <v>847.14</v>
      </c>
      <c r="H37" s="47">
        <v>1.1400000000000001</v>
      </c>
    </row>
    <row r="38" spans="2:8" x14ac:dyDescent="0.2">
      <c r="B38" s="48" t="s">
        <v>85</v>
      </c>
      <c r="C38" s="41" t="s">
        <v>1824</v>
      </c>
      <c r="D38" s="41" t="s">
        <v>1825</v>
      </c>
      <c r="E38" s="41" t="s">
        <v>1502</v>
      </c>
      <c r="F38" s="41">
        <v>200000</v>
      </c>
      <c r="G38" s="46">
        <v>826.7</v>
      </c>
      <c r="H38" s="47">
        <v>1.1100000000000001</v>
      </c>
    </row>
    <row r="39" spans="2:8" x14ac:dyDescent="0.2">
      <c r="B39" s="48" t="s">
        <v>85</v>
      </c>
      <c r="C39" s="41" t="s">
        <v>1494</v>
      </c>
      <c r="D39" s="41" t="s">
        <v>1495</v>
      </c>
      <c r="E39" s="41" t="s">
        <v>1187</v>
      </c>
      <c r="F39" s="41">
        <v>100000</v>
      </c>
      <c r="G39" s="46">
        <v>810.1</v>
      </c>
      <c r="H39" s="47">
        <v>1.0900000000000001</v>
      </c>
    </row>
    <row r="40" spans="2:8" x14ac:dyDescent="0.2">
      <c r="B40" s="48" t="s">
        <v>85</v>
      </c>
      <c r="C40" s="41" t="s">
        <v>1826</v>
      </c>
      <c r="D40" s="41" t="s">
        <v>1827</v>
      </c>
      <c r="E40" s="41" t="s">
        <v>1159</v>
      </c>
      <c r="F40" s="41">
        <v>150000</v>
      </c>
      <c r="G40" s="46">
        <v>805.73</v>
      </c>
      <c r="H40" s="47">
        <v>1.0900000000000001</v>
      </c>
    </row>
    <row r="41" spans="2:8" x14ac:dyDescent="0.2">
      <c r="B41" s="48" t="s">
        <v>85</v>
      </c>
      <c r="C41" s="41" t="s">
        <v>1558</v>
      </c>
      <c r="D41" s="41" t="s">
        <v>1559</v>
      </c>
      <c r="E41" s="41" t="s">
        <v>1502</v>
      </c>
      <c r="F41" s="41">
        <v>45000</v>
      </c>
      <c r="G41" s="46">
        <v>802.55000000000007</v>
      </c>
      <c r="H41" s="47">
        <v>1.08</v>
      </c>
    </row>
    <row r="42" spans="2:8" x14ac:dyDescent="0.2">
      <c r="B42" s="48" t="s">
        <v>85</v>
      </c>
      <c r="C42" s="41" t="s">
        <v>1406</v>
      </c>
      <c r="D42" s="41" t="s">
        <v>1407</v>
      </c>
      <c r="E42" s="41" t="s">
        <v>1130</v>
      </c>
      <c r="F42" s="41">
        <v>70000</v>
      </c>
      <c r="G42" s="46">
        <v>784.95</v>
      </c>
      <c r="H42" s="47">
        <v>1.06</v>
      </c>
    </row>
    <row r="43" spans="2:8" x14ac:dyDescent="0.2">
      <c r="B43" s="48" t="s">
        <v>85</v>
      </c>
      <c r="C43" s="41" t="s">
        <v>1828</v>
      </c>
      <c r="D43" s="41" t="s">
        <v>1829</v>
      </c>
      <c r="E43" s="41" t="s">
        <v>1133</v>
      </c>
      <c r="F43" s="41">
        <v>50000</v>
      </c>
      <c r="G43" s="46">
        <v>767.93000000000006</v>
      </c>
      <c r="H43" s="47">
        <v>1.03</v>
      </c>
    </row>
    <row r="44" spans="2:8" x14ac:dyDescent="0.2">
      <c r="B44" s="48" t="s">
        <v>85</v>
      </c>
      <c r="C44" s="41" t="s">
        <v>39</v>
      </c>
      <c r="D44" s="41" t="s">
        <v>1237</v>
      </c>
      <c r="E44" s="41" t="s">
        <v>1238</v>
      </c>
      <c r="F44" s="41">
        <v>225000</v>
      </c>
      <c r="G44" s="46">
        <v>765.79</v>
      </c>
      <c r="H44" s="47">
        <v>1.03</v>
      </c>
    </row>
    <row r="45" spans="2:8" x14ac:dyDescent="0.2">
      <c r="B45" s="48" t="s">
        <v>85</v>
      </c>
      <c r="C45" s="41" t="s">
        <v>1536</v>
      </c>
      <c r="D45" s="41" t="s">
        <v>1537</v>
      </c>
      <c r="E45" s="41" t="s">
        <v>1130</v>
      </c>
      <c r="F45" s="41">
        <v>10000</v>
      </c>
      <c r="G45" s="46">
        <v>746.92</v>
      </c>
      <c r="H45" s="47">
        <v>1.0100000000000002</v>
      </c>
    </row>
    <row r="46" spans="2:8" x14ac:dyDescent="0.2">
      <c r="B46" s="48" t="s">
        <v>85</v>
      </c>
      <c r="C46" s="41" t="s">
        <v>1198</v>
      </c>
      <c r="D46" s="41" t="s">
        <v>1199</v>
      </c>
      <c r="E46" s="41" t="s">
        <v>1175</v>
      </c>
      <c r="F46" s="41">
        <v>125000</v>
      </c>
      <c r="G46" s="46">
        <v>742.13</v>
      </c>
      <c r="H46" s="47">
        <v>1</v>
      </c>
    </row>
    <row r="47" spans="2:8" x14ac:dyDescent="0.2">
      <c r="B47" s="48" t="s">
        <v>85</v>
      </c>
      <c r="C47" s="41" t="s">
        <v>1830</v>
      </c>
      <c r="D47" s="41" t="s">
        <v>1831</v>
      </c>
      <c r="E47" s="41" t="s">
        <v>1613</v>
      </c>
      <c r="F47" s="41">
        <v>194590</v>
      </c>
      <c r="G47" s="46">
        <v>736.82</v>
      </c>
      <c r="H47" s="47">
        <v>0.9900000000000001</v>
      </c>
    </row>
    <row r="48" spans="2:8" x14ac:dyDescent="0.2">
      <c r="B48" s="48" t="s">
        <v>85</v>
      </c>
      <c r="C48" s="41" t="s">
        <v>1556</v>
      </c>
      <c r="D48" s="41" t="s">
        <v>1557</v>
      </c>
      <c r="E48" s="41" t="s">
        <v>1143</v>
      </c>
      <c r="F48" s="41">
        <v>135000</v>
      </c>
      <c r="G48" s="46">
        <v>721.24</v>
      </c>
      <c r="H48" s="47">
        <v>0.97</v>
      </c>
    </row>
    <row r="49" spans="2:8" x14ac:dyDescent="0.2">
      <c r="B49" s="48" t="s">
        <v>85</v>
      </c>
      <c r="C49" s="41" t="s">
        <v>1598</v>
      </c>
      <c r="D49" s="41" t="s">
        <v>1599</v>
      </c>
      <c r="E49" s="41" t="s">
        <v>1163</v>
      </c>
      <c r="F49" s="41">
        <v>50000</v>
      </c>
      <c r="G49" s="46">
        <v>695.15</v>
      </c>
      <c r="H49" s="47">
        <v>0.94000000000000006</v>
      </c>
    </row>
    <row r="50" spans="2:8" x14ac:dyDescent="0.2">
      <c r="B50" s="48" t="s">
        <v>85</v>
      </c>
      <c r="C50" s="41" t="s">
        <v>1832</v>
      </c>
      <c r="D50" s="41" t="s">
        <v>1833</v>
      </c>
      <c r="E50" s="41" t="s">
        <v>1163</v>
      </c>
      <c r="F50" s="41">
        <v>550000</v>
      </c>
      <c r="G50" s="46">
        <v>683.38</v>
      </c>
      <c r="H50" s="47">
        <v>0.91999999999999993</v>
      </c>
    </row>
    <row r="51" spans="2:8" x14ac:dyDescent="0.2">
      <c r="B51" s="48" t="s">
        <v>85</v>
      </c>
      <c r="C51" s="41" t="s">
        <v>1834</v>
      </c>
      <c r="D51" s="41" t="s">
        <v>1835</v>
      </c>
      <c r="E51" s="41" t="s">
        <v>1218</v>
      </c>
      <c r="F51" s="41">
        <v>120000</v>
      </c>
      <c r="G51" s="46">
        <v>661.08</v>
      </c>
      <c r="H51" s="47">
        <v>0.89</v>
      </c>
    </row>
    <row r="52" spans="2:8" x14ac:dyDescent="0.2">
      <c r="B52" s="48" t="s">
        <v>85</v>
      </c>
      <c r="C52" s="41" t="s">
        <v>1836</v>
      </c>
      <c r="D52" s="41" t="s">
        <v>1837</v>
      </c>
      <c r="E52" s="41" t="s">
        <v>1367</v>
      </c>
      <c r="F52" s="41">
        <v>510000</v>
      </c>
      <c r="G52" s="46">
        <v>646.94000000000005</v>
      </c>
      <c r="H52" s="47">
        <v>0.87000000000000011</v>
      </c>
    </row>
    <row r="53" spans="2:8" x14ac:dyDescent="0.2">
      <c r="B53" s="48" t="s">
        <v>85</v>
      </c>
      <c r="C53" s="41" t="s">
        <v>1221</v>
      </c>
      <c r="D53" s="41" t="s">
        <v>1222</v>
      </c>
      <c r="E53" s="41" t="s">
        <v>1195</v>
      </c>
      <c r="F53" s="41">
        <v>120000</v>
      </c>
      <c r="G53" s="46">
        <v>619.91999999999996</v>
      </c>
      <c r="H53" s="47">
        <v>0.84000000000000008</v>
      </c>
    </row>
    <row r="54" spans="2:8" x14ac:dyDescent="0.2">
      <c r="B54" s="48" t="s">
        <v>85</v>
      </c>
      <c r="C54" s="41" t="s">
        <v>1467</v>
      </c>
      <c r="D54" s="41" t="s">
        <v>1468</v>
      </c>
      <c r="E54" s="41" t="s">
        <v>1195</v>
      </c>
      <c r="F54" s="41">
        <v>75000</v>
      </c>
      <c r="G54" s="46">
        <v>572.25</v>
      </c>
      <c r="H54" s="47">
        <v>0.77</v>
      </c>
    </row>
    <row r="55" spans="2:8" x14ac:dyDescent="0.2">
      <c r="B55" s="48" t="s">
        <v>85</v>
      </c>
      <c r="C55" s="41" t="s">
        <v>1838</v>
      </c>
      <c r="D55" s="41" t="s">
        <v>1839</v>
      </c>
      <c r="E55" s="41" t="s">
        <v>1840</v>
      </c>
      <c r="F55" s="41">
        <v>15000</v>
      </c>
      <c r="G55" s="46">
        <v>462.61</v>
      </c>
      <c r="H55" s="47">
        <v>0.62000000000000011</v>
      </c>
    </row>
    <row r="56" spans="2:8" x14ac:dyDescent="0.2">
      <c r="B56" s="48" t="s">
        <v>85</v>
      </c>
      <c r="C56" s="41" t="s">
        <v>1841</v>
      </c>
      <c r="D56" s="41" t="s">
        <v>1842</v>
      </c>
      <c r="E56" s="41" t="s">
        <v>1163</v>
      </c>
      <c r="F56" s="41">
        <v>8465</v>
      </c>
      <c r="G56" s="46">
        <v>396.32</v>
      </c>
      <c r="H56" s="47">
        <v>0.53</v>
      </c>
    </row>
    <row r="57" spans="2:8" x14ac:dyDescent="0.2">
      <c r="B57" s="48" t="s">
        <v>85</v>
      </c>
      <c r="C57" s="41" t="s">
        <v>1843</v>
      </c>
      <c r="D57" s="41" t="s">
        <v>1844</v>
      </c>
      <c r="E57" s="41" t="s">
        <v>1143</v>
      </c>
      <c r="F57" s="41">
        <v>50000</v>
      </c>
      <c r="G57" s="46">
        <v>387.85</v>
      </c>
      <c r="H57" s="47">
        <v>0.52</v>
      </c>
    </row>
    <row r="58" spans="2:8" x14ac:dyDescent="0.2">
      <c r="B58" s="48" t="s">
        <v>85</v>
      </c>
      <c r="C58" s="41" t="s">
        <v>1845</v>
      </c>
      <c r="D58" s="41" t="s">
        <v>1846</v>
      </c>
      <c r="E58" s="41" t="s">
        <v>1133</v>
      </c>
      <c r="F58" s="41">
        <v>38749</v>
      </c>
      <c r="G58" s="46">
        <v>347.81</v>
      </c>
      <c r="H58" s="47">
        <v>0.47000000000000003</v>
      </c>
    </row>
    <row r="59" spans="2:8" ht="13.5" thickBot="1" x14ac:dyDescent="0.25">
      <c r="E59" s="49" t="s">
        <v>44</v>
      </c>
      <c r="G59" s="50">
        <v>73021.899999999994</v>
      </c>
      <c r="H59" s="51">
        <v>98.37</v>
      </c>
    </row>
    <row r="60" spans="2:8" ht="13.5" thickTop="1" x14ac:dyDescent="0.2">
      <c r="B60" s="85" t="s">
        <v>1349</v>
      </c>
      <c r="C60" s="84"/>
      <c r="H60" s="47"/>
    </row>
    <row r="61" spans="2:8" x14ac:dyDescent="0.2">
      <c r="B61" s="83" t="s">
        <v>9</v>
      </c>
      <c r="C61" s="84"/>
      <c r="H61" s="47"/>
    </row>
    <row r="62" spans="2:8" x14ac:dyDescent="0.2">
      <c r="B62" s="48" t="s">
        <v>85</v>
      </c>
      <c r="C62" s="41" t="s">
        <v>1198</v>
      </c>
      <c r="D62" s="41" t="s">
        <v>1847</v>
      </c>
      <c r="E62" s="41" t="s">
        <v>1175</v>
      </c>
      <c r="F62" s="41">
        <v>787500</v>
      </c>
      <c r="G62" s="46">
        <v>79.14</v>
      </c>
      <c r="H62" s="47">
        <v>0.11</v>
      </c>
    </row>
    <row r="63" spans="2:8" ht="13.5" thickBot="1" x14ac:dyDescent="0.25">
      <c r="E63" s="49" t="s">
        <v>44</v>
      </c>
      <c r="G63" s="50">
        <v>79.14</v>
      </c>
      <c r="H63" s="51">
        <v>0.11</v>
      </c>
    </row>
    <row r="64" spans="2:8" ht="13.5" thickTop="1" x14ac:dyDescent="0.2">
      <c r="H64" s="47"/>
    </row>
    <row r="65" spans="1:8" x14ac:dyDescent="0.2">
      <c r="A65" s="83" t="s">
        <v>7</v>
      </c>
      <c r="B65" s="86"/>
      <c r="C65" s="86"/>
      <c r="H65" s="47"/>
    </row>
    <row r="66" spans="1:8" x14ac:dyDescent="0.2">
      <c r="B66" s="85" t="s">
        <v>8</v>
      </c>
      <c r="C66" s="84"/>
      <c r="H66" s="47"/>
    </row>
    <row r="67" spans="1:8" x14ac:dyDescent="0.2">
      <c r="B67" s="83" t="s">
        <v>9</v>
      </c>
      <c r="C67" s="84"/>
      <c r="H67" s="47"/>
    </row>
    <row r="68" spans="1:8" x14ac:dyDescent="0.2">
      <c r="B68" s="54">
        <v>9.4E-2</v>
      </c>
      <c r="C68" s="41" t="s">
        <v>1841</v>
      </c>
      <c r="D68" s="41" t="s">
        <v>1848</v>
      </c>
      <c r="E68" s="41" t="s">
        <v>235</v>
      </c>
      <c r="F68" s="41">
        <v>33860</v>
      </c>
      <c r="G68" s="46">
        <v>3.41</v>
      </c>
      <c r="H68" s="47">
        <v>0</v>
      </c>
    </row>
    <row r="69" spans="1:8" x14ac:dyDescent="0.2">
      <c r="B69" s="54">
        <v>9.5000000000000001E-2</v>
      </c>
      <c r="C69" s="41" t="s">
        <v>1841</v>
      </c>
      <c r="D69" s="41" t="s">
        <v>1849</v>
      </c>
      <c r="E69" s="41" t="s">
        <v>235</v>
      </c>
      <c r="F69" s="41">
        <v>25395</v>
      </c>
      <c r="G69" s="46">
        <v>2.58</v>
      </c>
      <c r="H69" s="47">
        <v>0</v>
      </c>
    </row>
    <row r="70" spans="1:8" ht="13.5" thickBot="1" x14ac:dyDescent="0.25">
      <c r="E70" s="49" t="s">
        <v>44</v>
      </c>
      <c r="G70" s="50">
        <v>5.99</v>
      </c>
      <c r="H70" s="51">
        <v>0</v>
      </c>
    </row>
    <row r="71" spans="1:8" ht="13.5" thickTop="1" x14ac:dyDescent="0.2">
      <c r="H71" s="47"/>
    </row>
    <row r="72" spans="1:8" x14ac:dyDescent="0.2">
      <c r="B72" s="48" t="s">
        <v>85</v>
      </c>
      <c r="H72" s="47"/>
    </row>
    <row r="73" spans="1:8" x14ac:dyDescent="0.2">
      <c r="C73" s="41" t="s">
        <v>86</v>
      </c>
      <c r="E73" s="41" t="s">
        <v>85</v>
      </c>
      <c r="G73" s="46">
        <v>1279</v>
      </c>
      <c r="H73" s="47">
        <v>1.72</v>
      </c>
    </row>
    <row r="74" spans="1:8" x14ac:dyDescent="0.2">
      <c r="H74" s="47"/>
    </row>
    <row r="75" spans="1:8" x14ac:dyDescent="0.2">
      <c r="A75" s="55" t="s">
        <v>87</v>
      </c>
      <c r="G75" s="56">
        <v>-153.4</v>
      </c>
      <c r="H75" s="57">
        <v>-0.2</v>
      </c>
    </row>
    <row r="76" spans="1:8" x14ac:dyDescent="0.2">
      <c r="H76" s="47"/>
    </row>
    <row r="77" spans="1:8" ht="13.5" thickBot="1" x14ac:dyDescent="0.25">
      <c r="E77" s="49" t="s">
        <v>88</v>
      </c>
      <c r="G77" s="50">
        <v>74232.63</v>
      </c>
      <c r="H77" s="51">
        <v>100</v>
      </c>
    </row>
    <row r="78" spans="1:8" ht="13.5" thickTop="1" x14ac:dyDescent="0.2">
      <c r="H78" s="47"/>
    </row>
    <row r="79" spans="1:8" x14ac:dyDescent="0.2">
      <c r="A79" s="49" t="s">
        <v>89</v>
      </c>
      <c r="H79" s="47"/>
    </row>
    <row r="80" spans="1:8" x14ac:dyDescent="0.2">
      <c r="A80" s="41">
        <v>1</v>
      </c>
      <c r="B80" s="41" t="s">
        <v>1266</v>
      </c>
      <c r="H80" s="47"/>
    </row>
    <row r="81" spans="1:8" x14ac:dyDescent="0.2">
      <c r="H81" s="47"/>
    </row>
    <row r="82" spans="1:8" x14ac:dyDescent="0.2">
      <c r="A82" s="41">
        <v>2</v>
      </c>
      <c r="B82" s="41" t="s">
        <v>91</v>
      </c>
      <c r="H82" s="47"/>
    </row>
    <row r="83" spans="1:8" x14ac:dyDescent="0.2">
      <c r="H83" s="47"/>
    </row>
    <row r="84" spans="1:8" x14ac:dyDescent="0.2">
      <c r="A84" s="41">
        <v>3</v>
      </c>
      <c r="B84" s="41" t="s">
        <v>1850</v>
      </c>
      <c r="H84" s="47"/>
    </row>
    <row r="85" spans="1:8" x14ac:dyDescent="0.2">
      <c r="H85" s="47"/>
    </row>
    <row r="86" spans="1:8" x14ac:dyDescent="0.2">
      <c r="A86" s="41">
        <v>4</v>
      </c>
      <c r="B86" s="41" t="s">
        <v>93</v>
      </c>
      <c r="H86" s="47"/>
    </row>
    <row r="87" spans="1:8" x14ac:dyDescent="0.2">
      <c r="B87" s="41" t="s">
        <v>94</v>
      </c>
      <c r="H87" s="47"/>
    </row>
    <row r="88" spans="1:8" x14ac:dyDescent="0.2">
      <c r="B88" s="41" t="s">
        <v>95</v>
      </c>
      <c r="H88" s="47"/>
    </row>
    <row r="89" spans="1:8" x14ac:dyDescent="0.2">
      <c r="A89" s="37"/>
      <c r="B89" s="37"/>
      <c r="C89" s="37"/>
      <c r="D89" s="37"/>
      <c r="E89" s="37"/>
      <c r="F89" s="37"/>
      <c r="G89" s="39"/>
      <c r="H89" s="58"/>
    </row>
  </sheetData>
  <mergeCells count="8">
    <mergeCell ref="B66:C66"/>
    <mergeCell ref="B67:C67"/>
    <mergeCell ref="A2:C2"/>
    <mergeCell ref="A3:C3"/>
    <mergeCell ref="B4:C4"/>
    <mergeCell ref="B60:C60"/>
    <mergeCell ref="B61:C61"/>
    <mergeCell ref="A65:C65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4"/>
  <sheetViews>
    <sheetView topLeftCell="A383" workbookViewId="0">
      <selection activeCell="D390" sqref="D390"/>
    </sheetView>
  </sheetViews>
  <sheetFormatPr defaultRowHeight="12.75" x14ac:dyDescent="0.2"/>
  <cols>
    <col min="1" max="1" width="2.7109375" style="41" customWidth="1"/>
    <col min="2" max="2" width="7.7109375" style="41" customWidth="1"/>
    <col min="3" max="3" width="40.7109375" style="41" customWidth="1"/>
    <col min="4" max="4" width="14" style="41" bestFit="1" customWidth="1"/>
    <col min="5" max="5" width="29.85546875" style="41" bestFit="1" customWidth="1"/>
    <col min="6" max="6" width="10.42578125" style="41" bestFit="1" customWidth="1"/>
    <col min="7" max="7" width="14.42578125" style="46" customWidth="1"/>
    <col min="8" max="8" width="10.42578125" style="59" customWidth="1"/>
    <col min="9" max="16384" width="9.140625" style="41"/>
  </cols>
  <sheetData>
    <row r="1" spans="1:8" x14ac:dyDescent="0.2">
      <c r="A1" s="37"/>
      <c r="B1" s="37"/>
      <c r="C1" s="38" t="s">
        <v>1415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518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105</v>
      </c>
      <c r="D5" s="41" t="s">
        <v>1416</v>
      </c>
      <c r="E5" s="41" t="s">
        <v>1143</v>
      </c>
      <c r="F5" s="41">
        <v>3182000</v>
      </c>
      <c r="G5" s="46">
        <v>44260.03</v>
      </c>
      <c r="H5" s="47">
        <v>3.0300000000000002</v>
      </c>
    </row>
    <row r="6" spans="1:8" x14ac:dyDescent="0.2">
      <c r="B6" s="48" t="s">
        <v>85</v>
      </c>
      <c r="C6" s="41" t="s">
        <v>1370</v>
      </c>
      <c r="D6" s="41" t="s">
        <v>1371</v>
      </c>
      <c r="E6" s="41" t="s">
        <v>1195</v>
      </c>
      <c r="F6" s="41">
        <v>5673800</v>
      </c>
      <c r="G6" s="46">
        <v>32902.370000000003</v>
      </c>
      <c r="H6" s="47">
        <v>2.2500000000000004</v>
      </c>
    </row>
    <row r="7" spans="1:8" x14ac:dyDescent="0.2">
      <c r="B7" s="48" t="s">
        <v>85</v>
      </c>
      <c r="C7" s="41" t="s">
        <v>1234</v>
      </c>
      <c r="D7" s="41" t="s">
        <v>1235</v>
      </c>
      <c r="E7" s="41" t="s">
        <v>1236</v>
      </c>
      <c r="F7" s="41">
        <v>6641900</v>
      </c>
      <c r="G7" s="46">
        <v>29214.400000000001</v>
      </c>
      <c r="H7" s="47">
        <v>2</v>
      </c>
    </row>
    <row r="8" spans="1:8" x14ac:dyDescent="0.2">
      <c r="B8" s="48" t="s">
        <v>85</v>
      </c>
      <c r="C8" s="41" t="s">
        <v>1300</v>
      </c>
      <c r="D8" s="41" t="s">
        <v>1301</v>
      </c>
      <c r="E8" s="41" t="s">
        <v>1184</v>
      </c>
      <c r="F8" s="41">
        <v>3168000</v>
      </c>
      <c r="G8" s="46">
        <v>27547.34</v>
      </c>
      <c r="H8" s="47">
        <v>1.8900000000000001</v>
      </c>
    </row>
    <row r="9" spans="1:8" x14ac:dyDescent="0.2">
      <c r="B9" s="48" t="s">
        <v>85</v>
      </c>
      <c r="C9" s="41" t="s">
        <v>39</v>
      </c>
      <c r="D9" s="41" t="s">
        <v>1237</v>
      </c>
      <c r="E9" s="41" t="s">
        <v>1238</v>
      </c>
      <c r="F9" s="41">
        <v>5838000</v>
      </c>
      <c r="G9" s="46">
        <v>19869.63</v>
      </c>
      <c r="H9" s="47">
        <v>1.36</v>
      </c>
    </row>
    <row r="10" spans="1:8" x14ac:dyDescent="0.2">
      <c r="B10" s="48" t="s">
        <v>85</v>
      </c>
      <c r="C10" s="41" t="s">
        <v>120</v>
      </c>
      <c r="D10" s="41" t="s">
        <v>1288</v>
      </c>
      <c r="E10" s="41" t="s">
        <v>1143</v>
      </c>
      <c r="F10" s="41">
        <v>1089500</v>
      </c>
      <c r="G10" s="46">
        <v>18280.18</v>
      </c>
      <c r="H10" s="47">
        <v>1.25</v>
      </c>
    </row>
    <row r="11" spans="1:8" x14ac:dyDescent="0.2">
      <c r="B11" s="48" t="s">
        <v>85</v>
      </c>
      <c r="C11" s="41" t="s">
        <v>1387</v>
      </c>
      <c r="D11" s="41" t="s">
        <v>1388</v>
      </c>
      <c r="E11" s="41" t="s">
        <v>1195</v>
      </c>
      <c r="F11" s="41">
        <v>2736800</v>
      </c>
      <c r="G11" s="46">
        <v>17229.52</v>
      </c>
      <c r="H11" s="47">
        <v>1.18</v>
      </c>
    </row>
    <row r="12" spans="1:8" x14ac:dyDescent="0.2">
      <c r="B12" s="48" t="s">
        <v>85</v>
      </c>
      <c r="C12" s="41" t="s">
        <v>1361</v>
      </c>
      <c r="D12" s="41" t="s">
        <v>1362</v>
      </c>
      <c r="E12" s="41" t="s">
        <v>1139</v>
      </c>
      <c r="F12" s="41">
        <v>13083000</v>
      </c>
      <c r="G12" s="46">
        <v>16497.66</v>
      </c>
      <c r="H12" s="47">
        <v>1.1300000000000001</v>
      </c>
    </row>
    <row r="13" spans="1:8" x14ac:dyDescent="0.2">
      <c r="B13" s="48" t="s">
        <v>85</v>
      </c>
      <c r="C13" s="41" t="s">
        <v>1417</v>
      </c>
      <c r="D13" s="41" t="s">
        <v>1418</v>
      </c>
      <c r="E13" s="41" t="s">
        <v>1419</v>
      </c>
      <c r="F13" s="41">
        <v>2175600</v>
      </c>
      <c r="G13" s="46">
        <v>16361.6</v>
      </c>
      <c r="H13" s="47">
        <v>1.1199999999999999</v>
      </c>
    </row>
    <row r="14" spans="1:8" x14ac:dyDescent="0.2">
      <c r="B14" s="48" t="s">
        <v>85</v>
      </c>
      <c r="C14" s="41" t="s">
        <v>1319</v>
      </c>
      <c r="D14" s="41" t="s">
        <v>1320</v>
      </c>
      <c r="E14" s="41" t="s">
        <v>1130</v>
      </c>
      <c r="F14" s="41">
        <v>486500</v>
      </c>
      <c r="G14" s="46">
        <v>15984.44</v>
      </c>
      <c r="H14" s="47">
        <v>1.1000000000000001</v>
      </c>
    </row>
    <row r="15" spans="1:8" x14ac:dyDescent="0.2">
      <c r="B15" s="48" t="s">
        <v>85</v>
      </c>
      <c r="C15" s="41" t="s">
        <v>805</v>
      </c>
      <c r="D15" s="41" t="s">
        <v>1420</v>
      </c>
      <c r="E15" s="41" t="s">
        <v>1245</v>
      </c>
      <c r="F15" s="41">
        <v>16938000</v>
      </c>
      <c r="G15" s="46">
        <v>15074.82</v>
      </c>
      <c r="H15" s="47">
        <v>1.03</v>
      </c>
    </row>
    <row r="16" spans="1:8" x14ac:dyDescent="0.2">
      <c r="B16" s="48" t="s">
        <v>85</v>
      </c>
      <c r="C16" s="41" t="s">
        <v>16</v>
      </c>
      <c r="D16" s="41" t="s">
        <v>1421</v>
      </c>
      <c r="E16" s="41" t="s">
        <v>1143</v>
      </c>
      <c r="F16" s="41">
        <v>2788500</v>
      </c>
      <c r="G16" s="46">
        <v>14917.08</v>
      </c>
      <c r="H16" s="47">
        <v>1.02</v>
      </c>
    </row>
    <row r="17" spans="2:8" x14ac:dyDescent="0.2">
      <c r="B17" s="48" t="s">
        <v>85</v>
      </c>
      <c r="C17" s="41" t="s">
        <v>1196</v>
      </c>
      <c r="D17" s="41" t="s">
        <v>1197</v>
      </c>
      <c r="E17" s="41" t="s">
        <v>1119</v>
      </c>
      <c r="F17" s="41">
        <v>13579500</v>
      </c>
      <c r="G17" s="46">
        <v>13640.61</v>
      </c>
      <c r="H17" s="47">
        <v>0.93</v>
      </c>
    </row>
    <row r="18" spans="2:8" x14ac:dyDescent="0.2">
      <c r="B18" s="48" t="s">
        <v>85</v>
      </c>
      <c r="C18" s="41" t="s">
        <v>1368</v>
      </c>
      <c r="D18" s="41" t="s">
        <v>1369</v>
      </c>
      <c r="E18" s="41" t="s">
        <v>1195</v>
      </c>
      <c r="F18" s="41">
        <v>1518000</v>
      </c>
      <c r="G18" s="46">
        <v>13415.33</v>
      </c>
      <c r="H18" s="47">
        <v>0.91999999999999993</v>
      </c>
    </row>
    <row r="19" spans="2:8" x14ac:dyDescent="0.2">
      <c r="B19" s="48" t="s">
        <v>85</v>
      </c>
      <c r="C19" s="41" t="s">
        <v>1150</v>
      </c>
      <c r="D19" s="41" t="s">
        <v>1151</v>
      </c>
      <c r="E19" s="41" t="s">
        <v>1139</v>
      </c>
      <c r="F19" s="41">
        <v>134250</v>
      </c>
      <c r="G19" s="46">
        <v>12766.77</v>
      </c>
      <c r="H19" s="47">
        <v>0.87000000000000011</v>
      </c>
    </row>
    <row r="20" spans="2:8" x14ac:dyDescent="0.2">
      <c r="B20" s="48" t="s">
        <v>85</v>
      </c>
      <c r="C20" s="41" t="s">
        <v>1422</v>
      </c>
      <c r="D20" s="41" t="s">
        <v>1423</v>
      </c>
      <c r="E20" s="41" t="s">
        <v>1187</v>
      </c>
      <c r="F20" s="41">
        <v>18660</v>
      </c>
      <c r="G20" s="46">
        <v>12709.95</v>
      </c>
      <c r="H20" s="47">
        <v>0.87000000000000011</v>
      </c>
    </row>
    <row r="21" spans="2:8" x14ac:dyDescent="0.2">
      <c r="B21" s="48" t="s">
        <v>85</v>
      </c>
      <c r="C21" s="41" t="s">
        <v>1334</v>
      </c>
      <c r="D21" s="41" t="s">
        <v>1335</v>
      </c>
      <c r="E21" s="41" t="s">
        <v>1139</v>
      </c>
      <c r="F21" s="41">
        <v>46875</v>
      </c>
      <c r="G21" s="46">
        <v>12620.44</v>
      </c>
      <c r="H21" s="47">
        <v>0.86</v>
      </c>
    </row>
    <row r="22" spans="2:8" x14ac:dyDescent="0.2">
      <c r="B22" s="48" t="s">
        <v>85</v>
      </c>
      <c r="C22" s="41" t="s">
        <v>1424</v>
      </c>
      <c r="D22" s="41" t="s">
        <v>1425</v>
      </c>
      <c r="E22" s="41" t="s">
        <v>1159</v>
      </c>
      <c r="F22" s="41">
        <v>1543500</v>
      </c>
      <c r="G22" s="46">
        <v>11097.77</v>
      </c>
      <c r="H22" s="47">
        <v>0.76</v>
      </c>
    </row>
    <row r="23" spans="2:8" x14ac:dyDescent="0.2">
      <c r="B23" s="48" t="s">
        <v>85</v>
      </c>
      <c r="C23" s="41" t="s">
        <v>1321</v>
      </c>
      <c r="D23" s="41" t="s">
        <v>1322</v>
      </c>
      <c r="E23" s="41" t="s">
        <v>1242</v>
      </c>
      <c r="F23" s="41">
        <v>3480000</v>
      </c>
      <c r="G23" s="46">
        <v>10090.26</v>
      </c>
      <c r="H23" s="47">
        <v>0.69000000000000006</v>
      </c>
    </row>
    <row r="24" spans="2:8" x14ac:dyDescent="0.2">
      <c r="B24" s="48" t="s">
        <v>85</v>
      </c>
      <c r="C24" s="41" t="s">
        <v>1341</v>
      </c>
      <c r="D24" s="41" t="s">
        <v>1342</v>
      </c>
      <c r="E24" s="41" t="s">
        <v>1143</v>
      </c>
      <c r="F24" s="41">
        <v>5566500</v>
      </c>
      <c r="G24" s="46">
        <v>9607.7800000000007</v>
      </c>
      <c r="H24" s="47">
        <v>0.66</v>
      </c>
    </row>
    <row r="25" spans="2:8" x14ac:dyDescent="0.2">
      <c r="B25" s="48" t="s">
        <v>85</v>
      </c>
      <c r="C25" s="41" t="s">
        <v>1315</v>
      </c>
      <c r="D25" s="41" t="s">
        <v>1316</v>
      </c>
      <c r="E25" s="41" t="s">
        <v>1143</v>
      </c>
      <c r="F25" s="41">
        <v>199125</v>
      </c>
      <c r="G25" s="46">
        <v>9582.59</v>
      </c>
      <c r="H25" s="47">
        <v>0.66</v>
      </c>
    </row>
    <row r="26" spans="2:8" x14ac:dyDescent="0.2">
      <c r="B26" s="48" t="s">
        <v>85</v>
      </c>
      <c r="C26" s="41" t="s">
        <v>112</v>
      </c>
      <c r="D26" s="41" t="s">
        <v>1426</v>
      </c>
      <c r="E26" s="41" t="s">
        <v>1143</v>
      </c>
      <c r="F26" s="41">
        <v>7914000</v>
      </c>
      <c r="G26" s="46">
        <v>9243.5500000000011</v>
      </c>
      <c r="H26" s="47">
        <v>0.63</v>
      </c>
    </row>
    <row r="27" spans="2:8" x14ac:dyDescent="0.2">
      <c r="B27" s="48" t="s">
        <v>85</v>
      </c>
      <c r="C27" s="41" t="s">
        <v>1427</v>
      </c>
      <c r="D27" s="41" t="s">
        <v>1428</v>
      </c>
      <c r="E27" s="41" t="s">
        <v>1130</v>
      </c>
      <c r="F27" s="41">
        <v>2970000</v>
      </c>
      <c r="G27" s="46">
        <v>8632.31</v>
      </c>
      <c r="H27" s="47">
        <v>0.59</v>
      </c>
    </row>
    <row r="28" spans="2:8" x14ac:dyDescent="0.2">
      <c r="B28" s="48" t="s">
        <v>85</v>
      </c>
      <c r="C28" s="41" t="s">
        <v>1144</v>
      </c>
      <c r="D28" s="41" t="s">
        <v>1145</v>
      </c>
      <c r="E28" s="41" t="s">
        <v>1119</v>
      </c>
      <c r="F28" s="41">
        <v>1710000</v>
      </c>
      <c r="G28" s="46">
        <v>8609.85</v>
      </c>
      <c r="H28" s="47">
        <v>0.59</v>
      </c>
    </row>
    <row r="29" spans="2:8" x14ac:dyDescent="0.2">
      <c r="B29" s="48" t="s">
        <v>85</v>
      </c>
      <c r="C29" s="41" t="s">
        <v>1429</v>
      </c>
      <c r="D29" s="41" t="s">
        <v>1430</v>
      </c>
      <c r="E29" s="41" t="s">
        <v>1143</v>
      </c>
      <c r="F29" s="41">
        <v>15048000</v>
      </c>
      <c r="G29" s="46">
        <v>8479.5499999999993</v>
      </c>
      <c r="H29" s="47">
        <v>0.58000000000000007</v>
      </c>
    </row>
    <row r="30" spans="2:8" x14ac:dyDescent="0.2">
      <c r="B30" s="48" t="s">
        <v>85</v>
      </c>
      <c r="C30" s="41" t="s">
        <v>1155</v>
      </c>
      <c r="D30" s="41" t="s">
        <v>1338</v>
      </c>
      <c r="E30" s="41" t="s">
        <v>1139</v>
      </c>
      <c r="F30" s="41">
        <v>3537500</v>
      </c>
      <c r="G30" s="46">
        <v>7943.46</v>
      </c>
      <c r="H30" s="47">
        <v>0.54</v>
      </c>
    </row>
    <row r="31" spans="2:8" x14ac:dyDescent="0.2">
      <c r="B31" s="48" t="s">
        <v>85</v>
      </c>
      <c r="C31" s="41" t="s">
        <v>1431</v>
      </c>
      <c r="D31" s="41" t="s">
        <v>1432</v>
      </c>
      <c r="E31" s="41" t="s">
        <v>1187</v>
      </c>
      <c r="F31" s="41">
        <v>3468000</v>
      </c>
      <c r="G31" s="46">
        <v>7745.78</v>
      </c>
      <c r="H31" s="47">
        <v>0.53</v>
      </c>
    </row>
    <row r="32" spans="2:8" x14ac:dyDescent="0.2">
      <c r="B32" s="48" t="s">
        <v>85</v>
      </c>
      <c r="C32" s="41" t="s">
        <v>570</v>
      </c>
      <c r="D32" s="41" t="s">
        <v>1272</v>
      </c>
      <c r="E32" s="41" t="s">
        <v>1119</v>
      </c>
      <c r="F32" s="41">
        <v>13167000</v>
      </c>
      <c r="G32" s="46">
        <v>7478.8600000000006</v>
      </c>
      <c r="H32" s="47">
        <v>0.51</v>
      </c>
    </row>
    <row r="33" spans="2:8" x14ac:dyDescent="0.2">
      <c r="B33" s="48" t="s">
        <v>85</v>
      </c>
      <c r="C33" s="41" t="s">
        <v>1155</v>
      </c>
      <c r="D33" s="41" t="s">
        <v>1156</v>
      </c>
      <c r="E33" s="41" t="s">
        <v>1139</v>
      </c>
      <c r="F33" s="41">
        <v>1801500</v>
      </c>
      <c r="G33" s="46">
        <v>7196.99</v>
      </c>
      <c r="H33" s="47">
        <v>0.49</v>
      </c>
    </row>
    <row r="34" spans="2:8" x14ac:dyDescent="0.2">
      <c r="B34" s="48" t="s">
        <v>85</v>
      </c>
      <c r="C34" s="41" t="s">
        <v>1433</v>
      </c>
      <c r="D34" s="41" t="s">
        <v>1434</v>
      </c>
      <c r="E34" s="41" t="s">
        <v>1218</v>
      </c>
      <c r="F34" s="41">
        <v>2860000</v>
      </c>
      <c r="G34" s="46">
        <v>7152.8600000000006</v>
      </c>
      <c r="H34" s="47">
        <v>0.49</v>
      </c>
    </row>
    <row r="35" spans="2:8" x14ac:dyDescent="0.2">
      <c r="B35" s="48" t="s">
        <v>85</v>
      </c>
      <c r="C35" s="41" t="s">
        <v>1380</v>
      </c>
      <c r="D35" s="41" t="s">
        <v>1381</v>
      </c>
      <c r="E35" s="41" t="s">
        <v>1195</v>
      </c>
      <c r="F35" s="41">
        <v>1612800</v>
      </c>
      <c r="G35" s="46">
        <v>6867.3</v>
      </c>
      <c r="H35" s="47">
        <v>0.47000000000000003</v>
      </c>
    </row>
    <row r="36" spans="2:8" x14ac:dyDescent="0.2">
      <c r="B36" s="48" t="s">
        <v>85</v>
      </c>
      <c r="C36" s="41" t="s">
        <v>1305</v>
      </c>
      <c r="D36" s="41" t="s">
        <v>1306</v>
      </c>
      <c r="E36" s="41" t="s">
        <v>1130</v>
      </c>
      <c r="F36" s="41">
        <v>329500</v>
      </c>
      <c r="G36" s="46">
        <v>6732.34</v>
      </c>
      <c r="H36" s="47">
        <v>0.45999999999999996</v>
      </c>
    </row>
    <row r="37" spans="2:8" x14ac:dyDescent="0.2">
      <c r="B37" s="48" t="s">
        <v>85</v>
      </c>
      <c r="C37" s="41" t="s">
        <v>305</v>
      </c>
      <c r="D37" s="41" t="s">
        <v>1271</v>
      </c>
      <c r="E37" s="41" t="s">
        <v>1119</v>
      </c>
      <c r="F37" s="41">
        <v>4240000</v>
      </c>
      <c r="G37" s="46">
        <v>6648.32</v>
      </c>
      <c r="H37" s="47">
        <v>0.45999999999999996</v>
      </c>
    </row>
    <row r="38" spans="2:8" x14ac:dyDescent="0.2">
      <c r="B38" s="48" t="s">
        <v>85</v>
      </c>
      <c r="C38" s="41" t="s">
        <v>1435</v>
      </c>
      <c r="D38" s="41" t="s">
        <v>1436</v>
      </c>
      <c r="E38" s="41" t="s">
        <v>1184</v>
      </c>
      <c r="F38" s="41">
        <v>1362000</v>
      </c>
      <c r="G38" s="46">
        <v>6610.47</v>
      </c>
      <c r="H38" s="47">
        <v>0.45000000000000007</v>
      </c>
    </row>
    <row r="39" spans="2:8" x14ac:dyDescent="0.2">
      <c r="B39" s="48" t="s">
        <v>85</v>
      </c>
      <c r="C39" s="41" t="s">
        <v>1437</v>
      </c>
      <c r="D39" s="41" t="s">
        <v>1438</v>
      </c>
      <c r="E39" s="41" t="s">
        <v>1245</v>
      </c>
      <c r="F39" s="41">
        <v>607750</v>
      </c>
      <c r="G39" s="46">
        <v>6410.24</v>
      </c>
      <c r="H39" s="47">
        <v>0.44</v>
      </c>
    </row>
    <row r="40" spans="2:8" x14ac:dyDescent="0.2">
      <c r="B40" s="48" t="s">
        <v>85</v>
      </c>
      <c r="C40" s="41" t="s">
        <v>1298</v>
      </c>
      <c r="D40" s="41" t="s">
        <v>1299</v>
      </c>
      <c r="E40" s="41" t="s">
        <v>1166</v>
      </c>
      <c r="F40" s="41">
        <v>2081750</v>
      </c>
      <c r="G40" s="46">
        <v>6342.05</v>
      </c>
      <c r="H40" s="47">
        <v>0.43</v>
      </c>
    </row>
    <row r="41" spans="2:8" x14ac:dyDescent="0.2">
      <c r="B41" s="48" t="s">
        <v>85</v>
      </c>
      <c r="C41" s="41" t="s">
        <v>1439</v>
      </c>
      <c r="D41" s="41" t="s">
        <v>1440</v>
      </c>
      <c r="E41" s="41" t="s">
        <v>1168</v>
      </c>
      <c r="F41" s="41">
        <v>3343200</v>
      </c>
      <c r="G41" s="46">
        <v>6198.29</v>
      </c>
      <c r="H41" s="47">
        <v>0.42000000000000004</v>
      </c>
    </row>
    <row r="42" spans="2:8" x14ac:dyDescent="0.2">
      <c r="B42" s="48" t="s">
        <v>85</v>
      </c>
      <c r="C42" s="41" t="s">
        <v>1441</v>
      </c>
      <c r="D42" s="41" t="s">
        <v>1442</v>
      </c>
      <c r="E42" s="41" t="s">
        <v>1130</v>
      </c>
      <c r="F42" s="41">
        <v>1991600</v>
      </c>
      <c r="G42" s="46">
        <v>6162.01</v>
      </c>
      <c r="H42" s="47">
        <v>0.42000000000000004</v>
      </c>
    </row>
    <row r="43" spans="2:8" x14ac:dyDescent="0.2">
      <c r="B43" s="48" t="s">
        <v>85</v>
      </c>
      <c r="C43" s="41" t="s">
        <v>330</v>
      </c>
      <c r="D43" s="41" t="s">
        <v>1443</v>
      </c>
      <c r="E43" s="41" t="s">
        <v>1242</v>
      </c>
      <c r="F43" s="41">
        <v>6804000</v>
      </c>
      <c r="G43" s="46">
        <v>6048.76</v>
      </c>
      <c r="H43" s="47">
        <v>0.41000000000000003</v>
      </c>
    </row>
    <row r="44" spans="2:8" x14ac:dyDescent="0.2">
      <c r="B44" s="48" t="s">
        <v>85</v>
      </c>
      <c r="C44" s="41" t="s">
        <v>1444</v>
      </c>
      <c r="D44" s="41" t="s">
        <v>1445</v>
      </c>
      <c r="E44" s="41" t="s">
        <v>1245</v>
      </c>
      <c r="F44" s="41">
        <v>1210300</v>
      </c>
      <c r="G44" s="46">
        <v>6007.32</v>
      </c>
      <c r="H44" s="47">
        <v>0.41000000000000003</v>
      </c>
    </row>
    <row r="45" spans="2:8" x14ac:dyDescent="0.2">
      <c r="B45" s="48" t="s">
        <v>85</v>
      </c>
      <c r="C45" s="41" t="s">
        <v>1343</v>
      </c>
      <c r="D45" s="41" t="s">
        <v>1344</v>
      </c>
      <c r="E45" s="41" t="s">
        <v>1242</v>
      </c>
      <c r="F45" s="41">
        <v>2236500</v>
      </c>
      <c r="G45" s="46">
        <v>5959.1500000000005</v>
      </c>
      <c r="H45" s="47">
        <v>0.41000000000000003</v>
      </c>
    </row>
    <row r="46" spans="2:8" x14ac:dyDescent="0.2">
      <c r="B46" s="48" t="s">
        <v>85</v>
      </c>
      <c r="C46" s="41" t="s">
        <v>1446</v>
      </c>
      <c r="D46" s="41" t="s">
        <v>1447</v>
      </c>
      <c r="E46" s="41" t="s">
        <v>1154</v>
      </c>
      <c r="F46" s="41">
        <v>40215000</v>
      </c>
      <c r="G46" s="46">
        <v>5871.39</v>
      </c>
      <c r="H46" s="47">
        <v>0.4</v>
      </c>
    </row>
    <row r="47" spans="2:8" x14ac:dyDescent="0.2">
      <c r="B47" s="48" t="s">
        <v>85</v>
      </c>
      <c r="C47" s="41" t="s">
        <v>1448</v>
      </c>
      <c r="D47" s="41" t="s">
        <v>1449</v>
      </c>
      <c r="E47" s="41" t="s">
        <v>1184</v>
      </c>
      <c r="F47" s="41">
        <v>1118000</v>
      </c>
      <c r="G47" s="46">
        <v>5839.87</v>
      </c>
      <c r="H47" s="47">
        <v>0.4</v>
      </c>
    </row>
    <row r="48" spans="2:8" x14ac:dyDescent="0.2">
      <c r="B48" s="48" t="s">
        <v>85</v>
      </c>
      <c r="C48" s="41" t="s">
        <v>166</v>
      </c>
      <c r="D48" s="41" t="s">
        <v>1450</v>
      </c>
      <c r="E48" s="41" t="s">
        <v>1143</v>
      </c>
      <c r="F48" s="41">
        <v>982500</v>
      </c>
      <c r="G48" s="46">
        <v>5720.12</v>
      </c>
      <c r="H48" s="47">
        <v>0.39</v>
      </c>
    </row>
    <row r="49" spans="2:8" x14ac:dyDescent="0.2">
      <c r="B49" s="48" t="s">
        <v>85</v>
      </c>
      <c r="C49" s="41" t="s">
        <v>1451</v>
      </c>
      <c r="D49" s="41" t="s">
        <v>1452</v>
      </c>
      <c r="E49" s="41" t="s">
        <v>1143</v>
      </c>
      <c r="F49" s="41">
        <v>1133250</v>
      </c>
      <c r="G49" s="46">
        <v>5565.39</v>
      </c>
      <c r="H49" s="47">
        <v>0.38</v>
      </c>
    </row>
    <row r="50" spans="2:8" x14ac:dyDescent="0.2">
      <c r="B50" s="48" t="s">
        <v>85</v>
      </c>
      <c r="C50" s="41" t="s">
        <v>561</v>
      </c>
      <c r="D50" s="41" t="s">
        <v>1206</v>
      </c>
      <c r="E50" s="41" t="s">
        <v>1119</v>
      </c>
      <c r="F50" s="41">
        <v>3208000</v>
      </c>
      <c r="G50" s="46">
        <v>5496.91</v>
      </c>
      <c r="H50" s="47">
        <v>0.38</v>
      </c>
    </row>
    <row r="51" spans="2:8" x14ac:dyDescent="0.2">
      <c r="B51" s="48" t="s">
        <v>85</v>
      </c>
      <c r="C51" s="41" t="s">
        <v>1128</v>
      </c>
      <c r="D51" s="41" t="s">
        <v>1129</v>
      </c>
      <c r="E51" s="41" t="s">
        <v>1130</v>
      </c>
      <c r="F51" s="41">
        <v>2001600</v>
      </c>
      <c r="G51" s="46">
        <v>5432.34</v>
      </c>
      <c r="H51" s="47">
        <v>0.37</v>
      </c>
    </row>
    <row r="52" spans="2:8" x14ac:dyDescent="0.2">
      <c r="B52" s="48" t="s">
        <v>85</v>
      </c>
      <c r="C52" s="41" t="s">
        <v>42</v>
      </c>
      <c r="D52" s="41" t="s">
        <v>1287</v>
      </c>
      <c r="E52" s="41" t="s">
        <v>1238</v>
      </c>
      <c r="F52" s="41">
        <v>2107000</v>
      </c>
      <c r="G52" s="46">
        <v>5397.08</v>
      </c>
      <c r="H52" s="47">
        <v>0.37</v>
      </c>
    </row>
    <row r="53" spans="2:8" x14ac:dyDescent="0.2">
      <c r="B53" s="48" t="s">
        <v>85</v>
      </c>
      <c r="C53" s="41" t="s">
        <v>1453</v>
      </c>
      <c r="D53" s="41" t="s">
        <v>1454</v>
      </c>
      <c r="E53" s="41" t="s">
        <v>1386</v>
      </c>
      <c r="F53" s="41">
        <v>3636000</v>
      </c>
      <c r="G53" s="46">
        <v>5101.3100000000004</v>
      </c>
      <c r="H53" s="47">
        <v>0.35000000000000003</v>
      </c>
    </row>
    <row r="54" spans="2:8" x14ac:dyDescent="0.2">
      <c r="B54" s="48" t="s">
        <v>85</v>
      </c>
      <c r="C54" s="41" t="s">
        <v>101</v>
      </c>
      <c r="D54" s="41" t="s">
        <v>1243</v>
      </c>
      <c r="E54" s="41" t="s">
        <v>1143</v>
      </c>
      <c r="F54" s="41">
        <v>1078750</v>
      </c>
      <c r="G54" s="46">
        <v>5000.01</v>
      </c>
      <c r="H54" s="47">
        <v>0.34</v>
      </c>
    </row>
    <row r="55" spans="2:8" x14ac:dyDescent="0.2">
      <c r="B55" s="48" t="s">
        <v>85</v>
      </c>
      <c r="C55" s="41" t="s">
        <v>1455</v>
      </c>
      <c r="D55" s="41" t="s">
        <v>1456</v>
      </c>
      <c r="E55" s="41" t="s">
        <v>1124</v>
      </c>
      <c r="F55" s="41">
        <v>358050</v>
      </c>
      <c r="G55" s="46">
        <v>4970.63</v>
      </c>
      <c r="H55" s="47">
        <v>0.34</v>
      </c>
    </row>
    <row r="56" spans="2:8" x14ac:dyDescent="0.2">
      <c r="B56" s="48" t="s">
        <v>85</v>
      </c>
      <c r="C56" s="41" t="s">
        <v>1457</v>
      </c>
      <c r="D56" s="41" t="s">
        <v>1458</v>
      </c>
      <c r="E56" s="41" t="s">
        <v>1143</v>
      </c>
      <c r="F56" s="41">
        <v>1103700</v>
      </c>
      <c r="G56" s="46">
        <v>4488.75</v>
      </c>
      <c r="H56" s="47">
        <v>0.31000000000000005</v>
      </c>
    </row>
    <row r="57" spans="2:8" x14ac:dyDescent="0.2">
      <c r="B57" s="48" t="s">
        <v>85</v>
      </c>
      <c r="C57" s="41" t="s">
        <v>1459</v>
      </c>
      <c r="D57" s="41" t="s">
        <v>1460</v>
      </c>
      <c r="E57" s="41" t="s">
        <v>1236</v>
      </c>
      <c r="F57" s="41">
        <v>4767000</v>
      </c>
      <c r="G57" s="46">
        <v>4438.08</v>
      </c>
      <c r="H57" s="47">
        <v>0.3</v>
      </c>
    </row>
    <row r="58" spans="2:8" x14ac:dyDescent="0.2">
      <c r="B58" s="48" t="s">
        <v>85</v>
      </c>
      <c r="C58" s="41" t="s">
        <v>1461</v>
      </c>
      <c r="D58" s="41" t="s">
        <v>1462</v>
      </c>
      <c r="E58" s="41" t="s">
        <v>1143</v>
      </c>
      <c r="F58" s="41">
        <v>2966400</v>
      </c>
      <c r="G58" s="46">
        <v>4400.6500000000005</v>
      </c>
      <c r="H58" s="47">
        <v>0.3</v>
      </c>
    </row>
    <row r="59" spans="2:8" x14ac:dyDescent="0.2">
      <c r="B59" s="48" t="s">
        <v>85</v>
      </c>
      <c r="C59" s="41" t="s">
        <v>1463</v>
      </c>
      <c r="D59" s="41" t="s">
        <v>1464</v>
      </c>
      <c r="E59" s="41" t="s">
        <v>1127</v>
      </c>
      <c r="F59" s="41">
        <v>19485000</v>
      </c>
      <c r="G59" s="46">
        <v>4237.99</v>
      </c>
      <c r="H59" s="47">
        <v>0.29000000000000004</v>
      </c>
    </row>
    <row r="60" spans="2:8" x14ac:dyDescent="0.2">
      <c r="B60" s="48" t="s">
        <v>85</v>
      </c>
      <c r="C60" s="41" t="s">
        <v>1465</v>
      </c>
      <c r="D60" s="41" t="s">
        <v>1466</v>
      </c>
      <c r="E60" s="41" t="s">
        <v>1213</v>
      </c>
      <c r="F60" s="41">
        <v>3017000</v>
      </c>
      <c r="G60" s="46">
        <v>4195.1400000000003</v>
      </c>
      <c r="H60" s="47">
        <v>0.29000000000000004</v>
      </c>
    </row>
    <row r="61" spans="2:8" x14ac:dyDescent="0.2">
      <c r="B61" s="48" t="s">
        <v>85</v>
      </c>
      <c r="C61" s="41" t="s">
        <v>1467</v>
      </c>
      <c r="D61" s="41" t="s">
        <v>1468</v>
      </c>
      <c r="E61" s="41" t="s">
        <v>1195</v>
      </c>
      <c r="F61" s="41">
        <v>542400</v>
      </c>
      <c r="G61" s="46">
        <v>4138.51</v>
      </c>
      <c r="H61" s="47">
        <v>0.27999999999999997</v>
      </c>
    </row>
    <row r="62" spans="2:8" x14ac:dyDescent="0.2">
      <c r="B62" s="48" t="s">
        <v>85</v>
      </c>
      <c r="C62" s="41" t="s">
        <v>1469</v>
      </c>
      <c r="D62" s="41" t="s">
        <v>1470</v>
      </c>
      <c r="E62" s="41" t="s">
        <v>1127</v>
      </c>
      <c r="F62" s="41">
        <v>3376000</v>
      </c>
      <c r="G62" s="46">
        <v>4135.6000000000004</v>
      </c>
      <c r="H62" s="47">
        <v>0.27999999999999997</v>
      </c>
    </row>
    <row r="63" spans="2:8" x14ac:dyDescent="0.2">
      <c r="B63" s="48" t="s">
        <v>85</v>
      </c>
      <c r="C63" s="41" t="s">
        <v>1471</v>
      </c>
      <c r="D63" s="41" t="s">
        <v>1472</v>
      </c>
      <c r="E63" s="41" t="s">
        <v>1133</v>
      </c>
      <c r="F63" s="41">
        <v>2952000</v>
      </c>
      <c r="G63" s="46">
        <v>4131.32</v>
      </c>
      <c r="H63" s="47">
        <v>0.27999999999999997</v>
      </c>
    </row>
    <row r="64" spans="2:8" x14ac:dyDescent="0.2">
      <c r="B64" s="48" t="s">
        <v>85</v>
      </c>
      <c r="C64" s="41" t="s">
        <v>1473</v>
      </c>
      <c r="D64" s="41" t="s">
        <v>1474</v>
      </c>
      <c r="E64" s="41" t="s">
        <v>1119</v>
      </c>
      <c r="F64" s="41">
        <v>13521528</v>
      </c>
      <c r="G64" s="46">
        <v>4076.7400000000002</v>
      </c>
      <c r="H64" s="47">
        <v>0.27999999999999997</v>
      </c>
    </row>
    <row r="65" spans="2:8" x14ac:dyDescent="0.2">
      <c r="B65" s="48" t="s">
        <v>85</v>
      </c>
      <c r="C65" s="41" t="s">
        <v>1475</v>
      </c>
      <c r="D65" s="41" t="s">
        <v>1476</v>
      </c>
      <c r="E65" s="41" t="s">
        <v>1184</v>
      </c>
      <c r="F65" s="41">
        <v>576400</v>
      </c>
      <c r="G65" s="46">
        <v>4069.1</v>
      </c>
      <c r="H65" s="47">
        <v>0.27999999999999997</v>
      </c>
    </row>
    <row r="66" spans="2:8" x14ac:dyDescent="0.2">
      <c r="B66" s="48" t="s">
        <v>85</v>
      </c>
      <c r="C66" s="41" t="s">
        <v>1477</v>
      </c>
      <c r="D66" s="41" t="s">
        <v>1478</v>
      </c>
      <c r="E66" s="41" t="s">
        <v>1143</v>
      </c>
      <c r="F66" s="41">
        <v>549600</v>
      </c>
      <c r="G66" s="46">
        <v>4056.6</v>
      </c>
      <c r="H66" s="47">
        <v>0.27999999999999997</v>
      </c>
    </row>
    <row r="67" spans="2:8" x14ac:dyDescent="0.2">
      <c r="B67" s="48" t="s">
        <v>85</v>
      </c>
      <c r="C67" s="41" t="s">
        <v>1479</v>
      </c>
      <c r="D67" s="41" t="s">
        <v>1480</v>
      </c>
      <c r="E67" s="41" t="s">
        <v>1245</v>
      </c>
      <c r="F67" s="41">
        <v>10880000</v>
      </c>
      <c r="G67" s="46">
        <v>3987.52</v>
      </c>
      <c r="H67" s="47">
        <v>0.27</v>
      </c>
    </row>
    <row r="68" spans="2:8" x14ac:dyDescent="0.2">
      <c r="B68" s="48" t="s">
        <v>85</v>
      </c>
      <c r="C68" s="41" t="s">
        <v>1481</v>
      </c>
      <c r="D68" s="41" t="s">
        <v>1482</v>
      </c>
      <c r="E68" s="41" t="s">
        <v>1143</v>
      </c>
      <c r="F68" s="41">
        <v>873750</v>
      </c>
      <c r="G68" s="46">
        <v>3924.4500000000003</v>
      </c>
      <c r="H68" s="47">
        <v>0.27</v>
      </c>
    </row>
    <row r="69" spans="2:8" x14ac:dyDescent="0.2">
      <c r="B69" s="48" t="s">
        <v>85</v>
      </c>
      <c r="C69" s="41" t="s">
        <v>1483</v>
      </c>
      <c r="D69" s="41" t="s">
        <v>1484</v>
      </c>
      <c r="E69" s="41" t="s">
        <v>1143</v>
      </c>
      <c r="F69" s="41">
        <v>1036800</v>
      </c>
      <c r="G69" s="46">
        <v>3922.21</v>
      </c>
      <c r="H69" s="47">
        <v>0.27</v>
      </c>
    </row>
    <row r="70" spans="2:8" x14ac:dyDescent="0.2">
      <c r="B70" s="48" t="s">
        <v>85</v>
      </c>
      <c r="C70" s="41" t="s">
        <v>1485</v>
      </c>
      <c r="D70" s="41" t="s">
        <v>1486</v>
      </c>
      <c r="E70" s="41" t="s">
        <v>1238</v>
      </c>
      <c r="F70" s="41">
        <v>5096000</v>
      </c>
      <c r="G70" s="46">
        <v>3837.29</v>
      </c>
      <c r="H70" s="47">
        <v>0.26</v>
      </c>
    </row>
    <row r="71" spans="2:8" x14ac:dyDescent="0.2">
      <c r="B71" s="48" t="s">
        <v>85</v>
      </c>
      <c r="C71" s="41" t="s">
        <v>1487</v>
      </c>
      <c r="D71" s="41" t="s">
        <v>1488</v>
      </c>
      <c r="E71" s="41" t="s">
        <v>1218</v>
      </c>
      <c r="F71" s="41">
        <v>1698000</v>
      </c>
      <c r="G71" s="46">
        <v>3836.63</v>
      </c>
      <c r="H71" s="47">
        <v>0.26</v>
      </c>
    </row>
    <row r="72" spans="2:8" x14ac:dyDescent="0.2">
      <c r="B72" s="48" t="s">
        <v>85</v>
      </c>
      <c r="C72" s="41" t="s">
        <v>1309</v>
      </c>
      <c r="D72" s="41" t="s">
        <v>1310</v>
      </c>
      <c r="E72" s="41" t="s">
        <v>1236</v>
      </c>
      <c r="F72" s="41">
        <v>623200</v>
      </c>
      <c r="G72" s="46">
        <v>3834.86</v>
      </c>
      <c r="H72" s="47">
        <v>0.26</v>
      </c>
    </row>
    <row r="73" spans="2:8" x14ac:dyDescent="0.2">
      <c r="B73" s="48" t="s">
        <v>85</v>
      </c>
      <c r="C73" s="41" t="s">
        <v>746</v>
      </c>
      <c r="D73" s="41" t="s">
        <v>1489</v>
      </c>
      <c r="E73" s="41" t="s">
        <v>1143</v>
      </c>
      <c r="F73" s="41">
        <v>909000</v>
      </c>
      <c r="G73" s="46">
        <v>3774.62</v>
      </c>
      <c r="H73" s="47">
        <v>0.26</v>
      </c>
    </row>
    <row r="74" spans="2:8" x14ac:dyDescent="0.2">
      <c r="B74" s="48" t="s">
        <v>85</v>
      </c>
      <c r="C74" s="41" t="s">
        <v>659</v>
      </c>
      <c r="D74" s="41" t="s">
        <v>1273</v>
      </c>
      <c r="E74" s="41" t="s">
        <v>1119</v>
      </c>
      <c r="F74" s="41">
        <v>1097600</v>
      </c>
      <c r="G74" s="46">
        <v>3746.66</v>
      </c>
      <c r="H74" s="47">
        <v>0.26</v>
      </c>
    </row>
    <row r="75" spans="2:8" x14ac:dyDescent="0.2">
      <c r="B75" s="48" t="s">
        <v>85</v>
      </c>
      <c r="C75" s="41" t="s">
        <v>717</v>
      </c>
      <c r="D75" s="41" t="s">
        <v>1490</v>
      </c>
      <c r="E75" s="41" t="s">
        <v>1143</v>
      </c>
      <c r="F75" s="41">
        <v>3234000</v>
      </c>
      <c r="G75" s="46">
        <v>3588.12</v>
      </c>
      <c r="H75" s="47">
        <v>0.25</v>
      </c>
    </row>
    <row r="76" spans="2:8" x14ac:dyDescent="0.2">
      <c r="B76" s="48" t="s">
        <v>85</v>
      </c>
      <c r="C76" s="41" t="s">
        <v>1216</v>
      </c>
      <c r="D76" s="41" t="s">
        <v>1217</v>
      </c>
      <c r="E76" s="41" t="s">
        <v>1218</v>
      </c>
      <c r="F76" s="41">
        <v>542400</v>
      </c>
      <c r="G76" s="46">
        <v>3426.07</v>
      </c>
      <c r="H76" s="47">
        <v>0.22999999999999998</v>
      </c>
    </row>
    <row r="77" spans="2:8" x14ac:dyDescent="0.2">
      <c r="B77" s="48" t="s">
        <v>85</v>
      </c>
      <c r="C77" s="41" t="s">
        <v>1313</v>
      </c>
      <c r="D77" s="41" t="s">
        <v>1314</v>
      </c>
      <c r="E77" s="41" t="s">
        <v>1195</v>
      </c>
      <c r="F77" s="41">
        <v>153250</v>
      </c>
      <c r="G77" s="46">
        <v>3410.35</v>
      </c>
      <c r="H77" s="47">
        <v>0.22999999999999998</v>
      </c>
    </row>
    <row r="78" spans="2:8" x14ac:dyDescent="0.2">
      <c r="B78" s="48" t="s">
        <v>85</v>
      </c>
      <c r="C78" s="41" t="s">
        <v>1491</v>
      </c>
      <c r="D78" s="41" t="s">
        <v>1492</v>
      </c>
      <c r="E78" s="41" t="s">
        <v>1119</v>
      </c>
      <c r="F78" s="41">
        <v>1948500</v>
      </c>
      <c r="G78" s="46">
        <v>3379.67</v>
      </c>
      <c r="H78" s="47">
        <v>0.22999999999999998</v>
      </c>
    </row>
    <row r="79" spans="2:8" x14ac:dyDescent="0.2">
      <c r="B79" s="48" t="s">
        <v>85</v>
      </c>
      <c r="C79" s="41" t="s">
        <v>267</v>
      </c>
      <c r="D79" s="41" t="s">
        <v>1275</v>
      </c>
      <c r="E79" s="41" t="s">
        <v>1119</v>
      </c>
      <c r="F79" s="41">
        <v>2448000</v>
      </c>
      <c r="G79" s="46">
        <v>3335.4</v>
      </c>
      <c r="H79" s="47">
        <v>0.22999999999999998</v>
      </c>
    </row>
    <row r="80" spans="2:8" x14ac:dyDescent="0.2">
      <c r="B80" s="48" t="s">
        <v>85</v>
      </c>
      <c r="C80" s="41" t="s">
        <v>789</v>
      </c>
      <c r="D80" s="41" t="s">
        <v>1493</v>
      </c>
      <c r="E80" s="41" t="s">
        <v>1119</v>
      </c>
      <c r="F80" s="41">
        <v>2185000</v>
      </c>
      <c r="G80" s="46">
        <v>3222.88</v>
      </c>
      <c r="H80" s="47">
        <v>0.22</v>
      </c>
    </row>
    <row r="81" spans="2:8" x14ac:dyDescent="0.2">
      <c r="B81" s="48" t="s">
        <v>85</v>
      </c>
      <c r="C81" s="41" t="s">
        <v>1494</v>
      </c>
      <c r="D81" s="41" t="s">
        <v>1495</v>
      </c>
      <c r="E81" s="41" t="s">
        <v>1187</v>
      </c>
      <c r="F81" s="41">
        <v>389900</v>
      </c>
      <c r="G81" s="46">
        <v>3158.58</v>
      </c>
      <c r="H81" s="47">
        <v>0.22</v>
      </c>
    </row>
    <row r="82" spans="2:8" x14ac:dyDescent="0.2">
      <c r="B82" s="48" t="s">
        <v>85</v>
      </c>
      <c r="C82" s="41" t="s">
        <v>1289</v>
      </c>
      <c r="D82" s="41" t="s">
        <v>1290</v>
      </c>
      <c r="E82" s="41" t="s">
        <v>1139</v>
      </c>
      <c r="F82" s="41">
        <v>84400</v>
      </c>
      <c r="G82" s="46">
        <v>3115.58</v>
      </c>
      <c r="H82" s="47">
        <v>0.21000000000000002</v>
      </c>
    </row>
    <row r="83" spans="2:8" x14ac:dyDescent="0.2">
      <c r="B83" s="48" t="s">
        <v>85</v>
      </c>
      <c r="C83" s="41" t="s">
        <v>1496</v>
      </c>
      <c r="D83" s="41" t="s">
        <v>1497</v>
      </c>
      <c r="E83" s="41" t="s">
        <v>1139</v>
      </c>
      <c r="F83" s="41">
        <v>443000</v>
      </c>
      <c r="G83" s="46">
        <v>3086.82</v>
      </c>
      <c r="H83" s="47">
        <v>0.21000000000000002</v>
      </c>
    </row>
    <row r="84" spans="2:8" x14ac:dyDescent="0.2">
      <c r="B84" s="48" t="s">
        <v>85</v>
      </c>
      <c r="C84" s="41" t="s">
        <v>1498</v>
      </c>
      <c r="D84" s="41" t="s">
        <v>1499</v>
      </c>
      <c r="E84" s="41" t="s">
        <v>1136</v>
      </c>
      <c r="F84" s="41">
        <v>285600</v>
      </c>
      <c r="G84" s="46">
        <v>3026.79</v>
      </c>
      <c r="H84" s="47">
        <v>0.21000000000000002</v>
      </c>
    </row>
    <row r="85" spans="2:8" x14ac:dyDescent="0.2">
      <c r="B85" s="48" t="s">
        <v>85</v>
      </c>
      <c r="C85" s="41" t="s">
        <v>1500</v>
      </c>
      <c r="D85" s="41" t="s">
        <v>1501</v>
      </c>
      <c r="E85" s="41" t="s">
        <v>1502</v>
      </c>
      <c r="F85" s="41">
        <v>288000</v>
      </c>
      <c r="G85" s="46">
        <v>3023.14</v>
      </c>
      <c r="H85" s="47">
        <v>0.21000000000000002</v>
      </c>
    </row>
    <row r="86" spans="2:8" x14ac:dyDescent="0.2">
      <c r="B86" s="48" t="s">
        <v>85</v>
      </c>
      <c r="C86" s="41" t="s">
        <v>1503</v>
      </c>
      <c r="D86" s="41" t="s">
        <v>1504</v>
      </c>
      <c r="E86" s="41" t="s">
        <v>1136</v>
      </c>
      <c r="F86" s="41">
        <v>1417500</v>
      </c>
      <c r="G86" s="46">
        <v>2999.43</v>
      </c>
      <c r="H86" s="47">
        <v>0.21000000000000002</v>
      </c>
    </row>
    <row r="87" spans="2:8" x14ac:dyDescent="0.2">
      <c r="B87" s="48" t="s">
        <v>85</v>
      </c>
      <c r="C87" s="41" t="s">
        <v>1505</v>
      </c>
      <c r="D87" s="41" t="s">
        <v>1506</v>
      </c>
      <c r="E87" s="41" t="s">
        <v>1136</v>
      </c>
      <c r="F87" s="41">
        <v>345000</v>
      </c>
      <c r="G87" s="46">
        <v>2953.7200000000003</v>
      </c>
      <c r="H87" s="47">
        <v>0.2</v>
      </c>
    </row>
    <row r="88" spans="2:8" x14ac:dyDescent="0.2">
      <c r="B88" s="48" t="s">
        <v>85</v>
      </c>
      <c r="C88" s="41" t="s">
        <v>1507</v>
      </c>
      <c r="D88" s="41" t="s">
        <v>1508</v>
      </c>
      <c r="E88" s="41" t="s">
        <v>1124</v>
      </c>
      <c r="F88" s="41">
        <v>13702000</v>
      </c>
      <c r="G88" s="46">
        <v>2781.51</v>
      </c>
      <c r="H88" s="47">
        <v>0.19</v>
      </c>
    </row>
    <row r="89" spans="2:8" x14ac:dyDescent="0.2">
      <c r="B89" s="48" t="s">
        <v>85</v>
      </c>
      <c r="C89" s="41" t="s">
        <v>1509</v>
      </c>
      <c r="D89" s="41" t="s">
        <v>1510</v>
      </c>
      <c r="E89" s="41" t="s">
        <v>1511</v>
      </c>
      <c r="F89" s="41">
        <v>1899000</v>
      </c>
      <c r="G89" s="46">
        <v>2747.85</v>
      </c>
      <c r="H89" s="47">
        <v>0.19</v>
      </c>
    </row>
    <row r="90" spans="2:8" x14ac:dyDescent="0.2">
      <c r="B90" s="48" t="s">
        <v>85</v>
      </c>
      <c r="C90" s="41" t="s">
        <v>537</v>
      </c>
      <c r="D90" s="41" t="s">
        <v>1512</v>
      </c>
      <c r="E90" s="41" t="s">
        <v>1143</v>
      </c>
      <c r="F90" s="41">
        <v>197400</v>
      </c>
      <c r="G90" s="46">
        <v>2723.63</v>
      </c>
      <c r="H90" s="47">
        <v>0.19</v>
      </c>
    </row>
    <row r="91" spans="2:8" x14ac:dyDescent="0.2">
      <c r="B91" s="48" t="s">
        <v>85</v>
      </c>
      <c r="C91" s="41" t="s">
        <v>575</v>
      </c>
      <c r="D91" s="41" t="s">
        <v>1513</v>
      </c>
      <c r="E91" s="41" t="s">
        <v>1143</v>
      </c>
      <c r="F91" s="41">
        <v>211000</v>
      </c>
      <c r="G91" s="46">
        <v>2713.57</v>
      </c>
      <c r="H91" s="47">
        <v>0.19</v>
      </c>
    </row>
    <row r="92" spans="2:8" x14ac:dyDescent="0.2">
      <c r="B92" s="48" t="s">
        <v>85</v>
      </c>
      <c r="C92" s="41" t="s">
        <v>1514</v>
      </c>
      <c r="D92" s="41" t="s">
        <v>1515</v>
      </c>
      <c r="E92" s="41" t="s">
        <v>1195</v>
      </c>
      <c r="F92" s="41">
        <v>183000</v>
      </c>
      <c r="G92" s="46">
        <v>2656.34</v>
      </c>
      <c r="H92" s="47">
        <v>0.18000000000000002</v>
      </c>
    </row>
    <row r="93" spans="2:8" x14ac:dyDescent="0.2">
      <c r="B93" s="48" t="s">
        <v>85</v>
      </c>
      <c r="C93" s="41" t="s">
        <v>1402</v>
      </c>
      <c r="D93" s="41" t="s">
        <v>1403</v>
      </c>
      <c r="E93" s="41" t="s">
        <v>1163</v>
      </c>
      <c r="F93" s="41">
        <v>610000</v>
      </c>
      <c r="G93" s="46">
        <v>2615.9900000000002</v>
      </c>
      <c r="H93" s="47">
        <v>0.18000000000000002</v>
      </c>
    </row>
    <row r="94" spans="2:8" x14ac:dyDescent="0.2">
      <c r="B94" s="48" t="s">
        <v>85</v>
      </c>
      <c r="C94" s="41" t="s">
        <v>1198</v>
      </c>
      <c r="D94" s="41" t="s">
        <v>1199</v>
      </c>
      <c r="E94" s="41" t="s">
        <v>1175</v>
      </c>
      <c r="F94" s="41">
        <v>413400</v>
      </c>
      <c r="G94" s="46">
        <v>2454.36</v>
      </c>
      <c r="H94" s="47">
        <v>0.17</v>
      </c>
    </row>
    <row r="95" spans="2:8" x14ac:dyDescent="0.2">
      <c r="B95" s="48" t="s">
        <v>85</v>
      </c>
      <c r="C95" s="41" t="s">
        <v>1516</v>
      </c>
      <c r="D95" s="41" t="s">
        <v>1517</v>
      </c>
      <c r="E95" s="41" t="s">
        <v>1187</v>
      </c>
      <c r="F95" s="41">
        <v>132300</v>
      </c>
      <c r="G95" s="46">
        <v>2408.98</v>
      </c>
      <c r="H95" s="47">
        <v>0.17</v>
      </c>
    </row>
    <row r="96" spans="2:8" x14ac:dyDescent="0.2">
      <c r="B96" s="48" t="s">
        <v>85</v>
      </c>
      <c r="C96" s="41" t="s">
        <v>1518</v>
      </c>
      <c r="D96" s="41" t="s">
        <v>1519</v>
      </c>
      <c r="E96" s="41" t="s">
        <v>1163</v>
      </c>
      <c r="F96" s="41">
        <v>319200</v>
      </c>
      <c r="G96" s="46">
        <v>2405.65</v>
      </c>
      <c r="H96" s="47">
        <v>0.16</v>
      </c>
    </row>
    <row r="97" spans="2:8" x14ac:dyDescent="0.2">
      <c r="B97" s="48" t="s">
        <v>85</v>
      </c>
      <c r="C97" s="41" t="s">
        <v>1520</v>
      </c>
      <c r="D97" s="41" t="s">
        <v>1521</v>
      </c>
      <c r="E97" s="41" t="s">
        <v>1245</v>
      </c>
      <c r="F97" s="41">
        <v>4745000</v>
      </c>
      <c r="G97" s="46">
        <v>2170.84</v>
      </c>
      <c r="H97" s="47">
        <v>0.15</v>
      </c>
    </row>
    <row r="98" spans="2:8" x14ac:dyDescent="0.2">
      <c r="B98" s="48" t="s">
        <v>85</v>
      </c>
      <c r="C98" s="41" t="s">
        <v>1522</v>
      </c>
      <c r="D98" s="41" t="s">
        <v>1523</v>
      </c>
      <c r="E98" s="41" t="s">
        <v>1154</v>
      </c>
      <c r="F98" s="41">
        <v>4716000</v>
      </c>
      <c r="G98" s="46">
        <v>2169.36</v>
      </c>
      <c r="H98" s="47">
        <v>0.15</v>
      </c>
    </row>
    <row r="99" spans="2:8" x14ac:dyDescent="0.2">
      <c r="B99" s="48" t="s">
        <v>85</v>
      </c>
      <c r="C99" s="41" t="s">
        <v>1382</v>
      </c>
      <c r="D99" s="41" t="s">
        <v>1383</v>
      </c>
      <c r="E99" s="41" t="s">
        <v>1133</v>
      </c>
      <c r="F99" s="41">
        <v>236400</v>
      </c>
      <c r="G99" s="46">
        <v>2136.8200000000002</v>
      </c>
      <c r="H99" s="47">
        <v>0.15</v>
      </c>
    </row>
    <row r="100" spans="2:8" x14ac:dyDescent="0.2">
      <c r="B100" s="48" t="s">
        <v>85</v>
      </c>
      <c r="C100" s="41" t="s">
        <v>271</v>
      </c>
      <c r="D100" s="41" t="s">
        <v>1279</v>
      </c>
      <c r="E100" s="41" t="s">
        <v>1119</v>
      </c>
      <c r="F100" s="41">
        <v>2934000</v>
      </c>
      <c r="G100" s="46">
        <v>2128.62</v>
      </c>
      <c r="H100" s="47">
        <v>0.15</v>
      </c>
    </row>
    <row r="101" spans="2:8" x14ac:dyDescent="0.2">
      <c r="B101" s="48" t="s">
        <v>85</v>
      </c>
      <c r="C101" s="41" t="s">
        <v>1524</v>
      </c>
      <c r="D101" s="41" t="s">
        <v>1525</v>
      </c>
      <c r="E101" s="41" t="s">
        <v>1218</v>
      </c>
      <c r="F101" s="41">
        <v>847500</v>
      </c>
      <c r="G101" s="46">
        <v>2044.17</v>
      </c>
      <c r="H101" s="47">
        <v>0.13999999999999999</v>
      </c>
    </row>
    <row r="102" spans="2:8" x14ac:dyDescent="0.2">
      <c r="B102" s="48" t="s">
        <v>85</v>
      </c>
      <c r="C102" s="41" t="s">
        <v>1526</v>
      </c>
      <c r="D102" s="41" t="s">
        <v>1527</v>
      </c>
      <c r="E102" s="41" t="s">
        <v>1245</v>
      </c>
      <c r="F102" s="41">
        <v>1896000</v>
      </c>
      <c r="G102" s="46">
        <v>1997.44</v>
      </c>
      <c r="H102" s="47">
        <v>0.13999999999999999</v>
      </c>
    </row>
    <row r="103" spans="2:8" x14ac:dyDescent="0.2">
      <c r="B103" s="48" t="s">
        <v>85</v>
      </c>
      <c r="C103" s="41" t="s">
        <v>294</v>
      </c>
      <c r="D103" s="41" t="s">
        <v>1528</v>
      </c>
      <c r="E103" s="41" t="s">
        <v>1124</v>
      </c>
      <c r="F103" s="41">
        <v>65700</v>
      </c>
      <c r="G103" s="46">
        <v>1928.46</v>
      </c>
      <c r="H103" s="47">
        <v>0.13</v>
      </c>
    </row>
    <row r="104" spans="2:8" x14ac:dyDescent="0.2">
      <c r="B104" s="48" t="s">
        <v>85</v>
      </c>
      <c r="C104" s="41" t="s">
        <v>521</v>
      </c>
      <c r="D104" s="41" t="s">
        <v>1529</v>
      </c>
      <c r="E104" s="41" t="s">
        <v>1195</v>
      </c>
      <c r="F104" s="41">
        <v>141000</v>
      </c>
      <c r="G104" s="46">
        <v>1920.98</v>
      </c>
      <c r="H104" s="47">
        <v>0.13</v>
      </c>
    </row>
    <row r="105" spans="2:8" x14ac:dyDescent="0.2">
      <c r="B105" s="48" t="s">
        <v>85</v>
      </c>
      <c r="C105" s="41" t="s">
        <v>1530</v>
      </c>
      <c r="D105" s="41" t="s">
        <v>1531</v>
      </c>
      <c r="E105" s="41" t="s">
        <v>1187</v>
      </c>
      <c r="F105" s="41">
        <v>168000</v>
      </c>
      <c r="G105" s="46">
        <v>1918.31</v>
      </c>
      <c r="H105" s="47">
        <v>0.13</v>
      </c>
    </row>
    <row r="106" spans="2:8" x14ac:dyDescent="0.2">
      <c r="B106" s="48" t="s">
        <v>85</v>
      </c>
      <c r="C106" s="41" t="s">
        <v>1532</v>
      </c>
      <c r="D106" s="41" t="s">
        <v>1533</v>
      </c>
      <c r="E106" s="41" t="s">
        <v>1168</v>
      </c>
      <c r="F106" s="41">
        <v>459000</v>
      </c>
      <c r="G106" s="46">
        <v>1898.88</v>
      </c>
      <c r="H106" s="47">
        <v>0.13</v>
      </c>
    </row>
    <row r="107" spans="2:8" x14ac:dyDescent="0.2">
      <c r="B107" s="48" t="s">
        <v>85</v>
      </c>
      <c r="C107" s="41" t="s">
        <v>1122</v>
      </c>
      <c r="D107" s="41" t="s">
        <v>1123</v>
      </c>
      <c r="E107" s="41" t="s">
        <v>1124</v>
      </c>
      <c r="F107" s="41">
        <v>10950</v>
      </c>
      <c r="G107" s="46">
        <v>1884.0900000000001</v>
      </c>
      <c r="H107" s="47">
        <v>0.13</v>
      </c>
    </row>
    <row r="108" spans="2:8" x14ac:dyDescent="0.2">
      <c r="B108" s="48" t="s">
        <v>85</v>
      </c>
      <c r="C108" s="41" t="s">
        <v>1534</v>
      </c>
      <c r="D108" s="41" t="s">
        <v>1535</v>
      </c>
      <c r="E108" s="41" t="s">
        <v>1143</v>
      </c>
      <c r="F108" s="41">
        <v>294300</v>
      </c>
      <c r="G108" s="46">
        <v>1837.02</v>
      </c>
      <c r="H108" s="47">
        <v>0.13</v>
      </c>
    </row>
    <row r="109" spans="2:8" x14ac:dyDescent="0.2">
      <c r="B109" s="48" t="s">
        <v>85</v>
      </c>
      <c r="C109" s="41" t="s">
        <v>1536</v>
      </c>
      <c r="D109" s="41" t="s">
        <v>1537</v>
      </c>
      <c r="E109" s="41" t="s">
        <v>1130</v>
      </c>
      <c r="F109" s="41">
        <v>24500</v>
      </c>
      <c r="G109" s="46">
        <v>1829.94</v>
      </c>
      <c r="H109" s="47">
        <v>0.13</v>
      </c>
    </row>
    <row r="110" spans="2:8" x14ac:dyDescent="0.2">
      <c r="B110" s="48" t="s">
        <v>85</v>
      </c>
      <c r="C110" s="41" t="s">
        <v>1378</v>
      </c>
      <c r="D110" s="41" t="s">
        <v>1379</v>
      </c>
      <c r="E110" s="41" t="s">
        <v>1175</v>
      </c>
      <c r="F110" s="41">
        <v>2394000</v>
      </c>
      <c r="G110" s="46">
        <v>1800.29</v>
      </c>
      <c r="H110" s="47">
        <v>0.12000000000000001</v>
      </c>
    </row>
    <row r="111" spans="2:8" x14ac:dyDescent="0.2">
      <c r="B111" s="48" t="s">
        <v>85</v>
      </c>
      <c r="C111" s="41" t="s">
        <v>1538</v>
      </c>
      <c r="D111" s="41" t="s">
        <v>1539</v>
      </c>
      <c r="E111" s="41" t="s">
        <v>1195</v>
      </c>
      <c r="F111" s="41">
        <v>283500</v>
      </c>
      <c r="G111" s="46">
        <v>1718.58</v>
      </c>
      <c r="H111" s="47">
        <v>0.12000000000000001</v>
      </c>
    </row>
    <row r="112" spans="2:8" x14ac:dyDescent="0.2">
      <c r="B112" s="48" t="s">
        <v>85</v>
      </c>
      <c r="C112" s="41" t="s">
        <v>1540</v>
      </c>
      <c r="D112" s="41" t="s">
        <v>1541</v>
      </c>
      <c r="E112" s="41" t="s">
        <v>1175</v>
      </c>
      <c r="F112" s="41">
        <v>2686000</v>
      </c>
      <c r="G112" s="46">
        <v>1661.29</v>
      </c>
      <c r="H112" s="47">
        <v>0.11</v>
      </c>
    </row>
    <row r="113" spans="2:8" x14ac:dyDescent="0.2">
      <c r="B113" s="48" t="s">
        <v>85</v>
      </c>
      <c r="C113" s="41" t="s">
        <v>1542</v>
      </c>
      <c r="D113" s="41" t="s">
        <v>1543</v>
      </c>
      <c r="E113" s="41" t="s">
        <v>1154</v>
      </c>
      <c r="F113" s="41">
        <v>1788000</v>
      </c>
      <c r="G113" s="46">
        <v>1625.29</v>
      </c>
      <c r="H113" s="47">
        <v>0.11</v>
      </c>
    </row>
    <row r="114" spans="2:8" x14ac:dyDescent="0.2">
      <c r="B114" s="48" t="s">
        <v>85</v>
      </c>
      <c r="C114" s="41" t="s">
        <v>1277</v>
      </c>
      <c r="D114" s="41" t="s">
        <v>1278</v>
      </c>
      <c r="E114" s="41" t="s">
        <v>1119</v>
      </c>
      <c r="F114" s="41">
        <v>448000</v>
      </c>
      <c r="G114" s="46">
        <v>1624.45</v>
      </c>
      <c r="H114" s="47">
        <v>0.11</v>
      </c>
    </row>
    <row r="115" spans="2:8" x14ac:dyDescent="0.2">
      <c r="B115" s="48" t="s">
        <v>85</v>
      </c>
      <c r="C115" s="41" t="s">
        <v>1146</v>
      </c>
      <c r="D115" s="41" t="s">
        <v>1147</v>
      </c>
      <c r="E115" s="41" t="s">
        <v>1139</v>
      </c>
      <c r="F115" s="41">
        <v>212000</v>
      </c>
      <c r="G115" s="46">
        <v>1617.67</v>
      </c>
      <c r="H115" s="47">
        <v>0.11</v>
      </c>
    </row>
    <row r="116" spans="2:8" x14ac:dyDescent="0.2">
      <c r="B116" s="48" t="s">
        <v>85</v>
      </c>
      <c r="C116" s="41" t="s">
        <v>1544</v>
      </c>
      <c r="D116" s="41" t="s">
        <v>1545</v>
      </c>
      <c r="E116" s="41" t="s">
        <v>1130</v>
      </c>
      <c r="F116" s="41">
        <v>447500</v>
      </c>
      <c r="G116" s="46">
        <v>1591.31</v>
      </c>
      <c r="H116" s="47">
        <v>0.11</v>
      </c>
    </row>
    <row r="117" spans="2:8" x14ac:dyDescent="0.2">
      <c r="B117" s="48" t="s">
        <v>85</v>
      </c>
      <c r="C117" s="41" t="s">
        <v>1546</v>
      </c>
      <c r="D117" s="41" t="s">
        <v>1547</v>
      </c>
      <c r="E117" s="41" t="s">
        <v>1130</v>
      </c>
      <c r="F117" s="41">
        <v>259500</v>
      </c>
      <c r="G117" s="46">
        <v>1576.46</v>
      </c>
      <c r="H117" s="47">
        <v>0.11</v>
      </c>
    </row>
    <row r="118" spans="2:8" x14ac:dyDescent="0.2">
      <c r="B118" s="48" t="s">
        <v>85</v>
      </c>
      <c r="C118" s="41" t="s">
        <v>1548</v>
      </c>
      <c r="D118" s="41" t="s">
        <v>1549</v>
      </c>
      <c r="E118" s="41" t="s">
        <v>1154</v>
      </c>
      <c r="F118" s="41">
        <v>118000</v>
      </c>
      <c r="G118" s="46">
        <v>1536.18</v>
      </c>
      <c r="H118" s="47">
        <v>0.11</v>
      </c>
    </row>
    <row r="119" spans="2:8" x14ac:dyDescent="0.2">
      <c r="B119" s="48" t="s">
        <v>85</v>
      </c>
      <c r="C119" s="41" t="s">
        <v>1550</v>
      </c>
      <c r="D119" s="41" t="s">
        <v>1551</v>
      </c>
      <c r="E119" s="41" t="s">
        <v>1124</v>
      </c>
      <c r="F119" s="41">
        <v>885500</v>
      </c>
      <c r="G119" s="46">
        <v>1488.97</v>
      </c>
      <c r="H119" s="47">
        <v>0.1</v>
      </c>
    </row>
    <row r="120" spans="2:8" x14ac:dyDescent="0.2">
      <c r="B120" s="48" t="s">
        <v>85</v>
      </c>
      <c r="C120" s="41" t="s">
        <v>1552</v>
      </c>
      <c r="D120" s="41" t="s">
        <v>1553</v>
      </c>
      <c r="E120" s="41" t="s">
        <v>1127</v>
      </c>
      <c r="F120" s="41">
        <v>3540000</v>
      </c>
      <c r="G120" s="46">
        <v>1391.22</v>
      </c>
      <c r="H120" s="47">
        <v>0.1</v>
      </c>
    </row>
    <row r="121" spans="2:8" x14ac:dyDescent="0.2">
      <c r="B121" s="48" t="s">
        <v>85</v>
      </c>
      <c r="C121" s="41" t="s">
        <v>1293</v>
      </c>
      <c r="D121" s="41" t="s">
        <v>1294</v>
      </c>
      <c r="E121" s="41" t="s">
        <v>1130</v>
      </c>
      <c r="F121" s="41">
        <v>29000</v>
      </c>
      <c r="G121" s="46">
        <v>1358.4</v>
      </c>
      <c r="H121" s="47">
        <v>9.0000000000000011E-2</v>
      </c>
    </row>
    <row r="122" spans="2:8" x14ac:dyDescent="0.2">
      <c r="B122" s="48" t="s">
        <v>85</v>
      </c>
      <c r="C122" s="41" t="s">
        <v>1554</v>
      </c>
      <c r="D122" s="41" t="s">
        <v>1555</v>
      </c>
      <c r="E122" s="41" t="s">
        <v>1130</v>
      </c>
      <c r="F122" s="41">
        <v>1099000</v>
      </c>
      <c r="G122" s="46">
        <v>1342.43</v>
      </c>
      <c r="H122" s="47">
        <v>9.0000000000000011E-2</v>
      </c>
    </row>
    <row r="123" spans="2:8" x14ac:dyDescent="0.2">
      <c r="B123" s="48" t="s">
        <v>85</v>
      </c>
      <c r="C123" s="41" t="s">
        <v>1556</v>
      </c>
      <c r="D123" s="41" t="s">
        <v>1557</v>
      </c>
      <c r="E123" s="41" t="s">
        <v>1143</v>
      </c>
      <c r="F123" s="41">
        <v>251000</v>
      </c>
      <c r="G123" s="46">
        <v>1340.97</v>
      </c>
      <c r="H123" s="47">
        <v>9.0000000000000011E-2</v>
      </c>
    </row>
    <row r="124" spans="2:8" x14ac:dyDescent="0.2">
      <c r="B124" s="48" t="s">
        <v>85</v>
      </c>
      <c r="C124" s="41" t="s">
        <v>1558</v>
      </c>
      <c r="D124" s="41" t="s">
        <v>1559</v>
      </c>
      <c r="E124" s="41" t="s">
        <v>1502</v>
      </c>
      <c r="F124" s="41">
        <v>75000</v>
      </c>
      <c r="G124" s="46">
        <v>1337.59</v>
      </c>
      <c r="H124" s="47">
        <v>9.0000000000000011E-2</v>
      </c>
    </row>
    <row r="125" spans="2:8" x14ac:dyDescent="0.2">
      <c r="B125" s="48" t="s">
        <v>85</v>
      </c>
      <c r="C125" s="41" t="s">
        <v>313</v>
      </c>
      <c r="D125" s="41" t="s">
        <v>1318</v>
      </c>
      <c r="E125" s="41" t="s">
        <v>1195</v>
      </c>
      <c r="F125" s="41">
        <v>48622</v>
      </c>
      <c r="G125" s="46">
        <v>1333.7</v>
      </c>
      <c r="H125" s="47">
        <v>9.0000000000000011E-2</v>
      </c>
    </row>
    <row r="126" spans="2:8" x14ac:dyDescent="0.2">
      <c r="B126" s="48" t="s">
        <v>85</v>
      </c>
      <c r="C126" s="41" t="s">
        <v>1560</v>
      </c>
      <c r="D126" s="41" t="s">
        <v>1561</v>
      </c>
      <c r="E126" s="41" t="s">
        <v>1136</v>
      </c>
      <c r="F126" s="41">
        <v>31350</v>
      </c>
      <c r="G126" s="46">
        <v>1311.26</v>
      </c>
      <c r="H126" s="47">
        <v>9.0000000000000011E-2</v>
      </c>
    </row>
    <row r="127" spans="2:8" x14ac:dyDescent="0.2">
      <c r="B127" s="48" t="s">
        <v>85</v>
      </c>
      <c r="C127" s="41" t="s">
        <v>1404</v>
      </c>
      <c r="D127" s="41" t="s">
        <v>1405</v>
      </c>
      <c r="E127" s="41" t="s">
        <v>1238</v>
      </c>
      <c r="F127" s="41">
        <v>422400</v>
      </c>
      <c r="G127" s="46">
        <v>1310.5</v>
      </c>
      <c r="H127" s="47">
        <v>9.0000000000000011E-2</v>
      </c>
    </row>
    <row r="128" spans="2:8" x14ac:dyDescent="0.2">
      <c r="B128" s="48" t="s">
        <v>85</v>
      </c>
      <c r="C128" s="41" t="s">
        <v>1562</v>
      </c>
      <c r="D128" s="41" t="s">
        <v>1563</v>
      </c>
      <c r="E128" s="41" t="s">
        <v>1245</v>
      </c>
      <c r="F128" s="41">
        <v>459000</v>
      </c>
      <c r="G128" s="46">
        <v>1310.22</v>
      </c>
      <c r="H128" s="47">
        <v>9.0000000000000011E-2</v>
      </c>
    </row>
    <row r="129" spans="2:8" x14ac:dyDescent="0.2">
      <c r="B129" s="48" t="s">
        <v>85</v>
      </c>
      <c r="C129" s="41" t="s">
        <v>1396</v>
      </c>
      <c r="D129" s="41" t="s">
        <v>1397</v>
      </c>
      <c r="E129" s="41" t="s">
        <v>1166</v>
      </c>
      <c r="F129" s="41">
        <v>492000</v>
      </c>
      <c r="G129" s="46">
        <v>1253.3700000000001</v>
      </c>
      <c r="H129" s="47">
        <v>9.0000000000000011E-2</v>
      </c>
    </row>
    <row r="130" spans="2:8" x14ac:dyDescent="0.2">
      <c r="B130" s="48" t="s">
        <v>85</v>
      </c>
      <c r="C130" s="41" t="s">
        <v>1564</v>
      </c>
      <c r="D130" s="41" t="s">
        <v>1565</v>
      </c>
      <c r="E130" s="41" t="s">
        <v>1195</v>
      </c>
      <c r="F130" s="41">
        <v>154800</v>
      </c>
      <c r="G130" s="46">
        <v>1245.9100000000001</v>
      </c>
      <c r="H130" s="47">
        <v>9.0000000000000011E-2</v>
      </c>
    </row>
    <row r="131" spans="2:8" x14ac:dyDescent="0.2">
      <c r="B131" s="48" t="s">
        <v>85</v>
      </c>
      <c r="C131" s="41" t="s">
        <v>564</v>
      </c>
      <c r="D131" s="41" t="s">
        <v>1160</v>
      </c>
      <c r="E131" s="41" t="s">
        <v>1119</v>
      </c>
      <c r="F131" s="41">
        <v>206400</v>
      </c>
      <c r="G131" s="46">
        <v>1225.19</v>
      </c>
      <c r="H131" s="47">
        <v>0.08</v>
      </c>
    </row>
    <row r="132" spans="2:8" x14ac:dyDescent="0.2">
      <c r="B132" s="48" t="s">
        <v>85</v>
      </c>
      <c r="C132" s="41" t="s">
        <v>1566</v>
      </c>
      <c r="D132" s="41" t="s">
        <v>1567</v>
      </c>
      <c r="E132" s="41" t="s">
        <v>1143</v>
      </c>
      <c r="F132" s="41">
        <v>4224000</v>
      </c>
      <c r="G132" s="46">
        <v>1203.8399999999999</v>
      </c>
      <c r="H132" s="47">
        <v>0.08</v>
      </c>
    </row>
    <row r="133" spans="2:8" x14ac:dyDescent="0.2">
      <c r="B133" s="48" t="s">
        <v>85</v>
      </c>
      <c r="C133" s="41" t="s">
        <v>1568</v>
      </c>
      <c r="D133" s="41" t="s">
        <v>1569</v>
      </c>
      <c r="E133" s="41" t="s">
        <v>1130</v>
      </c>
      <c r="F133" s="41">
        <v>108800</v>
      </c>
      <c r="G133" s="46">
        <v>1146.1000000000001</v>
      </c>
      <c r="H133" s="47">
        <v>0.08</v>
      </c>
    </row>
    <row r="134" spans="2:8" x14ac:dyDescent="0.2">
      <c r="B134" s="48" t="s">
        <v>85</v>
      </c>
      <c r="C134" s="41" t="s">
        <v>1570</v>
      </c>
      <c r="D134" s="41" t="s">
        <v>1571</v>
      </c>
      <c r="E134" s="41" t="s">
        <v>1218</v>
      </c>
      <c r="F134" s="41">
        <v>1971000</v>
      </c>
      <c r="G134" s="46">
        <v>1140.22</v>
      </c>
      <c r="H134" s="47">
        <v>0.08</v>
      </c>
    </row>
    <row r="135" spans="2:8" x14ac:dyDescent="0.2">
      <c r="B135" s="48" t="s">
        <v>85</v>
      </c>
      <c r="C135" s="41" t="s">
        <v>1572</v>
      </c>
      <c r="D135" s="41" t="s">
        <v>1573</v>
      </c>
      <c r="E135" s="41" t="s">
        <v>1154</v>
      </c>
      <c r="F135" s="41">
        <v>673200</v>
      </c>
      <c r="G135" s="46">
        <v>1140.06</v>
      </c>
      <c r="H135" s="47">
        <v>0.08</v>
      </c>
    </row>
    <row r="136" spans="2:8" x14ac:dyDescent="0.2">
      <c r="B136" s="48" t="s">
        <v>85</v>
      </c>
      <c r="C136" s="41" t="s">
        <v>572</v>
      </c>
      <c r="D136" s="41" t="s">
        <v>1244</v>
      </c>
      <c r="E136" s="41" t="s">
        <v>1245</v>
      </c>
      <c r="F136" s="41">
        <v>584000</v>
      </c>
      <c r="G136" s="46">
        <v>1131.79</v>
      </c>
      <c r="H136" s="47">
        <v>0.08</v>
      </c>
    </row>
    <row r="137" spans="2:8" x14ac:dyDescent="0.2">
      <c r="B137" s="48" t="s">
        <v>85</v>
      </c>
      <c r="C137" s="41" t="s">
        <v>1223</v>
      </c>
      <c r="D137" s="41" t="s">
        <v>1224</v>
      </c>
      <c r="E137" s="41" t="s">
        <v>1154</v>
      </c>
      <c r="F137" s="41">
        <v>76800</v>
      </c>
      <c r="G137" s="46">
        <v>1117.1300000000001</v>
      </c>
      <c r="H137" s="47">
        <v>0.08</v>
      </c>
    </row>
    <row r="138" spans="2:8" x14ac:dyDescent="0.2">
      <c r="B138" s="48" t="s">
        <v>85</v>
      </c>
      <c r="C138" s="41" t="s">
        <v>1296</v>
      </c>
      <c r="D138" s="41" t="s">
        <v>1297</v>
      </c>
      <c r="E138" s="41" t="s">
        <v>1136</v>
      </c>
      <c r="F138" s="41">
        <v>181200</v>
      </c>
      <c r="G138" s="46">
        <v>1110.1200000000001</v>
      </c>
      <c r="H138" s="47">
        <v>0.08</v>
      </c>
    </row>
    <row r="139" spans="2:8" x14ac:dyDescent="0.2">
      <c r="B139" s="48" t="s">
        <v>85</v>
      </c>
      <c r="C139" s="41" t="s">
        <v>1574</v>
      </c>
      <c r="D139" s="41" t="s">
        <v>1575</v>
      </c>
      <c r="E139" s="41" t="s">
        <v>1187</v>
      </c>
      <c r="F139" s="41">
        <v>426000</v>
      </c>
      <c r="G139" s="46">
        <v>1085.6600000000001</v>
      </c>
      <c r="H139" s="47">
        <v>6.9999999999999993E-2</v>
      </c>
    </row>
    <row r="140" spans="2:8" x14ac:dyDescent="0.2">
      <c r="B140" s="48" t="s">
        <v>85</v>
      </c>
      <c r="C140" s="41" t="s">
        <v>817</v>
      </c>
      <c r="D140" s="41" t="s">
        <v>1295</v>
      </c>
      <c r="E140" s="41" t="s">
        <v>1242</v>
      </c>
      <c r="F140" s="41">
        <v>151723</v>
      </c>
      <c r="G140" s="46">
        <v>1069.72</v>
      </c>
      <c r="H140" s="47">
        <v>6.9999999999999993E-2</v>
      </c>
    </row>
    <row r="141" spans="2:8" x14ac:dyDescent="0.2">
      <c r="B141" s="48" t="s">
        <v>85</v>
      </c>
      <c r="C141" s="41" t="s">
        <v>1134</v>
      </c>
      <c r="D141" s="41" t="s">
        <v>1135</v>
      </c>
      <c r="E141" s="41" t="s">
        <v>1136</v>
      </c>
      <c r="F141" s="41">
        <v>92400</v>
      </c>
      <c r="G141" s="46">
        <v>1062.83</v>
      </c>
      <c r="H141" s="47">
        <v>6.9999999999999993E-2</v>
      </c>
    </row>
    <row r="142" spans="2:8" x14ac:dyDescent="0.2">
      <c r="B142" s="48" t="s">
        <v>85</v>
      </c>
      <c r="C142" s="41" t="s">
        <v>1576</v>
      </c>
      <c r="D142" s="41" t="s">
        <v>1577</v>
      </c>
      <c r="E142" s="41" t="s">
        <v>1130</v>
      </c>
      <c r="F142" s="41">
        <v>114500</v>
      </c>
      <c r="G142" s="46">
        <v>1056.49</v>
      </c>
      <c r="H142" s="47">
        <v>6.9999999999999993E-2</v>
      </c>
    </row>
    <row r="143" spans="2:8" x14ac:dyDescent="0.2">
      <c r="B143" s="48" t="s">
        <v>85</v>
      </c>
      <c r="C143" s="41" t="s">
        <v>1578</v>
      </c>
      <c r="D143" s="41" t="s">
        <v>1579</v>
      </c>
      <c r="E143" s="41" t="s">
        <v>1166</v>
      </c>
      <c r="F143" s="41">
        <v>102000</v>
      </c>
      <c r="G143" s="46">
        <v>1041.83</v>
      </c>
      <c r="H143" s="47">
        <v>6.9999999999999993E-2</v>
      </c>
    </row>
    <row r="144" spans="2:8" x14ac:dyDescent="0.2">
      <c r="B144" s="48" t="s">
        <v>85</v>
      </c>
      <c r="C144" s="41" t="s">
        <v>1580</v>
      </c>
      <c r="D144" s="41" t="s">
        <v>1581</v>
      </c>
      <c r="E144" s="41" t="s">
        <v>1136</v>
      </c>
      <c r="F144" s="41">
        <v>134400</v>
      </c>
      <c r="G144" s="46">
        <v>1034.8800000000001</v>
      </c>
      <c r="H144" s="47">
        <v>6.9999999999999993E-2</v>
      </c>
    </row>
    <row r="145" spans="2:8" x14ac:dyDescent="0.2">
      <c r="B145" s="48" t="s">
        <v>85</v>
      </c>
      <c r="C145" s="41" t="s">
        <v>1582</v>
      </c>
      <c r="D145" s="41" t="s">
        <v>1583</v>
      </c>
      <c r="E145" s="41" t="s">
        <v>1168</v>
      </c>
      <c r="F145" s="41">
        <v>792000</v>
      </c>
      <c r="G145" s="46">
        <v>1021.28</v>
      </c>
      <c r="H145" s="47">
        <v>6.9999999999999993E-2</v>
      </c>
    </row>
    <row r="146" spans="2:8" x14ac:dyDescent="0.2">
      <c r="B146" s="48" t="s">
        <v>85</v>
      </c>
      <c r="C146" s="41" t="s">
        <v>1584</v>
      </c>
      <c r="D146" s="41" t="s">
        <v>1585</v>
      </c>
      <c r="E146" s="41" t="s">
        <v>1195</v>
      </c>
      <c r="F146" s="41">
        <v>770000</v>
      </c>
      <c r="G146" s="46">
        <v>1018.33</v>
      </c>
      <c r="H146" s="47">
        <v>6.9999999999999993E-2</v>
      </c>
    </row>
    <row r="147" spans="2:8" x14ac:dyDescent="0.2">
      <c r="B147" s="48" t="s">
        <v>85</v>
      </c>
      <c r="C147" s="41" t="s">
        <v>245</v>
      </c>
      <c r="D147" s="41" t="s">
        <v>1282</v>
      </c>
      <c r="E147" s="41" t="s">
        <v>1119</v>
      </c>
      <c r="F147" s="41">
        <v>1930000</v>
      </c>
      <c r="G147" s="46">
        <v>1014.22</v>
      </c>
      <c r="H147" s="47">
        <v>6.9999999999999993E-2</v>
      </c>
    </row>
    <row r="148" spans="2:8" x14ac:dyDescent="0.2">
      <c r="B148" s="48" t="s">
        <v>85</v>
      </c>
      <c r="C148" s="41" t="s">
        <v>1586</v>
      </c>
      <c r="D148" s="41" t="s">
        <v>1587</v>
      </c>
      <c r="E148" s="41" t="s">
        <v>1159</v>
      </c>
      <c r="F148" s="41">
        <v>110000</v>
      </c>
      <c r="G148" s="46">
        <v>985.93000000000006</v>
      </c>
      <c r="H148" s="47">
        <v>6.9999999999999993E-2</v>
      </c>
    </row>
    <row r="149" spans="2:8" x14ac:dyDescent="0.2">
      <c r="B149" s="48" t="s">
        <v>85</v>
      </c>
      <c r="C149" s="41" t="s">
        <v>21</v>
      </c>
      <c r="D149" s="41" t="s">
        <v>1281</v>
      </c>
      <c r="E149" s="41" t="s">
        <v>1119</v>
      </c>
      <c r="F149" s="41">
        <v>1460000</v>
      </c>
      <c r="G149" s="46">
        <v>975.28</v>
      </c>
      <c r="H149" s="47">
        <v>6.9999999999999993E-2</v>
      </c>
    </row>
    <row r="150" spans="2:8" x14ac:dyDescent="0.2">
      <c r="B150" s="48" t="s">
        <v>85</v>
      </c>
      <c r="C150" s="41" t="s">
        <v>126</v>
      </c>
      <c r="D150" s="41" t="s">
        <v>1167</v>
      </c>
      <c r="E150" s="41" t="s">
        <v>1168</v>
      </c>
      <c r="F150" s="41">
        <v>96000</v>
      </c>
      <c r="G150" s="46">
        <v>922.85</v>
      </c>
      <c r="H150" s="47">
        <v>6.0000000000000005E-2</v>
      </c>
    </row>
    <row r="151" spans="2:8" x14ac:dyDescent="0.2">
      <c r="B151" s="48" t="s">
        <v>85</v>
      </c>
      <c r="C151" s="41" t="s">
        <v>1185</v>
      </c>
      <c r="D151" s="41" t="s">
        <v>1186</v>
      </c>
      <c r="E151" s="41" t="s">
        <v>1187</v>
      </c>
      <c r="F151" s="41">
        <v>251200</v>
      </c>
      <c r="G151" s="46">
        <v>918.89</v>
      </c>
      <c r="H151" s="47">
        <v>6.0000000000000005E-2</v>
      </c>
    </row>
    <row r="152" spans="2:8" x14ac:dyDescent="0.2">
      <c r="B152" s="48" t="s">
        <v>85</v>
      </c>
      <c r="C152" s="41" t="s">
        <v>1588</v>
      </c>
      <c r="D152" s="41" t="s">
        <v>1589</v>
      </c>
      <c r="E152" s="41" t="s">
        <v>1143</v>
      </c>
      <c r="F152" s="41">
        <v>920000</v>
      </c>
      <c r="G152" s="46">
        <v>881.36</v>
      </c>
      <c r="H152" s="47">
        <v>6.0000000000000005E-2</v>
      </c>
    </row>
    <row r="153" spans="2:8" x14ac:dyDescent="0.2">
      <c r="B153" s="48" t="s">
        <v>85</v>
      </c>
      <c r="C153" s="41" t="s">
        <v>1209</v>
      </c>
      <c r="D153" s="41" t="s">
        <v>1210</v>
      </c>
      <c r="E153" s="41" t="s">
        <v>1136</v>
      </c>
      <c r="F153" s="41">
        <v>26750</v>
      </c>
      <c r="G153" s="46">
        <v>832.55000000000007</v>
      </c>
      <c r="H153" s="47">
        <v>6.0000000000000005E-2</v>
      </c>
    </row>
    <row r="154" spans="2:8" x14ac:dyDescent="0.2">
      <c r="B154" s="48" t="s">
        <v>85</v>
      </c>
      <c r="C154" s="41" t="s">
        <v>1590</v>
      </c>
      <c r="D154" s="41" t="s">
        <v>1591</v>
      </c>
      <c r="E154" s="41" t="s">
        <v>1130</v>
      </c>
      <c r="F154" s="41">
        <v>154500</v>
      </c>
      <c r="G154" s="46">
        <v>796.45</v>
      </c>
      <c r="H154" s="47">
        <v>0.05</v>
      </c>
    </row>
    <row r="155" spans="2:8" x14ac:dyDescent="0.2">
      <c r="B155" s="48" t="s">
        <v>85</v>
      </c>
      <c r="C155" s="41" t="s">
        <v>309</v>
      </c>
      <c r="D155" s="41" t="s">
        <v>1276</v>
      </c>
      <c r="E155" s="41" t="s">
        <v>1119</v>
      </c>
      <c r="F155" s="41">
        <v>498000</v>
      </c>
      <c r="G155" s="46">
        <v>782.86</v>
      </c>
      <c r="H155" s="47">
        <v>0.05</v>
      </c>
    </row>
    <row r="156" spans="2:8" x14ac:dyDescent="0.2">
      <c r="B156" s="48" t="s">
        <v>85</v>
      </c>
      <c r="C156" s="41" t="s">
        <v>836</v>
      </c>
      <c r="D156" s="41" t="s">
        <v>1239</v>
      </c>
      <c r="E156" s="41" t="s">
        <v>1119</v>
      </c>
      <c r="F156" s="41">
        <v>1190000</v>
      </c>
      <c r="G156" s="46">
        <v>719.36</v>
      </c>
      <c r="H156" s="47">
        <v>0.05</v>
      </c>
    </row>
    <row r="157" spans="2:8" x14ac:dyDescent="0.2">
      <c r="B157" s="48" t="s">
        <v>85</v>
      </c>
      <c r="C157" s="41" t="s">
        <v>792</v>
      </c>
      <c r="D157" s="41" t="s">
        <v>1317</v>
      </c>
      <c r="E157" s="41" t="s">
        <v>1124</v>
      </c>
      <c r="F157" s="41">
        <v>60000</v>
      </c>
      <c r="G157" s="46">
        <v>696.03</v>
      </c>
      <c r="H157" s="47">
        <v>0.05</v>
      </c>
    </row>
    <row r="158" spans="2:8" x14ac:dyDescent="0.2">
      <c r="B158" s="48" t="s">
        <v>85</v>
      </c>
      <c r="C158" s="41" t="s">
        <v>1173</v>
      </c>
      <c r="D158" s="41" t="s">
        <v>1174</v>
      </c>
      <c r="E158" s="41" t="s">
        <v>1175</v>
      </c>
      <c r="F158" s="41">
        <v>64000</v>
      </c>
      <c r="G158" s="46">
        <v>655.62</v>
      </c>
      <c r="H158" s="47">
        <v>0.04</v>
      </c>
    </row>
    <row r="159" spans="2:8" x14ac:dyDescent="0.2">
      <c r="B159" s="48" t="s">
        <v>85</v>
      </c>
      <c r="C159" s="41" t="s">
        <v>1178</v>
      </c>
      <c r="D159" s="41" t="s">
        <v>1179</v>
      </c>
      <c r="E159" s="41" t="s">
        <v>1139</v>
      </c>
      <c r="F159" s="41">
        <v>19000</v>
      </c>
      <c r="G159" s="46">
        <v>634.06000000000006</v>
      </c>
      <c r="H159" s="47">
        <v>0.04</v>
      </c>
    </row>
    <row r="160" spans="2:8" x14ac:dyDescent="0.2">
      <c r="B160" s="48" t="s">
        <v>85</v>
      </c>
      <c r="C160" s="41" t="s">
        <v>1161</v>
      </c>
      <c r="D160" s="41" t="s">
        <v>1162</v>
      </c>
      <c r="E160" s="41" t="s">
        <v>1163</v>
      </c>
      <c r="F160" s="41">
        <v>49800</v>
      </c>
      <c r="G160" s="46">
        <v>605.05000000000007</v>
      </c>
      <c r="H160" s="47">
        <v>0.04</v>
      </c>
    </row>
    <row r="161" spans="2:8" x14ac:dyDescent="0.2">
      <c r="B161" s="48" t="s">
        <v>85</v>
      </c>
      <c r="C161" s="41" t="s">
        <v>1592</v>
      </c>
      <c r="D161" s="41" t="s">
        <v>1593</v>
      </c>
      <c r="E161" s="41" t="s">
        <v>1175</v>
      </c>
      <c r="F161" s="41">
        <v>40800</v>
      </c>
      <c r="G161" s="46">
        <v>595.91999999999996</v>
      </c>
      <c r="H161" s="47">
        <v>0.04</v>
      </c>
    </row>
    <row r="162" spans="2:8" x14ac:dyDescent="0.2">
      <c r="B162" s="48" t="s">
        <v>85</v>
      </c>
      <c r="C162" s="41" t="s">
        <v>1336</v>
      </c>
      <c r="D162" s="41" t="s">
        <v>1337</v>
      </c>
      <c r="E162" s="41" t="s">
        <v>1130</v>
      </c>
      <c r="F162" s="41">
        <v>51600</v>
      </c>
      <c r="G162" s="46">
        <v>582.20000000000005</v>
      </c>
      <c r="H162" s="47">
        <v>0.04</v>
      </c>
    </row>
    <row r="163" spans="2:8" x14ac:dyDescent="0.2">
      <c r="B163" s="48" t="s">
        <v>85</v>
      </c>
      <c r="C163" s="41" t="s">
        <v>1594</v>
      </c>
      <c r="D163" s="41" t="s">
        <v>1595</v>
      </c>
      <c r="E163" s="41" t="s">
        <v>1127</v>
      </c>
      <c r="F163" s="41">
        <v>96000</v>
      </c>
      <c r="G163" s="46">
        <v>580.80000000000007</v>
      </c>
      <c r="H163" s="47">
        <v>0.04</v>
      </c>
    </row>
    <row r="164" spans="2:8" x14ac:dyDescent="0.2">
      <c r="B164" s="48" t="s">
        <v>85</v>
      </c>
      <c r="C164" s="41" t="s">
        <v>1285</v>
      </c>
      <c r="D164" s="41" t="s">
        <v>1286</v>
      </c>
      <c r="E164" s="41" t="s">
        <v>1130</v>
      </c>
      <c r="F164" s="41">
        <v>42000</v>
      </c>
      <c r="G164" s="46">
        <v>575.13</v>
      </c>
      <c r="H164" s="47">
        <v>0.04</v>
      </c>
    </row>
    <row r="165" spans="2:8" x14ac:dyDescent="0.2">
      <c r="B165" s="48" t="s">
        <v>85</v>
      </c>
      <c r="C165" s="41" t="s">
        <v>1596</v>
      </c>
      <c r="D165" s="41" t="s">
        <v>1597</v>
      </c>
      <c r="E165" s="41" t="s">
        <v>1139</v>
      </c>
      <c r="F165" s="41">
        <v>67100</v>
      </c>
      <c r="G165" s="46">
        <v>544.68000000000006</v>
      </c>
      <c r="H165" s="47">
        <v>0.04</v>
      </c>
    </row>
    <row r="166" spans="2:8" x14ac:dyDescent="0.2">
      <c r="B166" s="48" t="s">
        <v>85</v>
      </c>
      <c r="C166" s="41" t="s">
        <v>699</v>
      </c>
      <c r="D166" s="41" t="s">
        <v>1120</v>
      </c>
      <c r="E166" s="41" t="s">
        <v>1119</v>
      </c>
      <c r="F166" s="41">
        <v>150000</v>
      </c>
      <c r="G166" s="46">
        <v>469.88</v>
      </c>
      <c r="H166" s="47">
        <v>3.0000000000000002E-2</v>
      </c>
    </row>
    <row r="167" spans="2:8" x14ac:dyDescent="0.2">
      <c r="B167" s="48" t="s">
        <v>85</v>
      </c>
      <c r="C167" s="41" t="s">
        <v>1598</v>
      </c>
      <c r="D167" s="41" t="s">
        <v>1599</v>
      </c>
      <c r="E167" s="41" t="s">
        <v>1163</v>
      </c>
      <c r="F167" s="41">
        <v>29375</v>
      </c>
      <c r="G167" s="46">
        <v>408.40000000000003</v>
      </c>
      <c r="H167" s="47">
        <v>3.0000000000000002E-2</v>
      </c>
    </row>
    <row r="168" spans="2:8" x14ac:dyDescent="0.2">
      <c r="B168" s="48" t="s">
        <v>85</v>
      </c>
      <c r="C168" s="41" t="s">
        <v>1600</v>
      </c>
      <c r="D168" s="41" t="s">
        <v>1601</v>
      </c>
      <c r="E168" s="41" t="s">
        <v>1127</v>
      </c>
      <c r="F168" s="41">
        <v>224000</v>
      </c>
      <c r="G168" s="46">
        <v>397.6</v>
      </c>
      <c r="H168" s="47">
        <v>3.0000000000000002E-2</v>
      </c>
    </row>
    <row r="169" spans="2:8" x14ac:dyDescent="0.2">
      <c r="B169" s="48" t="s">
        <v>85</v>
      </c>
      <c r="C169" s="41" t="s">
        <v>1602</v>
      </c>
      <c r="D169" s="41" t="s">
        <v>1603</v>
      </c>
      <c r="E169" s="41" t="s">
        <v>1130</v>
      </c>
      <c r="F169" s="41">
        <v>158400</v>
      </c>
      <c r="G169" s="46">
        <v>396.55</v>
      </c>
      <c r="H169" s="47">
        <v>3.0000000000000002E-2</v>
      </c>
    </row>
    <row r="170" spans="2:8" x14ac:dyDescent="0.2">
      <c r="B170" s="48" t="s">
        <v>85</v>
      </c>
      <c r="C170" s="41" t="s">
        <v>1207</v>
      </c>
      <c r="D170" s="41" t="s">
        <v>1208</v>
      </c>
      <c r="E170" s="41" t="s">
        <v>1133</v>
      </c>
      <c r="F170" s="41">
        <v>51600</v>
      </c>
      <c r="G170" s="46">
        <v>370.02</v>
      </c>
      <c r="H170" s="47">
        <v>3.0000000000000002E-2</v>
      </c>
    </row>
    <row r="171" spans="2:8" x14ac:dyDescent="0.2">
      <c r="B171" s="48" t="s">
        <v>85</v>
      </c>
      <c r="C171" s="41" t="s">
        <v>1604</v>
      </c>
      <c r="D171" s="41" t="s">
        <v>1605</v>
      </c>
      <c r="E171" s="41" t="s">
        <v>1606</v>
      </c>
      <c r="F171" s="41">
        <v>148000</v>
      </c>
      <c r="G171" s="46">
        <v>315.54000000000002</v>
      </c>
      <c r="H171" s="47">
        <v>0.02</v>
      </c>
    </row>
    <row r="172" spans="2:8" x14ac:dyDescent="0.2">
      <c r="B172" s="48" t="s">
        <v>85</v>
      </c>
      <c r="C172" s="41" t="s">
        <v>14</v>
      </c>
      <c r="D172" s="41" t="s">
        <v>1142</v>
      </c>
      <c r="E172" s="41" t="s">
        <v>1143</v>
      </c>
      <c r="F172" s="41">
        <v>15000</v>
      </c>
      <c r="G172" s="46">
        <v>293.45</v>
      </c>
      <c r="H172" s="47">
        <v>0.02</v>
      </c>
    </row>
    <row r="173" spans="2:8" x14ac:dyDescent="0.2">
      <c r="B173" s="48" t="s">
        <v>85</v>
      </c>
      <c r="C173" s="41" t="s">
        <v>1408</v>
      </c>
      <c r="D173" s="41" t="s">
        <v>1409</v>
      </c>
      <c r="E173" s="41" t="s">
        <v>1195</v>
      </c>
      <c r="F173" s="41">
        <v>38000</v>
      </c>
      <c r="G173" s="46">
        <v>225.02</v>
      </c>
      <c r="H173" s="47">
        <v>0.02</v>
      </c>
    </row>
    <row r="174" spans="2:8" x14ac:dyDescent="0.2">
      <c r="B174" s="48" t="s">
        <v>85</v>
      </c>
      <c r="C174" s="41" t="s">
        <v>1607</v>
      </c>
      <c r="D174" s="41" t="s">
        <v>1608</v>
      </c>
      <c r="E174" s="41" t="s">
        <v>1136</v>
      </c>
      <c r="F174" s="41">
        <v>43400</v>
      </c>
      <c r="G174" s="46">
        <v>223.99</v>
      </c>
      <c r="H174" s="47">
        <v>0.02</v>
      </c>
    </row>
    <row r="175" spans="2:8" x14ac:dyDescent="0.2">
      <c r="B175" s="48" t="s">
        <v>85</v>
      </c>
      <c r="C175" s="41" t="s">
        <v>1609</v>
      </c>
      <c r="D175" s="41" t="s">
        <v>1610</v>
      </c>
      <c r="E175" s="41" t="s">
        <v>1154</v>
      </c>
      <c r="F175" s="41">
        <v>75000</v>
      </c>
      <c r="G175" s="46">
        <v>175.16</v>
      </c>
      <c r="H175" s="47">
        <v>0.01</v>
      </c>
    </row>
    <row r="176" spans="2:8" x14ac:dyDescent="0.2">
      <c r="B176" s="48" t="s">
        <v>85</v>
      </c>
      <c r="C176" s="41" t="s">
        <v>1611</v>
      </c>
      <c r="D176" s="41" t="s">
        <v>1612</v>
      </c>
      <c r="E176" s="41" t="s">
        <v>1613</v>
      </c>
      <c r="F176" s="41">
        <v>49300</v>
      </c>
      <c r="G176" s="46">
        <v>173.31</v>
      </c>
      <c r="H176" s="47">
        <v>0.01</v>
      </c>
    </row>
    <row r="177" spans="2:8" x14ac:dyDescent="0.2">
      <c r="B177" s="48" t="s">
        <v>85</v>
      </c>
      <c r="C177" s="41" t="s">
        <v>1365</v>
      </c>
      <c r="D177" s="41" t="s">
        <v>1366</v>
      </c>
      <c r="E177" s="41" t="s">
        <v>1367</v>
      </c>
      <c r="F177" s="41">
        <v>78750</v>
      </c>
      <c r="G177" s="46">
        <v>160.22</v>
      </c>
      <c r="H177" s="47">
        <v>0.01</v>
      </c>
    </row>
    <row r="178" spans="2:8" x14ac:dyDescent="0.2">
      <c r="B178" s="48" t="s">
        <v>85</v>
      </c>
      <c r="C178" s="41" t="s">
        <v>1398</v>
      </c>
      <c r="D178" s="41" t="s">
        <v>1399</v>
      </c>
      <c r="E178" s="41" t="s">
        <v>1124</v>
      </c>
      <c r="F178" s="41">
        <v>9200</v>
      </c>
      <c r="G178" s="46">
        <v>157.80000000000001</v>
      </c>
      <c r="H178" s="47">
        <v>0.01</v>
      </c>
    </row>
    <row r="179" spans="2:8" x14ac:dyDescent="0.2">
      <c r="B179" s="48" t="s">
        <v>85</v>
      </c>
      <c r="C179" s="41" t="s">
        <v>243</v>
      </c>
      <c r="D179" s="41" t="s">
        <v>1190</v>
      </c>
      <c r="E179" s="41" t="s">
        <v>1119</v>
      </c>
      <c r="F179" s="41">
        <v>38500</v>
      </c>
      <c r="G179" s="46">
        <v>136.44</v>
      </c>
      <c r="H179" s="47">
        <v>0.01</v>
      </c>
    </row>
    <row r="180" spans="2:8" x14ac:dyDescent="0.2">
      <c r="B180" s="48" t="s">
        <v>85</v>
      </c>
      <c r="C180" s="41" t="s">
        <v>297</v>
      </c>
      <c r="D180" s="41" t="s">
        <v>1280</v>
      </c>
      <c r="E180" s="41" t="s">
        <v>1119</v>
      </c>
      <c r="F180" s="41">
        <v>102000</v>
      </c>
      <c r="G180" s="46">
        <v>117.96000000000001</v>
      </c>
      <c r="H180" s="47">
        <v>0.01</v>
      </c>
    </row>
    <row r="181" spans="2:8" x14ac:dyDescent="0.2">
      <c r="B181" s="48" t="s">
        <v>85</v>
      </c>
      <c r="C181" s="41" t="s">
        <v>1614</v>
      </c>
      <c r="D181" s="41" t="s">
        <v>1615</v>
      </c>
      <c r="E181" s="41" t="s">
        <v>1154</v>
      </c>
      <c r="F181" s="41">
        <v>90000</v>
      </c>
      <c r="G181" s="46">
        <v>90.18</v>
      </c>
      <c r="H181" s="47">
        <v>0.01</v>
      </c>
    </row>
    <row r="182" spans="2:8" x14ac:dyDescent="0.2">
      <c r="B182" s="48" t="s">
        <v>85</v>
      </c>
      <c r="C182" s="41" t="s">
        <v>1332</v>
      </c>
      <c r="D182" s="41" t="s">
        <v>1333</v>
      </c>
      <c r="E182" s="41" t="s">
        <v>1124</v>
      </c>
      <c r="F182" s="41">
        <v>1400</v>
      </c>
      <c r="G182" s="46">
        <v>61.35</v>
      </c>
      <c r="H182" s="47">
        <v>0</v>
      </c>
    </row>
    <row r="183" spans="2:8" x14ac:dyDescent="0.2">
      <c r="B183" s="48" t="s">
        <v>85</v>
      </c>
      <c r="C183" s="41" t="s">
        <v>982</v>
      </c>
      <c r="D183" s="41" t="s">
        <v>1325</v>
      </c>
      <c r="E183" s="41" t="s">
        <v>1168</v>
      </c>
      <c r="F183" s="41">
        <v>13500</v>
      </c>
      <c r="G183" s="46">
        <v>56.38</v>
      </c>
      <c r="H183" s="47">
        <v>0</v>
      </c>
    </row>
    <row r="184" spans="2:8" x14ac:dyDescent="0.2">
      <c r="B184" s="48" t="s">
        <v>85</v>
      </c>
      <c r="C184" s="41" t="s">
        <v>1616</v>
      </c>
      <c r="D184" s="41" t="s">
        <v>1617</v>
      </c>
      <c r="E184" s="41" t="s">
        <v>1236</v>
      </c>
      <c r="F184" s="41">
        <v>112000</v>
      </c>
      <c r="G184" s="46">
        <v>32.980000000000004</v>
      </c>
      <c r="H184" s="47">
        <v>0</v>
      </c>
    </row>
    <row r="185" spans="2:8" x14ac:dyDescent="0.2">
      <c r="B185" s="48" t="s">
        <v>85</v>
      </c>
      <c r="C185" s="41" t="s">
        <v>1394</v>
      </c>
      <c r="D185" s="41" t="s">
        <v>1395</v>
      </c>
      <c r="E185" s="41" t="s">
        <v>1136</v>
      </c>
      <c r="F185" s="41">
        <v>7200</v>
      </c>
      <c r="G185" s="46">
        <v>21.94</v>
      </c>
      <c r="H185" s="47">
        <v>0</v>
      </c>
    </row>
    <row r="186" spans="2:8" x14ac:dyDescent="0.2">
      <c r="B186" s="48" t="s">
        <v>85</v>
      </c>
      <c r="C186" s="41" t="s">
        <v>1618</v>
      </c>
      <c r="D186" s="41" t="s">
        <v>1619</v>
      </c>
      <c r="E186" s="41" t="s">
        <v>1502</v>
      </c>
      <c r="F186" s="41">
        <v>100</v>
      </c>
      <c r="G186" s="46">
        <v>21.46</v>
      </c>
      <c r="H186" s="47">
        <v>0</v>
      </c>
    </row>
    <row r="187" spans="2:8" ht="13.5" thickBot="1" x14ac:dyDescent="0.25">
      <c r="E187" s="49" t="s">
        <v>44</v>
      </c>
      <c r="G187" s="52">
        <v>805853.55999999901</v>
      </c>
      <c r="H187" s="53">
        <v>55.16</v>
      </c>
    </row>
    <row r="188" spans="2:8" ht="13.5" thickTop="1" x14ac:dyDescent="0.2">
      <c r="B188" s="85" t="s">
        <v>589</v>
      </c>
      <c r="C188" s="84"/>
      <c r="H188" s="47"/>
    </row>
    <row r="189" spans="2:8" x14ac:dyDescent="0.2">
      <c r="C189" s="41" t="s">
        <v>1620</v>
      </c>
      <c r="D189" s="41" t="s">
        <v>1619</v>
      </c>
      <c r="E189" s="41" t="s">
        <v>85</v>
      </c>
      <c r="F189" s="41">
        <v>-100</v>
      </c>
      <c r="G189" s="46">
        <v>-21.599700000000002</v>
      </c>
      <c r="H189" s="47">
        <v>0</v>
      </c>
    </row>
    <row r="190" spans="2:8" x14ac:dyDescent="0.2">
      <c r="C190" s="41" t="s">
        <v>1621</v>
      </c>
      <c r="D190" s="41" t="s">
        <v>1395</v>
      </c>
      <c r="E190" s="41" t="s">
        <v>85</v>
      </c>
      <c r="F190" s="41">
        <v>-7200</v>
      </c>
      <c r="G190" s="46">
        <v>-22.053599999999999</v>
      </c>
      <c r="H190" s="47">
        <v>0</v>
      </c>
    </row>
    <row r="191" spans="2:8" x14ac:dyDescent="0.2">
      <c r="C191" s="41" t="s">
        <v>1622</v>
      </c>
      <c r="D191" s="41" t="s">
        <v>1617</v>
      </c>
      <c r="E191" s="41" t="s">
        <v>85</v>
      </c>
      <c r="F191" s="41">
        <v>-112000</v>
      </c>
      <c r="G191" s="46">
        <v>-33.207999999999998</v>
      </c>
      <c r="H191" s="47">
        <v>0</v>
      </c>
    </row>
    <row r="192" spans="2:8" x14ac:dyDescent="0.2">
      <c r="C192" s="41" t="s">
        <v>1623</v>
      </c>
      <c r="D192" s="41" t="s">
        <v>1325</v>
      </c>
      <c r="E192" s="41" t="s">
        <v>85</v>
      </c>
      <c r="F192" s="41">
        <v>-13500</v>
      </c>
      <c r="G192" s="46">
        <v>-53.574749999999995</v>
      </c>
      <c r="H192" s="47">
        <v>0</v>
      </c>
    </row>
    <row r="193" spans="3:8" x14ac:dyDescent="0.2">
      <c r="C193" s="41" t="s">
        <v>1624</v>
      </c>
      <c r="D193" s="41" t="s">
        <v>1333</v>
      </c>
      <c r="E193" s="41" t="s">
        <v>85</v>
      </c>
      <c r="F193" s="41">
        <v>-1400</v>
      </c>
      <c r="G193" s="46">
        <v>-61.398400000000002</v>
      </c>
      <c r="H193" s="47">
        <v>0</v>
      </c>
    </row>
    <row r="194" spans="3:8" x14ac:dyDescent="0.2">
      <c r="C194" s="41" t="s">
        <v>1625</v>
      </c>
      <c r="D194" s="41" t="s">
        <v>1615</v>
      </c>
      <c r="E194" s="41" t="s">
        <v>85</v>
      </c>
      <c r="F194" s="41">
        <v>-90000</v>
      </c>
      <c r="G194" s="46">
        <v>-90.045000000000002</v>
      </c>
      <c r="H194" s="47">
        <v>-0.01</v>
      </c>
    </row>
    <row r="195" spans="3:8" x14ac:dyDescent="0.2">
      <c r="C195" s="41" t="s">
        <v>1626</v>
      </c>
      <c r="D195" s="41" t="s">
        <v>1280</v>
      </c>
      <c r="E195" s="41" t="s">
        <v>85</v>
      </c>
      <c r="F195" s="41">
        <v>-102000</v>
      </c>
      <c r="G195" s="46">
        <v>-117.91200000000001</v>
      </c>
      <c r="H195" s="47">
        <v>-0.01</v>
      </c>
    </row>
    <row r="196" spans="3:8" x14ac:dyDescent="0.2">
      <c r="C196" s="41" t="s">
        <v>1627</v>
      </c>
      <c r="D196" s="41" t="s">
        <v>1190</v>
      </c>
      <c r="E196" s="41" t="s">
        <v>85</v>
      </c>
      <c r="F196" s="41">
        <v>-38500</v>
      </c>
      <c r="G196" s="46">
        <v>-137.07925</v>
      </c>
      <c r="H196" s="47">
        <v>-0.01</v>
      </c>
    </row>
    <row r="197" spans="3:8" x14ac:dyDescent="0.2">
      <c r="C197" s="41" t="s">
        <v>1628</v>
      </c>
      <c r="D197" s="41" t="s">
        <v>1399</v>
      </c>
      <c r="E197" s="41" t="s">
        <v>85</v>
      </c>
      <c r="F197" s="41">
        <v>-9200</v>
      </c>
      <c r="G197" s="46">
        <v>-158.04220000000001</v>
      </c>
      <c r="H197" s="47">
        <v>-0.01</v>
      </c>
    </row>
    <row r="198" spans="3:8" x14ac:dyDescent="0.2">
      <c r="C198" s="41" t="s">
        <v>1629</v>
      </c>
      <c r="D198" s="41" t="s">
        <v>1366</v>
      </c>
      <c r="E198" s="41" t="s">
        <v>85</v>
      </c>
      <c r="F198" s="41">
        <v>-78750</v>
      </c>
      <c r="G198" s="46">
        <v>-159.23250000000002</v>
      </c>
      <c r="H198" s="47">
        <v>-0.01</v>
      </c>
    </row>
    <row r="199" spans="3:8" x14ac:dyDescent="0.2">
      <c r="C199" s="41" t="s">
        <v>1630</v>
      </c>
      <c r="D199" s="41" t="s">
        <v>1610</v>
      </c>
      <c r="E199" s="41" t="s">
        <v>85</v>
      </c>
      <c r="F199" s="41">
        <v>-75000</v>
      </c>
      <c r="G199" s="46">
        <v>-173.47499999999999</v>
      </c>
      <c r="H199" s="47">
        <v>-0.01</v>
      </c>
    </row>
    <row r="200" spans="3:8" x14ac:dyDescent="0.2">
      <c r="C200" s="41" t="s">
        <v>1631</v>
      </c>
      <c r="D200" s="41" t="s">
        <v>1612</v>
      </c>
      <c r="E200" s="41" t="s">
        <v>85</v>
      </c>
      <c r="F200" s="41">
        <v>-49300</v>
      </c>
      <c r="G200" s="46">
        <v>-173.83180000000002</v>
      </c>
      <c r="H200" s="47">
        <v>-0.01</v>
      </c>
    </row>
    <row r="201" spans="3:8" x14ac:dyDescent="0.2">
      <c r="C201" s="41" t="s">
        <v>1632</v>
      </c>
      <c r="D201" s="41" t="s">
        <v>1608</v>
      </c>
      <c r="E201" s="41" t="s">
        <v>85</v>
      </c>
      <c r="F201" s="41">
        <v>-43400</v>
      </c>
      <c r="G201" s="46">
        <v>-225.1592</v>
      </c>
      <c r="H201" s="47">
        <v>-0.02</v>
      </c>
    </row>
    <row r="202" spans="3:8" x14ac:dyDescent="0.2">
      <c r="C202" s="41" t="s">
        <v>1633</v>
      </c>
      <c r="D202" s="41" t="s">
        <v>1409</v>
      </c>
      <c r="E202" s="41" t="s">
        <v>85</v>
      </c>
      <c r="F202" s="41">
        <v>-38000</v>
      </c>
      <c r="G202" s="46">
        <v>-225.56800000000001</v>
      </c>
      <c r="H202" s="47">
        <v>-0.02</v>
      </c>
    </row>
    <row r="203" spans="3:8" x14ac:dyDescent="0.2">
      <c r="C203" s="41" t="s">
        <v>1634</v>
      </c>
      <c r="D203" s="41" t="s">
        <v>1142</v>
      </c>
      <c r="E203" s="41" t="s">
        <v>85</v>
      </c>
      <c r="F203" s="41">
        <v>-15000</v>
      </c>
      <c r="G203" s="46">
        <v>-294.84000000000003</v>
      </c>
      <c r="H203" s="47">
        <v>-0.02</v>
      </c>
    </row>
    <row r="204" spans="3:8" x14ac:dyDescent="0.2">
      <c r="C204" s="41" t="s">
        <v>1635</v>
      </c>
      <c r="D204" s="41" t="s">
        <v>1605</v>
      </c>
      <c r="E204" s="41" t="s">
        <v>85</v>
      </c>
      <c r="F204" s="41">
        <v>-148000</v>
      </c>
      <c r="G204" s="46">
        <v>-316.27600000000001</v>
      </c>
      <c r="H204" s="47">
        <v>-0.02</v>
      </c>
    </row>
    <row r="205" spans="3:8" x14ac:dyDescent="0.2">
      <c r="C205" s="41" t="s">
        <v>1636</v>
      </c>
      <c r="D205" s="41" t="s">
        <v>1208</v>
      </c>
      <c r="E205" s="41" t="s">
        <v>85</v>
      </c>
      <c r="F205" s="41">
        <v>-51600</v>
      </c>
      <c r="G205" s="46">
        <v>-371.57159999999999</v>
      </c>
      <c r="H205" s="47">
        <v>-3.0000000000000002E-2</v>
      </c>
    </row>
    <row r="206" spans="3:8" x14ac:dyDescent="0.2">
      <c r="C206" s="41" t="s">
        <v>1637</v>
      </c>
      <c r="D206" s="41" t="s">
        <v>1601</v>
      </c>
      <c r="E206" s="41" t="s">
        <v>85</v>
      </c>
      <c r="F206" s="41">
        <v>-224000</v>
      </c>
      <c r="G206" s="46">
        <v>-396.70400000000001</v>
      </c>
      <c r="H206" s="47">
        <v>-3.0000000000000002E-2</v>
      </c>
    </row>
    <row r="207" spans="3:8" x14ac:dyDescent="0.2">
      <c r="C207" s="41" t="s">
        <v>1638</v>
      </c>
      <c r="D207" s="41" t="s">
        <v>1603</v>
      </c>
      <c r="E207" s="41" t="s">
        <v>85</v>
      </c>
      <c r="F207" s="41">
        <v>-158400</v>
      </c>
      <c r="G207" s="46">
        <v>-398.05920000000003</v>
      </c>
      <c r="H207" s="47">
        <v>-3.0000000000000002E-2</v>
      </c>
    </row>
    <row r="208" spans="3:8" x14ac:dyDescent="0.2">
      <c r="C208" s="41" t="s">
        <v>1639</v>
      </c>
      <c r="D208" s="41" t="s">
        <v>1599</v>
      </c>
      <c r="E208" s="41" t="s">
        <v>85</v>
      </c>
      <c r="F208" s="41">
        <v>-29375</v>
      </c>
      <c r="G208" s="46">
        <v>-407.51937500000003</v>
      </c>
      <c r="H208" s="47">
        <v>-3.0000000000000002E-2</v>
      </c>
    </row>
    <row r="209" spans="3:8" x14ac:dyDescent="0.2">
      <c r="C209" s="41" t="s">
        <v>1640</v>
      </c>
      <c r="D209" s="41" t="s">
        <v>1120</v>
      </c>
      <c r="E209" s="41" t="s">
        <v>85</v>
      </c>
      <c r="F209" s="41">
        <v>-150000</v>
      </c>
      <c r="G209" s="46">
        <v>-471.15000000000003</v>
      </c>
      <c r="H209" s="47">
        <v>-3.0000000000000002E-2</v>
      </c>
    </row>
    <row r="210" spans="3:8" x14ac:dyDescent="0.2">
      <c r="C210" s="41" t="s">
        <v>1641</v>
      </c>
      <c r="D210" s="41" t="s">
        <v>1597</v>
      </c>
      <c r="E210" s="41" t="s">
        <v>85</v>
      </c>
      <c r="F210" s="41">
        <v>-67100</v>
      </c>
      <c r="G210" s="46">
        <v>-547.93860000000006</v>
      </c>
      <c r="H210" s="47">
        <v>-0.04</v>
      </c>
    </row>
    <row r="211" spans="3:8" x14ac:dyDescent="0.2">
      <c r="C211" s="41" t="s">
        <v>1642</v>
      </c>
      <c r="D211" s="41" t="s">
        <v>1286</v>
      </c>
      <c r="E211" s="41" t="s">
        <v>85</v>
      </c>
      <c r="F211" s="41">
        <v>-42000</v>
      </c>
      <c r="G211" s="46">
        <v>-577.12200000000007</v>
      </c>
      <c r="H211" s="47">
        <v>-0.04</v>
      </c>
    </row>
    <row r="212" spans="3:8" x14ac:dyDescent="0.2">
      <c r="C212" s="41" t="s">
        <v>1643</v>
      </c>
      <c r="D212" s="41" t="s">
        <v>1595</v>
      </c>
      <c r="E212" s="41" t="s">
        <v>85</v>
      </c>
      <c r="F212" s="41">
        <v>-96000</v>
      </c>
      <c r="G212" s="46">
        <v>-583.48800000000006</v>
      </c>
      <c r="H212" s="47">
        <v>-0.04</v>
      </c>
    </row>
    <row r="213" spans="3:8" x14ac:dyDescent="0.2">
      <c r="C213" s="41" t="s">
        <v>1644</v>
      </c>
      <c r="D213" s="41" t="s">
        <v>1337</v>
      </c>
      <c r="E213" s="41" t="s">
        <v>85</v>
      </c>
      <c r="F213" s="41">
        <v>-51600</v>
      </c>
      <c r="G213" s="46">
        <v>-585.58260000000007</v>
      </c>
      <c r="H213" s="47">
        <v>-0.04</v>
      </c>
    </row>
    <row r="214" spans="3:8" x14ac:dyDescent="0.2">
      <c r="C214" s="41" t="s">
        <v>1645</v>
      </c>
      <c r="D214" s="41" t="s">
        <v>1593</v>
      </c>
      <c r="E214" s="41" t="s">
        <v>85</v>
      </c>
      <c r="F214" s="41">
        <v>-40800</v>
      </c>
      <c r="G214" s="46">
        <v>-598.90320000000008</v>
      </c>
      <c r="H214" s="47">
        <v>-0.04</v>
      </c>
    </row>
    <row r="215" spans="3:8" x14ac:dyDescent="0.2">
      <c r="C215" s="41" t="s">
        <v>1646</v>
      </c>
      <c r="D215" s="41" t="s">
        <v>1162</v>
      </c>
      <c r="E215" s="41" t="s">
        <v>85</v>
      </c>
      <c r="F215" s="41">
        <v>-49800</v>
      </c>
      <c r="G215" s="46">
        <v>-607.13670000000002</v>
      </c>
      <c r="H215" s="47">
        <v>-0.04</v>
      </c>
    </row>
    <row r="216" spans="3:8" x14ac:dyDescent="0.2">
      <c r="C216" s="41" t="s">
        <v>1647</v>
      </c>
      <c r="D216" s="41" t="s">
        <v>1179</v>
      </c>
      <c r="E216" s="41" t="s">
        <v>85</v>
      </c>
      <c r="F216" s="41">
        <v>-19000</v>
      </c>
      <c r="G216" s="46">
        <v>-635.94900000000007</v>
      </c>
      <c r="H216" s="47">
        <v>-0.04</v>
      </c>
    </row>
    <row r="217" spans="3:8" x14ac:dyDescent="0.2">
      <c r="C217" s="41" t="s">
        <v>1648</v>
      </c>
      <c r="D217" s="41" t="s">
        <v>1174</v>
      </c>
      <c r="E217" s="41" t="s">
        <v>85</v>
      </c>
      <c r="F217" s="41">
        <v>-64000</v>
      </c>
      <c r="G217" s="46">
        <v>-654.46400000000006</v>
      </c>
      <c r="H217" s="47">
        <v>-0.04</v>
      </c>
    </row>
    <row r="218" spans="3:8" x14ac:dyDescent="0.2">
      <c r="C218" s="41" t="s">
        <v>1649</v>
      </c>
      <c r="D218" s="41" t="s">
        <v>1317</v>
      </c>
      <c r="E218" s="41" t="s">
        <v>85</v>
      </c>
      <c r="F218" s="41">
        <v>-60000</v>
      </c>
      <c r="G218" s="46">
        <v>-698.49</v>
      </c>
      <c r="H218" s="47">
        <v>-0.05</v>
      </c>
    </row>
    <row r="219" spans="3:8" x14ac:dyDescent="0.2">
      <c r="C219" s="41" t="s">
        <v>1650</v>
      </c>
      <c r="D219" s="41" t="s">
        <v>1239</v>
      </c>
      <c r="E219" s="41" t="s">
        <v>85</v>
      </c>
      <c r="F219" s="41">
        <v>-1190000</v>
      </c>
      <c r="G219" s="46">
        <v>-721.14</v>
      </c>
      <c r="H219" s="47">
        <v>-0.05</v>
      </c>
    </row>
    <row r="220" spans="3:8" x14ac:dyDescent="0.2">
      <c r="C220" s="41" t="s">
        <v>1651</v>
      </c>
      <c r="D220" s="41" t="s">
        <v>1276</v>
      </c>
      <c r="E220" s="41" t="s">
        <v>85</v>
      </c>
      <c r="F220" s="41">
        <v>-498000</v>
      </c>
      <c r="G220" s="46">
        <v>-786.59100000000001</v>
      </c>
      <c r="H220" s="47">
        <v>-0.05</v>
      </c>
    </row>
    <row r="221" spans="3:8" x14ac:dyDescent="0.2">
      <c r="C221" s="41" t="s">
        <v>1652</v>
      </c>
      <c r="D221" s="41" t="s">
        <v>1591</v>
      </c>
      <c r="E221" s="41" t="s">
        <v>85</v>
      </c>
      <c r="F221" s="41">
        <v>-154500</v>
      </c>
      <c r="G221" s="46">
        <v>-798.68775000000005</v>
      </c>
      <c r="H221" s="47">
        <v>-0.05</v>
      </c>
    </row>
    <row r="222" spans="3:8" x14ac:dyDescent="0.2">
      <c r="C222" s="41" t="s">
        <v>1653</v>
      </c>
      <c r="D222" s="41" t="s">
        <v>1210</v>
      </c>
      <c r="E222" s="41" t="s">
        <v>85</v>
      </c>
      <c r="F222" s="41">
        <v>-26750</v>
      </c>
      <c r="G222" s="46">
        <v>-837.06100000000004</v>
      </c>
      <c r="H222" s="47">
        <v>-6.0000000000000005E-2</v>
      </c>
    </row>
    <row r="223" spans="3:8" x14ac:dyDescent="0.2">
      <c r="C223" s="41" t="s">
        <v>1654</v>
      </c>
      <c r="D223" s="41" t="s">
        <v>1589</v>
      </c>
      <c r="E223" s="41" t="s">
        <v>85</v>
      </c>
      <c r="F223" s="41">
        <v>-920000</v>
      </c>
      <c r="G223" s="46">
        <v>-883.2</v>
      </c>
      <c r="H223" s="47">
        <v>-6.0000000000000005E-2</v>
      </c>
    </row>
    <row r="224" spans="3:8" x14ac:dyDescent="0.2">
      <c r="C224" s="41" t="s">
        <v>1655</v>
      </c>
      <c r="D224" s="41" t="s">
        <v>1186</v>
      </c>
      <c r="E224" s="41" t="s">
        <v>85</v>
      </c>
      <c r="F224" s="41">
        <v>-251200</v>
      </c>
      <c r="G224" s="46">
        <v>-922.40640000000008</v>
      </c>
      <c r="H224" s="47">
        <v>-6.0000000000000005E-2</v>
      </c>
    </row>
    <row r="225" spans="3:8" x14ac:dyDescent="0.2">
      <c r="C225" s="41" t="s">
        <v>1656</v>
      </c>
      <c r="D225" s="41" t="s">
        <v>1167</v>
      </c>
      <c r="E225" s="41" t="s">
        <v>85</v>
      </c>
      <c r="F225" s="41">
        <v>-96000</v>
      </c>
      <c r="G225" s="46">
        <v>-927.74400000000003</v>
      </c>
      <c r="H225" s="47">
        <v>-6.0000000000000005E-2</v>
      </c>
    </row>
    <row r="226" spans="3:8" x14ac:dyDescent="0.2">
      <c r="C226" s="41" t="s">
        <v>1657</v>
      </c>
      <c r="D226" s="41" t="s">
        <v>1281</v>
      </c>
      <c r="E226" s="41" t="s">
        <v>85</v>
      </c>
      <c r="F226" s="41">
        <v>-1460000</v>
      </c>
      <c r="G226" s="46">
        <v>-978.2</v>
      </c>
      <c r="H226" s="47">
        <v>-6.9999999999999993E-2</v>
      </c>
    </row>
    <row r="227" spans="3:8" x14ac:dyDescent="0.2">
      <c r="C227" s="41" t="s">
        <v>1658</v>
      </c>
      <c r="D227" s="41" t="s">
        <v>1587</v>
      </c>
      <c r="E227" s="41" t="s">
        <v>85</v>
      </c>
      <c r="F227" s="41">
        <v>-110000</v>
      </c>
      <c r="G227" s="46">
        <v>-987.58</v>
      </c>
      <c r="H227" s="47">
        <v>-6.9999999999999993E-2</v>
      </c>
    </row>
    <row r="228" spans="3:8" x14ac:dyDescent="0.2">
      <c r="C228" s="41" t="s">
        <v>1659</v>
      </c>
      <c r="D228" s="41" t="s">
        <v>1282</v>
      </c>
      <c r="E228" s="41" t="s">
        <v>85</v>
      </c>
      <c r="F228" s="41">
        <v>-1930000</v>
      </c>
      <c r="G228" s="46">
        <v>-1020.97</v>
      </c>
      <c r="H228" s="47">
        <v>-6.9999999999999993E-2</v>
      </c>
    </row>
    <row r="229" spans="3:8" x14ac:dyDescent="0.2">
      <c r="C229" s="41" t="s">
        <v>1660</v>
      </c>
      <c r="D229" s="41" t="s">
        <v>1585</v>
      </c>
      <c r="E229" s="41" t="s">
        <v>85</v>
      </c>
      <c r="F229" s="41">
        <v>-770000</v>
      </c>
      <c r="G229" s="46">
        <v>-1021.4050000000001</v>
      </c>
      <c r="H229" s="47">
        <v>-6.9999999999999993E-2</v>
      </c>
    </row>
    <row r="230" spans="3:8" x14ac:dyDescent="0.2">
      <c r="C230" s="41" t="s">
        <v>1661</v>
      </c>
      <c r="D230" s="41" t="s">
        <v>1583</v>
      </c>
      <c r="E230" s="41" t="s">
        <v>85</v>
      </c>
      <c r="F230" s="41">
        <v>-792000</v>
      </c>
      <c r="G230" s="46">
        <v>-1021.6800000000001</v>
      </c>
      <c r="H230" s="47">
        <v>-6.9999999999999993E-2</v>
      </c>
    </row>
    <row r="231" spans="3:8" x14ac:dyDescent="0.2">
      <c r="C231" s="41" t="s">
        <v>1662</v>
      </c>
      <c r="D231" s="41" t="s">
        <v>1579</v>
      </c>
      <c r="E231" s="41" t="s">
        <v>85</v>
      </c>
      <c r="F231" s="41">
        <v>-102000</v>
      </c>
      <c r="G231" s="46">
        <v>-1032.393</v>
      </c>
      <c r="H231" s="47">
        <v>-6.9999999999999993E-2</v>
      </c>
    </row>
    <row r="232" spans="3:8" x14ac:dyDescent="0.2">
      <c r="C232" s="41" t="s">
        <v>1663</v>
      </c>
      <c r="D232" s="41" t="s">
        <v>1581</v>
      </c>
      <c r="E232" s="41" t="s">
        <v>85</v>
      </c>
      <c r="F232" s="41">
        <v>-134400</v>
      </c>
      <c r="G232" s="46">
        <v>-1035.1487999999999</v>
      </c>
      <c r="H232" s="47">
        <v>-6.9999999999999993E-2</v>
      </c>
    </row>
    <row r="233" spans="3:8" x14ac:dyDescent="0.2">
      <c r="C233" s="41" t="s">
        <v>1664</v>
      </c>
      <c r="D233" s="41" t="s">
        <v>1577</v>
      </c>
      <c r="E233" s="41" t="s">
        <v>85</v>
      </c>
      <c r="F233" s="41">
        <v>-114500</v>
      </c>
      <c r="G233" s="46">
        <v>-1060.44175</v>
      </c>
      <c r="H233" s="47">
        <v>-6.9999999999999993E-2</v>
      </c>
    </row>
    <row r="234" spans="3:8" x14ac:dyDescent="0.2">
      <c r="C234" s="41" t="s">
        <v>1665</v>
      </c>
      <c r="D234" s="41" t="s">
        <v>1135</v>
      </c>
      <c r="E234" s="41" t="s">
        <v>85</v>
      </c>
      <c r="F234" s="41">
        <v>-92400</v>
      </c>
      <c r="G234" s="46">
        <v>-1068.6984</v>
      </c>
      <c r="H234" s="47">
        <v>-6.9999999999999993E-2</v>
      </c>
    </row>
    <row r="235" spans="3:8" x14ac:dyDescent="0.2">
      <c r="C235" s="41" t="s">
        <v>1666</v>
      </c>
      <c r="D235" s="41" t="s">
        <v>1295</v>
      </c>
      <c r="E235" s="41" t="s">
        <v>85</v>
      </c>
      <c r="F235" s="41">
        <v>-151723</v>
      </c>
      <c r="G235" s="46">
        <v>-1075.9436545000001</v>
      </c>
      <c r="H235" s="47">
        <v>-6.9999999999999993E-2</v>
      </c>
    </row>
    <row r="236" spans="3:8" x14ac:dyDescent="0.2">
      <c r="C236" s="41" t="s">
        <v>1667</v>
      </c>
      <c r="D236" s="41" t="s">
        <v>1575</v>
      </c>
      <c r="E236" s="41" t="s">
        <v>85</v>
      </c>
      <c r="F236" s="41">
        <v>-426000</v>
      </c>
      <c r="G236" s="46">
        <v>-1090.134</v>
      </c>
      <c r="H236" s="47">
        <v>-6.9999999999999993E-2</v>
      </c>
    </row>
    <row r="237" spans="3:8" x14ac:dyDescent="0.2">
      <c r="C237" s="41" t="s">
        <v>1668</v>
      </c>
      <c r="D237" s="41" t="s">
        <v>1297</v>
      </c>
      <c r="E237" s="41" t="s">
        <v>85</v>
      </c>
      <c r="F237" s="41">
        <v>-181200</v>
      </c>
      <c r="G237" s="46">
        <v>-1112.0244</v>
      </c>
      <c r="H237" s="47">
        <v>-0.08</v>
      </c>
    </row>
    <row r="238" spans="3:8" x14ac:dyDescent="0.2">
      <c r="C238" s="41" t="s">
        <v>1669</v>
      </c>
      <c r="D238" s="41" t="s">
        <v>1224</v>
      </c>
      <c r="E238" s="41" t="s">
        <v>85</v>
      </c>
      <c r="F238" s="41">
        <v>-76800</v>
      </c>
      <c r="G238" s="46">
        <v>-1121.5872000000002</v>
      </c>
      <c r="H238" s="47">
        <v>-0.08</v>
      </c>
    </row>
    <row r="239" spans="3:8" x14ac:dyDescent="0.2">
      <c r="C239" s="41" t="s">
        <v>1670</v>
      </c>
      <c r="D239" s="41" t="s">
        <v>1244</v>
      </c>
      <c r="E239" s="41" t="s">
        <v>85</v>
      </c>
      <c r="F239" s="41">
        <v>-584000</v>
      </c>
      <c r="G239" s="46">
        <v>-1127.704</v>
      </c>
      <c r="H239" s="47">
        <v>-0.08</v>
      </c>
    </row>
    <row r="240" spans="3:8" x14ac:dyDescent="0.2">
      <c r="C240" s="41" t="s">
        <v>1671</v>
      </c>
      <c r="D240" s="41" t="s">
        <v>1573</v>
      </c>
      <c r="E240" s="41" t="s">
        <v>85</v>
      </c>
      <c r="F240" s="41">
        <v>-673200</v>
      </c>
      <c r="G240" s="46">
        <v>-1132.6590000000001</v>
      </c>
      <c r="H240" s="47">
        <v>-0.08</v>
      </c>
    </row>
    <row r="241" spans="3:8" x14ac:dyDescent="0.2">
      <c r="C241" s="41" t="s">
        <v>1672</v>
      </c>
      <c r="D241" s="41" t="s">
        <v>1571</v>
      </c>
      <c r="E241" s="41" t="s">
        <v>85</v>
      </c>
      <c r="F241" s="41">
        <v>-1971000</v>
      </c>
      <c r="G241" s="46">
        <v>-1146.1365000000001</v>
      </c>
      <c r="H241" s="47">
        <v>-0.08</v>
      </c>
    </row>
    <row r="242" spans="3:8" x14ac:dyDescent="0.2">
      <c r="C242" s="41" t="s">
        <v>1673</v>
      </c>
      <c r="D242" s="41" t="s">
        <v>1569</v>
      </c>
      <c r="E242" s="41" t="s">
        <v>85</v>
      </c>
      <c r="F242" s="41">
        <v>-108800</v>
      </c>
      <c r="G242" s="46">
        <v>-1151.2672</v>
      </c>
      <c r="H242" s="47">
        <v>-0.08</v>
      </c>
    </row>
    <row r="243" spans="3:8" x14ac:dyDescent="0.2">
      <c r="C243" s="41" t="s">
        <v>1674</v>
      </c>
      <c r="D243" s="41" t="s">
        <v>1567</v>
      </c>
      <c r="E243" s="41" t="s">
        <v>85</v>
      </c>
      <c r="F243" s="41">
        <v>-4224000</v>
      </c>
      <c r="G243" s="46">
        <v>-1210.1760000000002</v>
      </c>
      <c r="H243" s="47">
        <v>-0.08</v>
      </c>
    </row>
    <row r="244" spans="3:8" x14ac:dyDescent="0.2">
      <c r="C244" s="41" t="s">
        <v>1675</v>
      </c>
      <c r="D244" s="41" t="s">
        <v>1160</v>
      </c>
      <c r="E244" s="41" t="s">
        <v>85</v>
      </c>
      <c r="F244" s="41">
        <v>-206400</v>
      </c>
      <c r="G244" s="46">
        <v>-1231.692</v>
      </c>
      <c r="H244" s="47">
        <v>-0.08</v>
      </c>
    </row>
    <row r="245" spans="3:8" x14ac:dyDescent="0.2">
      <c r="C245" s="41" t="s">
        <v>1676</v>
      </c>
      <c r="D245" s="41" t="s">
        <v>1397</v>
      </c>
      <c r="E245" s="41" t="s">
        <v>85</v>
      </c>
      <c r="F245" s="41">
        <v>-492000</v>
      </c>
      <c r="G245" s="46">
        <v>-1243.53</v>
      </c>
      <c r="H245" s="47">
        <v>-9.0000000000000011E-2</v>
      </c>
    </row>
    <row r="246" spans="3:8" x14ac:dyDescent="0.2">
      <c r="C246" s="41" t="s">
        <v>1677</v>
      </c>
      <c r="D246" s="41" t="s">
        <v>1565</v>
      </c>
      <c r="E246" s="41" t="s">
        <v>85</v>
      </c>
      <c r="F246" s="41">
        <v>-154800</v>
      </c>
      <c r="G246" s="46">
        <v>-1246.2174</v>
      </c>
      <c r="H246" s="47">
        <v>-9.0000000000000011E-2</v>
      </c>
    </row>
    <row r="247" spans="3:8" x14ac:dyDescent="0.2">
      <c r="C247" s="41" t="s">
        <v>1678</v>
      </c>
      <c r="D247" s="41" t="s">
        <v>1405</v>
      </c>
      <c r="E247" s="41" t="s">
        <v>85</v>
      </c>
      <c r="F247" s="41">
        <v>-422400</v>
      </c>
      <c r="G247" s="46">
        <v>-1306.6944000000001</v>
      </c>
      <c r="H247" s="47">
        <v>-9.0000000000000011E-2</v>
      </c>
    </row>
    <row r="248" spans="3:8" x14ac:dyDescent="0.2">
      <c r="C248" s="41" t="s">
        <v>1679</v>
      </c>
      <c r="D248" s="41" t="s">
        <v>1563</v>
      </c>
      <c r="E248" s="41" t="s">
        <v>85</v>
      </c>
      <c r="F248" s="41">
        <v>-459000</v>
      </c>
      <c r="G248" s="46">
        <v>-1307.0025000000001</v>
      </c>
      <c r="H248" s="47">
        <v>-9.0000000000000011E-2</v>
      </c>
    </row>
    <row r="249" spans="3:8" x14ac:dyDescent="0.2">
      <c r="C249" s="41" t="s">
        <v>1680</v>
      </c>
      <c r="D249" s="41" t="s">
        <v>1561</v>
      </c>
      <c r="E249" s="41" t="s">
        <v>85</v>
      </c>
      <c r="F249" s="41">
        <v>-31350</v>
      </c>
      <c r="G249" s="46">
        <v>-1313.5336500000001</v>
      </c>
      <c r="H249" s="47">
        <v>-9.0000000000000011E-2</v>
      </c>
    </row>
    <row r="250" spans="3:8" x14ac:dyDescent="0.2">
      <c r="C250" s="41" t="s">
        <v>1681</v>
      </c>
      <c r="D250" s="41" t="s">
        <v>1318</v>
      </c>
      <c r="E250" s="41" t="s">
        <v>85</v>
      </c>
      <c r="F250" s="41">
        <v>-48622</v>
      </c>
      <c r="G250" s="46">
        <v>-1334.236302</v>
      </c>
      <c r="H250" s="47">
        <v>-9.0000000000000011E-2</v>
      </c>
    </row>
    <row r="251" spans="3:8" x14ac:dyDescent="0.2">
      <c r="C251" s="41" t="s">
        <v>1682</v>
      </c>
      <c r="D251" s="41" t="s">
        <v>1557</v>
      </c>
      <c r="E251" s="41" t="s">
        <v>85</v>
      </c>
      <c r="F251" s="41">
        <v>-251000</v>
      </c>
      <c r="G251" s="46">
        <v>-1341.7205000000001</v>
      </c>
      <c r="H251" s="47">
        <v>-9.0000000000000011E-2</v>
      </c>
    </row>
    <row r="252" spans="3:8" x14ac:dyDescent="0.2">
      <c r="C252" s="41" t="s">
        <v>1683</v>
      </c>
      <c r="D252" s="41" t="s">
        <v>1559</v>
      </c>
      <c r="E252" s="41" t="s">
        <v>85</v>
      </c>
      <c r="F252" s="41">
        <v>-75000</v>
      </c>
      <c r="G252" s="46">
        <v>-1342.6875</v>
      </c>
      <c r="H252" s="47">
        <v>-9.0000000000000011E-2</v>
      </c>
    </row>
    <row r="253" spans="3:8" x14ac:dyDescent="0.2">
      <c r="C253" s="41" t="s">
        <v>1684</v>
      </c>
      <c r="D253" s="41" t="s">
        <v>1555</v>
      </c>
      <c r="E253" s="41" t="s">
        <v>85</v>
      </c>
      <c r="F253" s="41">
        <v>-1099000</v>
      </c>
      <c r="G253" s="46">
        <v>-1347.374</v>
      </c>
      <c r="H253" s="47">
        <v>-9.0000000000000011E-2</v>
      </c>
    </row>
    <row r="254" spans="3:8" x14ac:dyDescent="0.2">
      <c r="C254" s="41" t="s">
        <v>1685</v>
      </c>
      <c r="D254" s="41" t="s">
        <v>1294</v>
      </c>
      <c r="E254" s="41" t="s">
        <v>85</v>
      </c>
      <c r="F254" s="41">
        <v>-29000</v>
      </c>
      <c r="G254" s="46">
        <v>-1360.3755000000001</v>
      </c>
      <c r="H254" s="47">
        <v>-9.0000000000000011E-2</v>
      </c>
    </row>
    <row r="255" spans="3:8" x14ac:dyDescent="0.2">
      <c r="C255" s="41" t="s">
        <v>1686</v>
      </c>
      <c r="D255" s="41" t="s">
        <v>1553</v>
      </c>
      <c r="E255" s="41" t="s">
        <v>85</v>
      </c>
      <c r="F255" s="41">
        <v>-3540000</v>
      </c>
      <c r="G255" s="46">
        <v>-1394.76</v>
      </c>
      <c r="H255" s="47">
        <v>-0.1</v>
      </c>
    </row>
    <row r="256" spans="3:8" x14ac:dyDescent="0.2">
      <c r="C256" s="41" t="s">
        <v>1687</v>
      </c>
      <c r="D256" s="41" t="s">
        <v>1551</v>
      </c>
      <c r="E256" s="41" t="s">
        <v>85</v>
      </c>
      <c r="F256" s="41">
        <v>-885500</v>
      </c>
      <c r="G256" s="46">
        <v>-1492.953</v>
      </c>
      <c r="H256" s="47">
        <v>-0.1</v>
      </c>
    </row>
    <row r="257" spans="3:8" x14ac:dyDescent="0.2">
      <c r="C257" s="41" t="s">
        <v>1688</v>
      </c>
      <c r="D257" s="41" t="s">
        <v>1549</v>
      </c>
      <c r="E257" s="41" t="s">
        <v>85</v>
      </c>
      <c r="F257" s="41">
        <v>-118000</v>
      </c>
      <c r="G257" s="46">
        <v>-1536.8320000000001</v>
      </c>
      <c r="H257" s="47">
        <v>-0.11</v>
      </c>
    </row>
    <row r="258" spans="3:8" x14ac:dyDescent="0.2">
      <c r="C258" s="41" t="s">
        <v>1689</v>
      </c>
      <c r="D258" s="41" t="s">
        <v>1547</v>
      </c>
      <c r="E258" s="41" t="s">
        <v>85</v>
      </c>
      <c r="F258" s="41">
        <v>-259500</v>
      </c>
      <c r="G258" s="46">
        <v>-1581.6525000000001</v>
      </c>
      <c r="H258" s="47">
        <v>-0.11</v>
      </c>
    </row>
    <row r="259" spans="3:8" x14ac:dyDescent="0.2">
      <c r="C259" s="41" t="s">
        <v>1690</v>
      </c>
      <c r="D259" s="41" t="s">
        <v>1545</v>
      </c>
      <c r="E259" s="41" t="s">
        <v>85</v>
      </c>
      <c r="F259" s="41">
        <v>-447500</v>
      </c>
      <c r="G259" s="46">
        <v>-1593.5475000000001</v>
      </c>
      <c r="H259" s="47">
        <v>-0.11</v>
      </c>
    </row>
    <row r="260" spans="3:8" x14ac:dyDescent="0.2">
      <c r="C260" s="41" t="s">
        <v>1691</v>
      </c>
      <c r="D260" s="41" t="s">
        <v>1147</v>
      </c>
      <c r="E260" s="41" t="s">
        <v>85</v>
      </c>
      <c r="F260" s="41">
        <v>-212000</v>
      </c>
      <c r="G260" s="46">
        <v>-1624.556</v>
      </c>
      <c r="H260" s="47">
        <v>-0.11</v>
      </c>
    </row>
    <row r="261" spans="3:8" x14ac:dyDescent="0.2">
      <c r="C261" s="41" t="s">
        <v>1692</v>
      </c>
      <c r="D261" s="41" t="s">
        <v>1278</v>
      </c>
      <c r="E261" s="41" t="s">
        <v>85</v>
      </c>
      <c r="F261" s="41">
        <v>-448000</v>
      </c>
      <c r="G261" s="46">
        <v>-1628.9280000000001</v>
      </c>
      <c r="H261" s="47">
        <v>-0.11</v>
      </c>
    </row>
    <row r="262" spans="3:8" x14ac:dyDescent="0.2">
      <c r="C262" s="41" t="s">
        <v>1693</v>
      </c>
      <c r="D262" s="41" t="s">
        <v>1543</v>
      </c>
      <c r="E262" s="41" t="s">
        <v>85</v>
      </c>
      <c r="F262" s="41">
        <v>-1788000</v>
      </c>
      <c r="G262" s="46">
        <v>-1634.232</v>
      </c>
      <c r="H262" s="47">
        <v>-0.11</v>
      </c>
    </row>
    <row r="263" spans="3:8" x14ac:dyDescent="0.2">
      <c r="C263" s="41" t="s">
        <v>1694</v>
      </c>
      <c r="D263" s="41" t="s">
        <v>1541</v>
      </c>
      <c r="E263" s="41" t="s">
        <v>85</v>
      </c>
      <c r="F263" s="41">
        <v>-2686000</v>
      </c>
      <c r="G263" s="46">
        <v>-1670.692</v>
      </c>
      <c r="H263" s="47">
        <v>-0.11</v>
      </c>
    </row>
    <row r="264" spans="3:8" x14ac:dyDescent="0.2">
      <c r="C264" s="41" t="s">
        <v>1695</v>
      </c>
      <c r="D264" s="41" t="s">
        <v>1539</v>
      </c>
      <c r="E264" s="41" t="s">
        <v>85</v>
      </c>
      <c r="F264" s="41">
        <v>-283500</v>
      </c>
      <c r="G264" s="46">
        <v>-1721.27025</v>
      </c>
      <c r="H264" s="47">
        <v>-0.12000000000000001</v>
      </c>
    </row>
    <row r="265" spans="3:8" x14ac:dyDescent="0.2">
      <c r="C265" s="41" t="s">
        <v>1696</v>
      </c>
      <c r="D265" s="41" t="s">
        <v>1379</v>
      </c>
      <c r="E265" s="41" t="s">
        <v>85</v>
      </c>
      <c r="F265" s="41">
        <v>-2394000</v>
      </c>
      <c r="G265" s="46">
        <v>-1803.8790000000001</v>
      </c>
      <c r="H265" s="47">
        <v>-0.12000000000000001</v>
      </c>
    </row>
    <row r="266" spans="3:8" x14ac:dyDescent="0.2">
      <c r="C266" s="41" t="s">
        <v>1697</v>
      </c>
      <c r="D266" s="41" t="s">
        <v>1537</v>
      </c>
      <c r="E266" s="41" t="s">
        <v>85</v>
      </c>
      <c r="F266" s="41">
        <v>-24500</v>
      </c>
      <c r="G266" s="46">
        <v>-1838.3452500000001</v>
      </c>
      <c r="H266" s="47">
        <v>-0.13</v>
      </c>
    </row>
    <row r="267" spans="3:8" x14ac:dyDescent="0.2">
      <c r="C267" s="41" t="s">
        <v>1698</v>
      </c>
      <c r="D267" s="41" t="s">
        <v>1535</v>
      </c>
      <c r="E267" s="41" t="s">
        <v>85</v>
      </c>
      <c r="F267" s="41">
        <v>-294300</v>
      </c>
      <c r="G267" s="46">
        <v>-1846.7325000000001</v>
      </c>
      <c r="H267" s="47">
        <v>-0.13</v>
      </c>
    </row>
    <row r="268" spans="3:8" x14ac:dyDescent="0.2">
      <c r="C268" s="41" t="s">
        <v>1699</v>
      </c>
      <c r="D268" s="41" t="s">
        <v>1123</v>
      </c>
      <c r="E268" s="41" t="s">
        <v>85</v>
      </c>
      <c r="F268" s="41">
        <v>-10950</v>
      </c>
      <c r="G268" s="46">
        <v>-1894.826325</v>
      </c>
      <c r="H268" s="47">
        <v>-0.13</v>
      </c>
    </row>
    <row r="269" spans="3:8" x14ac:dyDescent="0.2">
      <c r="C269" s="41" t="s">
        <v>1700</v>
      </c>
      <c r="D269" s="41" t="s">
        <v>1533</v>
      </c>
      <c r="E269" s="41" t="s">
        <v>85</v>
      </c>
      <c r="F269" s="41">
        <v>-459000</v>
      </c>
      <c r="G269" s="46">
        <v>-1909.6695000000002</v>
      </c>
      <c r="H269" s="47">
        <v>-0.13</v>
      </c>
    </row>
    <row r="270" spans="3:8" x14ac:dyDescent="0.2">
      <c r="C270" s="41" t="s">
        <v>1701</v>
      </c>
      <c r="D270" s="41" t="s">
        <v>1529</v>
      </c>
      <c r="E270" s="41" t="s">
        <v>85</v>
      </c>
      <c r="F270" s="41">
        <v>-141000</v>
      </c>
      <c r="G270" s="46">
        <v>-1916.5425</v>
      </c>
      <c r="H270" s="47">
        <v>-0.13</v>
      </c>
    </row>
    <row r="271" spans="3:8" x14ac:dyDescent="0.2">
      <c r="C271" s="41" t="s">
        <v>1702</v>
      </c>
      <c r="D271" s="41" t="s">
        <v>1531</v>
      </c>
      <c r="E271" s="41" t="s">
        <v>85</v>
      </c>
      <c r="F271" s="41">
        <v>-168000</v>
      </c>
      <c r="G271" s="46">
        <v>-1923.18</v>
      </c>
      <c r="H271" s="47">
        <v>-0.13</v>
      </c>
    </row>
    <row r="272" spans="3:8" x14ac:dyDescent="0.2">
      <c r="C272" s="41" t="s">
        <v>1703</v>
      </c>
      <c r="D272" s="41" t="s">
        <v>1528</v>
      </c>
      <c r="E272" s="41" t="s">
        <v>85</v>
      </c>
      <c r="F272" s="41">
        <v>-65700</v>
      </c>
      <c r="G272" s="46">
        <v>-1938.51135</v>
      </c>
      <c r="H272" s="47">
        <v>-0.13</v>
      </c>
    </row>
    <row r="273" spans="3:8" x14ac:dyDescent="0.2">
      <c r="C273" s="41" t="s">
        <v>1704</v>
      </c>
      <c r="D273" s="41" t="s">
        <v>1527</v>
      </c>
      <c r="E273" s="41" t="s">
        <v>85</v>
      </c>
      <c r="F273" s="41">
        <v>-1896000</v>
      </c>
      <c r="G273" s="46">
        <v>-2005.9680000000001</v>
      </c>
      <c r="H273" s="47">
        <v>-0.13999999999999999</v>
      </c>
    </row>
    <row r="274" spans="3:8" x14ac:dyDescent="0.2">
      <c r="C274" s="41" t="s">
        <v>1705</v>
      </c>
      <c r="D274" s="41" t="s">
        <v>1525</v>
      </c>
      <c r="E274" s="41" t="s">
        <v>85</v>
      </c>
      <c r="F274" s="41">
        <v>-847500</v>
      </c>
      <c r="G274" s="46">
        <v>-2040.78</v>
      </c>
      <c r="H274" s="47">
        <v>-0.13999999999999999</v>
      </c>
    </row>
    <row r="275" spans="3:8" x14ac:dyDescent="0.2">
      <c r="C275" s="41" t="s">
        <v>1706</v>
      </c>
      <c r="D275" s="41" t="s">
        <v>1383</v>
      </c>
      <c r="E275" s="41" t="s">
        <v>85</v>
      </c>
      <c r="F275" s="41">
        <v>-236400</v>
      </c>
      <c r="G275" s="46">
        <v>-2130.7914000000001</v>
      </c>
      <c r="H275" s="47">
        <v>-0.15</v>
      </c>
    </row>
    <row r="276" spans="3:8" x14ac:dyDescent="0.2">
      <c r="C276" s="41" t="s">
        <v>1707</v>
      </c>
      <c r="D276" s="41" t="s">
        <v>1279</v>
      </c>
      <c r="E276" s="41" t="s">
        <v>85</v>
      </c>
      <c r="F276" s="41">
        <v>-2934000</v>
      </c>
      <c r="G276" s="46">
        <v>-2135.9520000000002</v>
      </c>
      <c r="H276" s="47">
        <v>-0.15</v>
      </c>
    </row>
    <row r="277" spans="3:8" x14ac:dyDescent="0.2">
      <c r="C277" s="41" t="s">
        <v>1708</v>
      </c>
      <c r="D277" s="41" t="s">
        <v>1521</v>
      </c>
      <c r="E277" s="41" t="s">
        <v>85</v>
      </c>
      <c r="F277" s="41">
        <v>-4745000</v>
      </c>
      <c r="G277" s="46">
        <v>-2182.6999999999998</v>
      </c>
      <c r="H277" s="47">
        <v>-0.15</v>
      </c>
    </row>
    <row r="278" spans="3:8" x14ac:dyDescent="0.2">
      <c r="C278" s="41" t="s">
        <v>1709</v>
      </c>
      <c r="D278" s="41" t="s">
        <v>1523</v>
      </c>
      <c r="E278" s="41" t="s">
        <v>85</v>
      </c>
      <c r="F278" s="41">
        <v>-4716000</v>
      </c>
      <c r="G278" s="46">
        <v>-2183.5080000000003</v>
      </c>
      <c r="H278" s="47">
        <v>-0.15</v>
      </c>
    </row>
    <row r="279" spans="3:8" x14ac:dyDescent="0.2">
      <c r="C279" s="41" t="s">
        <v>1710</v>
      </c>
      <c r="D279" s="41" t="s">
        <v>1519</v>
      </c>
      <c r="E279" s="41" t="s">
        <v>85</v>
      </c>
      <c r="F279" s="41">
        <v>-319200</v>
      </c>
      <c r="G279" s="46">
        <v>-2420.0147999999999</v>
      </c>
      <c r="H279" s="47">
        <v>-0.17</v>
      </c>
    </row>
    <row r="280" spans="3:8" x14ac:dyDescent="0.2">
      <c r="C280" s="41" t="s">
        <v>1711</v>
      </c>
      <c r="D280" s="41" t="s">
        <v>1517</v>
      </c>
      <c r="E280" s="41" t="s">
        <v>85</v>
      </c>
      <c r="F280" s="41">
        <v>-132300</v>
      </c>
      <c r="G280" s="46">
        <v>-2420.4946500000001</v>
      </c>
      <c r="H280" s="47">
        <v>-0.17</v>
      </c>
    </row>
    <row r="281" spans="3:8" x14ac:dyDescent="0.2">
      <c r="C281" s="41" t="s">
        <v>1712</v>
      </c>
      <c r="D281" s="41" t="s">
        <v>1199</v>
      </c>
      <c r="E281" s="41" t="s">
        <v>85</v>
      </c>
      <c r="F281" s="41">
        <v>-413400</v>
      </c>
      <c r="G281" s="46">
        <v>-2467.7913000000003</v>
      </c>
      <c r="H281" s="47">
        <v>-0.17</v>
      </c>
    </row>
    <row r="282" spans="3:8" x14ac:dyDescent="0.2">
      <c r="C282" s="41" t="s">
        <v>1713</v>
      </c>
      <c r="D282" s="41" t="s">
        <v>1403</v>
      </c>
      <c r="E282" s="41" t="s">
        <v>85</v>
      </c>
      <c r="F282" s="41">
        <v>-610000</v>
      </c>
      <c r="G282" s="46">
        <v>-2629.71</v>
      </c>
      <c r="H282" s="47">
        <v>-0.18000000000000002</v>
      </c>
    </row>
    <row r="283" spans="3:8" x14ac:dyDescent="0.2">
      <c r="C283" s="41" t="s">
        <v>1714</v>
      </c>
      <c r="D283" s="41" t="s">
        <v>1515</v>
      </c>
      <c r="E283" s="41" t="s">
        <v>85</v>
      </c>
      <c r="F283" s="41">
        <v>-183000</v>
      </c>
      <c r="G283" s="46">
        <v>-2661.2775000000001</v>
      </c>
      <c r="H283" s="47">
        <v>-0.18000000000000002</v>
      </c>
    </row>
    <row r="284" spans="3:8" x14ac:dyDescent="0.2">
      <c r="C284" s="41" t="s">
        <v>1715</v>
      </c>
      <c r="D284" s="41" t="s">
        <v>1513</v>
      </c>
      <c r="E284" s="41" t="s">
        <v>85</v>
      </c>
      <c r="F284" s="41">
        <v>-211000</v>
      </c>
      <c r="G284" s="46">
        <v>-2711.1390000000001</v>
      </c>
      <c r="H284" s="47">
        <v>-0.19</v>
      </c>
    </row>
    <row r="285" spans="3:8" x14ac:dyDescent="0.2">
      <c r="C285" s="41" t="s">
        <v>1716</v>
      </c>
      <c r="D285" s="41" t="s">
        <v>1512</v>
      </c>
      <c r="E285" s="41" t="s">
        <v>85</v>
      </c>
      <c r="F285" s="41">
        <v>-197400</v>
      </c>
      <c r="G285" s="46">
        <v>-2731.9173000000001</v>
      </c>
      <c r="H285" s="47">
        <v>-0.19</v>
      </c>
    </row>
    <row r="286" spans="3:8" x14ac:dyDescent="0.2">
      <c r="C286" s="41" t="s">
        <v>1717</v>
      </c>
      <c r="D286" s="41" t="s">
        <v>1510</v>
      </c>
      <c r="E286" s="41" t="s">
        <v>85</v>
      </c>
      <c r="F286" s="41">
        <v>-1899000</v>
      </c>
      <c r="G286" s="46">
        <v>-2763.0450000000001</v>
      </c>
      <c r="H286" s="47">
        <v>-0.19</v>
      </c>
    </row>
    <row r="287" spans="3:8" x14ac:dyDescent="0.2">
      <c r="C287" s="41" t="s">
        <v>1718</v>
      </c>
      <c r="D287" s="41" t="s">
        <v>1508</v>
      </c>
      <c r="E287" s="41" t="s">
        <v>85</v>
      </c>
      <c r="F287" s="41">
        <v>-13702000</v>
      </c>
      <c r="G287" s="46">
        <v>-2795.2080000000001</v>
      </c>
      <c r="H287" s="47">
        <v>-0.19</v>
      </c>
    </row>
    <row r="288" spans="3:8" x14ac:dyDescent="0.2">
      <c r="C288" s="41" t="s">
        <v>1719</v>
      </c>
      <c r="D288" s="41" t="s">
        <v>1506</v>
      </c>
      <c r="E288" s="41" t="s">
        <v>85</v>
      </c>
      <c r="F288" s="41">
        <v>-345000</v>
      </c>
      <c r="G288" s="46">
        <v>-2969.9325000000003</v>
      </c>
      <c r="H288" s="47">
        <v>-0.2</v>
      </c>
    </row>
    <row r="289" spans="3:8" x14ac:dyDescent="0.2">
      <c r="C289" s="41" t="s">
        <v>1720</v>
      </c>
      <c r="D289" s="41" t="s">
        <v>1504</v>
      </c>
      <c r="E289" s="41" t="s">
        <v>85</v>
      </c>
      <c r="F289" s="41">
        <v>-1417500</v>
      </c>
      <c r="G289" s="46">
        <v>-3019.2750000000001</v>
      </c>
      <c r="H289" s="47">
        <v>-0.21000000000000002</v>
      </c>
    </row>
    <row r="290" spans="3:8" x14ac:dyDescent="0.2">
      <c r="C290" s="41" t="s">
        <v>1721</v>
      </c>
      <c r="D290" s="41" t="s">
        <v>1499</v>
      </c>
      <c r="E290" s="41" t="s">
        <v>85</v>
      </c>
      <c r="F290" s="41">
        <v>-285600</v>
      </c>
      <c r="G290" s="46">
        <v>-3040.4976000000001</v>
      </c>
      <c r="H290" s="47">
        <v>-0.21000000000000002</v>
      </c>
    </row>
    <row r="291" spans="3:8" x14ac:dyDescent="0.2">
      <c r="C291" s="41" t="s">
        <v>1722</v>
      </c>
      <c r="D291" s="41" t="s">
        <v>1501</v>
      </c>
      <c r="E291" s="41" t="s">
        <v>85</v>
      </c>
      <c r="F291" s="41">
        <v>-288000</v>
      </c>
      <c r="G291" s="46">
        <v>-3042.1440000000002</v>
      </c>
      <c r="H291" s="47">
        <v>-0.21000000000000002</v>
      </c>
    </row>
    <row r="292" spans="3:8" x14ac:dyDescent="0.2">
      <c r="C292" s="41" t="s">
        <v>1723</v>
      </c>
      <c r="D292" s="41" t="s">
        <v>1497</v>
      </c>
      <c r="E292" s="41" t="s">
        <v>85</v>
      </c>
      <c r="F292" s="41">
        <v>-443000</v>
      </c>
      <c r="G292" s="46">
        <v>-3087.9315000000001</v>
      </c>
      <c r="H292" s="47">
        <v>-0.21000000000000002</v>
      </c>
    </row>
    <row r="293" spans="3:8" x14ac:dyDescent="0.2">
      <c r="C293" s="41" t="s">
        <v>1724</v>
      </c>
      <c r="D293" s="41" t="s">
        <v>1290</v>
      </c>
      <c r="E293" s="41" t="s">
        <v>85</v>
      </c>
      <c r="F293" s="41">
        <v>-84400</v>
      </c>
      <c r="G293" s="46">
        <v>-3088.7024000000001</v>
      </c>
      <c r="H293" s="47">
        <v>-0.21000000000000002</v>
      </c>
    </row>
    <row r="294" spans="3:8" x14ac:dyDescent="0.2">
      <c r="C294" s="41" t="s">
        <v>1725</v>
      </c>
      <c r="D294" s="41" t="s">
        <v>1495</v>
      </c>
      <c r="E294" s="41" t="s">
        <v>85</v>
      </c>
      <c r="F294" s="41">
        <v>-389900</v>
      </c>
      <c r="G294" s="46">
        <v>-3167.1577000000002</v>
      </c>
      <c r="H294" s="47">
        <v>-0.22</v>
      </c>
    </row>
    <row r="295" spans="3:8" x14ac:dyDescent="0.2">
      <c r="C295" s="41" t="s">
        <v>1726</v>
      </c>
      <c r="D295" s="41" t="s">
        <v>1493</v>
      </c>
      <c r="E295" s="41" t="s">
        <v>85</v>
      </c>
      <c r="F295" s="41">
        <v>-2185000</v>
      </c>
      <c r="G295" s="46">
        <v>-3232.7075</v>
      </c>
      <c r="H295" s="47">
        <v>-0.22</v>
      </c>
    </row>
    <row r="296" spans="3:8" x14ac:dyDescent="0.2">
      <c r="C296" s="41" t="s">
        <v>1727</v>
      </c>
      <c r="D296" s="41" t="s">
        <v>1275</v>
      </c>
      <c r="E296" s="41" t="s">
        <v>85</v>
      </c>
      <c r="F296" s="41">
        <v>-2448000</v>
      </c>
      <c r="G296" s="46">
        <v>-3350.0880000000002</v>
      </c>
      <c r="H296" s="47">
        <v>-0.22999999999999998</v>
      </c>
    </row>
    <row r="297" spans="3:8" x14ac:dyDescent="0.2">
      <c r="C297" s="41" t="s">
        <v>1728</v>
      </c>
      <c r="D297" s="41" t="s">
        <v>1492</v>
      </c>
      <c r="E297" s="41" t="s">
        <v>85</v>
      </c>
      <c r="F297" s="41">
        <v>-1948500</v>
      </c>
      <c r="G297" s="46">
        <v>-3390.39</v>
      </c>
      <c r="H297" s="47">
        <v>-0.22999999999999998</v>
      </c>
    </row>
    <row r="298" spans="3:8" x14ac:dyDescent="0.2">
      <c r="C298" s="41" t="s">
        <v>1729</v>
      </c>
      <c r="D298" s="41" t="s">
        <v>1314</v>
      </c>
      <c r="E298" s="41" t="s">
        <v>85</v>
      </c>
      <c r="F298" s="41">
        <v>-153250</v>
      </c>
      <c r="G298" s="46">
        <v>-3428.04925</v>
      </c>
      <c r="H298" s="47">
        <v>-0.22999999999999998</v>
      </c>
    </row>
    <row r="299" spans="3:8" x14ac:dyDescent="0.2">
      <c r="C299" s="41" t="s">
        <v>1730</v>
      </c>
      <c r="D299" s="41" t="s">
        <v>1217</v>
      </c>
      <c r="E299" s="41" t="s">
        <v>85</v>
      </c>
      <c r="F299" s="41">
        <v>-542400</v>
      </c>
      <c r="G299" s="46">
        <v>-3444.2400000000002</v>
      </c>
      <c r="H299" s="47">
        <v>-0.24000000000000002</v>
      </c>
    </row>
    <row r="300" spans="3:8" x14ac:dyDescent="0.2">
      <c r="C300" s="41" t="s">
        <v>1731</v>
      </c>
      <c r="D300" s="41" t="s">
        <v>1490</v>
      </c>
      <c r="E300" s="41" t="s">
        <v>85</v>
      </c>
      <c r="F300" s="41">
        <v>-3234000</v>
      </c>
      <c r="G300" s="46">
        <v>-3586.5060000000003</v>
      </c>
      <c r="H300" s="47">
        <v>-0.25</v>
      </c>
    </row>
    <row r="301" spans="3:8" x14ac:dyDescent="0.2">
      <c r="C301" s="41" t="s">
        <v>1732</v>
      </c>
      <c r="D301" s="41" t="s">
        <v>1486</v>
      </c>
      <c r="E301" s="41" t="s">
        <v>85</v>
      </c>
      <c r="F301" s="41">
        <v>-5096000</v>
      </c>
      <c r="G301" s="46">
        <v>-3735.3680000000004</v>
      </c>
      <c r="H301" s="47">
        <v>-0.26</v>
      </c>
    </row>
    <row r="302" spans="3:8" x14ac:dyDescent="0.2">
      <c r="C302" s="41" t="s">
        <v>1733</v>
      </c>
      <c r="D302" s="41" t="s">
        <v>1273</v>
      </c>
      <c r="E302" s="41" t="s">
        <v>85</v>
      </c>
      <c r="F302" s="41">
        <v>-1097600</v>
      </c>
      <c r="G302" s="46">
        <v>-3768.0608000000002</v>
      </c>
      <c r="H302" s="47">
        <v>-0.26</v>
      </c>
    </row>
    <row r="303" spans="3:8" x14ac:dyDescent="0.2">
      <c r="C303" s="41" t="s">
        <v>1734</v>
      </c>
      <c r="D303" s="41" t="s">
        <v>1489</v>
      </c>
      <c r="E303" s="41" t="s">
        <v>85</v>
      </c>
      <c r="F303" s="41">
        <v>-909000</v>
      </c>
      <c r="G303" s="46">
        <v>-3791.8935000000001</v>
      </c>
      <c r="H303" s="47">
        <v>-0.26</v>
      </c>
    </row>
    <row r="304" spans="3:8" x14ac:dyDescent="0.2">
      <c r="C304" s="41" t="s">
        <v>1735</v>
      </c>
      <c r="D304" s="41" t="s">
        <v>1488</v>
      </c>
      <c r="E304" s="41" t="s">
        <v>85</v>
      </c>
      <c r="F304" s="41">
        <v>-1698000</v>
      </c>
      <c r="G304" s="46">
        <v>-3847.6680000000001</v>
      </c>
      <c r="H304" s="47">
        <v>-0.26</v>
      </c>
    </row>
    <row r="305" spans="3:8" x14ac:dyDescent="0.2">
      <c r="C305" s="41" t="s">
        <v>1736</v>
      </c>
      <c r="D305" s="41" t="s">
        <v>1310</v>
      </c>
      <c r="E305" s="41" t="s">
        <v>85</v>
      </c>
      <c r="F305" s="41">
        <v>-623200</v>
      </c>
      <c r="G305" s="46">
        <v>-3858.8544000000002</v>
      </c>
      <c r="H305" s="47">
        <v>-0.26</v>
      </c>
    </row>
    <row r="306" spans="3:8" x14ac:dyDescent="0.2">
      <c r="C306" s="41" t="s">
        <v>1737</v>
      </c>
      <c r="D306" s="41" t="s">
        <v>1484</v>
      </c>
      <c r="E306" s="41" t="s">
        <v>85</v>
      </c>
      <c r="F306" s="41">
        <v>-1036800</v>
      </c>
      <c r="G306" s="46">
        <v>-3932.0640000000003</v>
      </c>
      <c r="H306" s="47">
        <v>-0.27</v>
      </c>
    </row>
    <row r="307" spans="3:8" x14ac:dyDescent="0.2">
      <c r="C307" s="41" t="s">
        <v>1738</v>
      </c>
      <c r="D307" s="41" t="s">
        <v>1482</v>
      </c>
      <c r="E307" s="41" t="s">
        <v>85</v>
      </c>
      <c r="F307" s="41">
        <v>-873750</v>
      </c>
      <c r="G307" s="46">
        <v>-3943.2337499999999</v>
      </c>
      <c r="H307" s="47">
        <v>-0.27</v>
      </c>
    </row>
    <row r="308" spans="3:8" x14ac:dyDescent="0.2">
      <c r="C308" s="41" t="s">
        <v>1739</v>
      </c>
      <c r="D308" s="41" t="s">
        <v>1480</v>
      </c>
      <c r="E308" s="41" t="s">
        <v>85</v>
      </c>
      <c r="F308" s="41">
        <v>-10880000</v>
      </c>
      <c r="G308" s="46">
        <v>-4009.28</v>
      </c>
      <c r="H308" s="47">
        <v>-0.27</v>
      </c>
    </row>
    <row r="309" spans="3:8" x14ac:dyDescent="0.2">
      <c r="C309" s="41" t="s">
        <v>1740</v>
      </c>
      <c r="D309" s="41" t="s">
        <v>1478</v>
      </c>
      <c r="E309" s="41" t="s">
        <v>85</v>
      </c>
      <c r="F309" s="41">
        <v>-549600</v>
      </c>
      <c r="G309" s="46">
        <v>-4076.3832000000002</v>
      </c>
      <c r="H309" s="47">
        <v>-0.27999999999999997</v>
      </c>
    </row>
    <row r="310" spans="3:8" x14ac:dyDescent="0.2">
      <c r="C310" s="41" t="s">
        <v>1741</v>
      </c>
      <c r="D310" s="41" t="s">
        <v>1476</v>
      </c>
      <c r="E310" s="41" t="s">
        <v>85</v>
      </c>
      <c r="F310" s="41">
        <v>-576400</v>
      </c>
      <c r="G310" s="46">
        <v>-4080.3356000000003</v>
      </c>
      <c r="H310" s="47">
        <v>-0.27999999999999997</v>
      </c>
    </row>
    <row r="311" spans="3:8" x14ac:dyDescent="0.2">
      <c r="C311" s="41" t="s">
        <v>1742</v>
      </c>
      <c r="D311" s="41" t="s">
        <v>1474</v>
      </c>
      <c r="E311" s="41" t="s">
        <v>85</v>
      </c>
      <c r="F311" s="41">
        <v>-13521528</v>
      </c>
      <c r="G311" s="46">
        <v>-4097.0229840000002</v>
      </c>
      <c r="H311" s="47">
        <v>-0.27999999999999997</v>
      </c>
    </row>
    <row r="312" spans="3:8" x14ac:dyDescent="0.2">
      <c r="C312" s="41" t="s">
        <v>1743</v>
      </c>
      <c r="D312" s="41" t="s">
        <v>1472</v>
      </c>
      <c r="E312" s="41" t="s">
        <v>85</v>
      </c>
      <c r="F312" s="41">
        <v>-2952000</v>
      </c>
      <c r="G312" s="46">
        <v>-4147.5600000000004</v>
      </c>
      <c r="H312" s="47">
        <v>-0.27999999999999997</v>
      </c>
    </row>
    <row r="313" spans="3:8" x14ac:dyDescent="0.2">
      <c r="C313" s="41" t="s">
        <v>1744</v>
      </c>
      <c r="D313" s="41" t="s">
        <v>1470</v>
      </c>
      <c r="E313" s="41" t="s">
        <v>85</v>
      </c>
      <c r="F313" s="41">
        <v>-3376000</v>
      </c>
      <c r="G313" s="46">
        <v>-4160.92</v>
      </c>
      <c r="H313" s="47">
        <v>-0.29000000000000004</v>
      </c>
    </row>
    <row r="314" spans="3:8" x14ac:dyDescent="0.2">
      <c r="C314" s="41" t="s">
        <v>1745</v>
      </c>
      <c r="D314" s="41" t="s">
        <v>1468</v>
      </c>
      <c r="E314" s="41" t="s">
        <v>85</v>
      </c>
      <c r="F314" s="41">
        <v>-542400</v>
      </c>
      <c r="G314" s="46">
        <v>-4163.7336000000005</v>
      </c>
      <c r="H314" s="47">
        <v>-0.29000000000000004</v>
      </c>
    </row>
    <row r="315" spans="3:8" x14ac:dyDescent="0.2">
      <c r="C315" s="41" t="s">
        <v>1746</v>
      </c>
      <c r="D315" s="41" t="s">
        <v>1466</v>
      </c>
      <c r="E315" s="41" t="s">
        <v>85</v>
      </c>
      <c r="F315" s="41">
        <v>-3017000</v>
      </c>
      <c r="G315" s="46">
        <v>-4213.2404999999999</v>
      </c>
      <c r="H315" s="47">
        <v>-0.29000000000000004</v>
      </c>
    </row>
    <row r="316" spans="3:8" x14ac:dyDescent="0.2">
      <c r="C316" s="41" t="s">
        <v>1747</v>
      </c>
      <c r="D316" s="41" t="s">
        <v>1464</v>
      </c>
      <c r="E316" s="41" t="s">
        <v>85</v>
      </c>
      <c r="F316" s="41">
        <v>-19485000</v>
      </c>
      <c r="G316" s="46">
        <v>-4247.7300000000005</v>
      </c>
      <c r="H316" s="47">
        <v>-0.29000000000000004</v>
      </c>
    </row>
    <row r="317" spans="3:8" x14ac:dyDescent="0.2">
      <c r="C317" s="41" t="s">
        <v>1748</v>
      </c>
      <c r="D317" s="41" t="s">
        <v>1462</v>
      </c>
      <c r="E317" s="41" t="s">
        <v>85</v>
      </c>
      <c r="F317" s="41">
        <v>-2966400</v>
      </c>
      <c r="G317" s="46">
        <v>-4416.9696000000004</v>
      </c>
      <c r="H317" s="47">
        <v>-0.3</v>
      </c>
    </row>
    <row r="318" spans="3:8" x14ac:dyDescent="0.2">
      <c r="C318" s="41" t="s">
        <v>1749</v>
      </c>
      <c r="D318" s="41" t="s">
        <v>1460</v>
      </c>
      <c r="E318" s="41" t="s">
        <v>85</v>
      </c>
      <c r="F318" s="41">
        <v>-4767000</v>
      </c>
      <c r="G318" s="46">
        <v>-4452.3780000000006</v>
      </c>
      <c r="H318" s="47">
        <v>-0.31000000000000005</v>
      </c>
    </row>
    <row r="319" spans="3:8" x14ac:dyDescent="0.2">
      <c r="C319" s="41" t="s">
        <v>1750</v>
      </c>
      <c r="D319" s="41" t="s">
        <v>1458</v>
      </c>
      <c r="E319" s="41" t="s">
        <v>85</v>
      </c>
      <c r="F319" s="41">
        <v>-1103700</v>
      </c>
      <c r="G319" s="46">
        <v>-4507.5108</v>
      </c>
      <c r="H319" s="47">
        <v>-0.31000000000000005</v>
      </c>
    </row>
    <row r="320" spans="3:8" x14ac:dyDescent="0.2">
      <c r="C320" s="41" t="s">
        <v>1751</v>
      </c>
      <c r="D320" s="41" t="s">
        <v>1456</v>
      </c>
      <c r="E320" s="41" t="s">
        <v>85</v>
      </c>
      <c r="F320" s="41">
        <v>-358050</v>
      </c>
      <c r="G320" s="46">
        <v>-4986.025275</v>
      </c>
      <c r="H320" s="47">
        <v>-0.34</v>
      </c>
    </row>
    <row r="321" spans="3:8" x14ac:dyDescent="0.2">
      <c r="C321" s="41" t="s">
        <v>1752</v>
      </c>
      <c r="D321" s="41" t="s">
        <v>1243</v>
      </c>
      <c r="E321" s="41" t="s">
        <v>85</v>
      </c>
      <c r="F321" s="41">
        <v>-1078750</v>
      </c>
      <c r="G321" s="46">
        <v>-5005.4000000000005</v>
      </c>
      <c r="H321" s="47">
        <v>-0.34</v>
      </c>
    </row>
    <row r="322" spans="3:8" x14ac:dyDescent="0.2">
      <c r="C322" s="41" t="s">
        <v>1753</v>
      </c>
      <c r="D322" s="41" t="s">
        <v>1454</v>
      </c>
      <c r="E322" s="41" t="s">
        <v>85</v>
      </c>
      <c r="F322" s="41">
        <v>-3636000</v>
      </c>
      <c r="G322" s="46">
        <v>-5057.6760000000004</v>
      </c>
      <c r="H322" s="47">
        <v>-0.35000000000000003</v>
      </c>
    </row>
    <row r="323" spans="3:8" x14ac:dyDescent="0.2">
      <c r="C323" s="41" t="s">
        <v>1754</v>
      </c>
      <c r="D323" s="41" t="s">
        <v>1287</v>
      </c>
      <c r="E323" s="41" t="s">
        <v>85</v>
      </c>
      <c r="F323" s="41">
        <v>-2107000</v>
      </c>
      <c r="G323" s="46">
        <v>-5417.0970000000007</v>
      </c>
      <c r="H323" s="47">
        <v>-0.37</v>
      </c>
    </row>
    <row r="324" spans="3:8" x14ac:dyDescent="0.2">
      <c r="C324" s="41" t="s">
        <v>1755</v>
      </c>
      <c r="D324" s="41" t="s">
        <v>1129</v>
      </c>
      <c r="E324" s="41" t="s">
        <v>85</v>
      </c>
      <c r="F324" s="41">
        <v>-2001600</v>
      </c>
      <c r="G324" s="46">
        <v>-5458.3632000000007</v>
      </c>
      <c r="H324" s="47">
        <v>-0.37</v>
      </c>
    </row>
    <row r="325" spans="3:8" x14ac:dyDescent="0.2">
      <c r="C325" s="41" t="s">
        <v>1756</v>
      </c>
      <c r="D325" s="41" t="s">
        <v>1206</v>
      </c>
      <c r="E325" s="41" t="s">
        <v>85</v>
      </c>
      <c r="F325" s="41">
        <v>-3208000</v>
      </c>
      <c r="G325" s="46">
        <v>-5524.1760000000004</v>
      </c>
      <c r="H325" s="47">
        <v>-0.38</v>
      </c>
    </row>
    <row r="326" spans="3:8" x14ac:dyDescent="0.2">
      <c r="C326" s="41" t="s">
        <v>1757</v>
      </c>
      <c r="D326" s="41" t="s">
        <v>1452</v>
      </c>
      <c r="E326" s="41" t="s">
        <v>85</v>
      </c>
      <c r="F326" s="41">
        <v>-1133250</v>
      </c>
      <c r="G326" s="46">
        <v>-5560.8577500000001</v>
      </c>
      <c r="H326" s="47">
        <v>-0.38</v>
      </c>
    </row>
    <row r="327" spans="3:8" x14ac:dyDescent="0.2">
      <c r="C327" s="41" t="s">
        <v>1758</v>
      </c>
      <c r="D327" s="41" t="s">
        <v>1450</v>
      </c>
      <c r="E327" s="41" t="s">
        <v>85</v>
      </c>
      <c r="F327" s="41">
        <v>-982500</v>
      </c>
      <c r="G327" s="46">
        <v>-5749.0987500000001</v>
      </c>
      <c r="H327" s="47">
        <v>-0.39</v>
      </c>
    </row>
    <row r="328" spans="3:8" x14ac:dyDescent="0.2">
      <c r="C328" s="41" t="s">
        <v>1759</v>
      </c>
      <c r="D328" s="41" t="s">
        <v>1449</v>
      </c>
      <c r="E328" s="41" t="s">
        <v>85</v>
      </c>
      <c r="F328" s="41">
        <v>-1118000</v>
      </c>
      <c r="G328" s="46">
        <v>-5862.7920000000004</v>
      </c>
      <c r="H328" s="47">
        <v>-0.4</v>
      </c>
    </row>
    <row r="329" spans="3:8" x14ac:dyDescent="0.2">
      <c r="C329" s="41" t="s">
        <v>1760</v>
      </c>
      <c r="D329" s="41" t="s">
        <v>1447</v>
      </c>
      <c r="E329" s="41" t="s">
        <v>85</v>
      </c>
      <c r="F329" s="41">
        <v>-40215000</v>
      </c>
      <c r="G329" s="46">
        <v>-5911.6050000000005</v>
      </c>
      <c r="H329" s="47">
        <v>-0.41000000000000003</v>
      </c>
    </row>
    <row r="330" spans="3:8" x14ac:dyDescent="0.2">
      <c r="C330" s="41" t="s">
        <v>1761</v>
      </c>
      <c r="D330" s="41" t="s">
        <v>1344</v>
      </c>
      <c r="E330" s="41" t="s">
        <v>85</v>
      </c>
      <c r="F330" s="41">
        <v>-2236500</v>
      </c>
      <c r="G330" s="46">
        <v>-5991.5835000000006</v>
      </c>
      <c r="H330" s="47">
        <v>-0.41000000000000003</v>
      </c>
    </row>
    <row r="331" spans="3:8" x14ac:dyDescent="0.2">
      <c r="C331" s="41" t="s">
        <v>1762</v>
      </c>
      <c r="D331" s="41" t="s">
        <v>1445</v>
      </c>
      <c r="E331" s="41" t="s">
        <v>85</v>
      </c>
      <c r="F331" s="41">
        <v>-1210300</v>
      </c>
      <c r="G331" s="46">
        <v>-6041.8176000000003</v>
      </c>
      <c r="H331" s="47">
        <v>-0.41000000000000003</v>
      </c>
    </row>
    <row r="332" spans="3:8" x14ac:dyDescent="0.2">
      <c r="C332" s="41" t="s">
        <v>1763</v>
      </c>
      <c r="D332" s="41" t="s">
        <v>1443</v>
      </c>
      <c r="E332" s="41" t="s">
        <v>85</v>
      </c>
      <c r="F332" s="41">
        <v>-6804000</v>
      </c>
      <c r="G332" s="46">
        <v>-6079.3740000000007</v>
      </c>
      <c r="H332" s="47">
        <v>-0.42000000000000004</v>
      </c>
    </row>
    <row r="333" spans="3:8" x14ac:dyDescent="0.2">
      <c r="C333" s="41" t="s">
        <v>1764</v>
      </c>
      <c r="D333" s="41" t="s">
        <v>1442</v>
      </c>
      <c r="E333" s="41" t="s">
        <v>85</v>
      </c>
      <c r="F333" s="41">
        <v>-1991600</v>
      </c>
      <c r="G333" s="46">
        <v>-6123.1742000000004</v>
      </c>
      <c r="H333" s="47">
        <v>-0.42000000000000004</v>
      </c>
    </row>
    <row r="334" spans="3:8" x14ac:dyDescent="0.2">
      <c r="C334" s="41" t="s">
        <v>1765</v>
      </c>
      <c r="D334" s="41" t="s">
        <v>1440</v>
      </c>
      <c r="E334" s="41" t="s">
        <v>85</v>
      </c>
      <c r="F334" s="41">
        <v>-3343200</v>
      </c>
      <c r="G334" s="46">
        <v>-6164.8608000000004</v>
      </c>
      <c r="H334" s="47">
        <v>-0.42000000000000004</v>
      </c>
    </row>
    <row r="335" spans="3:8" x14ac:dyDescent="0.2">
      <c r="C335" s="41" t="s">
        <v>1766</v>
      </c>
      <c r="D335" s="41" t="s">
        <v>1299</v>
      </c>
      <c r="E335" s="41" t="s">
        <v>85</v>
      </c>
      <c r="F335" s="41">
        <v>-2081750</v>
      </c>
      <c r="G335" s="46">
        <v>-6356.6236250000002</v>
      </c>
      <c r="H335" s="47">
        <v>-0.44</v>
      </c>
    </row>
    <row r="336" spans="3:8" x14ac:dyDescent="0.2">
      <c r="C336" s="41" t="s">
        <v>1767</v>
      </c>
      <c r="D336" s="41" t="s">
        <v>1438</v>
      </c>
      <c r="E336" s="41" t="s">
        <v>85</v>
      </c>
      <c r="F336" s="41">
        <v>-607750</v>
      </c>
      <c r="G336" s="46">
        <v>-6443.6693750000004</v>
      </c>
      <c r="H336" s="47">
        <v>-0.44</v>
      </c>
    </row>
    <row r="337" spans="3:8" x14ac:dyDescent="0.2">
      <c r="C337" s="41" t="s">
        <v>1768</v>
      </c>
      <c r="D337" s="41" t="s">
        <v>1436</v>
      </c>
      <c r="E337" s="41" t="s">
        <v>85</v>
      </c>
      <c r="F337" s="41">
        <v>-1362000</v>
      </c>
      <c r="G337" s="46">
        <v>-6654.0510000000004</v>
      </c>
      <c r="H337" s="47">
        <v>-0.45999999999999996</v>
      </c>
    </row>
    <row r="338" spans="3:8" x14ac:dyDescent="0.2">
      <c r="C338" s="41" t="s">
        <v>1769</v>
      </c>
      <c r="D338" s="41" t="s">
        <v>1271</v>
      </c>
      <c r="E338" s="41" t="s">
        <v>85</v>
      </c>
      <c r="F338" s="41">
        <v>-4240000</v>
      </c>
      <c r="G338" s="46">
        <v>-6684.3600000000006</v>
      </c>
      <c r="H338" s="47">
        <v>-0.45999999999999996</v>
      </c>
    </row>
    <row r="339" spans="3:8" x14ac:dyDescent="0.2">
      <c r="C339" s="41" t="s">
        <v>1770</v>
      </c>
      <c r="D339" s="41" t="s">
        <v>1306</v>
      </c>
      <c r="E339" s="41" t="s">
        <v>85</v>
      </c>
      <c r="F339" s="41">
        <v>-329500</v>
      </c>
      <c r="G339" s="46">
        <v>-6764.9645</v>
      </c>
      <c r="H339" s="47">
        <v>-0.45999999999999996</v>
      </c>
    </row>
    <row r="340" spans="3:8" x14ac:dyDescent="0.2">
      <c r="C340" s="41" t="s">
        <v>1771</v>
      </c>
      <c r="D340" s="41" t="s">
        <v>1381</v>
      </c>
      <c r="E340" s="41" t="s">
        <v>85</v>
      </c>
      <c r="F340" s="41">
        <v>-1612800</v>
      </c>
      <c r="G340" s="46">
        <v>-6878.5920000000006</v>
      </c>
      <c r="H340" s="47">
        <v>-0.47000000000000003</v>
      </c>
    </row>
    <row r="341" spans="3:8" x14ac:dyDescent="0.2">
      <c r="C341" s="41" t="s">
        <v>1772</v>
      </c>
      <c r="D341" s="41" t="s">
        <v>1434</v>
      </c>
      <c r="E341" s="41" t="s">
        <v>85</v>
      </c>
      <c r="F341" s="41">
        <v>-2860000</v>
      </c>
      <c r="G341" s="46">
        <v>-7191.47</v>
      </c>
      <c r="H341" s="47">
        <v>-0.49</v>
      </c>
    </row>
    <row r="342" spans="3:8" x14ac:dyDescent="0.2">
      <c r="C342" s="41" t="s">
        <v>1773</v>
      </c>
      <c r="D342" s="41" t="s">
        <v>1156</v>
      </c>
      <c r="E342" s="41" t="s">
        <v>85</v>
      </c>
      <c r="F342" s="41">
        <v>-1801500</v>
      </c>
      <c r="G342" s="46">
        <v>-7215.9082500000004</v>
      </c>
      <c r="H342" s="47">
        <v>-0.49</v>
      </c>
    </row>
    <row r="343" spans="3:8" x14ac:dyDescent="0.2">
      <c r="C343" s="41" t="s">
        <v>1774</v>
      </c>
      <c r="D343" s="41" t="s">
        <v>1272</v>
      </c>
      <c r="E343" s="41" t="s">
        <v>85</v>
      </c>
      <c r="F343" s="41">
        <v>-13167000</v>
      </c>
      <c r="G343" s="46">
        <v>-7498.6065000000008</v>
      </c>
      <c r="H343" s="47">
        <v>-0.51</v>
      </c>
    </row>
    <row r="344" spans="3:8" x14ac:dyDescent="0.2">
      <c r="C344" s="41" t="s">
        <v>1775</v>
      </c>
      <c r="D344" s="41" t="s">
        <v>1432</v>
      </c>
      <c r="E344" s="41" t="s">
        <v>85</v>
      </c>
      <c r="F344" s="41">
        <v>-3468000</v>
      </c>
      <c r="G344" s="46">
        <v>-7775.2560000000003</v>
      </c>
      <c r="H344" s="47">
        <v>-0.53</v>
      </c>
    </row>
    <row r="345" spans="3:8" x14ac:dyDescent="0.2">
      <c r="C345" s="41" t="s">
        <v>1776</v>
      </c>
      <c r="D345" s="41" t="s">
        <v>1338</v>
      </c>
      <c r="E345" s="41" t="s">
        <v>85</v>
      </c>
      <c r="F345" s="41">
        <v>-3537500</v>
      </c>
      <c r="G345" s="46">
        <v>-7978.8312500000002</v>
      </c>
      <c r="H345" s="47">
        <v>-0.55000000000000004</v>
      </c>
    </row>
    <row r="346" spans="3:8" x14ac:dyDescent="0.2">
      <c r="C346" s="41" t="s">
        <v>1777</v>
      </c>
      <c r="D346" s="41" t="s">
        <v>1430</v>
      </c>
      <c r="E346" s="41" t="s">
        <v>85</v>
      </c>
      <c r="F346" s="41">
        <v>-15048000</v>
      </c>
      <c r="G346" s="46">
        <v>-8509.6440000000002</v>
      </c>
      <c r="H346" s="47">
        <v>-0.58000000000000007</v>
      </c>
    </row>
    <row r="347" spans="3:8" x14ac:dyDescent="0.2">
      <c r="C347" s="41" t="s">
        <v>1355</v>
      </c>
      <c r="D347" s="41" t="s">
        <v>1145</v>
      </c>
      <c r="E347" s="41" t="s">
        <v>85</v>
      </c>
      <c r="F347" s="41">
        <v>-1710000</v>
      </c>
      <c r="G347" s="46">
        <v>-8654.31</v>
      </c>
      <c r="H347" s="47">
        <v>-0.59</v>
      </c>
    </row>
    <row r="348" spans="3:8" x14ac:dyDescent="0.2">
      <c r="C348" s="41" t="s">
        <v>1778</v>
      </c>
      <c r="D348" s="41" t="s">
        <v>1428</v>
      </c>
      <c r="E348" s="41" t="s">
        <v>85</v>
      </c>
      <c r="F348" s="41">
        <v>-2970000</v>
      </c>
      <c r="G348" s="46">
        <v>-8681.31</v>
      </c>
      <c r="H348" s="47">
        <v>-0.59</v>
      </c>
    </row>
    <row r="349" spans="3:8" x14ac:dyDescent="0.2">
      <c r="C349" s="41" t="s">
        <v>1779</v>
      </c>
      <c r="D349" s="41" t="s">
        <v>1426</v>
      </c>
      <c r="E349" s="41" t="s">
        <v>85</v>
      </c>
      <c r="F349" s="41">
        <v>-7914000</v>
      </c>
      <c r="G349" s="46">
        <v>-9196.0680000000011</v>
      </c>
      <c r="H349" s="47">
        <v>-0.63</v>
      </c>
    </row>
    <row r="350" spans="3:8" x14ac:dyDescent="0.2">
      <c r="C350" s="41" t="s">
        <v>1780</v>
      </c>
      <c r="D350" s="41" t="s">
        <v>1316</v>
      </c>
      <c r="E350" s="41" t="s">
        <v>85</v>
      </c>
      <c r="F350" s="41">
        <v>-199125</v>
      </c>
      <c r="G350" s="46">
        <v>-9614.7506250000006</v>
      </c>
      <c r="H350" s="47">
        <v>-0.66</v>
      </c>
    </row>
    <row r="351" spans="3:8" x14ac:dyDescent="0.2">
      <c r="C351" s="41" t="s">
        <v>1781</v>
      </c>
      <c r="D351" s="41" t="s">
        <v>1342</v>
      </c>
      <c r="E351" s="41" t="s">
        <v>85</v>
      </c>
      <c r="F351" s="41">
        <v>-5566500</v>
      </c>
      <c r="G351" s="46">
        <v>-9643.9612500000003</v>
      </c>
      <c r="H351" s="47">
        <v>-0.66</v>
      </c>
    </row>
    <row r="352" spans="3:8" x14ac:dyDescent="0.2">
      <c r="C352" s="41" t="s">
        <v>1782</v>
      </c>
      <c r="D352" s="41" t="s">
        <v>1322</v>
      </c>
      <c r="E352" s="41" t="s">
        <v>85</v>
      </c>
      <c r="F352" s="41">
        <v>-3480000</v>
      </c>
      <c r="G352" s="46">
        <v>-10170.300000000001</v>
      </c>
      <c r="H352" s="47">
        <v>-0.70000000000000007</v>
      </c>
    </row>
    <row r="353" spans="3:8" x14ac:dyDescent="0.2">
      <c r="C353" s="41" t="s">
        <v>1783</v>
      </c>
      <c r="D353" s="41" t="s">
        <v>1425</v>
      </c>
      <c r="E353" s="41" t="s">
        <v>85</v>
      </c>
      <c r="F353" s="41">
        <v>-1543500</v>
      </c>
      <c r="G353" s="46">
        <v>-11139.4395</v>
      </c>
      <c r="H353" s="47">
        <v>-0.76</v>
      </c>
    </row>
    <row r="354" spans="3:8" x14ac:dyDescent="0.2">
      <c r="C354" s="41" t="s">
        <v>1784</v>
      </c>
      <c r="D354" s="41" t="s">
        <v>1335</v>
      </c>
      <c r="E354" s="41" t="s">
        <v>85</v>
      </c>
      <c r="F354" s="41">
        <v>-46875</v>
      </c>
      <c r="G354" s="46">
        <v>-12673.734375</v>
      </c>
      <c r="H354" s="47">
        <v>-0.87000000000000011</v>
      </c>
    </row>
    <row r="355" spans="3:8" x14ac:dyDescent="0.2">
      <c r="C355" s="41" t="s">
        <v>1785</v>
      </c>
      <c r="D355" s="41" t="s">
        <v>1423</v>
      </c>
      <c r="E355" s="41" t="s">
        <v>85</v>
      </c>
      <c r="F355" s="41">
        <v>-18660</v>
      </c>
      <c r="G355" s="46">
        <v>-12732.25914</v>
      </c>
      <c r="H355" s="47">
        <v>-0.87000000000000011</v>
      </c>
    </row>
    <row r="356" spans="3:8" x14ac:dyDescent="0.2">
      <c r="C356" s="41" t="s">
        <v>1786</v>
      </c>
      <c r="D356" s="41" t="s">
        <v>1151</v>
      </c>
      <c r="E356" s="41" t="s">
        <v>85</v>
      </c>
      <c r="F356" s="41">
        <v>-134250</v>
      </c>
      <c r="G356" s="46">
        <v>-12819.465375</v>
      </c>
      <c r="H356" s="47">
        <v>-0.88</v>
      </c>
    </row>
    <row r="357" spans="3:8" x14ac:dyDescent="0.2">
      <c r="C357" s="41" t="s">
        <v>1787</v>
      </c>
      <c r="D357" s="41" t="s">
        <v>1369</v>
      </c>
      <c r="E357" s="41" t="s">
        <v>85</v>
      </c>
      <c r="F357" s="41">
        <v>-1518000</v>
      </c>
      <c r="G357" s="46">
        <v>-13463.901</v>
      </c>
      <c r="H357" s="47">
        <v>-0.91999999999999993</v>
      </c>
    </row>
    <row r="358" spans="3:8" x14ac:dyDescent="0.2">
      <c r="C358" s="41" t="s">
        <v>1788</v>
      </c>
      <c r="D358" s="41" t="s">
        <v>1197</v>
      </c>
      <c r="E358" s="41" t="s">
        <v>85</v>
      </c>
      <c r="F358" s="41">
        <v>-13579500</v>
      </c>
      <c r="G358" s="46">
        <v>-13688.136</v>
      </c>
      <c r="H358" s="47">
        <v>-0.94000000000000006</v>
      </c>
    </row>
    <row r="359" spans="3:8" x14ac:dyDescent="0.2">
      <c r="C359" s="41" t="s">
        <v>1789</v>
      </c>
      <c r="D359" s="41" t="s">
        <v>1421</v>
      </c>
      <c r="E359" s="41" t="s">
        <v>85</v>
      </c>
      <c r="F359" s="41">
        <v>-2788500</v>
      </c>
      <c r="G359" s="46">
        <v>-14984.00475</v>
      </c>
      <c r="H359" s="47">
        <v>-1.03</v>
      </c>
    </row>
    <row r="360" spans="3:8" x14ac:dyDescent="0.2">
      <c r="C360" s="41" t="s">
        <v>1790</v>
      </c>
      <c r="D360" s="41" t="s">
        <v>1420</v>
      </c>
      <c r="E360" s="41" t="s">
        <v>85</v>
      </c>
      <c r="F360" s="41">
        <v>-16938000</v>
      </c>
      <c r="G360" s="46">
        <v>-15167.978999999999</v>
      </c>
      <c r="H360" s="47">
        <v>-1.04</v>
      </c>
    </row>
    <row r="361" spans="3:8" x14ac:dyDescent="0.2">
      <c r="C361" s="41" t="s">
        <v>1791</v>
      </c>
      <c r="D361" s="41" t="s">
        <v>1320</v>
      </c>
      <c r="E361" s="41" t="s">
        <v>85</v>
      </c>
      <c r="F361" s="41">
        <v>-486500</v>
      </c>
      <c r="G361" s="46">
        <v>-16009.742</v>
      </c>
      <c r="H361" s="47">
        <v>-1.1000000000000001</v>
      </c>
    </row>
    <row r="362" spans="3:8" x14ac:dyDescent="0.2">
      <c r="C362" s="41" t="s">
        <v>1792</v>
      </c>
      <c r="D362" s="41" t="s">
        <v>1418</v>
      </c>
      <c r="E362" s="41" t="s">
        <v>85</v>
      </c>
      <c r="F362" s="41">
        <v>-2175600</v>
      </c>
      <c r="G362" s="46">
        <v>-16452.974999999999</v>
      </c>
      <c r="H362" s="47">
        <v>-1.1300000000000001</v>
      </c>
    </row>
    <row r="363" spans="3:8" x14ac:dyDescent="0.2">
      <c r="C363" s="41" t="s">
        <v>1793</v>
      </c>
      <c r="D363" s="41" t="s">
        <v>1362</v>
      </c>
      <c r="E363" s="41" t="s">
        <v>85</v>
      </c>
      <c r="F363" s="41">
        <v>-13083000</v>
      </c>
      <c r="G363" s="46">
        <v>-16523.829000000002</v>
      </c>
      <c r="H363" s="47">
        <v>-1.1300000000000001</v>
      </c>
    </row>
    <row r="364" spans="3:8" x14ac:dyDescent="0.2">
      <c r="C364" s="41" t="s">
        <v>1794</v>
      </c>
      <c r="D364" s="41" t="s">
        <v>1388</v>
      </c>
      <c r="E364" s="41" t="s">
        <v>85</v>
      </c>
      <c r="F364" s="41">
        <v>-2736800</v>
      </c>
      <c r="G364" s="46">
        <v>-17215.840400000001</v>
      </c>
      <c r="H364" s="47">
        <v>-1.18</v>
      </c>
    </row>
    <row r="365" spans="3:8" x14ac:dyDescent="0.2">
      <c r="C365" s="41" t="s">
        <v>1795</v>
      </c>
      <c r="D365" s="41" t="s">
        <v>1288</v>
      </c>
      <c r="E365" s="41" t="s">
        <v>85</v>
      </c>
      <c r="F365" s="41">
        <v>-1089500</v>
      </c>
      <c r="G365" s="46">
        <v>-18347.724750000001</v>
      </c>
      <c r="H365" s="47">
        <v>-1.26</v>
      </c>
    </row>
    <row r="366" spans="3:8" x14ac:dyDescent="0.2">
      <c r="C366" s="41" t="s">
        <v>1796</v>
      </c>
      <c r="D366" s="41" t="s">
        <v>1237</v>
      </c>
      <c r="E366" s="41" t="s">
        <v>85</v>
      </c>
      <c r="F366" s="41">
        <v>-5838000</v>
      </c>
      <c r="G366" s="46">
        <v>-19928.012999999999</v>
      </c>
      <c r="H366" s="47">
        <v>-1.37</v>
      </c>
    </row>
    <row r="367" spans="3:8" x14ac:dyDescent="0.2">
      <c r="C367" s="41" t="s">
        <v>1797</v>
      </c>
      <c r="D367" s="41" t="s">
        <v>1301</v>
      </c>
      <c r="E367" s="41" t="s">
        <v>85</v>
      </c>
      <c r="F367" s="41">
        <v>-3168000</v>
      </c>
      <c r="G367" s="46">
        <v>-27678.815999999999</v>
      </c>
      <c r="H367" s="47">
        <v>-1.9</v>
      </c>
    </row>
    <row r="368" spans="3:8" x14ac:dyDescent="0.2">
      <c r="C368" s="41" t="s">
        <v>1798</v>
      </c>
      <c r="D368" s="41" t="s">
        <v>1235</v>
      </c>
      <c r="E368" s="41" t="s">
        <v>85</v>
      </c>
      <c r="F368" s="41">
        <v>-6641900</v>
      </c>
      <c r="G368" s="46">
        <v>-29320.667549999998</v>
      </c>
      <c r="H368" s="47">
        <v>-2.0099999999999998</v>
      </c>
    </row>
    <row r="369" spans="1:8" x14ac:dyDescent="0.2">
      <c r="C369" s="41" t="s">
        <v>1799</v>
      </c>
      <c r="D369" s="41" t="s">
        <v>1371</v>
      </c>
      <c r="E369" s="41" t="s">
        <v>85</v>
      </c>
      <c r="F369" s="41">
        <v>-5673800</v>
      </c>
      <c r="G369" s="46">
        <v>-32967.6149</v>
      </c>
      <c r="H369" s="47">
        <v>-2.2600000000000002</v>
      </c>
    </row>
    <row r="370" spans="1:8" x14ac:dyDescent="0.2">
      <c r="C370" s="41" t="s">
        <v>1800</v>
      </c>
      <c r="D370" s="41" t="s">
        <v>1416</v>
      </c>
      <c r="E370" s="41" t="s">
        <v>85</v>
      </c>
      <c r="F370" s="41">
        <v>-3182000</v>
      </c>
      <c r="G370" s="46">
        <v>-44069.108999999997</v>
      </c>
      <c r="H370" s="47">
        <v>-3.02</v>
      </c>
    </row>
    <row r="371" spans="1:8" ht="13.5" thickBot="1" x14ac:dyDescent="0.25">
      <c r="E371" s="49" t="s">
        <v>44</v>
      </c>
      <c r="G371" s="50">
        <v>-808002.47948049998</v>
      </c>
      <c r="H371" s="51">
        <v>-55.37</v>
      </c>
    </row>
    <row r="372" spans="1:8" ht="13.5" thickTop="1" x14ac:dyDescent="0.2">
      <c r="A372" s="83" t="s">
        <v>1801</v>
      </c>
      <c r="B372" s="84"/>
      <c r="C372" s="84"/>
      <c r="H372" s="47"/>
    </row>
    <row r="373" spans="1:8" x14ac:dyDescent="0.2">
      <c r="B373" s="85" t="s">
        <v>1801</v>
      </c>
      <c r="C373" s="84"/>
      <c r="H373" s="47"/>
    </row>
    <row r="374" spans="1:8" x14ac:dyDescent="0.2">
      <c r="B374" s="83" t="s">
        <v>45</v>
      </c>
      <c r="C374" s="84"/>
      <c r="H374" s="47"/>
    </row>
    <row r="375" spans="1:8" x14ac:dyDescent="0.2">
      <c r="B375" s="48" t="s">
        <v>85</v>
      </c>
      <c r="C375" s="41" t="s">
        <v>1802</v>
      </c>
      <c r="D375" s="41" t="s">
        <v>1803</v>
      </c>
      <c r="E375" s="41" t="s">
        <v>1801</v>
      </c>
      <c r="F375" s="41">
        <v>9443250.8868000004</v>
      </c>
      <c r="G375" s="46">
        <v>266130.40000000002</v>
      </c>
      <c r="H375" s="47">
        <v>18.240000000000002</v>
      </c>
    </row>
    <row r="376" spans="1:8" x14ac:dyDescent="0.2">
      <c r="B376" s="48" t="s">
        <v>85</v>
      </c>
      <c r="C376" s="41" t="s">
        <v>1804</v>
      </c>
      <c r="D376" s="41" t="s">
        <v>1805</v>
      </c>
      <c r="E376" s="41" t="s">
        <v>1801</v>
      </c>
      <c r="F376" s="41">
        <v>228929.8988</v>
      </c>
      <c r="G376" s="46">
        <v>5256.43</v>
      </c>
      <c r="H376" s="47">
        <v>0.36000000000000004</v>
      </c>
    </row>
    <row r="377" spans="1:8" ht="13.5" thickBot="1" x14ac:dyDescent="0.25">
      <c r="E377" s="49" t="s">
        <v>44</v>
      </c>
      <c r="G377" s="50">
        <v>271386.83</v>
      </c>
      <c r="H377" s="51">
        <v>18.600000000000001</v>
      </c>
    </row>
    <row r="378" spans="1:8" ht="13.5" thickTop="1" x14ac:dyDescent="0.2">
      <c r="H378" s="47"/>
    </row>
    <row r="379" spans="1:8" x14ac:dyDescent="0.2">
      <c r="A379" s="83" t="s">
        <v>7</v>
      </c>
      <c r="B379" s="84"/>
      <c r="C379" s="84"/>
      <c r="H379" s="47"/>
    </row>
    <row r="380" spans="1:8" x14ac:dyDescent="0.2">
      <c r="B380" s="85" t="s">
        <v>8</v>
      </c>
      <c r="C380" s="84"/>
      <c r="H380" s="47"/>
    </row>
    <row r="381" spans="1:8" x14ac:dyDescent="0.2">
      <c r="B381" s="83" t="s">
        <v>9</v>
      </c>
      <c r="C381" s="84"/>
      <c r="H381" s="47"/>
    </row>
    <row r="382" spans="1:8" x14ac:dyDescent="0.2">
      <c r="B382" s="54">
        <v>7.1999999999999995E-2</v>
      </c>
      <c r="C382" s="41" t="s">
        <v>14</v>
      </c>
      <c r="D382" s="41" t="s">
        <v>544</v>
      </c>
      <c r="E382" s="41" t="s">
        <v>12</v>
      </c>
      <c r="F382" s="41">
        <v>235</v>
      </c>
      <c r="G382" s="46">
        <v>23426.799999999999</v>
      </c>
      <c r="H382" s="47">
        <v>1.6099999999999999</v>
      </c>
    </row>
    <row r="383" spans="1:8" x14ac:dyDescent="0.2">
      <c r="B383" s="54">
        <v>7.85E-2</v>
      </c>
      <c r="C383" s="41" t="s">
        <v>105</v>
      </c>
      <c r="D383" s="41" t="s">
        <v>158</v>
      </c>
      <c r="E383" s="41" t="s">
        <v>31</v>
      </c>
      <c r="F383" s="41">
        <v>2000</v>
      </c>
      <c r="G383" s="46">
        <v>19945.98</v>
      </c>
      <c r="H383" s="47">
        <v>1.37</v>
      </c>
    </row>
    <row r="384" spans="1:8" x14ac:dyDescent="0.2">
      <c r="B384" s="54">
        <v>7.1900000000000006E-2</v>
      </c>
      <c r="C384" s="41" t="s">
        <v>117</v>
      </c>
      <c r="D384" s="41" t="s">
        <v>1806</v>
      </c>
      <c r="E384" s="41" t="s">
        <v>12</v>
      </c>
      <c r="F384" s="41">
        <v>2000</v>
      </c>
      <c r="G384" s="46">
        <v>19689.580000000002</v>
      </c>
      <c r="H384" s="47">
        <v>1.35</v>
      </c>
    </row>
    <row r="385" spans="1:8" x14ac:dyDescent="0.2">
      <c r="B385" s="54">
        <v>8.2500000000000004E-2</v>
      </c>
      <c r="C385" s="41" t="s">
        <v>101</v>
      </c>
      <c r="D385" s="41" t="s">
        <v>1807</v>
      </c>
      <c r="E385" s="41" t="s">
        <v>20</v>
      </c>
      <c r="F385" s="41">
        <v>1000</v>
      </c>
      <c r="G385" s="46">
        <v>9993.43</v>
      </c>
      <c r="H385" s="47">
        <v>0.68</v>
      </c>
    </row>
    <row r="386" spans="1:8" x14ac:dyDescent="0.2">
      <c r="B386" s="54">
        <v>8.6499999999999994E-2</v>
      </c>
      <c r="C386" s="41" t="s">
        <v>117</v>
      </c>
      <c r="D386" s="41" t="s">
        <v>884</v>
      </c>
      <c r="E386" s="41" t="s">
        <v>12</v>
      </c>
      <c r="F386" s="41">
        <v>650</v>
      </c>
      <c r="G386" s="46">
        <v>6504.46</v>
      </c>
      <c r="H386" s="47">
        <v>0.45000000000000007</v>
      </c>
    </row>
    <row r="387" spans="1:8" x14ac:dyDescent="0.2">
      <c r="B387" s="48" t="s">
        <v>13</v>
      </c>
      <c r="C387" s="41" t="s">
        <v>655</v>
      </c>
      <c r="D387" s="41" t="s">
        <v>1808</v>
      </c>
      <c r="E387" s="41" t="s">
        <v>31</v>
      </c>
      <c r="F387" s="41">
        <v>1000</v>
      </c>
      <c r="G387" s="46">
        <v>6231.43</v>
      </c>
      <c r="H387" s="47">
        <v>0.43</v>
      </c>
    </row>
    <row r="388" spans="1:8" x14ac:dyDescent="0.2">
      <c r="B388" s="48" t="s">
        <v>13</v>
      </c>
      <c r="C388" s="41" t="s">
        <v>537</v>
      </c>
      <c r="D388" s="41" t="s">
        <v>1809</v>
      </c>
      <c r="E388" s="41" t="s">
        <v>539</v>
      </c>
      <c r="F388" s="41">
        <v>5000</v>
      </c>
      <c r="G388" s="46">
        <v>5326.33</v>
      </c>
      <c r="H388" s="47">
        <v>0.37</v>
      </c>
    </row>
    <row r="389" spans="1:8" x14ac:dyDescent="0.2">
      <c r="B389" s="54">
        <v>0.08</v>
      </c>
      <c r="C389" s="41" t="s">
        <v>14</v>
      </c>
      <c r="D389" s="41" t="s">
        <v>1810</v>
      </c>
      <c r="E389" s="41" t="s">
        <v>12</v>
      </c>
      <c r="F389" s="41">
        <v>50</v>
      </c>
      <c r="G389" s="46">
        <v>4995.8599999999997</v>
      </c>
      <c r="H389" s="47">
        <v>0.34</v>
      </c>
    </row>
    <row r="390" spans="1:8" x14ac:dyDescent="0.2">
      <c r="B390" s="54">
        <v>7.4499999999999997E-2</v>
      </c>
      <c r="C390" s="41" t="s">
        <v>14</v>
      </c>
      <c r="D390" s="41" t="s">
        <v>520</v>
      </c>
      <c r="E390" s="41" t="s">
        <v>12</v>
      </c>
      <c r="F390" s="41">
        <v>50</v>
      </c>
      <c r="G390" s="46">
        <v>4989.58</v>
      </c>
      <c r="H390" s="47">
        <v>0.34</v>
      </c>
    </row>
    <row r="391" spans="1:8" x14ac:dyDescent="0.2">
      <c r="B391" s="54">
        <v>7.6999999999999999E-2</v>
      </c>
      <c r="C391" s="41" t="s">
        <v>117</v>
      </c>
      <c r="D391" s="41" t="s">
        <v>1811</v>
      </c>
      <c r="E391" s="41" t="s">
        <v>12</v>
      </c>
      <c r="F391" s="41">
        <v>500</v>
      </c>
      <c r="G391" s="46">
        <v>4988.25</v>
      </c>
      <c r="H391" s="47">
        <v>0.34</v>
      </c>
    </row>
    <row r="392" spans="1:8" x14ac:dyDescent="0.2">
      <c r="B392" s="54">
        <v>8.2500000000000004E-2</v>
      </c>
      <c r="C392" s="41" t="s">
        <v>117</v>
      </c>
      <c r="D392" s="41" t="s">
        <v>201</v>
      </c>
      <c r="E392" s="41" t="s">
        <v>12</v>
      </c>
      <c r="F392" s="41">
        <v>450</v>
      </c>
      <c r="G392" s="46">
        <v>4495.95</v>
      </c>
      <c r="H392" s="47">
        <v>0.31000000000000005</v>
      </c>
    </row>
    <row r="393" spans="1:8" ht="13.5" thickBot="1" x14ac:dyDescent="0.25">
      <c r="E393" s="49" t="s">
        <v>44</v>
      </c>
      <c r="G393" s="50">
        <v>110587.65</v>
      </c>
      <c r="H393" s="51">
        <v>7.59</v>
      </c>
    </row>
    <row r="394" spans="1:8" ht="13.5" thickTop="1" x14ac:dyDescent="0.2">
      <c r="H394" s="47"/>
    </row>
    <row r="395" spans="1:8" x14ac:dyDescent="0.2">
      <c r="A395" s="83" t="s">
        <v>67</v>
      </c>
      <c r="B395" s="84"/>
      <c r="C395" s="84"/>
      <c r="H395" s="47"/>
    </row>
    <row r="396" spans="1:8" x14ac:dyDescent="0.2">
      <c r="B396" s="85" t="s">
        <v>68</v>
      </c>
      <c r="C396" s="84"/>
      <c r="H396" s="47"/>
    </row>
    <row r="397" spans="1:8" x14ac:dyDescent="0.2">
      <c r="B397" s="48" t="s">
        <v>73</v>
      </c>
      <c r="C397" s="41" t="s">
        <v>14</v>
      </c>
      <c r="D397" s="41" t="s">
        <v>1812</v>
      </c>
      <c r="E397" s="41" t="s">
        <v>72</v>
      </c>
      <c r="F397" s="41">
        <v>4000</v>
      </c>
      <c r="G397" s="46">
        <v>19520.38</v>
      </c>
      <c r="H397" s="47">
        <v>1.34</v>
      </c>
    </row>
    <row r="398" spans="1:8" ht="13.5" thickBot="1" x14ac:dyDescent="0.25">
      <c r="E398" s="49" t="s">
        <v>44</v>
      </c>
      <c r="G398" s="52">
        <v>19520.38</v>
      </c>
      <c r="H398" s="53">
        <v>1.34</v>
      </c>
    </row>
    <row r="399" spans="1:8" ht="13.5" thickTop="1" x14ac:dyDescent="0.2">
      <c r="H399" s="47"/>
    </row>
    <row r="400" spans="1:8" x14ac:dyDescent="0.2">
      <c r="B400" s="83" t="s">
        <v>1265</v>
      </c>
      <c r="C400" s="84"/>
      <c r="H400" s="47"/>
    </row>
    <row r="401" spans="1:10" x14ac:dyDescent="0.2">
      <c r="B401" s="85" t="s">
        <v>595</v>
      </c>
      <c r="C401" s="84"/>
      <c r="E401" s="49" t="s">
        <v>596</v>
      </c>
      <c r="H401" s="47"/>
    </row>
    <row r="402" spans="1:10" x14ac:dyDescent="0.2">
      <c r="B402" s="73"/>
      <c r="C402" s="72" t="s">
        <v>2384</v>
      </c>
      <c r="E402" s="41" t="s">
        <v>2388</v>
      </c>
      <c r="G402" s="46">
        <v>92822</v>
      </c>
      <c r="H402" s="47">
        <f>G402/$G$412*100</f>
        <v>6.3613477433053429</v>
      </c>
    </row>
    <row r="403" spans="1:10" x14ac:dyDescent="0.2">
      <c r="B403" s="73"/>
      <c r="C403" s="72" t="s">
        <v>2383</v>
      </c>
      <c r="E403" s="41" t="s">
        <v>2387</v>
      </c>
      <c r="G403" s="46">
        <v>82192.5</v>
      </c>
      <c r="H403" s="47">
        <f>G403/$G$412*100</f>
        <v>5.6328787829568894</v>
      </c>
    </row>
    <row r="404" spans="1:10" x14ac:dyDescent="0.2">
      <c r="B404" s="73"/>
      <c r="C404" s="72" t="s">
        <v>2385</v>
      </c>
      <c r="E404" s="41" t="s">
        <v>2389</v>
      </c>
      <c r="G404" s="46">
        <v>15000</v>
      </c>
      <c r="H404" s="47">
        <f>G404/$G$412*100</f>
        <v>1.0279913829650316</v>
      </c>
    </row>
    <row r="405" spans="1:10" x14ac:dyDescent="0.2">
      <c r="B405" s="73"/>
      <c r="C405" s="72" t="s">
        <v>2386</v>
      </c>
      <c r="E405" s="41" t="s">
        <v>2390</v>
      </c>
      <c r="G405" s="46">
        <v>8225</v>
      </c>
      <c r="H405" s="47">
        <f>G405/$G$412*100</f>
        <v>0.56368194165915886</v>
      </c>
    </row>
    <row r="406" spans="1:10" ht="13.5" thickBot="1" x14ac:dyDescent="0.25">
      <c r="E406" s="49" t="s">
        <v>44</v>
      </c>
      <c r="G406" s="50">
        <f>SUM(G402:G405)</f>
        <v>198239.5</v>
      </c>
      <c r="H406" s="51">
        <f>SUM(H402:H405)-0.01</f>
        <v>13.575899850886422</v>
      </c>
      <c r="J406" s="59"/>
    </row>
    <row r="407" spans="1:10" ht="13.5" thickTop="1" x14ac:dyDescent="0.2">
      <c r="B407" s="48" t="s">
        <v>85</v>
      </c>
      <c r="H407" s="47"/>
    </row>
    <row r="408" spans="1:10" x14ac:dyDescent="0.2">
      <c r="C408" s="41" t="s">
        <v>86</v>
      </c>
      <c r="E408" s="41" t="s">
        <v>85</v>
      </c>
      <c r="G408" s="46">
        <v>3822</v>
      </c>
      <c r="H408" s="47">
        <v>0.26</v>
      </c>
    </row>
    <row r="409" spans="1:10" x14ac:dyDescent="0.2">
      <c r="H409" s="47"/>
    </row>
    <row r="410" spans="1:10" x14ac:dyDescent="0.2">
      <c r="A410" s="55" t="s">
        <v>87</v>
      </c>
      <c r="G410" s="56">
        <v>857748.76</v>
      </c>
      <c r="H410" s="57">
        <v>58.843888935262733</v>
      </c>
      <c r="J410" s="59"/>
    </row>
    <row r="411" spans="1:10" x14ac:dyDescent="0.2">
      <c r="H411" s="47"/>
    </row>
    <row r="412" spans="1:10" ht="13.5" thickBot="1" x14ac:dyDescent="0.25">
      <c r="E412" s="49" t="s">
        <v>88</v>
      </c>
      <c r="G412" s="50">
        <v>1459156.2</v>
      </c>
      <c r="H412" s="51">
        <v>100</v>
      </c>
    </row>
    <row r="413" spans="1:10" ht="13.5" thickTop="1" x14ac:dyDescent="0.2">
      <c r="H413" s="47"/>
    </row>
    <row r="414" spans="1:10" x14ac:dyDescent="0.2">
      <c r="A414" s="49" t="s">
        <v>89</v>
      </c>
      <c r="H414" s="47"/>
    </row>
    <row r="415" spans="1:10" x14ac:dyDescent="0.2">
      <c r="A415" s="41">
        <v>1</v>
      </c>
      <c r="B415" s="41" t="s">
        <v>1266</v>
      </c>
      <c r="H415" s="47"/>
    </row>
    <row r="416" spans="1:10" x14ac:dyDescent="0.2">
      <c r="H416" s="47"/>
    </row>
    <row r="417" spans="1:8" x14ac:dyDescent="0.2">
      <c r="A417" s="41">
        <v>2</v>
      </c>
      <c r="B417" s="41" t="s">
        <v>91</v>
      </c>
      <c r="H417" s="47"/>
    </row>
    <row r="418" spans="1:8" x14ac:dyDescent="0.2">
      <c r="H418" s="47"/>
    </row>
    <row r="419" spans="1:8" x14ac:dyDescent="0.2">
      <c r="A419" s="41">
        <v>3</v>
      </c>
      <c r="B419" s="41" t="s">
        <v>1814</v>
      </c>
      <c r="H419" s="47"/>
    </row>
    <row r="420" spans="1:8" x14ac:dyDescent="0.2">
      <c r="H420" s="47"/>
    </row>
    <row r="421" spans="1:8" x14ac:dyDescent="0.2">
      <c r="A421" s="41">
        <v>4</v>
      </c>
      <c r="B421" s="41" t="s">
        <v>93</v>
      </c>
      <c r="H421" s="47"/>
    </row>
    <row r="422" spans="1:8" x14ac:dyDescent="0.2">
      <c r="B422" s="41" t="s">
        <v>94</v>
      </c>
      <c r="H422" s="47"/>
    </row>
    <row r="423" spans="1:8" x14ac:dyDescent="0.2">
      <c r="B423" s="41" t="s">
        <v>95</v>
      </c>
      <c r="H423" s="47"/>
    </row>
    <row r="424" spans="1:8" x14ac:dyDescent="0.2">
      <c r="A424" s="37"/>
      <c r="B424" s="37"/>
      <c r="C424" s="37"/>
      <c r="D424" s="37"/>
      <c r="E424" s="37"/>
      <c r="F424" s="37"/>
      <c r="G424" s="39"/>
      <c r="H424" s="58"/>
    </row>
  </sheetData>
  <mergeCells count="14">
    <mergeCell ref="A2:C2"/>
    <mergeCell ref="A3:C3"/>
    <mergeCell ref="B4:C4"/>
    <mergeCell ref="B188:C188"/>
    <mergeCell ref="A372:C372"/>
    <mergeCell ref="B373:C373"/>
    <mergeCell ref="B400:C400"/>
    <mergeCell ref="B401:C401"/>
    <mergeCell ref="B374:C374"/>
    <mergeCell ref="A379:C379"/>
    <mergeCell ref="B380:C380"/>
    <mergeCell ref="B381:C381"/>
    <mergeCell ref="A395:C395"/>
    <mergeCell ref="B396:C396"/>
  </mergeCells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48" workbookViewId="0">
      <selection activeCell="D59" sqref="D59:D61"/>
    </sheetView>
  </sheetViews>
  <sheetFormatPr defaultRowHeight="12.75" x14ac:dyDescent="0.2"/>
  <cols>
    <col min="1" max="1" width="2.7109375" style="41" customWidth="1"/>
    <col min="2" max="2" width="6.5703125" style="41" customWidth="1"/>
    <col min="3" max="3" width="40.7109375" style="41" customWidth="1"/>
    <col min="4" max="4" width="13.28515625" style="41" bestFit="1" customWidth="1"/>
    <col min="5" max="5" width="20.42578125" style="41" bestFit="1" customWidth="1"/>
    <col min="6" max="6" width="7.85546875" style="41" bestFit="1" customWidth="1"/>
    <col min="7" max="7" width="7.85546875" style="46" bestFit="1" customWidth="1"/>
    <col min="8" max="8" width="6.42578125" style="59" bestFit="1" customWidth="1"/>
    <col min="9" max="16384" width="9.140625" style="41"/>
  </cols>
  <sheetData>
    <row r="1" spans="1:8" x14ac:dyDescent="0.2">
      <c r="A1" s="37"/>
      <c r="B1" s="37"/>
      <c r="C1" s="38" t="s">
        <v>1412</v>
      </c>
      <c r="D1" s="37"/>
      <c r="E1" s="37"/>
      <c r="F1" s="37"/>
      <c r="G1" s="39"/>
      <c r="H1" s="40"/>
    </row>
    <row r="2" spans="1:8" ht="51" x14ac:dyDescent="0.2">
      <c r="A2" s="81" t="s">
        <v>1</v>
      </c>
      <c r="B2" s="82"/>
      <c r="C2" s="82"/>
      <c r="D2" s="42" t="s">
        <v>2</v>
      </c>
      <c r="E2" s="42" t="s">
        <v>518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4332</v>
      </c>
      <c r="G5" s="46">
        <v>86.89</v>
      </c>
      <c r="H5" s="47">
        <v>1.3</v>
      </c>
    </row>
    <row r="6" spans="1:8" x14ac:dyDescent="0.2">
      <c r="B6" s="48" t="s">
        <v>85</v>
      </c>
      <c r="C6" s="41" t="s">
        <v>1134</v>
      </c>
      <c r="D6" s="41" t="s">
        <v>1135</v>
      </c>
      <c r="E6" s="41" t="s">
        <v>1136</v>
      </c>
      <c r="F6" s="41">
        <v>4175</v>
      </c>
      <c r="G6" s="46">
        <v>48.02</v>
      </c>
      <c r="H6" s="47">
        <v>0.72000000000000008</v>
      </c>
    </row>
    <row r="7" spans="1:8" x14ac:dyDescent="0.2">
      <c r="B7" s="48" t="s">
        <v>85</v>
      </c>
      <c r="C7" s="41" t="s">
        <v>1209</v>
      </c>
      <c r="D7" s="41" t="s">
        <v>1210</v>
      </c>
      <c r="E7" s="41" t="s">
        <v>1136</v>
      </c>
      <c r="F7" s="41">
        <v>1028</v>
      </c>
      <c r="G7" s="46">
        <v>31.990000000000002</v>
      </c>
      <c r="H7" s="47">
        <v>0.48000000000000004</v>
      </c>
    </row>
    <row r="8" spans="1:8" x14ac:dyDescent="0.2">
      <c r="B8" s="48" t="s">
        <v>85</v>
      </c>
      <c r="C8" s="41" t="s">
        <v>1128</v>
      </c>
      <c r="D8" s="41" t="s">
        <v>1129</v>
      </c>
      <c r="E8" s="41" t="s">
        <v>1130</v>
      </c>
      <c r="F8" s="41">
        <v>10784</v>
      </c>
      <c r="G8" s="46">
        <v>29.27</v>
      </c>
      <c r="H8" s="47">
        <v>0.44</v>
      </c>
    </row>
    <row r="9" spans="1:8" x14ac:dyDescent="0.2">
      <c r="B9" s="48" t="s">
        <v>85</v>
      </c>
      <c r="C9" s="41" t="s">
        <v>1191</v>
      </c>
      <c r="D9" s="41" t="s">
        <v>1192</v>
      </c>
      <c r="E9" s="41" t="s">
        <v>1168</v>
      </c>
      <c r="F9" s="41">
        <v>5773</v>
      </c>
      <c r="G9" s="46">
        <v>28.42</v>
      </c>
      <c r="H9" s="47">
        <v>0.42000000000000004</v>
      </c>
    </row>
    <row r="10" spans="1:8" x14ac:dyDescent="0.2">
      <c r="B10" s="48" t="s">
        <v>85</v>
      </c>
      <c r="C10" s="41" t="s">
        <v>70</v>
      </c>
      <c r="D10" s="41" t="s">
        <v>1125</v>
      </c>
      <c r="E10" s="41" t="s">
        <v>1119</v>
      </c>
      <c r="F10" s="41">
        <v>1509</v>
      </c>
      <c r="G10" s="46">
        <v>26.45</v>
      </c>
      <c r="H10" s="47">
        <v>0.4</v>
      </c>
    </row>
    <row r="11" spans="1:8" x14ac:dyDescent="0.2">
      <c r="B11" s="48" t="s">
        <v>85</v>
      </c>
      <c r="C11" s="41" t="s">
        <v>42</v>
      </c>
      <c r="D11" s="41" t="s">
        <v>1287</v>
      </c>
      <c r="E11" s="41" t="s">
        <v>1238</v>
      </c>
      <c r="F11" s="41">
        <v>10121</v>
      </c>
      <c r="G11" s="46">
        <v>25.92</v>
      </c>
      <c r="H11" s="47">
        <v>0.39</v>
      </c>
    </row>
    <row r="12" spans="1:8" x14ac:dyDescent="0.2">
      <c r="B12" s="48" t="s">
        <v>85</v>
      </c>
      <c r="C12" s="41" t="s">
        <v>817</v>
      </c>
      <c r="D12" s="41" t="s">
        <v>1295</v>
      </c>
      <c r="E12" s="41" t="s">
        <v>1242</v>
      </c>
      <c r="F12" s="41">
        <v>3584</v>
      </c>
      <c r="G12" s="46">
        <v>25.27</v>
      </c>
      <c r="H12" s="47">
        <v>0.38</v>
      </c>
    </row>
    <row r="13" spans="1:8" x14ac:dyDescent="0.2">
      <c r="B13" s="48" t="s">
        <v>85</v>
      </c>
      <c r="C13" s="41" t="s">
        <v>792</v>
      </c>
      <c r="D13" s="41" t="s">
        <v>1317</v>
      </c>
      <c r="E13" s="41" t="s">
        <v>1124</v>
      </c>
      <c r="F13" s="41">
        <v>2110</v>
      </c>
      <c r="G13" s="46">
        <v>24.48</v>
      </c>
      <c r="H13" s="47">
        <v>0.37</v>
      </c>
    </row>
    <row r="14" spans="1:8" x14ac:dyDescent="0.2">
      <c r="B14" s="48" t="s">
        <v>85</v>
      </c>
      <c r="C14" s="41" t="s">
        <v>572</v>
      </c>
      <c r="D14" s="41" t="s">
        <v>1244</v>
      </c>
      <c r="E14" s="41" t="s">
        <v>1245</v>
      </c>
      <c r="F14" s="41">
        <v>12603</v>
      </c>
      <c r="G14" s="46">
        <v>24.42</v>
      </c>
      <c r="H14" s="47">
        <v>0.36000000000000004</v>
      </c>
    </row>
    <row r="15" spans="1:8" x14ac:dyDescent="0.2">
      <c r="B15" s="48" t="s">
        <v>85</v>
      </c>
      <c r="C15" s="41" t="s">
        <v>1289</v>
      </c>
      <c r="D15" s="41" t="s">
        <v>1290</v>
      </c>
      <c r="E15" s="41" t="s">
        <v>1139</v>
      </c>
      <c r="F15" s="41">
        <v>649</v>
      </c>
      <c r="G15" s="46">
        <v>23.96</v>
      </c>
      <c r="H15" s="47">
        <v>0.36000000000000004</v>
      </c>
    </row>
    <row r="16" spans="1:8" x14ac:dyDescent="0.2">
      <c r="B16" s="48" t="s">
        <v>85</v>
      </c>
      <c r="C16" s="41" t="s">
        <v>126</v>
      </c>
      <c r="D16" s="41" t="s">
        <v>1167</v>
      </c>
      <c r="E16" s="41" t="s">
        <v>1168</v>
      </c>
      <c r="F16" s="41">
        <v>2088</v>
      </c>
      <c r="G16" s="46">
        <v>20.07</v>
      </c>
      <c r="H16" s="47">
        <v>0.3</v>
      </c>
    </row>
    <row r="17" spans="2:8" x14ac:dyDescent="0.2">
      <c r="B17" s="48" t="s">
        <v>85</v>
      </c>
      <c r="C17" s="41" t="s">
        <v>1291</v>
      </c>
      <c r="D17" s="41" t="s">
        <v>1292</v>
      </c>
      <c r="E17" s="41" t="s">
        <v>1245</v>
      </c>
      <c r="F17" s="41">
        <v>11776</v>
      </c>
      <c r="G17" s="46">
        <v>20.05</v>
      </c>
      <c r="H17" s="47">
        <v>0.3</v>
      </c>
    </row>
    <row r="18" spans="2:8" x14ac:dyDescent="0.2">
      <c r="B18" s="48" t="s">
        <v>85</v>
      </c>
      <c r="C18" s="41" t="s">
        <v>78</v>
      </c>
      <c r="D18" s="41" t="s">
        <v>1121</v>
      </c>
      <c r="E18" s="41" t="s">
        <v>1119</v>
      </c>
      <c r="F18" s="41">
        <v>5263</v>
      </c>
      <c r="G18" s="46">
        <v>18.580000000000002</v>
      </c>
      <c r="H18" s="47">
        <v>0.27999999999999997</v>
      </c>
    </row>
    <row r="19" spans="2:8" x14ac:dyDescent="0.2">
      <c r="B19" s="48" t="s">
        <v>85</v>
      </c>
      <c r="C19" s="41" t="s">
        <v>1345</v>
      </c>
      <c r="D19" s="41" t="s">
        <v>1346</v>
      </c>
      <c r="E19" s="41" t="s">
        <v>1195</v>
      </c>
      <c r="F19" s="41">
        <v>2808</v>
      </c>
      <c r="G19" s="46">
        <v>17.27</v>
      </c>
      <c r="H19" s="47">
        <v>0.26</v>
      </c>
    </row>
    <row r="20" spans="2:8" x14ac:dyDescent="0.2">
      <c r="B20" s="48" t="s">
        <v>85</v>
      </c>
      <c r="C20" s="41" t="s">
        <v>1336</v>
      </c>
      <c r="D20" s="41" t="s">
        <v>1337</v>
      </c>
      <c r="E20" s="41" t="s">
        <v>1130</v>
      </c>
      <c r="F20" s="41">
        <v>1507</v>
      </c>
      <c r="G20" s="46">
        <v>17</v>
      </c>
      <c r="H20" s="47">
        <v>0.25</v>
      </c>
    </row>
    <row r="21" spans="2:8" x14ac:dyDescent="0.2">
      <c r="B21" s="48" t="s">
        <v>85</v>
      </c>
      <c r="C21" s="41" t="s">
        <v>1150</v>
      </c>
      <c r="D21" s="41" t="s">
        <v>1151</v>
      </c>
      <c r="E21" s="41" t="s">
        <v>1139</v>
      </c>
      <c r="F21" s="41">
        <v>177</v>
      </c>
      <c r="G21" s="46">
        <v>16.830000000000002</v>
      </c>
      <c r="H21" s="47">
        <v>0.25</v>
      </c>
    </row>
    <row r="22" spans="2:8" x14ac:dyDescent="0.2">
      <c r="B22" s="48" t="s">
        <v>85</v>
      </c>
      <c r="C22" s="41" t="s">
        <v>1285</v>
      </c>
      <c r="D22" s="41" t="s">
        <v>1286</v>
      </c>
      <c r="E22" s="41" t="s">
        <v>1130</v>
      </c>
      <c r="F22" s="41">
        <v>1204</v>
      </c>
      <c r="G22" s="46">
        <v>16.490000000000002</v>
      </c>
      <c r="H22" s="47">
        <v>0.25</v>
      </c>
    </row>
    <row r="23" spans="2:8" x14ac:dyDescent="0.2">
      <c r="B23" s="48" t="s">
        <v>85</v>
      </c>
      <c r="C23" s="41" t="s">
        <v>1164</v>
      </c>
      <c r="D23" s="41" t="s">
        <v>1165</v>
      </c>
      <c r="E23" s="41" t="s">
        <v>1166</v>
      </c>
      <c r="F23" s="41">
        <v>3436</v>
      </c>
      <c r="G23" s="46">
        <v>16.440000000000001</v>
      </c>
      <c r="H23" s="47">
        <v>0.25</v>
      </c>
    </row>
    <row r="24" spans="2:8" x14ac:dyDescent="0.2">
      <c r="B24" s="48" t="s">
        <v>85</v>
      </c>
      <c r="C24" s="41" t="s">
        <v>1144</v>
      </c>
      <c r="D24" s="41" t="s">
        <v>1145</v>
      </c>
      <c r="E24" s="41" t="s">
        <v>1119</v>
      </c>
      <c r="F24" s="41">
        <v>3144</v>
      </c>
      <c r="G24" s="46">
        <v>15.83</v>
      </c>
      <c r="H24" s="47">
        <v>0.24000000000000002</v>
      </c>
    </row>
    <row r="25" spans="2:8" x14ac:dyDescent="0.2">
      <c r="B25" s="48" t="s">
        <v>85</v>
      </c>
      <c r="C25" s="41" t="s">
        <v>1332</v>
      </c>
      <c r="D25" s="41" t="s">
        <v>1333</v>
      </c>
      <c r="E25" s="41" t="s">
        <v>1124</v>
      </c>
      <c r="F25" s="41">
        <v>331</v>
      </c>
      <c r="G25" s="46">
        <v>14.5</v>
      </c>
      <c r="H25" s="47">
        <v>0.22</v>
      </c>
    </row>
    <row r="26" spans="2:8" x14ac:dyDescent="0.2">
      <c r="B26" s="48" t="s">
        <v>85</v>
      </c>
      <c r="C26" s="41" t="s">
        <v>1296</v>
      </c>
      <c r="D26" s="41" t="s">
        <v>1297</v>
      </c>
      <c r="E26" s="41" t="s">
        <v>1136</v>
      </c>
      <c r="F26" s="41">
        <v>2212</v>
      </c>
      <c r="G26" s="46">
        <v>13.55</v>
      </c>
      <c r="H26" s="47">
        <v>0.2</v>
      </c>
    </row>
    <row r="27" spans="2:8" x14ac:dyDescent="0.2">
      <c r="B27" s="48" t="s">
        <v>85</v>
      </c>
      <c r="C27" s="41" t="s">
        <v>564</v>
      </c>
      <c r="D27" s="41" t="s">
        <v>1160</v>
      </c>
      <c r="E27" s="41" t="s">
        <v>1119</v>
      </c>
      <c r="F27" s="41">
        <v>2228</v>
      </c>
      <c r="G27" s="46">
        <v>13.23</v>
      </c>
      <c r="H27" s="47">
        <v>0.2</v>
      </c>
    </row>
    <row r="28" spans="2:8" x14ac:dyDescent="0.2">
      <c r="B28" s="48" t="s">
        <v>85</v>
      </c>
      <c r="C28" s="41" t="s">
        <v>1198</v>
      </c>
      <c r="D28" s="41" t="s">
        <v>1199</v>
      </c>
      <c r="E28" s="41" t="s">
        <v>1175</v>
      </c>
      <c r="F28" s="41">
        <v>2081</v>
      </c>
      <c r="G28" s="46">
        <v>12.35</v>
      </c>
      <c r="H28" s="47">
        <v>0.18000000000000002</v>
      </c>
    </row>
    <row r="29" spans="2:8" x14ac:dyDescent="0.2">
      <c r="B29" s="48" t="s">
        <v>85</v>
      </c>
      <c r="C29" s="41" t="s">
        <v>243</v>
      </c>
      <c r="D29" s="41" t="s">
        <v>1190</v>
      </c>
      <c r="E29" s="41" t="s">
        <v>1119</v>
      </c>
      <c r="F29" s="41">
        <v>3300</v>
      </c>
      <c r="G29" s="46">
        <v>11.700000000000001</v>
      </c>
      <c r="H29" s="47">
        <v>0.17</v>
      </c>
    </row>
    <row r="30" spans="2:8" x14ac:dyDescent="0.2">
      <c r="B30" s="48" t="s">
        <v>85</v>
      </c>
      <c r="C30" s="41" t="s">
        <v>1394</v>
      </c>
      <c r="D30" s="41" t="s">
        <v>1395</v>
      </c>
      <c r="E30" s="41" t="s">
        <v>1136</v>
      </c>
      <c r="F30" s="41">
        <v>3664</v>
      </c>
      <c r="G30" s="46">
        <v>11.16</v>
      </c>
      <c r="H30" s="47">
        <v>0.17</v>
      </c>
    </row>
    <row r="31" spans="2:8" x14ac:dyDescent="0.2">
      <c r="B31" s="48" t="s">
        <v>85</v>
      </c>
      <c r="C31" s="41" t="s">
        <v>699</v>
      </c>
      <c r="D31" s="41" t="s">
        <v>1120</v>
      </c>
      <c r="E31" s="41" t="s">
        <v>1119</v>
      </c>
      <c r="F31" s="41">
        <v>3501</v>
      </c>
      <c r="G31" s="46">
        <v>10.97</v>
      </c>
      <c r="H31" s="47">
        <v>0.16</v>
      </c>
    </row>
    <row r="32" spans="2:8" x14ac:dyDescent="0.2">
      <c r="B32" s="48" t="s">
        <v>85</v>
      </c>
      <c r="C32" s="41" t="s">
        <v>1396</v>
      </c>
      <c r="D32" s="41" t="s">
        <v>1397</v>
      </c>
      <c r="E32" s="41" t="s">
        <v>1166</v>
      </c>
      <c r="F32" s="41">
        <v>4022</v>
      </c>
      <c r="G32" s="46">
        <v>10.25</v>
      </c>
      <c r="H32" s="47">
        <v>0.15</v>
      </c>
    </row>
    <row r="33" spans="2:8" x14ac:dyDescent="0.2">
      <c r="B33" s="48" t="s">
        <v>85</v>
      </c>
      <c r="C33" s="41" t="s">
        <v>1339</v>
      </c>
      <c r="D33" s="41" t="s">
        <v>1340</v>
      </c>
      <c r="E33" s="41" t="s">
        <v>1136</v>
      </c>
      <c r="F33" s="41">
        <v>1031</v>
      </c>
      <c r="G33" s="46">
        <v>10.17</v>
      </c>
      <c r="H33" s="47">
        <v>0.15</v>
      </c>
    </row>
    <row r="34" spans="2:8" x14ac:dyDescent="0.2">
      <c r="B34" s="48" t="s">
        <v>85</v>
      </c>
      <c r="C34" s="41" t="s">
        <v>1365</v>
      </c>
      <c r="D34" s="41" t="s">
        <v>1366</v>
      </c>
      <c r="E34" s="41" t="s">
        <v>1367</v>
      </c>
      <c r="F34" s="41">
        <v>4860</v>
      </c>
      <c r="G34" s="46">
        <v>9.89</v>
      </c>
      <c r="H34" s="47">
        <v>0.15</v>
      </c>
    </row>
    <row r="35" spans="2:8" x14ac:dyDescent="0.2">
      <c r="B35" s="48" t="s">
        <v>85</v>
      </c>
      <c r="C35" s="41" t="s">
        <v>1155</v>
      </c>
      <c r="D35" s="41" t="s">
        <v>1338</v>
      </c>
      <c r="E35" s="41" t="s">
        <v>1139</v>
      </c>
      <c r="F35" s="41">
        <v>4326</v>
      </c>
      <c r="G35" s="46">
        <v>9.7100000000000009</v>
      </c>
      <c r="H35" s="47">
        <v>0.15</v>
      </c>
    </row>
    <row r="36" spans="2:8" x14ac:dyDescent="0.2">
      <c r="B36" s="48" t="s">
        <v>85</v>
      </c>
      <c r="C36" s="41" t="s">
        <v>120</v>
      </c>
      <c r="D36" s="41" t="s">
        <v>1288</v>
      </c>
      <c r="E36" s="41" t="s">
        <v>1143</v>
      </c>
      <c r="F36" s="41">
        <v>562</v>
      </c>
      <c r="G36" s="46">
        <v>9.43</v>
      </c>
      <c r="H36" s="47">
        <v>0.13999999999999999</v>
      </c>
    </row>
    <row r="37" spans="2:8" x14ac:dyDescent="0.2">
      <c r="B37" s="48" t="s">
        <v>85</v>
      </c>
      <c r="C37" s="41" t="s">
        <v>1321</v>
      </c>
      <c r="D37" s="41" t="s">
        <v>1322</v>
      </c>
      <c r="E37" s="41" t="s">
        <v>1242</v>
      </c>
      <c r="F37" s="41">
        <v>3189</v>
      </c>
      <c r="G37" s="46">
        <v>9.25</v>
      </c>
      <c r="H37" s="47">
        <v>0.13999999999999999</v>
      </c>
    </row>
    <row r="38" spans="2:8" x14ac:dyDescent="0.2">
      <c r="B38" s="48" t="s">
        <v>85</v>
      </c>
      <c r="C38" s="41" t="s">
        <v>1370</v>
      </c>
      <c r="D38" s="41" t="s">
        <v>1371</v>
      </c>
      <c r="E38" s="41" t="s">
        <v>1195</v>
      </c>
      <c r="F38" s="41">
        <v>1541</v>
      </c>
      <c r="G38" s="46">
        <v>8.94</v>
      </c>
      <c r="H38" s="47">
        <v>0.13</v>
      </c>
    </row>
    <row r="39" spans="2:8" x14ac:dyDescent="0.2">
      <c r="B39" s="48" t="s">
        <v>85</v>
      </c>
      <c r="C39" s="41" t="s">
        <v>1315</v>
      </c>
      <c r="D39" s="41" t="s">
        <v>1316</v>
      </c>
      <c r="E39" s="41" t="s">
        <v>1143</v>
      </c>
      <c r="F39" s="41">
        <v>183</v>
      </c>
      <c r="G39" s="46">
        <v>8.81</v>
      </c>
      <c r="H39" s="47">
        <v>0.13</v>
      </c>
    </row>
    <row r="40" spans="2:8" x14ac:dyDescent="0.2">
      <c r="B40" s="48" t="s">
        <v>85</v>
      </c>
      <c r="C40" s="41" t="s">
        <v>39</v>
      </c>
      <c r="D40" s="41" t="s">
        <v>1237</v>
      </c>
      <c r="E40" s="41" t="s">
        <v>1238</v>
      </c>
      <c r="F40" s="41">
        <v>2576</v>
      </c>
      <c r="G40" s="46">
        <v>8.77</v>
      </c>
      <c r="H40" s="47">
        <v>0.13</v>
      </c>
    </row>
    <row r="41" spans="2:8" x14ac:dyDescent="0.2">
      <c r="B41" s="48" t="s">
        <v>85</v>
      </c>
      <c r="C41" s="41" t="s">
        <v>1398</v>
      </c>
      <c r="D41" s="41" t="s">
        <v>1399</v>
      </c>
      <c r="E41" s="41" t="s">
        <v>1124</v>
      </c>
      <c r="F41" s="41">
        <v>488</v>
      </c>
      <c r="G41" s="46">
        <v>8.370000000000001</v>
      </c>
      <c r="H41" s="47">
        <v>0.13</v>
      </c>
    </row>
    <row r="42" spans="2:8" x14ac:dyDescent="0.2">
      <c r="B42" s="48" t="s">
        <v>85</v>
      </c>
      <c r="C42" s="41" t="s">
        <v>1169</v>
      </c>
      <c r="D42" s="41" t="s">
        <v>1170</v>
      </c>
      <c r="E42" s="41" t="s">
        <v>1124</v>
      </c>
      <c r="F42" s="41">
        <v>787</v>
      </c>
      <c r="G42" s="46">
        <v>5.97</v>
      </c>
      <c r="H42" s="47">
        <v>9.0000000000000011E-2</v>
      </c>
    </row>
    <row r="43" spans="2:8" x14ac:dyDescent="0.2">
      <c r="B43" s="48" t="s">
        <v>85</v>
      </c>
      <c r="C43" s="41" t="s">
        <v>1146</v>
      </c>
      <c r="D43" s="41" t="s">
        <v>1147</v>
      </c>
      <c r="E43" s="41" t="s">
        <v>1139</v>
      </c>
      <c r="F43" s="41">
        <v>782</v>
      </c>
      <c r="G43" s="46">
        <v>5.97</v>
      </c>
      <c r="H43" s="47">
        <v>9.0000000000000011E-2</v>
      </c>
    </row>
    <row r="44" spans="2:8" x14ac:dyDescent="0.2">
      <c r="B44" s="48" t="s">
        <v>85</v>
      </c>
      <c r="C44" s="41" t="s">
        <v>1221</v>
      </c>
      <c r="D44" s="41" t="s">
        <v>1222</v>
      </c>
      <c r="E44" s="41" t="s">
        <v>1195</v>
      </c>
      <c r="F44" s="41">
        <v>1097</v>
      </c>
      <c r="G44" s="46">
        <v>5.67</v>
      </c>
      <c r="H44" s="47">
        <v>0.08</v>
      </c>
    </row>
    <row r="45" spans="2:8" x14ac:dyDescent="0.2">
      <c r="B45" s="48" t="s">
        <v>85</v>
      </c>
      <c r="C45" s="41" t="s">
        <v>1400</v>
      </c>
      <c r="D45" s="41" t="s">
        <v>1401</v>
      </c>
      <c r="E45" s="41" t="s">
        <v>1124</v>
      </c>
      <c r="F45" s="41">
        <v>2023</v>
      </c>
      <c r="G45" s="46">
        <v>5.3</v>
      </c>
      <c r="H45" s="47">
        <v>0.08</v>
      </c>
    </row>
    <row r="46" spans="2:8" x14ac:dyDescent="0.2">
      <c r="B46" s="48" t="s">
        <v>85</v>
      </c>
      <c r="C46" s="41" t="s">
        <v>1402</v>
      </c>
      <c r="D46" s="41" t="s">
        <v>1403</v>
      </c>
      <c r="E46" s="41" t="s">
        <v>1163</v>
      </c>
      <c r="F46" s="41">
        <v>1207</v>
      </c>
      <c r="G46" s="46">
        <v>5.18</v>
      </c>
      <c r="H46" s="47">
        <v>0.08</v>
      </c>
    </row>
    <row r="47" spans="2:8" x14ac:dyDescent="0.2">
      <c r="B47" s="48" t="s">
        <v>85</v>
      </c>
      <c r="C47" s="41" t="s">
        <v>14</v>
      </c>
      <c r="D47" s="41" t="s">
        <v>1142</v>
      </c>
      <c r="E47" s="41" t="s">
        <v>1143</v>
      </c>
      <c r="F47" s="41">
        <v>261</v>
      </c>
      <c r="G47" s="46">
        <v>5.1100000000000003</v>
      </c>
      <c r="H47" s="47">
        <v>0.08</v>
      </c>
    </row>
    <row r="48" spans="2:8" x14ac:dyDescent="0.2">
      <c r="B48" s="48" t="s">
        <v>85</v>
      </c>
      <c r="C48" s="41" t="s">
        <v>1326</v>
      </c>
      <c r="D48" s="41" t="s">
        <v>1327</v>
      </c>
      <c r="E48" s="41" t="s">
        <v>1143</v>
      </c>
      <c r="F48" s="41">
        <v>2954</v>
      </c>
      <c r="G48" s="46">
        <v>5.05</v>
      </c>
      <c r="H48" s="47">
        <v>0.08</v>
      </c>
    </row>
    <row r="49" spans="1:8" x14ac:dyDescent="0.2">
      <c r="B49" s="48" t="s">
        <v>85</v>
      </c>
      <c r="C49" s="41" t="s">
        <v>1298</v>
      </c>
      <c r="D49" s="41" t="s">
        <v>1299</v>
      </c>
      <c r="E49" s="41" t="s">
        <v>1166</v>
      </c>
      <c r="F49" s="41">
        <v>1580</v>
      </c>
      <c r="G49" s="46">
        <v>4.8100000000000005</v>
      </c>
      <c r="H49" s="47">
        <v>6.9999999999999993E-2</v>
      </c>
    </row>
    <row r="50" spans="1:8" x14ac:dyDescent="0.2">
      <c r="B50" s="48" t="s">
        <v>85</v>
      </c>
      <c r="C50" s="41" t="s">
        <v>1368</v>
      </c>
      <c r="D50" s="41" t="s">
        <v>1369</v>
      </c>
      <c r="E50" s="41" t="s">
        <v>1195</v>
      </c>
      <c r="F50" s="41">
        <v>542</v>
      </c>
      <c r="G50" s="46">
        <v>4.79</v>
      </c>
      <c r="H50" s="47">
        <v>6.9999999999999993E-2</v>
      </c>
    </row>
    <row r="51" spans="1:8" x14ac:dyDescent="0.2">
      <c r="B51" s="48" t="s">
        <v>85</v>
      </c>
      <c r="C51" s="41" t="s">
        <v>1404</v>
      </c>
      <c r="D51" s="41" t="s">
        <v>1405</v>
      </c>
      <c r="E51" s="41" t="s">
        <v>1238</v>
      </c>
      <c r="F51" s="41">
        <v>1291</v>
      </c>
      <c r="G51" s="46">
        <v>4.01</v>
      </c>
      <c r="H51" s="47">
        <v>6.0000000000000005E-2</v>
      </c>
    </row>
    <row r="52" spans="1:8" x14ac:dyDescent="0.2">
      <c r="B52" s="48" t="s">
        <v>85</v>
      </c>
      <c r="C52" s="41" t="s">
        <v>1406</v>
      </c>
      <c r="D52" s="41" t="s">
        <v>1407</v>
      </c>
      <c r="E52" s="41" t="s">
        <v>1130</v>
      </c>
      <c r="F52" s="41">
        <v>286</v>
      </c>
      <c r="G52" s="46">
        <v>3.21</v>
      </c>
      <c r="H52" s="47">
        <v>0.05</v>
      </c>
    </row>
    <row r="53" spans="1:8" x14ac:dyDescent="0.2">
      <c r="B53" s="48" t="s">
        <v>85</v>
      </c>
      <c r="C53" s="41" t="s">
        <v>313</v>
      </c>
      <c r="D53" s="41" t="s">
        <v>1318</v>
      </c>
      <c r="E53" s="41" t="s">
        <v>1195</v>
      </c>
      <c r="F53" s="41">
        <v>106</v>
      </c>
      <c r="G53" s="46">
        <v>2.91</v>
      </c>
      <c r="H53" s="47">
        <v>0.04</v>
      </c>
    </row>
    <row r="54" spans="1:8" x14ac:dyDescent="0.2">
      <c r="B54" s="48" t="s">
        <v>85</v>
      </c>
      <c r="C54" s="41" t="s">
        <v>1313</v>
      </c>
      <c r="D54" s="41" t="s">
        <v>1314</v>
      </c>
      <c r="E54" s="41" t="s">
        <v>1195</v>
      </c>
      <c r="F54" s="41">
        <v>127</v>
      </c>
      <c r="G54" s="46">
        <v>2.83</v>
      </c>
      <c r="H54" s="47">
        <v>0.04</v>
      </c>
    </row>
    <row r="55" spans="1:8" x14ac:dyDescent="0.2">
      <c r="B55" s="48" t="s">
        <v>85</v>
      </c>
      <c r="C55" s="41" t="s">
        <v>1309</v>
      </c>
      <c r="D55" s="41" t="s">
        <v>1310</v>
      </c>
      <c r="E55" s="41" t="s">
        <v>1236</v>
      </c>
      <c r="F55" s="41">
        <v>334</v>
      </c>
      <c r="G55" s="46">
        <v>2.06</v>
      </c>
      <c r="H55" s="47">
        <v>3.0000000000000002E-2</v>
      </c>
    </row>
    <row r="56" spans="1:8" x14ac:dyDescent="0.2">
      <c r="B56" s="48" t="s">
        <v>85</v>
      </c>
      <c r="C56" s="41" t="s">
        <v>1408</v>
      </c>
      <c r="D56" s="41" t="s">
        <v>1409</v>
      </c>
      <c r="E56" s="41" t="s">
        <v>1195</v>
      </c>
      <c r="F56" s="41">
        <v>307</v>
      </c>
      <c r="G56" s="46">
        <v>1.82</v>
      </c>
      <c r="H56" s="47">
        <v>3.0000000000000002E-2</v>
      </c>
    </row>
    <row r="57" spans="1:8" ht="13.5" thickBot="1" x14ac:dyDescent="0.25">
      <c r="E57" s="49" t="s">
        <v>44</v>
      </c>
      <c r="G57" s="50">
        <v>779.39</v>
      </c>
      <c r="H57" s="51">
        <v>11.67</v>
      </c>
    </row>
    <row r="58" spans="1:8" ht="13.5" thickTop="1" x14ac:dyDescent="0.2">
      <c r="B58" s="83"/>
      <c r="C58" s="84"/>
      <c r="H58" s="47"/>
    </row>
    <row r="59" spans="1:8" x14ac:dyDescent="0.2">
      <c r="B59" s="48" t="s">
        <v>85</v>
      </c>
      <c r="C59" s="41" t="s">
        <v>2378</v>
      </c>
      <c r="E59" s="41" t="s">
        <v>1242</v>
      </c>
      <c r="F59" s="41">
        <v>573</v>
      </c>
      <c r="G59" s="46">
        <v>1.1200000000000001</v>
      </c>
      <c r="H59" s="47">
        <v>0.02</v>
      </c>
    </row>
    <row r="60" spans="1:8" x14ac:dyDescent="0.2">
      <c r="B60" s="48" t="s">
        <v>85</v>
      </c>
      <c r="C60" s="41" t="s">
        <v>2380</v>
      </c>
      <c r="E60" s="41" t="s">
        <v>1242</v>
      </c>
      <c r="F60" s="41">
        <v>286</v>
      </c>
      <c r="G60" s="46">
        <v>0.06</v>
      </c>
      <c r="H60" s="47">
        <v>0</v>
      </c>
    </row>
    <row r="61" spans="1:8" x14ac:dyDescent="0.2">
      <c r="B61" s="48" t="s">
        <v>85</v>
      </c>
      <c r="C61" s="41" t="s">
        <v>2379</v>
      </c>
      <c r="E61" s="41" t="s">
        <v>1195</v>
      </c>
      <c r="F61" s="41">
        <v>4</v>
      </c>
      <c r="G61" s="46">
        <v>0.01</v>
      </c>
      <c r="H61" s="47">
        <v>0</v>
      </c>
    </row>
    <row r="62" spans="1:8" ht="13.5" thickBot="1" x14ac:dyDescent="0.25">
      <c r="E62" s="49" t="s">
        <v>44</v>
      </c>
      <c r="G62" s="50">
        <v>1.19</v>
      </c>
      <c r="H62" s="51">
        <v>0.02</v>
      </c>
    </row>
    <row r="63" spans="1:8" ht="13.5" thickTop="1" x14ac:dyDescent="0.2">
      <c r="H63" s="47"/>
    </row>
    <row r="64" spans="1:8" x14ac:dyDescent="0.2">
      <c r="A64" s="83" t="s">
        <v>7</v>
      </c>
      <c r="B64" s="84"/>
      <c r="C64" s="84"/>
      <c r="H64" s="47"/>
    </row>
    <row r="65" spans="2:8" x14ac:dyDescent="0.2">
      <c r="B65" s="85" t="s">
        <v>8</v>
      </c>
      <c r="C65" s="86"/>
      <c r="H65" s="47"/>
    </row>
    <row r="66" spans="2:8" x14ac:dyDescent="0.2">
      <c r="B66" s="83" t="s">
        <v>9</v>
      </c>
      <c r="C66" s="84"/>
      <c r="H66" s="47"/>
    </row>
    <row r="67" spans="2:8" x14ac:dyDescent="0.2">
      <c r="B67" s="54">
        <v>8.6499999999999994E-2</v>
      </c>
      <c r="C67" s="41" t="s">
        <v>117</v>
      </c>
      <c r="D67" s="41" t="s">
        <v>1413</v>
      </c>
      <c r="E67" s="41" t="s">
        <v>12</v>
      </c>
      <c r="F67" s="41">
        <v>60</v>
      </c>
      <c r="G67" s="46">
        <v>602.85</v>
      </c>
      <c r="H67" s="47">
        <v>9.01</v>
      </c>
    </row>
    <row r="68" spans="2:8" x14ac:dyDescent="0.2">
      <c r="B68" s="54">
        <v>8.4599999999999995E-2</v>
      </c>
      <c r="C68" s="41" t="s">
        <v>14</v>
      </c>
      <c r="D68" s="41" t="s">
        <v>552</v>
      </c>
      <c r="E68" s="41" t="s">
        <v>12</v>
      </c>
      <c r="F68" s="41">
        <v>5</v>
      </c>
      <c r="G68" s="46">
        <v>502.28000000000003</v>
      </c>
      <c r="H68" s="47">
        <v>7.5</v>
      </c>
    </row>
    <row r="69" spans="2:8" x14ac:dyDescent="0.2">
      <c r="B69" s="54">
        <v>8.1000000000000003E-2</v>
      </c>
      <c r="C69" s="41" t="s">
        <v>27</v>
      </c>
      <c r="D69" s="41" t="s">
        <v>111</v>
      </c>
      <c r="E69" s="41" t="s">
        <v>12</v>
      </c>
      <c r="F69" s="41">
        <v>50</v>
      </c>
      <c r="G69" s="46">
        <v>501.58</v>
      </c>
      <c r="H69" s="47">
        <v>7.4900000000000011</v>
      </c>
    </row>
    <row r="70" spans="2:8" x14ac:dyDescent="0.2">
      <c r="B70" s="54">
        <v>7.9500000000000001E-2</v>
      </c>
      <c r="C70" s="41" t="s">
        <v>112</v>
      </c>
      <c r="D70" s="41" t="s">
        <v>113</v>
      </c>
      <c r="E70" s="41" t="s">
        <v>12</v>
      </c>
      <c r="F70" s="41">
        <v>50</v>
      </c>
      <c r="G70" s="46">
        <v>501.24</v>
      </c>
      <c r="H70" s="47">
        <v>7.4900000000000011</v>
      </c>
    </row>
    <row r="71" spans="2:8" ht="13.5" thickBot="1" x14ac:dyDescent="0.25">
      <c r="E71" s="49" t="s">
        <v>44</v>
      </c>
      <c r="G71" s="50">
        <v>2107.9499999999998</v>
      </c>
      <c r="H71" s="51">
        <v>31.49</v>
      </c>
    </row>
    <row r="72" spans="2:8" ht="13.5" thickTop="1" x14ac:dyDescent="0.2">
      <c r="B72" s="83" t="s">
        <v>45</v>
      </c>
      <c r="C72" s="84"/>
      <c r="H72" s="47"/>
    </row>
    <row r="73" spans="2:8" x14ac:dyDescent="0.2">
      <c r="B73" s="54">
        <v>7.4800000000000005E-2</v>
      </c>
      <c r="C73" s="41" t="s">
        <v>203</v>
      </c>
      <c r="D73" s="41" t="s">
        <v>204</v>
      </c>
      <c r="E73" s="41" t="s">
        <v>12</v>
      </c>
      <c r="F73" s="41">
        <v>100</v>
      </c>
      <c r="G73" s="46">
        <v>497.48</v>
      </c>
      <c r="H73" s="47">
        <v>7.4300000000000006</v>
      </c>
    </row>
    <row r="74" spans="2:8" ht="13.5" thickBot="1" x14ac:dyDescent="0.25">
      <c r="E74" s="49" t="s">
        <v>44</v>
      </c>
      <c r="G74" s="50">
        <v>497.48</v>
      </c>
      <c r="H74" s="51">
        <v>7.43</v>
      </c>
    </row>
    <row r="75" spans="2:8" ht="13.5" thickTop="1" x14ac:dyDescent="0.2">
      <c r="B75" s="85" t="s">
        <v>48</v>
      </c>
      <c r="C75" s="84"/>
      <c r="H75" s="47"/>
    </row>
    <row r="76" spans="2:8" x14ac:dyDescent="0.2">
      <c r="B76" s="83" t="s">
        <v>9</v>
      </c>
      <c r="C76" s="84"/>
      <c r="H76" s="47"/>
    </row>
    <row r="77" spans="2:8" x14ac:dyDescent="0.2">
      <c r="B77" s="54">
        <v>8.2100000000000006E-2</v>
      </c>
      <c r="C77" s="41" t="s">
        <v>214</v>
      </c>
      <c r="D77" s="41" t="s">
        <v>1414</v>
      </c>
      <c r="E77" s="41" t="s">
        <v>51</v>
      </c>
      <c r="F77" s="41">
        <v>1678000</v>
      </c>
      <c r="G77" s="46">
        <v>1696.3600000000001</v>
      </c>
      <c r="H77" s="47">
        <v>25.34</v>
      </c>
    </row>
    <row r="78" spans="2:8" x14ac:dyDescent="0.2">
      <c r="B78" s="54">
        <v>8.3900000000000002E-2</v>
      </c>
      <c r="C78" s="41" t="s">
        <v>214</v>
      </c>
      <c r="D78" s="41" t="s">
        <v>215</v>
      </c>
      <c r="E78" s="41" t="s">
        <v>51</v>
      </c>
      <c r="F78" s="41">
        <v>500000</v>
      </c>
      <c r="G78" s="46">
        <v>506.24</v>
      </c>
      <c r="H78" s="47">
        <v>7.5600000000000005</v>
      </c>
    </row>
    <row r="79" spans="2:8" ht="13.5" thickBot="1" x14ac:dyDescent="0.25">
      <c r="E79" s="49" t="s">
        <v>44</v>
      </c>
      <c r="G79" s="50">
        <v>2202.6</v>
      </c>
      <c r="H79" s="51">
        <v>32.9</v>
      </c>
    </row>
    <row r="80" spans="2:8" ht="13.5" thickTop="1" x14ac:dyDescent="0.2">
      <c r="H80" s="47"/>
    </row>
    <row r="81" spans="1:8" x14ac:dyDescent="0.2">
      <c r="B81" s="48" t="s">
        <v>85</v>
      </c>
      <c r="H81" s="47"/>
    </row>
    <row r="82" spans="1:8" x14ac:dyDescent="0.2">
      <c r="C82" s="41" t="s">
        <v>86</v>
      </c>
      <c r="E82" s="41" t="s">
        <v>85</v>
      </c>
      <c r="G82" s="46">
        <v>907</v>
      </c>
      <c r="H82" s="47">
        <v>13.55</v>
      </c>
    </row>
    <row r="83" spans="1:8" x14ac:dyDescent="0.2">
      <c r="H83" s="47"/>
    </row>
    <row r="84" spans="1:8" x14ac:dyDescent="0.2">
      <c r="A84" s="55" t="s">
        <v>87</v>
      </c>
      <c r="G84" s="56">
        <v>198.41</v>
      </c>
      <c r="H84" s="57">
        <v>2.94</v>
      </c>
    </row>
    <row r="85" spans="1:8" x14ac:dyDescent="0.2">
      <c r="H85" s="47"/>
    </row>
    <row r="86" spans="1:8" ht="13.5" thickBot="1" x14ac:dyDescent="0.25">
      <c r="E86" s="49" t="s">
        <v>88</v>
      </c>
      <c r="G86" s="50">
        <v>6694.02</v>
      </c>
      <c r="H86" s="51">
        <v>100</v>
      </c>
    </row>
    <row r="87" spans="1:8" ht="13.5" thickTop="1" x14ac:dyDescent="0.2">
      <c r="H87" s="47"/>
    </row>
    <row r="88" spans="1:8" x14ac:dyDescent="0.2">
      <c r="A88" s="49" t="s">
        <v>89</v>
      </c>
      <c r="H88" s="47"/>
    </row>
    <row r="89" spans="1:8" x14ac:dyDescent="0.2">
      <c r="A89" s="41">
        <v>1</v>
      </c>
      <c r="B89" s="41" t="s">
        <v>909</v>
      </c>
      <c r="H89" s="47"/>
    </row>
    <row r="90" spans="1:8" x14ac:dyDescent="0.2">
      <c r="H90" s="47"/>
    </row>
    <row r="91" spans="1:8" x14ac:dyDescent="0.2">
      <c r="A91" s="41">
        <v>2</v>
      </c>
      <c r="B91" s="41" t="s">
        <v>91</v>
      </c>
      <c r="H91" s="47"/>
    </row>
    <row r="92" spans="1:8" x14ac:dyDescent="0.2">
      <c r="H92" s="47"/>
    </row>
    <row r="93" spans="1:8" x14ac:dyDescent="0.2">
      <c r="A93" s="41">
        <v>3</v>
      </c>
      <c r="B93" s="41" t="s">
        <v>93</v>
      </c>
      <c r="H93" s="47"/>
    </row>
    <row r="94" spans="1:8" x14ac:dyDescent="0.2">
      <c r="B94" s="41" t="s">
        <v>94</v>
      </c>
      <c r="H94" s="47"/>
    </row>
    <row r="95" spans="1:8" x14ac:dyDescent="0.2">
      <c r="B95" s="41" t="s">
        <v>95</v>
      </c>
      <c r="H95" s="47"/>
    </row>
    <row r="96" spans="1:8" x14ac:dyDescent="0.2">
      <c r="A96" s="37"/>
      <c r="B96" s="37"/>
      <c r="C96" s="37"/>
      <c r="D96" s="37"/>
      <c r="E96" s="37"/>
      <c r="F96" s="37"/>
      <c r="G96" s="39"/>
      <c r="H96" s="58"/>
    </row>
  </sheetData>
  <mergeCells count="10">
    <mergeCell ref="B66:C66"/>
    <mergeCell ref="B72:C72"/>
    <mergeCell ref="B75:C75"/>
    <mergeCell ref="B76:C76"/>
    <mergeCell ref="A2:C2"/>
    <mergeCell ref="A3:C3"/>
    <mergeCell ref="B4:C4"/>
    <mergeCell ref="B58:C58"/>
    <mergeCell ref="A64:C64"/>
    <mergeCell ref="B65:C65"/>
  </mergeCells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opLeftCell="A54" workbookViewId="0">
      <selection activeCell="D59" sqref="D59"/>
    </sheetView>
  </sheetViews>
  <sheetFormatPr defaultRowHeight="12.75" x14ac:dyDescent="0.2"/>
  <cols>
    <col min="1" max="1" width="2.7109375" style="41" customWidth="1"/>
    <col min="2" max="2" width="7.42578125" style="41" customWidth="1"/>
    <col min="3" max="3" width="40.7109375" style="41" customWidth="1"/>
    <col min="4" max="4" width="12.7109375" style="41" bestFit="1" customWidth="1"/>
    <col min="5" max="5" width="20.42578125" style="41" bestFit="1" customWidth="1"/>
    <col min="6" max="6" width="7.85546875" style="41" bestFit="1" customWidth="1"/>
    <col min="7" max="7" width="11.42578125" style="46" customWidth="1"/>
    <col min="8" max="8" width="8.85546875" style="59" customWidth="1"/>
    <col min="9" max="16384" width="9.140625" style="41"/>
  </cols>
  <sheetData>
    <row r="1" spans="1:8" x14ac:dyDescent="0.2">
      <c r="A1" s="37"/>
      <c r="B1" s="37"/>
      <c r="C1" s="38" t="s">
        <v>1393</v>
      </c>
      <c r="D1" s="37"/>
      <c r="E1" s="37"/>
      <c r="F1" s="37"/>
      <c r="G1" s="39"/>
      <c r="H1" s="40"/>
    </row>
    <row r="2" spans="1:8" ht="38.25" x14ac:dyDescent="0.2">
      <c r="A2" s="81" t="s">
        <v>1</v>
      </c>
      <c r="B2" s="82"/>
      <c r="C2" s="82"/>
      <c r="D2" s="42" t="s">
        <v>2</v>
      </c>
      <c r="E2" s="42" t="s">
        <v>518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2020</v>
      </c>
      <c r="G5" s="46">
        <v>40.520000000000003</v>
      </c>
      <c r="H5" s="47">
        <v>1.31</v>
      </c>
    </row>
    <row r="6" spans="1:8" x14ac:dyDescent="0.2">
      <c r="B6" s="48" t="s">
        <v>85</v>
      </c>
      <c r="C6" s="41" t="s">
        <v>1134</v>
      </c>
      <c r="D6" s="41" t="s">
        <v>1135</v>
      </c>
      <c r="E6" s="41" t="s">
        <v>1136</v>
      </c>
      <c r="F6" s="41">
        <v>1947</v>
      </c>
      <c r="G6" s="46">
        <v>22.400000000000002</v>
      </c>
      <c r="H6" s="47">
        <v>0.72000000000000008</v>
      </c>
    </row>
    <row r="7" spans="1:8" x14ac:dyDescent="0.2">
      <c r="B7" s="48" t="s">
        <v>85</v>
      </c>
      <c r="C7" s="41" t="s">
        <v>1209</v>
      </c>
      <c r="D7" s="41" t="s">
        <v>1210</v>
      </c>
      <c r="E7" s="41" t="s">
        <v>1136</v>
      </c>
      <c r="F7" s="41">
        <v>479</v>
      </c>
      <c r="G7" s="46">
        <v>14.91</v>
      </c>
      <c r="H7" s="47">
        <v>0.48000000000000004</v>
      </c>
    </row>
    <row r="8" spans="1:8" x14ac:dyDescent="0.2">
      <c r="B8" s="48" t="s">
        <v>85</v>
      </c>
      <c r="C8" s="41" t="s">
        <v>1128</v>
      </c>
      <c r="D8" s="41" t="s">
        <v>1129</v>
      </c>
      <c r="E8" s="41" t="s">
        <v>1130</v>
      </c>
      <c r="F8" s="41">
        <v>5030</v>
      </c>
      <c r="G8" s="46">
        <v>13.65</v>
      </c>
      <c r="H8" s="47">
        <v>0.44</v>
      </c>
    </row>
    <row r="9" spans="1:8" x14ac:dyDescent="0.2">
      <c r="B9" s="48" t="s">
        <v>85</v>
      </c>
      <c r="C9" s="41" t="s">
        <v>1191</v>
      </c>
      <c r="D9" s="41" t="s">
        <v>1192</v>
      </c>
      <c r="E9" s="41" t="s">
        <v>1168</v>
      </c>
      <c r="F9" s="41">
        <v>2692</v>
      </c>
      <c r="G9" s="46">
        <v>13.25</v>
      </c>
      <c r="H9" s="47">
        <v>0.43</v>
      </c>
    </row>
    <row r="10" spans="1:8" x14ac:dyDescent="0.2">
      <c r="B10" s="48" t="s">
        <v>85</v>
      </c>
      <c r="C10" s="41" t="s">
        <v>70</v>
      </c>
      <c r="D10" s="41" t="s">
        <v>1125</v>
      </c>
      <c r="E10" s="41" t="s">
        <v>1119</v>
      </c>
      <c r="F10" s="41">
        <v>704</v>
      </c>
      <c r="G10" s="46">
        <v>12.34</v>
      </c>
      <c r="H10" s="47">
        <v>0.4</v>
      </c>
    </row>
    <row r="11" spans="1:8" x14ac:dyDescent="0.2">
      <c r="B11" s="48" t="s">
        <v>85</v>
      </c>
      <c r="C11" s="41" t="s">
        <v>42</v>
      </c>
      <c r="D11" s="41" t="s">
        <v>1287</v>
      </c>
      <c r="E11" s="41" t="s">
        <v>1238</v>
      </c>
      <c r="F11" s="41">
        <v>4719</v>
      </c>
      <c r="G11" s="46">
        <v>12.09</v>
      </c>
      <c r="H11" s="47">
        <v>0.39</v>
      </c>
    </row>
    <row r="12" spans="1:8" x14ac:dyDescent="0.2">
      <c r="B12" s="48" t="s">
        <v>85</v>
      </c>
      <c r="C12" s="41" t="s">
        <v>817</v>
      </c>
      <c r="D12" s="41" t="s">
        <v>1295</v>
      </c>
      <c r="E12" s="41" t="s">
        <v>1242</v>
      </c>
      <c r="F12" s="41">
        <v>1671</v>
      </c>
      <c r="G12" s="46">
        <v>11.78</v>
      </c>
      <c r="H12" s="47">
        <v>0.38</v>
      </c>
    </row>
    <row r="13" spans="1:8" x14ac:dyDescent="0.2">
      <c r="B13" s="48" t="s">
        <v>85</v>
      </c>
      <c r="C13" s="41" t="s">
        <v>792</v>
      </c>
      <c r="D13" s="41" t="s">
        <v>1317</v>
      </c>
      <c r="E13" s="41" t="s">
        <v>1124</v>
      </c>
      <c r="F13" s="41">
        <v>986</v>
      </c>
      <c r="G13" s="46">
        <v>11.44</v>
      </c>
      <c r="H13" s="47">
        <v>0.37</v>
      </c>
    </row>
    <row r="14" spans="1:8" x14ac:dyDescent="0.2">
      <c r="B14" s="48" t="s">
        <v>85</v>
      </c>
      <c r="C14" s="41" t="s">
        <v>572</v>
      </c>
      <c r="D14" s="41" t="s">
        <v>1244</v>
      </c>
      <c r="E14" s="41" t="s">
        <v>1245</v>
      </c>
      <c r="F14" s="41">
        <v>5881</v>
      </c>
      <c r="G14" s="46">
        <v>11.4</v>
      </c>
      <c r="H14" s="47">
        <v>0.37</v>
      </c>
    </row>
    <row r="15" spans="1:8" x14ac:dyDescent="0.2">
      <c r="B15" s="48" t="s">
        <v>85</v>
      </c>
      <c r="C15" s="41" t="s">
        <v>1289</v>
      </c>
      <c r="D15" s="41" t="s">
        <v>1290</v>
      </c>
      <c r="E15" s="41" t="s">
        <v>1139</v>
      </c>
      <c r="F15" s="41">
        <v>303</v>
      </c>
      <c r="G15" s="46">
        <v>11.19</v>
      </c>
      <c r="H15" s="47">
        <v>0.36000000000000004</v>
      </c>
    </row>
    <row r="16" spans="1:8" x14ac:dyDescent="0.2">
      <c r="B16" s="48" t="s">
        <v>85</v>
      </c>
      <c r="C16" s="41" t="s">
        <v>1291</v>
      </c>
      <c r="D16" s="41" t="s">
        <v>1292</v>
      </c>
      <c r="E16" s="41" t="s">
        <v>1245</v>
      </c>
      <c r="F16" s="41">
        <v>5495</v>
      </c>
      <c r="G16" s="46">
        <v>9.36</v>
      </c>
      <c r="H16" s="47">
        <v>0.3</v>
      </c>
    </row>
    <row r="17" spans="2:8" x14ac:dyDescent="0.2">
      <c r="B17" s="48" t="s">
        <v>85</v>
      </c>
      <c r="C17" s="41" t="s">
        <v>126</v>
      </c>
      <c r="D17" s="41" t="s">
        <v>1167</v>
      </c>
      <c r="E17" s="41" t="s">
        <v>1168</v>
      </c>
      <c r="F17" s="41">
        <v>974</v>
      </c>
      <c r="G17" s="46">
        <v>9.36</v>
      </c>
      <c r="H17" s="47">
        <v>0.3</v>
      </c>
    </row>
    <row r="18" spans="2:8" x14ac:dyDescent="0.2">
      <c r="B18" s="48" t="s">
        <v>85</v>
      </c>
      <c r="C18" s="41" t="s">
        <v>78</v>
      </c>
      <c r="D18" s="41" t="s">
        <v>1121</v>
      </c>
      <c r="E18" s="41" t="s">
        <v>1119</v>
      </c>
      <c r="F18" s="41">
        <v>2455</v>
      </c>
      <c r="G18" s="46">
        <v>8.66</v>
      </c>
      <c r="H18" s="47">
        <v>0.27999999999999997</v>
      </c>
    </row>
    <row r="19" spans="2:8" x14ac:dyDescent="0.2">
      <c r="B19" s="48" t="s">
        <v>85</v>
      </c>
      <c r="C19" s="41" t="s">
        <v>1345</v>
      </c>
      <c r="D19" s="41" t="s">
        <v>1346</v>
      </c>
      <c r="E19" s="41" t="s">
        <v>1195</v>
      </c>
      <c r="F19" s="41">
        <v>1308</v>
      </c>
      <c r="G19" s="46">
        <v>8.0400000000000009</v>
      </c>
      <c r="H19" s="47">
        <v>0.26</v>
      </c>
    </row>
    <row r="20" spans="2:8" x14ac:dyDescent="0.2">
      <c r="B20" s="48" t="s">
        <v>85</v>
      </c>
      <c r="C20" s="41" t="s">
        <v>1336</v>
      </c>
      <c r="D20" s="41" t="s">
        <v>1337</v>
      </c>
      <c r="E20" s="41" t="s">
        <v>1130</v>
      </c>
      <c r="F20" s="41">
        <v>703</v>
      </c>
      <c r="G20" s="46">
        <v>7.9300000000000006</v>
      </c>
      <c r="H20" s="47">
        <v>0.26</v>
      </c>
    </row>
    <row r="21" spans="2:8" x14ac:dyDescent="0.2">
      <c r="B21" s="48" t="s">
        <v>85</v>
      </c>
      <c r="C21" s="41" t="s">
        <v>1150</v>
      </c>
      <c r="D21" s="41" t="s">
        <v>1151</v>
      </c>
      <c r="E21" s="41" t="s">
        <v>1139</v>
      </c>
      <c r="F21" s="41">
        <v>83</v>
      </c>
      <c r="G21" s="46">
        <v>7.8900000000000006</v>
      </c>
      <c r="H21" s="47">
        <v>0.25</v>
      </c>
    </row>
    <row r="22" spans="2:8" x14ac:dyDescent="0.2">
      <c r="B22" s="48" t="s">
        <v>85</v>
      </c>
      <c r="C22" s="41" t="s">
        <v>1285</v>
      </c>
      <c r="D22" s="41" t="s">
        <v>1286</v>
      </c>
      <c r="E22" s="41" t="s">
        <v>1130</v>
      </c>
      <c r="F22" s="41">
        <v>562</v>
      </c>
      <c r="G22" s="46">
        <v>7.7</v>
      </c>
      <c r="H22" s="47">
        <v>0.25</v>
      </c>
    </row>
    <row r="23" spans="2:8" x14ac:dyDescent="0.2">
      <c r="B23" s="48" t="s">
        <v>85</v>
      </c>
      <c r="C23" s="41" t="s">
        <v>1164</v>
      </c>
      <c r="D23" s="41" t="s">
        <v>1165</v>
      </c>
      <c r="E23" s="41" t="s">
        <v>1166</v>
      </c>
      <c r="F23" s="41">
        <v>1602</v>
      </c>
      <c r="G23" s="46">
        <v>7.67</v>
      </c>
      <c r="H23" s="47">
        <v>0.25</v>
      </c>
    </row>
    <row r="24" spans="2:8" x14ac:dyDescent="0.2">
      <c r="B24" s="48" t="s">
        <v>85</v>
      </c>
      <c r="C24" s="41" t="s">
        <v>1144</v>
      </c>
      <c r="D24" s="41" t="s">
        <v>1145</v>
      </c>
      <c r="E24" s="41" t="s">
        <v>1119</v>
      </c>
      <c r="F24" s="41">
        <v>1468</v>
      </c>
      <c r="G24" s="46">
        <v>7.3900000000000006</v>
      </c>
      <c r="H24" s="47">
        <v>0.24000000000000002</v>
      </c>
    </row>
    <row r="25" spans="2:8" x14ac:dyDescent="0.2">
      <c r="B25" s="48" t="s">
        <v>85</v>
      </c>
      <c r="C25" s="41" t="s">
        <v>1332</v>
      </c>
      <c r="D25" s="41" t="s">
        <v>1333</v>
      </c>
      <c r="E25" s="41" t="s">
        <v>1124</v>
      </c>
      <c r="F25" s="41">
        <v>154</v>
      </c>
      <c r="G25" s="46">
        <v>6.75</v>
      </c>
      <c r="H25" s="47">
        <v>0.22</v>
      </c>
    </row>
    <row r="26" spans="2:8" x14ac:dyDescent="0.2">
      <c r="B26" s="48" t="s">
        <v>85</v>
      </c>
      <c r="C26" s="41" t="s">
        <v>1296</v>
      </c>
      <c r="D26" s="41" t="s">
        <v>1297</v>
      </c>
      <c r="E26" s="41" t="s">
        <v>1136</v>
      </c>
      <c r="F26" s="41">
        <v>1029</v>
      </c>
      <c r="G26" s="46">
        <v>6.3</v>
      </c>
      <c r="H26" s="47">
        <v>0.2</v>
      </c>
    </row>
    <row r="27" spans="2:8" x14ac:dyDescent="0.2">
      <c r="B27" s="48" t="s">
        <v>85</v>
      </c>
      <c r="C27" s="41" t="s">
        <v>564</v>
      </c>
      <c r="D27" s="41" t="s">
        <v>1160</v>
      </c>
      <c r="E27" s="41" t="s">
        <v>1119</v>
      </c>
      <c r="F27" s="41">
        <v>1040</v>
      </c>
      <c r="G27" s="46">
        <v>6.17</v>
      </c>
      <c r="H27" s="47">
        <v>0.2</v>
      </c>
    </row>
    <row r="28" spans="2:8" x14ac:dyDescent="0.2">
      <c r="B28" s="48" t="s">
        <v>85</v>
      </c>
      <c r="C28" s="41" t="s">
        <v>1198</v>
      </c>
      <c r="D28" s="41" t="s">
        <v>1199</v>
      </c>
      <c r="E28" s="41" t="s">
        <v>1175</v>
      </c>
      <c r="F28" s="41">
        <v>970</v>
      </c>
      <c r="G28" s="46">
        <v>5.76</v>
      </c>
      <c r="H28" s="47">
        <v>0.19</v>
      </c>
    </row>
    <row r="29" spans="2:8" x14ac:dyDescent="0.2">
      <c r="B29" s="48" t="s">
        <v>85</v>
      </c>
      <c r="C29" s="41" t="s">
        <v>243</v>
      </c>
      <c r="D29" s="41" t="s">
        <v>1190</v>
      </c>
      <c r="E29" s="41" t="s">
        <v>1119</v>
      </c>
      <c r="F29" s="41">
        <v>1540</v>
      </c>
      <c r="G29" s="46">
        <v>5.46</v>
      </c>
      <c r="H29" s="47">
        <v>0.18000000000000002</v>
      </c>
    </row>
    <row r="30" spans="2:8" x14ac:dyDescent="0.2">
      <c r="B30" s="48" t="s">
        <v>85</v>
      </c>
      <c r="C30" s="41" t="s">
        <v>1394</v>
      </c>
      <c r="D30" s="41" t="s">
        <v>1395</v>
      </c>
      <c r="E30" s="41" t="s">
        <v>1136</v>
      </c>
      <c r="F30" s="41">
        <v>1710</v>
      </c>
      <c r="G30" s="46">
        <v>5.21</v>
      </c>
      <c r="H30" s="47">
        <v>0.17</v>
      </c>
    </row>
    <row r="31" spans="2:8" x14ac:dyDescent="0.2">
      <c r="B31" s="48" t="s">
        <v>85</v>
      </c>
      <c r="C31" s="41" t="s">
        <v>699</v>
      </c>
      <c r="D31" s="41" t="s">
        <v>1120</v>
      </c>
      <c r="E31" s="41" t="s">
        <v>1119</v>
      </c>
      <c r="F31" s="41">
        <v>1633</v>
      </c>
      <c r="G31" s="46">
        <v>5.12</v>
      </c>
      <c r="H31" s="47">
        <v>0.17</v>
      </c>
    </row>
    <row r="32" spans="2:8" x14ac:dyDescent="0.2">
      <c r="B32" s="48" t="s">
        <v>85</v>
      </c>
      <c r="C32" s="41" t="s">
        <v>1396</v>
      </c>
      <c r="D32" s="41" t="s">
        <v>1397</v>
      </c>
      <c r="E32" s="41" t="s">
        <v>1166</v>
      </c>
      <c r="F32" s="41">
        <v>1874</v>
      </c>
      <c r="G32" s="46">
        <v>4.7700000000000005</v>
      </c>
      <c r="H32" s="47">
        <v>0.15</v>
      </c>
    </row>
    <row r="33" spans="2:8" x14ac:dyDescent="0.2">
      <c r="B33" s="48" t="s">
        <v>85</v>
      </c>
      <c r="C33" s="41" t="s">
        <v>1339</v>
      </c>
      <c r="D33" s="41" t="s">
        <v>1340</v>
      </c>
      <c r="E33" s="41" t="s">
        <v>1136</v>
      </c>
      <c r="F33" s="41">
        <v>481</v>
      </c>
      <c r="G33" s="46">
        <v>4.75</v>
      </c>
      <c r="H33" s="47">
        <v>0.15</v>
      </c>
    </row>
    <row r="34" spans="2:8" x14ac:dyDescent="0.2">
      <c r="B34" s="48" t="s">
        <v>85</v>
      </c>
      <c r="C34" s="41" t="s">
        <v>1365</v>
      </c>
      <c r="D34" s="41" t="s">
        <v>1366</v>
      </c>
      <c r="E34" s="41" t="s">
        <v>1367</v>
      </c>
      <c r="F34" s="41">
        <v>2265</v>
      </c>
      <c r="G34" s="46">
        <v>4.6100000000000003</v>
      </c>
      <c r="H34" s="47">
        <v>0.15</v>
      </c>
    </row>
    <row r="35" spans="2:8" x14ac:dyDescent="0.2">
      <c r="B35" s="48" t="s">
        <v>85</v>
      </c>
      <c r="C35" s="41" t="s">
        <v>1155</v>
      </c>
      <c r="D35" s="41" t="s">
        <v>1338</v>
      </c>
      <c r="E35" s="41" t="s">
        <v>1139</v>
      </c>
      <c r="F35" s="41">
        <v>2018</v>
      </c>
      <c r="G35" s="46">
        <v>4.53</v>
      </c>
      <c r="H35" s="47">
        <v>0.15</v>
      </c>
    </row>
    <row r="36" spans="2:8" x14ac:dyDescent="0.2">
      <c r="B36" s="48" t="s">
        <v>85</v>
      </c>
      <c r="C36" s="41" t="s">
        <v>120</v>
      </c>
      <c r="D36" s="41" t="s">
        <v>1288</v>
      </c>
      <c r="E36" s="41" t="s">
        <v>1143</v>
      </c>
      <c r="F36" s="41">
        <v>262</v>
      </c>
      <c r="G36" s="46">
        <v>4.4000000000000004</v>
      </c>
      <c r="H36" s="47">
        <v>0.13999999999999999</v>
      </c>
    </row>
    <row r="37" spans="2:8" x14ac:dyDescent="0.2">
      <c r="B37" s="48" t="s">
        <v>85</v>
      </c>
      <c r="C37" s="41" t="s">
        <v>1321</v>
      </c>
      <c r="D37" s="41" t="s">
        <v>1322</v>
      </c>
      <c r="E37" s="41" t="s">
        <v>1242</v>
      </c>
      <c r="F37" s="41">
        <v>1489</v>
      </c>
      <c r="G37" s="46">
        <v>4.32</v>
      </c>
      <c r="H37" s="47">
        <v>0.13999999999999999</v>
      </c>
    </row>
    <row r="38" spans="2:8" x14ac:dyDescent="0.2">
      <c r="B38" s="48" t="s">
        <v>85</v>
      </c>
      <c r="C38" s="41" t="s">
        <v>1370</v>
      </c>
      <c r="D38" s="41" t="s">
        <v>1371</v>
      </c>
      <c r="E38" s="41" t="s">
        <v>1195</v>
      </c>
      <c r="F38" s="41">
        <v>719</v>
      </c>
      <c r="G38" s="46">
        <v>4.17</v>
      </c>
      <c r="H38" s="47">
        <v>0.13</v>
      </c>
    </row>
    <row r="39" spans="2:8" x14ac:dyDescent="0.2">
      <c r="B39" s="48" t="s">
        <v>85</v>
      </c>
      <c r="C39" s="41" t="s">
        <v>39</v>
      </c>
      <c r="D39" s="41" t="s">
        <v>1237</v>
      </c>
      <c r="E39" s="41" t="s">
        <v>1238</v>
      </c>
      <c r="F39" s="41">
        <v>1201</v>
      </c>
      <c r="G39" s="46">
        <v>4.09</v>
      </c>
      <c r="H39" s="47">
        <v>0.13</v>
      </c>
    </row>
    <row r="40" spans="2:8" x14ac:dyDescent="0.2">
      <c r="B40" s="48" t="s">
        <v>85</v>
      </c>
      <c r="C40" s="41" t="s">
        <v>1315</v>
      </c>
      <c r="D40" s="41" t="s">
        <v>1316</v>
      </c>
      <c r="E40" s="41" t="s">
        <v>1143</v>
      </c>
      <c r="F40" s="41">
        <v>85</v>
      </c>
      <c r="G40" s="46">
        <v>4.09</v>
      </c>
      <c r="H40" s="47">
        <v>0.13</v>
      </c>
    </row>
    <row r="41" spans="2:8" x14ac:dyDescent="0.2">
      <c r="B41" s="48" t="s">
        <v>85</v>
      </c>
      <c r="C41" s="41" t="s">
        <v>1398</v>
      </c>
      <c r="D41" s="41" t="s">
        <v>1399</v>
      </c>
      <c r="E41" s="41" t="s">
        <v>1124</v>
      </c>
      <c r="F41" s="41">
        <v>228</v>
      </c>
      <c r="G41" s="46">
        <v>3.91</v>
      </c>
      <c r="H41" s="47">
        <v>0.13</v>
      </c>
    </row>
    <row r="42" spans="2:8" x14ac:dyDescent="0.2">
      <c r="B42" s="48" t="s">
        <v>85</v>
      </c>
      <c r="C42" s="41" t="s">
        <v>1146</v>
      </c>
      <c r="D42" s="41" t="s">
        <v>1147</v>
      </c>
      <c r="E42" s="41" t="s">
        <v>1139</v>
      </c>
      <c r="F42" s="41">
        <v>366</v>
      </c>
      <c r="G42" s="46">
        <v>2.79</v>
      </c>
      <c r="H42" s="47">
        <v>9.0000000000000011E-2</v>
      </c>
    </row>
    <row r="43" spans="2:8" x14ac:dyDescent="0.2">
      <c r="B43" s="48" t="s">
        <v>85</v>
      </c>
      <c r="C43" s="41" t="s">
        <v>1169</v>
      </c>
      <c r="D43" s="41" t="s">
        <v>1170</v>
      </c>
      <c r="E43" s="41" t="s">
        <v>1124</v>
      </c>
      <c r="F43" s="41">
        <v>367</v>
      </c>
      <c r="G43" s="46">
        <v>2.7800000000000002</v>
      </c>
      <c r="H43" s="47">
        <v>9.0000000000000011E-2</v>
      </c>
    </row>
    <row r="44" spans="2:8" x14ac:dyDescent="0.2">
      <c r="B44" s="48" t="s">
        <v>85</v>
      </c>
      <c r="C44" s="41" t="s">
        <v>1221</v>
      </c>
      <c r="D44" s="41" t="s">
        <v>1222</v>
      </c>
      <c r="E44" s="41" t="s">
        <v>1195</v>
      </c>
      <c r="F44" s="41">
        <v>512</v>
      </c>
      <c r="G44" s="46">
        <v>2.64</v>
      </c>
      <c r="H44" s="47">
        <v>9.0000000000000011E-2</v>
      </c>
    </row>
    <row r="45" spans="2:8" x14ac:dyDescent="0.2">
      <c r="B45" s="48" t="s">
        <v>85</v>
      </c>
      <c r="C45" s="41" t="s">
        <v>1400</v>
      </c>
      <c r="D45" s="41" t="s">
        <v>1401</v>
      </c>
      <c r="E45" s="41" t="s">
        <v>1124</v>
      </c>
      <c r="F45" s="41">
        <v>943</v>
      </c>
      <c r="G45" s="46">
        <v>2.4700000000000002</v>
      </c>
      <c r="H45" s="47">
        <v>0.08</v>
      </c>
    </row>
    <row r="46" spans="2:8" x14ac:dyDescent="0.2">
      <c r="B46" s="48" t="s">
        <v>85</v>
      </c>
      <c r="C46" s="41" t="s">
        <v>1402</v>
      </c>
      <c r="D46" s="41" t="s">
        <v>1403</v>
      </c>
      <c r="E46" s="41" t="s">
        <v>1163</v>
      </c>
      <c r="F46" s="41">
        <v>563</v>
      </c>
      <c r="G46" s="46">
        <v>2.41</v>
      </c>
      <c r="H46" s="47">
        <v>0.08</v>
      </c>
    </row>
    <row r="47" spans="2:8" x14ac:dyDescent="0.2">
      <c r="B47" s="48" t="s">
        <v>85</v>
      </c>
      <c r="C47" s="41" t="s">
        <v>14</v>
      </c>
      <c r="D47" s="41" t="s">
        <v>1142</v>
      </c>
      <c r="E47" s="41" t="s">
        <v>1143</v>
      </c>
      <c r="F47" s="41">
        <v>122</v>
      </c>
      <c r="G47" s="46">
        <v>2.39</v>
      </c>
      <c r="H47" s="47">
        <v>0.08</v>
      </c>
    </row>
    <row r="48" spans="2:8" x14ac:dyDescent="0.2">
      <c r="B48" s="48" t="s">
        <v>85</v>
      </c>
      <c r="C48" s="41" t="s">
        <v>1326</v>
      </c>
      <c r="D48" s="41" t="s">
        <v>1327</v>
      </c>
      <c r="E48" s="41" t="s">
        <v>1143</v>
      </c>
      <c r="F48" s="41">
        <v>1380</v>
      </c>
      <c r="G48" s="46">
        <v>2.36</v>
      </c>
      <c r="H48" s="47">
        <v>0.08</v>
      </c>
    </row>
    <row r="49" spans="1:8" x14ac:dyDescent="0.2">
      <c r="B49" s="48" t="s">
        <v>85</v>
      </c>
      <c r="C49" s="41" t="s">
        <v>1368</v>
      </c>
      <c r="D49" s="41" t="s">
        <v>1369</v>
      </c>
      <c r="E49" s="41" t="s">
        <v>1195</v>
      </c>
      <c r="F49" s="41">
        <v>253</v>
      </c>
      <c r="G49" s="46">
        <v>2.2400000000000002</v>
      </c>
      <c r="H49" s="47">
        <v>6.9999999999999993E-2</v>
      </c>
    </row>
    <row r="50" spans="1:8" x14ac:dyDescent="0.2">
      <c r="B50" s="48" t="s">
        <v>85</v>
      </c>
      <c r="C50" s="41" t="s">
        <v>1298</v>
      </c>
      <c r="D50" s="41" t="s">
        <v>1299</v>
      </c>
      <c r="E50" s="41" t="s">
        <v>1166</v>
      </c>
      <c r="F50" s="41">
        <v>735</v>
      </c>
      <c r="G50" s="46">
        <v>2.2400000000000002</v>
      </c>
      <c r="H50" s="47">
        <v>6.9999999999999993E-2</v>
      </c>
    </row>
    <row r="51" spans="1:8" x14ac:dyDescent="0.2">
      <c r="B51" s="48" t="s">
        <v>85</v>
      </c>
      <c r="C51" s="41" t="s">
        <v>1404</v>
      </c>
      <c r="D51" s="41" t="s">
        <v>1405</v>
      </c>
      <c r="E51" s="41" t="s">
        <v>1238</v>
      </c>
      <c r="F51" s="41">
        <v>602</v>
      </c>
      <c r="G51" s="46">
        <v>1.87</v>
      </c>
      <c r="H51" s="47">
        <v>6.0000000000000005E-2</v>
      </c>
    </row>
    <row r="52" spans="1:8" x14ac:dyDescent="0.2">
      <c r="B52" s="48" t="s">
        <v>85</v>
      </c>
      <c r="C52" s="41" t="s">
        <v>1406</v>
      </c>
      <c r="D52" s="41" t="s">
        <v>1407</v>
      </c>
      <c r="E52" s="41" t="s">
        <v>1130</v>
      </c>
      <c r="F52" s="41">
        <v>133</v>
      </c>
      <c r="G52" s="46">
        <v>1.49</v>
      </c>
      <c r="H52" s="47">
        <v>0.05</v>
      </c>
    </row>
    <row r="53" spans="1:8" x14ac:dyDescent="0.2">
      <c r="B53" s="48" t="s">
        <v>85</v>
      </c>
      <c r="C53" s="41" t="s">
        <v>313</v>
      </c>
      <c r="D53" s="41" t="s">
        <v>1318</v>
      </c>
      <c r="E53" s="41" t="s">
        <v>1195</v>
      </c>
      <c r="F53" s="41">
        <v>49</v>
      </c>
      <c r="G53" s="46">
        <v>1.34</v>
      </c>
      <c r="H53" s="47">
        <v>0.04</v>
      </c>
    </row>
    <row r="54" spans="1:8" x14ac:dyDescent="0.2">
      <c r="B54" s="48" t="s">
        <v>85</v>
      </c>
      <c r="C54" s="41" t="s">
        <v>1313</v>
      </c>
      <c r="D54" s="41" t="s">
        <v>1314</v>
      </c>
      <c r="E54" s="41" t="s">
        <v>1195</v>
      </c>
      <c r="F54" s="41">
        <v>59</v>
      </c>
      <c r="G54" s="46">
        <v>1.31</v>
      </c>
      <c r="H54" s="47">
        <v>0.04</v>
      </c>
    </row>
    <row r="55" spans="1:8" x14ac:dyDescent="0.2">
      <c r="B55" s="48" t="s">
        <v>85</v>
      </c>
      <c r="C55" s="41" t="s">
        <v>1309</v>
      </c>
      <c r="D55" s="41" t="s">
        <v>1310</v>
      </c>
      <c r="E55" s="41" t="s">
        <v>1236</v>
      </c>
      <c r="F55" s="41">
        <v>156</v>
      </c>
      <c r="G55" s="46">
        <v>0.96</v>
      </c>
      <c r="H55" s="47">
        <v>3.0000000000000002E-2</v>
      </c>
    </row>
    <row r="56" spans="1:8" x14ac:dyDescent="0.2">
      <c r="B56" s="48" t="s">
        <v>85</v>
      </c>
      <c r="C56" s="41" t="s">
        <v>1408</v>
      </c>
      <c r="D56" s="41" t="s">
        <v>1409</v>
      </c>
      <c r="E56" s="41" t="s">
        <v>1195</v>
      </c>
      <c r="F56" s="41">
        <v>144</v>
      </c>
      <c r="G56" s="46">
        <v>0.85</v>
      </c>
      <c r="H56" s="47">
        <v>3.0000000000000002E-2</v>
      </c>
    </row>
    <row r="57" spans="1:8" ht="13.5" thickBot="1" x14ac:dyDescent="0.25">
      <c r="E57" s="49" t="s">
        <v>44</v>
      </c>
      <c r="G57" s="50">
        <v>363.52</v>
      </c>
      <c r="H57" s="51">
        <v>11.75</v>
      </c>
    </row>
    <row r="58" spans="1:8" ht="13.5" thickTop="1" x14ac:dyDescent="0.2">
      <c r="B58" s="83"/>
      <c r="C58" s="84"/>
      <c r="H58" s="47"/>
    </row>
    <row r="59" spans="1:8" x14ac:dyDescent="0.2">
      <c r="B59" s="48" t="s">
        <v>85</v>
      </c>
      <c r="C59" s="41" t="s">
        <v>2378</v>
      </c>
      <c r="E59" s="41" t="s">
        <v>1242</v>
      </c>
      <c r="F59" s="41">
        <v>267</v>
      </c>
      <c r="G59" s="46">
        <v>0.52</v>
      </c>
      <c r="H59" s="47">
        <v>0.02</v>
      </c>
    </row>
    <row r="60" spans="1:8" x14ac:dyDescent="0.2">
      <c r="B60" s="48" t="s">
        <v>85</v>
      </c>
      <c r="C60" s="41" t="s">
        <v>2380</v>
      </c>
      <c r="E60" s="41" t="s">
        <v>1242</v>
      </c>
      <c r="F60" s="41">
        <v>133</v>
      </c>
      <c r="G60" s="46">
        <v>0.03</v>
      </c>
      <c r="H60" s="47">
        <v>0</v>
      </c>
    </row>
    <row r="61" spans="1:8" x14ac:dyDescent="0.2">
      <c r="B61" s="48" t="s">
        <v>85</v>
      </c>
      <c r="C61" s="41" t="s">
        <v>2379</v>
      </c>
      <c r="E61" s="41" t="s">
        <v>1195</v>
      </c>
      <c r="F61" s="41">
        <v>2</v>
      </c>
      <c r="G61" s="46">
        <v>0.01</v>
      </c>
      <c r="H61" s="47">
        <v>0</v>
      </c>
    </row>
    <row r="62" spans="1:8" ht="13.5" thickBot="1" x14ac:dyDescent="0.25">
      <c r="E62" s="49" t="s">
        <v>44</v>
      </c>
      <c r="G62" s="50">
        <v>0.56000000000000005</v>
      </c>
      <c r="H62" s="51">
        <v>0.02</v>
      </c>
    </row>
    <row r="63" spans="1:8" ht="13.5" thickTop="1" x14ac:dyDescent="0.2">
      <c r="H63" s="47"/>
    </row>
    <row r="64" spans="1:8" x14ac:dyDescent="0.2">
      <c r="A64" s="83" t="s">
        <v>7</v>
      </c>
      <c r="B64" s="84"/>
      <c r="C64" s="84"/>
      <c r="H64" s="47"/>
    </row>
    <row r="65" spans="2:8" x14ac:dyDescent="0.2">
      <c r="B65" s="85" t="s">
        <v>8</v>
      </c>
      <c r="C65" s="86"/>
      <c r="H65" s="47"/>
    </row>
    <row r="66" spans="2:8" x14ac:dyDescent="0.2">
      <c r="B66" s="83" t="s">
        <v>9</v>
      </c>
      <c r="C66" s="84"/>
      <c r="H66" s="47"/>
    </row>
    <row r="67" spans="2:8" x14ac:dyDescent="0.2">
      <c r="B67" s="54">
        <v>0.11</v>
      </c>
      <c r="C67" s="41" t="s">
        <v>112</v>
      </c>
      <c r="D67" s="41" t="s">
        <v>745</v>
      </c>
      <c r="E67" s="41" t="s">
        <v>12</v>
      </c>
      <c r="F67" s="41">
        <v>25</v>
      </c>
      <c r="G67" s="46">
        <v>254.63</v>
      </c>
      <c r="H67" s="47">
        <v>8.2200000000000006</v>
      </c>
    </row>
    <row r="68" spans="2:8" x14ac:dyDescent="0.2">
      <c r="B68" s="54">
        <v>0.09</v>
      </c>
      <c r="C68" s="41" t="s">
        <v>138</v>
      </c>
      <c r="D68" s="41" t="s">
        <v>990</v>
      </c>
      <c r="E68" s="41" t="s">
        <v>12</v>
      </c>
      <c r="F68" s="41">
        <v>25</v>
      </c>
      <c r="G68" s="46">
        <v>253.48000000000002</v>
      </c>
      <c r="H68" s="47">
        <v>8.18</v>
      </c>
    </row>
    <row r="69" spans="2:8" x14ac:dyDescent="0.2">
      <c r="B69" s="54">
        <v>8.0600000000000005E-2</v>
      </c>
      <c r="C69" s="41" t="s">
        <v>144</v>
      </c>
      <c r="D69" s="41" t="s">
        <v>145</v>
      </c>
      <c r="E69" s="41" t="s">
        <v>107</v>
      </c>
      <c r="F69" s="41">
        <v>25</v>
      </c>
      <c r="G69" s="46">
        <v>251.14000000000001</v>
      </c>
      <c r="H69" s="47">
        <v>8.1100000000000012</v>
      </c>
    </row>
    <row r="70" spans="2:8" x14ac:dyDescent="0.2">
      <c r="B70" s="54">
        <v>8.3299999999999999E-2</v>
      </c>
      <c r="C70" s="41" t="s">
        <v>169</v>
      </c>
      <c r="D70" s="41" t="s">
        <v>170</v>
      </c>
      <c r="E70" s="41" t="s">
        <v>12</v>
      </c>
      <c r="F70" s="41">
        <v>20</v>
      </c>
      <c r="G70" s="46">
        <v>201.57</v>
      </c>
      <c r="H70" s="47">
        <v>6.5100000000000007</v>
      </c>
    </row>
    <row r="71" spans="2:8" x14ac:dyDescent="0.2">
      <c r="B71" s="54">
        <v>8.4000000000000005E-2</v>
      </c>
      <c r="C71" s="41" t="s">
        <v>97</v>
      </c>
      <c r="D71" s="41" t="s">
        <v>129</v>
      </c>
      <c r="E71" s="41" t="s">
        <v>20</v>
      </c>
      <c r="F71" s="41">
        <v>20</v>
      </c>
      <c r="G71" s="46">
        <v>201.27</v>
      </c>
      <c r="H71" s="47">
        <v>6.5</v>
      </c>
    </row>
    <row r="72" spans="2:8" ht="13.5" thickBot="1" x14ac:dyDescent="0.25">
      <c r="E72" s="49" t="s">
        <v>44</v>
      </c>
      <c r="G72" s="50">
        <v>1162.0899999999999</v>
      </c>
      <c r="H72" s="51">
        <v>37.520000000000003</v>
      </c>
    </row>
    <row r="73" spans="2:8" ht="13.5" thickTop="1" x14ac:dyDescent="0.2">
      <c r="B73" s="83" t="s">
        <v>45</v>
      </c>
      <c r="C73" s="84"/>
      <c r="H73" s="47"/>
    </row>
    <row r="74" spans="2:8" x14ac:dyDescent="0.2">
      <c r="B74" s="54">
        <v>9.7799999999999998E-2</v>
      </c>
      <c r="C74" s="41" t="s">
        <v>46</v>
      </c>
      <c r="D74" s="41" t="s">
        <v>1410</v>
      </c>
      <c r="E74" s="41" t="s">
        <v>12</v>
      </c>
      <c r="F74" s="41">
        <v>25</v>
      </c>
      <c r="G74" s="46">
        <v>253.6</v>
      </c>
      <c r="H74" s="47">
        <v>8.19</v>
      </c>
    </row>
    <row r="75" spans="2:8" ht="13.5" thickBot="1" x14ac:dyDescent="0.25">
      <c r="E75" s="49" t="s">
        <v>44</v>
      </c>
      <c r="G75" s="50">
        <v>253.6</v>
      </c>
      <c r="H75" s="51">
        <v>8.19</v>
      </c>
    </row>
    <row r="76" spans="2:8" ht="13.5" thickTop="1" x14ac:dyDescent="0.2">
      <c r="B76" s="85" t="s">
        <v>48</v>
      </c>
      <c r="C76" s="84"/>
      <c r="H76" s="47"/>
    </row>
    <row r="77" spans="2:8" x14ac:dyDescent="0.2">
      <c r="B77" s="83" t="s">
        <v>9</v>
      </c>
      <c r="C77" s="84"/>
      <c r="H77" s="47"/>
    </row>
    <row r="78" spans="2:8" x14ac:dyDescent="0.2">
      <c r="B78" s="54">
        <v>8.3900000000000002E-2</v>
      </c>
      <c r="C78" s="41" t="s">
        <v>214</v>
      </c>
      <c r="D78" s="41" t="s">
        <v>215</v>
      </c>
      <c r="E78" s="41" t="s">
        <v>51</v>
      </c>
      <c r="F78" s="41">
        <v>500000</v>
      </c>
      <c r="G78" s="46">
        <v>506.24</v>
      </c>
      <c r="H78" s="47">
        <v>16.340000000000003</v>
      </c>
    </row>
    <row r="79" spans="2:8" ht="13.5" thickBot="1" x14ac:dyDescent="0.25">
      <c r="E79" s="49" t="s">
        <v>44</v>
      </c>
      <c r="G79" s="50">
        <v>506.24</v>
      </c>
      <c r="H79" s="51">
        <v>16.34</v>
      </c>
    </row>
    <row r="80" spans="2:8" ht="13.5" thickTop="1" x14ac:dyDescent="0.2">
      <c r="H80" s="47"/>
    </row>
    <row r="81" spans="1:8" x14ac:dyDescent="0.2">
      <c r="B81" s="48" t="s">
        <v>85</v>
      </c>
      <c r="H81" s="47"/>
    </row>
    <row r="82" spans="1:8" x14ac:dyDescent="0.2">
      <c r="C82" s="41" t="s">
        <v>86</v>
      </c>
      <c r="E82" s="41" t="s">
        <v>85</v>
      </c>
      <c r="G82" s="46">
        <v>734</v>
      </c>
      <c r="H82" s="47">
        <v>23.69</v>
      </c>
    </row>
    <row r="83" spans="1:8" x14ac:dyDescent="0.2">
      <c r="H83" s="47"/>
    </row>
    <row r="84" spans="1:8" x14ac:dyDescent="0.2">
      <c r="A84" s="55" t="s">
        <v>87</v>
      </c>
      <c r="G84" s="56">
        <v>78.260000000000005</v>
      </c>
      <c r="H84" s="57">
        <v>2.4900000000000002</v>
      </c>
    </row>
    <row r="85" spans="1:8" x14ac:dyDescent="0.2">
      <c r="H85" s="47"/>
    </row>
    <row r="86" spans="1:8" ht="13.5" thickBot="1" x14ac:dyDescent="0.25">
      <c r="E86" s="49" t="s">
        <v>88</v>
      </c>
      <c r="G86" s="50">
        <v>3098.27</v>
      </c>
      <c r="H86" s="51">
        <v>100</v>
      </c>
    </row>
    <row r="87" spans="1:8" ht="13.5" thickTop="1" x14ac:dyDescent="0.2">
      <c r="H87" s="47"/>
    </row>
    <row r="88" spans="1:8" x14ac:dyDescent="0.2">
      <c r="A88" s="49" t="s">
        <v>89</v>
      </c>
      <c r="H88" s="47"/>
    </row>
    <row r="89" spans="1:8" x14ac:dyDescent="0.2">
      <c r="A89" s="41">
        <v>1</v>
      </c>
      <c r="B89" s="41" t="s">
        <v>1411</v>
      </c>
      <c r="H89" s="47"/>
    </row>
    <row r="90" spans="1:8" x14ac:dyDescent="0.2">
      <c r="H90" s="47"/>
    </row>
    <row r="91" spans="1:8" x14ac:dyDescent="0.2">
      <c r="A91" s="41">
        <v>2</v>
      </c>
      <c r="B91" s="41" t="s">
        <v>91</v>
      </c>
      <c r="H91" s="47"/>
    </row>
    <row r="92" spans="1:8" x14ac:dyDescent="0.2">
      <c r="H92" s="47"/>
    </row>
    <row r="93" spans="1:8" x14ac:dyDescent="0.2">
      <c r="A93" s="41">
        <v>3</v>
      </c>
      <c r="B93" s="41" t="s">
        <v>93</v>
      </c>
      <c r="H93" s="47"/>
    </row>
    <row r="94" spans="1:8" x14ac:dyDescent="0.2">
      <c r="B94" s="41" t="s">
        <v>94</v>
      </c>
      <c r="H94" s="47"/>
    </row>
    <row r="95" spans="1:8" x14ac:dyDescent="0.2">
      <c r="B95" s="41" t="s">
        <v>95</v>
      </c>
      <c r="H95" s="47"/>
    </row>
    <row r="96" spans="1:8" x14ac:dyDescent="0.2">
      <c r="A96" s="37"/>
      <c r="B96" s="37"/>
      <c r="C96" s="37"/>
      <c r="D96" s="37"/>
      <c r="E96" s="37"/>
      <c r="F96" s="37"/>
      <c r="G96" s="39"/>
      <c r="H96" s="58"/>
    </row>
  </sheetData>
  <mergeCells count="10">
    <mergeCell ref="B66:C66"/>
    <mergeCell ref="B73:C73"/>
    <mergeCell ref="B76:C76"/>
    <mergeCell ref="B77:C77"/>
    <mergeCell ref="A2:C2"/>
    <mergeCell ref="A3:C3"/>
    <mergeCell ref="B4:C4"/>
    <mergeCell ref="B58:C58"/>
    <mergeCell ref="A64:C64"/>
    <mergeCell ref="B65:C65"/>
  </mergeCells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topLeftCell="A49" workbookViewId="0">
      <selection activeCell="F40" sqref="F40"/>
    </sheetView>
  </sheetViews>
  <sheetFormatPr defaultRowHeight="12.75" x14ac:dyDescent="0.2"/>
  <cols>
    <col min="1" max="1" width="2.7109375" style="41" customWidth="1"/>
    <col min="2" max="2" width="7.85546875" style="41" customWidth="1"/>
    <col min="3" max="3" width="40.7109375" style="41" customWidth="1"/>
    <col min="4" max="4" width="12.85546875" style="41" bestFit="1" customWidth="1"/>
    <col min="5" max="5" width="20.42578125" style="41" bestFit="1" customWidth="1"/>
    <col min="6" max="6" width="7.85546875" style="41" bestFit="1" customWidth="1"/>
    <col min="7" max="7" width="14.5703125" style="46" customWidth="1"/>
    <col min="8" max="8" width="11.140625" style="59" customWidth="1"/>
    <col min="9" max="16384" width="9.140625" style="41"/>
  </cols>
  <sheetData>
    <row r="1" spans="1:8" x14ac:dyDescent="0.2">
      <c r="A1" s="37"/>
      <c r="B1" s="37"/>
      <c r="C1" s="38" t="s">
        <v>1377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518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16505</v>
      </c>
      <c r="G5" s="46">
        <v>331.04</v>
      </c>
      <c r="H5" s="47">
        <v>2.2800000000000002</v>
      </c>
    </row>
    <row r="6" spans="1:8" x14ac:dyDescent="0.2">
      <c r="B6" s="48" t="s">
        <v>85</v>
      </c>
      <c r="C6" s="41" t="s">
        <v>1150</v>
      </c>
      <c r="D6" s="41" t="s">
        <v>1151</v>
      </c>
      <c r="E6" s="41" t="s">
        <v>1139</v>
      </c>
      <c r="F6" s="41">
        <v>3080</v>
      </c>
      <c r="G6" s="46">
        <v>292.90000000000003</v>
      </c>
      <c r="H6" s="47">
        <v>2.0200000000000005</v>
      </c>
    </row>
    <row r="7" spans="1:8" x14ac:dyDescent="0.2">
      <c r="B7" s="48" t="s">
        <v>85</v>
      </c>
      <c r="C7" s="41" t="s">
        <v>70</v>
      </c>
      <c r="D7" s="41" t="s">
        <v>1125</v>
      </c>
      <c r="E7" s="41" t="s">
        <v>1119</v>
      </c>
      <c r="F7" s="41">
        <v>12860</v>
      </c>
      <c r="G7" s="46">
        <v>225.45000000000002</v>
      </c>
      <c r="H7" s="47">
        <v>1.55</v>
      </c>
    </row>
    <row r="8" spans="1:8" x14ac:dyDescent="0.2">
      <c r="B8" s="48" t="s">
        <v>85</v>
      </c>
      <c r="C8" s="41" t="s">
        <v>1134</v>
      </c>
      <c r="D8" s="41" t="s">
        <v>1135</v>
      </c>
      <c r="E8" s="41" t="s">
        <v>1136</v>
      </c>
      <c r="F8" s="41">
        <v>13569</v>
      </c>
      <c r="G8" s="46">
        <v>156.08000000000001</v>
      </c>
      <c r="H8" s="47">
        <v>1.07</v>
      </c>
    </row>
    <row r="9" spans="1:8" x14ac:dyDescent="0.2">
      <c r="B9" s="48" t="s">
        <v>85</v>
      </c>
      <c r="C9" s="41" t="s">
        <v>1191</v>
      </c>
      <c r="D9" s="41" t="s">
        <v>1192</v>
      </c>
      <c r="E9" s="41" t="s">
        <v>1168</v>
      </c>
      <c r="F9" s="41">
        <v>31149</v>
      </c>
      <c r="G9" s="46">
        <v>153.35</v>
      </c>
      <c r="H9" s="47">
        <v>1.06</v>
      </c>
    </row>
    <row r="10" spans="1:8" x14ac:dyDescent="0.2">
      <c r="B10" s="48" t="s">
        <v>85</v>
      </c>
      <c r="C10" s="41" t="s">
        <v>1285</v>
      </c>
      <c r="D10" s="41" t="s">
        <v>1286</v>
      </c>
      <c r="E10" s="41" t="s">
        <v>1130</v>
      </c>
      <c r="F10" s="41">
        <v>11054</v>
      </c>
      <c r="G10" s="46">
        <v>151.37</v>
      </c>
      <c r="H10" s="47">
        <v>1.04</v>
      </c>
    </row>
    <row r="11" spans="1:8" x14ac:dyDescent="0.2">
      <c r="B11" s="48" t="s">
        <v>85</v>
      </c>
      <c r="C11" s="41" t="s">
        <v>1336</v>
      </c>
      <c r="D11" s="41" t="s">
        <v>1337</v>
      </c>
      <c r="E11" s="41" t="s">
        <v>1130</v>
      </c>
      <c r="F11" s="41">
        <v>10137</v>
      </c>
      <c r="G11" s="46">
        <v>114.38</v>
      </c>
      <c r="H11" s="47">
        <v>0.79</v>
      </c>
    </row>
    <row r="12" spans="1:8" x14ac:dyDescent="0.2">
      <c r="B12" s="48" t="s">
        <v>85</v>
      </c>
      <c r="C12" s="41" t="s">
        <v>1198</v>
      </c>
      <c r="D12" s="41" t="s">
        <v>1199</v>
      </c>
      <c r="E12" s="41" t="s">
        <v>1175</v>
      </c>
      <c r="F12" s="41">
        <v>18014</v>
      </c>
      <c r="G12" s="46">
        <v>106.95</v>
      </c>
      <c r="H12" s="47">
        <v>0.74</v>
      </c>
    </row>
    <row r="13" spans="1:8" x14ac:dyDescent="0.2">
      <c r="B13" s="48" t="s">
        <v>85</v>
      </c>
      <c r="C13" s="41" t="s">
        <v>1315</v>
      </c>
      <c r="D13" s="41" t="s">
        <v>1316</v>
      </c>
      <c r="E13" s="41" t="s">
        <v>1143</v>
      </c>
      <c r="F13" s="41">
        <v>1960</v>
      </c>
      <c r="G13" s="46">
        <v>94.320000000000007</v>
      </c>
      <c r="H13" s="47">
        <v>0.65</v>
      </c>
    </row>
    <row r="14" spans="1:8" x14ac:dyDescent="0.2">
      <c r="B14" s="48" t="s">
        <v>85</v>
      </c>
      <c r="C14" s="41" t="s">
        <v>1365</v>
      </c>
      <c r="D14" s="41" t="s">
        <v>1366</v>
      </c>
      <c r="E14" s="41" t="s">
        <v>1367</v>
      </c>
      <c r="F14" s="41">
        <v>38311</v>
      </c>
      <c r="G14" s="46">
        <v>77.94</v>
      </c>
      <c r="H14" s="47">
        <v>0.54</v>
      </c>
    </row>
    <row r="15" spans="1:8" x14ac:dyDescent="0.2">
      <c r="B15" s="48" t="s">
        <v>85</v>
      </c>
      <c r="C15" s="41" t="s">
        <v>120</v>
      </c>
      <c r="D15" s="41" t="s">
        <v>1288</v>
      </c>
      <c r="E15" s="41" t="s">
        <v>1143</v>
      </c>
      <c r="F15" s="41">
        <v>4280</v>
      </c>
      <c r="G15" s="46">
        <v>71.81</v>
      </c>
      <c r="H15" s="47">
        <v>0.49</v>
      </c>
    </row>
    <row r="16" spans="1:8" x14ac:dyDescent="0.2">
      <c r="B16" s="48" t="s">
        <v>85</v>
      </c>
      <c r="C16" s="41" t="s">
        <v>785</v>
      </c>
      <c r="D16" s="41" t="s">
        <v>1126</v>
      </c>
      <c r="E16" s="41" t="s">
        <v>1127</v>
      </c>
      <c r="F16" s="41">
        <v>4387</v>
      </c>
      <c r="G16" s="46">
        <v>62.14</v>
      </c>
      <c r="H16" s="47">
        <v>0.43</v>
      </c>
    </row>
    <row r="17" spans="2:8" x14ac:dyDescent="0.2">
      <c r="B17" s="48" t="s">
        <v>85</v>
      </c>
      <c r="C17" s="41" t="s">
        <v>1293</v>
      </c>
      <c r="D17" s="41" t="s">
        <v>1294</v>
      </c>
      <c r="E17" s="41" t="s">
        <v>1130</v>
      </c>
      <c r="F17" s="41">
        <v>1287</v>
      </c>
      <c r="G17" s="46">
        <v>60.29</v>
      </c>
      <c r="H17" s="47">
        <v>0.41000000000000003</v>
      </c>
    </row>
    <row r="18" spans="2:8" x14ac:dyDescent="0.2">
      <c r="B18" s="48" t="s">
        <v>85</v>
      </c>
      <c r="C18" s="41" t="s">
        <v>1178</v>
      </c>
      <c r="D18" s="41" t="s">
        <v>1179</v>
      </c>
      <c r="E18" s="41" t="s">
        <v>1139</v>
      </c>
      <c r="F18" s="41">
        <v>1734</v>
      </c>
      <c r="G18" s="46">
        <v>57.870000000000005</v>
      </c>
      <c r="H18" s="47">
        <v>0.4</v>
      </c>
    </row>
    <row r="19" spans="2:8" x14ac:dyDescent="0.2">
      <c r="B19" s="48" t="s">
        <v>85</v>
      </c>
      <c r="C19" s="41" t="s">
        <v>78</v>
      </c>
      <c r="D19" s="41" t="s">
        <v>1121</v>
      </c>
      <c r="E19" s="41" t="s">
        <v>1119</v>
      </c>
      <c r="F19" s="41">
        <v>15786</v>
      </c>
      <c r="G19" s="46">
        <v>55.72</v>
      </c>
      <c r="H19" s="47">
        <v>0.38</v>
      </c>
    </row>
    <row r="20" spans="2:8" x14ac:dyDescent="0.2">
      <c r="B20" s="48" t="s">
        <v>85</v>
      </c>
      <c r="C20" s="41" t="s">
        <v>564</v>
      </c>
      <c r="D20" s="41" t="s">
        <v>1160</v>
      </c>
      <c r="E20" s="41" t="s">
        <v>1119</v>
      </c>
      <c r="F20" s="41">
        <v>9318</v>
      </c>
      <c r="G20" s="46">
        <v>55.31</v>
      </c>
      <c r="H20" s="47">
        <v>0.38</v>
      </c>
    </row>
    <row r="21" spans="2:8" x14ac:dyDescent="0.2">
      <c r="B21" s="48" t="s">
        <v>85</v>
      </c>
      <c r="C21" s="41" t="s">
        <v>1209</v>
      </c>
      <c r="D21" s="41" t="s">
        <v>1210</v>
      </c>
      <c r="E21" s="41" t="s">
        <v>1136</v>
      </c>
      <c r="F21" s="41">
        <v>1746</v>
      </c>
      <c r="G21" s="46">
        <v>54.34</v>
      </c>
      <c r="H21" s="47">
        <v>0.37</v>
      </c>
    </row>
    <row r="22" spans="2:8" x14ac:dyDescent="0.2">
      <c r="B22" s="48" t="s">
        <v>85</v>
      </c>
      <c r="C22" s="41" t="s">
        <v>1155</v>
      </c>
      <c r="D22" s="41" t="s">
        <v>1156</v>
      </c>
      <c r="E22" s="41" t="s">
        <v>1139</v>
      </c>
      <c r="F22" s="41">
        <v>12327</v>
      </c>
      <c r="G22" s="46">
        <v>49.25</v>
      </c>
      <c r="H22" s="47">
        <v>0.34</v>
      </c>
    </row>
    <row r="23" spans="2:8" x14ac:dyDescent="0.2">
      <c r="B23" s="48" t="s">
        <v>85</v>
      </c>
      <c r="C23" s="41" t="s">
        <v>1361</v>
      </c>
      <c r="D23" s="41" t="s">
        <v>1362</v>
      </c>
      <c r="E23" s="41" t="s">
        <v>1139</v>
      </c>
      <c r="F23" s="41">
        <v>37563</v>
      </c>
      <c r="G23" s="46">
        <v>47.37</v>
      </c>
      <c r="H23" s="47">
        <v>0.33</v>
      </c>
    </row>
    <row r="24" spans="2:8" x14ac:dyDescent="0.2">
      <c r="B24" s="48" t="s">
        <v>85</v>
      </c>
      <c r="C24" s="41" t="s">
        <v>1368</v>
      </c>
      <c r="D24" s="41" t="s">
        <v>1369</v>
      </c>
      <c r="E24" s="41" t="s">
        <v>1195</v>
      </c>
      <c r="F24" s="41">
        <v>5010</v>
      </c>
      <c r="G24" s="46">
        <v>44.28</v>
      </c>
      <c r="H24" s="47">
        <v>0.3</v>
      </c>
    </row>
    <row r="25" spans="2:8" x14ac:dyDescent="0.2">
      <c r="B25" s="48" t="s">
        <v>85</v>
      </c>
      <c r="C25" s="41" t="s">
        <v>42</v>
      </c>
      <c r="D25" s="41" t="s">
        <v>1287</v>
      </c>
      <c r="E25" s="41" t="s">
        <v>1238</v>
      </c>
      <c r="F25" s="41">
        <v>17000</v>
      </c>
      <c r="G25" s="46">
        <v>43.550000000000004</v>
      </c>
      <c r="H25" s="47">
        <v>0.3</v>
      </c>
    </row>
    <row r="26" spans="2:8" x14ac:dyDescent="0.2">
      <c r="B26" s="48" t="s">
        <v>85</v>
      </c>
      <c r="C26" s="41" t="s">
        <v>1363</v>
      </c>
      <c r="D26" s="41" t="s">
        <v>1364</v>
      </c>
      <c r="E26" s="41" t="s">
        <v>1187</v>
      </c>
      <c r="F26" s="41">
        <v>218</v>
      </c>
      <c r="G26" s="46">
        <v>42.29</v>
      </c>
      <c r="H26" s="47">
        <v>0.29000000000000004</v>
      </c>
    </row>
    <row r="27" spans="2:8" x14ac:dyDescent="0.2">
      <c r="B27" s="48" t="s">
        <v>85</v>
      </c>
      <c r="C27" s="41" t="s">
        <v>1339</v>
      </c>
      <c r="D27" s="41" t="s">
        <v>1340</v>
      </c>
      <c r="E27" s="41" t="s">
        <v>1136</v>
      </c>
      <c r="F27" s="41">
        <v>3429</v>
      </c>
      <c r="G27" s="46">
        <v>33.83</v>
      </c>
      <c r="H27" s="47">
        <v>0.22999999999999998</v>
      </c>
    </row>
    <row r="28" spans="2:8" x14ac:dyDescent="0.2">
      <c r="B28" s="48" t="s">
        <v>85</v>
      </c>
      <c r="C28" s="41" t="s">
        <v>1378</v>
      </c>
      <c r="D28" s="41" t="s">
        <v>1379</v>
      </c>
      <c r="E28" s="41" t="s">
        <v>1175</v>
      </c>
      <c r="F28" s="41">
        <v>41981</v>
      </c>
      <c r="G28" s="46">
        <v>31.57</v>
      </c>
      <c r="H28" s="47">
        <v>0.22</v>
      </c>
    </row>
    <row r="29" spans="2:8" x14ac:dyDescent="0.2">
      <c r="B29" s="48" t="s">
        <v>85</v>
      </c>
      <c r="C29" s="41" t="s">
        <v>126</v>
      </c>
      <c r="D29" s="41" t="s">
        <v>1167</v>
      </c>
      <c r="E29" s="41" t="s">
        <v>1168</v>
      </c>
      <c r="F29" s="41">
        <v>2322</v>
      </c>
      <c r="G29" s="46">
        <v>22.32</v>
      </c>
      <c r="H29" s="47">
        <v>0.15</v>
      </c>
    </row>
    <row r="30" spans="2:8" x14ac:dyDescent="0.2">
      <c r="B30" s="48" t="s">
        <v>85</v>
      </c>
      <c r="C30" s="41" t="s">
        <v>1313</v>
      </c>
      <c r="D30" s="41" t="s">
        <v>1314</v>
      </c>
      <c r="E30" s="41" t="s">
        <v>1195</v>
      </c>
      <c r="F30" s="41">
        <v>959</v>
      </c>
      <c r="G30" s="46">
        <v>21.34</v>
      </c>
      <c r="H30" s="47">
        <v>0.15</v>
      </c>
    </row>
    <row r="31" spans="2:8" x14ac:dyDescent="0.2">
      <c r="B31" s="48" t="s">
        <v>85</v>
      </c>
      <c r="C31" s="41" t="s">
        <v>1380</v>
      </c>
      <c r="D31" s="41" t="s">
        <v>1381</v>
      </c>
      <c r="E31" s="41" t="s">
        <v>1195</v>
      </c>
      <c r="F31" s="41">
        <v>4716</v>
      </c>
      <c r="G31" s="46">
        <v>20.080000000000002</v>
      </c>
      <c r="H31" s="47">
        <v>0.13999999999999999</v>
      </c>
    </row>
    <row r="32" spans="2:8" x14ac:dyDescent="0.2">
      <c r="B32" s="48" t="s">
        <v>85</v>
      </c>
      <c r="C32" s="41" t="s">
        <v>1382</v>
      </c>
      <c r="D32" s="41" t="s">
        <v>1383</v>
      </c>
      <c r="E32" s="41" t="s">
        <v>1133</v>
      </c>
      <c r="F32" s="41">
        <v>2070</v>
      </c>
      <c r="G32" s="46">
        <v>18.71</v>
      </c>
      <c r="H32" s="47">
        <v>0.13</v>
      </c>
    </row>
    <row r="33" spans="1:8" x14ac:dyDescent="0.2">
      <c r="B33" s="48" t="s">
        <v>85</v>
      </c>
      <c r="C33" s="41" t="s">
        <v>243</v>
      </c>
      <c r="D33" s="41" t="s">
        <v>1190</v>
      </c>
      <c r="E33" s="41" t="s">
        <v>1119</v>
      </c>
      <c r="F33" s="41">
        <v>5230</v>
      </c>
      <c r="G33" s="46">
        <v>18.54</v>
      </c>
      <c r="H33" s="47">
        <v>0.13</v>
      </c>
    </row>
    <row r="34" spans="1:8" x14ac:dyDescent="0.2">
      <c r="B34" s="48" t="s">
        <v>85</v>
      </c>
      <c r="C34" s="41" t="s">
        <v>1128</v>
      </c>
      <c r="D34" s="41" t="s">
        <v>1129</v>
      </c>
      <c r="E34" s="41" t="s">
        <v>1130</v>
      </c>
      <c r="F34" s="41">
        <v>6645</v>
      </c>
      <c r="G34" s="46">
        <v>18.03</v>
      </c>
      <c r="H34" s="47">
        <v>0.12000000000000001</v>
      </c>
    </row>
    <row r="35" spans="1:8" x14ac:dyDescent="0.2">
      <c r="B35" s="48" t="s">
        <v>85</v>
      </c>
      <c r="C35" s="41" t="s">
        <v>1384</v>
      </c>
      <c r="D35" s="41" t="s">
        <v>1385</v>
      </c>
      <c r="E35" s="41" t="s">
        <v>1386</v>
      </c>
      <c r="F35" s="41">
        <v>5861</v>
      </c>
      <c r="G35" s="46">
        <v>17.559999999999999</v>
      </c>
      <c r="H35" s="47">
        <v>0.12000000000000001</v>
      </c>
    </row>
    <row r="36" spans="1:8" x14ac:dyDescent="0.2">
      <c r="B36" s="48" t="s">
        <v>85</v>
      </c>
      <c r="C36" s="41" t="s">
        <v>1330</v>
      </c>
      <c r="D36" s="41" t="s">
        <v>1331</v>
      </c>
      <c r="E36" s="41" t="s">
        <v>1168</v>
      </c>
      <c r="F36" s="41">
        <v>3348</v>
      </c>
      <c r="G36" s="46">
        <v>13.31</v>
      </c>
      <c r="H36" s="47">
        <v>9.0000000000000011E-2</v>
      </c>
    </row>
    <row r="37" spans="1:8" x14ac:dyDescent="0.2">
      <c r="B37" s="48" t="s">
        <v>85</v>
      </c>
      <c r="C37" s="41" t="s">
        <v>1387</v>
      </c>
      <c r="D37" s="41" t="s">
        <v>1388</v>
      </c>
      <c r="E37" s="41" t="s">
        <v>1195</v>
      </c>
      <c r="F37" s="41">
        <v>1787</v>
      </c>
      <c r="G37" s="46">
        <v>11.25</v>
      </c>
      <c r="H37" s="47">
        <v>0.08</v>
      </c>
    </row>
    <row r="38" spans="1:8" x14ac:dyDescent="0.2">
      <c r="B38" s="48" t="s">
        <v>85</v>
      </c>
      <c r="C38" s="41" t="s">
        <v>572</v>
      </c>
      <c r="D38" s="41" t="s">
        <v>1244</v>
      </c>
      <c r="E38" s="41" t="s">
        <v>1245</v>
      </c>
      <c r="F38" s="41">
        <v>4697</v>
      </c>
      <c r="G38" s="46">
        <v>9.1</v>
      </c>
      <c r="H38" s="47">
        <v>6.0000000000000005E-2</v>
      </c>
    </row>
    <row r="39" spans="1:8" x14ac:dyDescent="0.2">
      <c r="B39" s="48" t="s">
        <v>85</v>
      </c>
      <c r="C39" s="41" t="s">
        <v>1389</v>
      </c>
      <c r="D39" s="41" t="s">
        <v>1390</v>
      </c>
      <c r="E39" s="41" t="s">
        <v>1195</v>
      </c>
      <c r="F39" s="41">
        <v>870</v>
      </c>
      <c r="G39" s="46">
        <v>9.0400000000000009</v>
      </c>
      <c r="H39" s="47">
        <v>6.0000000000000005E-2</v>
      </c>
    </row>
    <row r="40" spans="1:8" x14ac:dyDescent="0.2">
      <c r="B40" s="48" t="s">
        <v>85</v>
      </c>
      <c r="C40" s="41" t="s">
        <v>1146</v>
      </c>
      <c r="D40" s="41" t="s">
        <v>1147</v>
      </c>
      <c r="E40" s="41" t="s">
        <v>1139</v>
      </c>
      <c r="F40" s="41">
        <v>790</v>
      </c>
      <c r="G40" s="46">
        <v>6.03</v>
      </c>
      <c r="H40" s="47">
        <v>0.04</v>
      </c>
    </row>
    <row r="41" spans="1:8" x14ac:dyDescent="0.2">
      <c r="B41" s="48" t="s">
        <v>85</v>
      </c>
      <c r="C41" s="41" t="s">
        <v>792</v>
      </c>
      <c r="D41" s="41" t="s">
        <v>1317</v>
      </c>
      <c r="E41" s="41" t="s">
        <v>1124</v>
      </c>
      <c r="F41" s="41">
        <v>445</v>
      </c>
      <c r="G41" s="46">
        <v>5.16</v>
      </c>
      <c r="H41" s="47">
        <v>0.04</v>
      </c>
    </row>
    <row r="42" spans="1:8" x14ac:dyDescent="0.2">
      <c r="B42" s="48" t="s">
        <v>85</v>
      </c>
      <c r="C42" s="41" t="s">
        <v>1326</v>
      </c>
      <c r="D42" s="41" t="s">
        <v>1327</v>
      </c>
      <c r="E42" s="41" t="s">
        <v>1143</v>
      </c>
      <c r="F42" s="41">
        <v>623</v>
      </c>
      <c r="G42" s="46">
        <v>1.06</v>
      </c>
      <c r="H42" s="47">
        <v>0.01</v>
      </c>
    </row>
    <row r="43" spans="1:8" x14ac:dyDescent="0.2">
      <c r="B43" s="48" t="s">
        <v>85</v>
      </c>
      <c r="C43" s="41" t="s">
        <v>1372</v>
      </c>
      <c r="D43" s="41" t="s">
        <v>1373</v>
      </c>
      <c r="E43" s="41" t="s">
        <v>1195</v>
      </c>
      <c r="F43" s="41">
        <v>77</v>
      </c>
      <c r="G43" s="46">
        <v>0.35000000000000003</v>
      </c>
      <c r="H43" s="47">
        <v>0</v>
      </c>
    </row>
    <row r="44" spans="1:8" ht="13.5" thickBot="1" x14ac:dyDescent="0.25">
      <c r="E44" s="49" t="s">
        <v>44</v>
      </c>
      <c r="G44" s="50">
        <v>2605.2800000000002</v>
      </c>
      <c r="H44" s="51">
        <v>17.93</v>
      </c>
    </row>
    <row r="45" spans="1:8" ht="13.5" thickTop="1" x14ac:dyDescent="0.2">
      <c r="H45" s="47"/>
    </row>
    <row r="46" spans="1:8" x14ac:dyDescent="0.2">
      <c r="A46" s="83" t="s">
        <v>7</v>
      </c>
      <c r="B46" s="84"/>
      <c r="C46" s="84"/>
      <c r="H46" s="47"/>
    </row>
    <row r="47" spans="1:8" x14ac:dyDescent="0.2">
      <c r="B47" s="85" t="s">
        <v>8</v>
      </c>
      <c r="C47" s="84"/>
      <c r="H47" s="47"/>
    </row>
    <row r="48" spans="1:8" x14ac:dyDescent="0.2">
      <c r="B48" s="83" t="s">
        <v>9</v>
      </c>
      <c r="C48" s="84"/>
      <c r="H48" s="47"/>
    </row>
    <row r="49" spans="2:8" x14ac:dyDescent="0.2">
      <c r="B49" s="54">
        <v>9.3799999999999994E-2</v>
      </c>
      <c r="C49" s="41" t="s">
        <v>10</v>
      </c>
      <c r="D49" s="41" t="s">
        <v>994</v>
      </c>
      <c r="E49" s="41" t="s">
        <v>12</v>
      </c>
      <c r="F49" s="41">
        <v>170</v>
      </c>
      <c r="G49" s="46">
        <v>1720.02</v>
      </c>
      <c r="H49" s="47">
        <v>11.84</v>
      </c>
    </row>
    <row r="50" spans="2:8" x14ac:dyDescent="0.2">
      <c r="B50" s="48" t="s">
        <v>13</v>
      </c>
      <c r="C50" s="41" t="s">
        <v>655</v>
      </c>
      <c r="D50" s="41" t="s">
        <v>993</v>
      </c>
      <c r="E50" s="41" t="s">
        <v>31</v>
      </c>
      <c r="F50" s="41">
        <v>280</v>
      </c>
      <c r="G50" s="46">
        <v>1667.6100000000001</v>
      </c>
      <c r="H50" s="47">
        <v>11.48</v>
      </c>
    </row>
    <row r="51" spans="2:8" x14ac:dyDescent="0.2">
      <c r="B51" s="54">
        <v>9.7000000000000003E-2</v>
      </c>
      <c r="C51" s="41" t="s">
        <v>138</v>
      </c>
      <c r="D51" s="41" t="s">
        <v>172</v>
      </c>
      <c r="E51" s="41" t="s">
        <v>12</v>
      </c>
      <c r="F51" s="41">
        <v>150</v>
      </c>
      <c r="G51" s="46">
        <v>1522.91</v>
      </c>
      <c r="H51" s="47">
        <v>10.48</v>
      </c>
    </row>
    <row r="52" spans="2:8" x14ac:dyDescent="0.2">
      <c r="B52" s="54">
        <v>8.2799999999999999E-2</v>
      </c>
      <c r="C52" s="41" t="s">
        <v>112</v>
      </c>
      <c r="D52" s="41" t="s">
        <v>152</v>
      </c>
      <c r="E52" s="41" t="s">
        <v>12</v>
      </c>
      <c r="F52" s="41">
        <v>150</v>
      </c>
      <c r="G52" s="46">
        <v>1504</v>
      </c>
      <c r="H52" s="47">
        <v>10.350000000000001</v>
      </c>
    </row>
    <row r="53" spans="2:8" x14ac:dyDescent="0.2">
      <c r="B53" s="54">
        <v>8.3500000000000005E-2</v>
      </c>
      <c r="C53" s="41" t="s">
        <v>14</v>
      </c>
      <c r="D53" s="41" t="s">
        <v>1391</v>
      </c>
      <c r="E53" s="41" t="s">
        <v>12</v>
      </c>
      <c r="F53" s="41">
        <v>10</v>
      </c>
      <c r="G53" s="46">
        <v>1002.45</v>
      </c>
      <c r="H53" s="47">
        <v>6.9</v>
      </c>
    </row>
    <row r="54" spans="2:8" x14ac:dyDescent="0.2">
      <c r="B54" s="54">
        <v>8.5000000000000006E-2</v>
      </c>
      <c r="C54" s="41" t="s">
        <v>142</v>
      </c>
      <c r="D54" s="41" t="s">
        <v>143</v>
      </c>
      <c r="E54" s="41" t="s">
        <v>12</v>
      </c>
      <c r="F54" s="41">
        <v>100</v>
      </c>
      <c r="G54" s="46">
        <v>1001.5600000000001</v>
      </c>
      <c r="H54" s="47">
        <v>6.8900000000000006</v>
      </c>
    </row>
    <row r="55" spans="2:8" x14ac:dyDescent="0.2">
      <c r="B55" s="48" t="s">
        <v>13</v>
      </c>
      <c r="C55" s="41" t="s">
        <v>16</v>
      </c>
      <c r="D55" s="41" t="s">
        <v>17</v>
      </c>
      <c r="E55" s="41" t="s">
        <v>12</v>
      </c>
      <c r="F55" s="41">
        <v>60</v>
      </c>
      <c r="G55" s="46">
        <v>901.73</v>
      </c>
      <c r="H55" s="47">
        <v>6.21</v>
      </c>
    </row>
    <row r="56" spans="2:8" ht="13.5" thickBot="1" x14ac:dyDescent="0.25">
      <c r="E56" s="49" t="s">
        <v>44</v>
      </c>
      <c r="G56" s="50">
        <v>9320.2800000000007</v>
      </c>
      <c r="H56" s="51">
        <v>64.150000000000006</v>
      </c>
    </row>
    <row r="57" spans="2:8" ht="13.5" thickTop="1" x14ac:dyDescent="0.2">
      <c r="B57" s="85" t="s">
        <v>48</v>
      </c>
      <c r="C57" s="84"/>
      <c r="H57" s="47"/>
    </row>
    <row r="58" spans="2:8" x14ac:dyDescent="0.2">
      <c r="B58" s="83" t="s">
        <v>9</v>
      </c>
      <c r="C58" s="84"/>
      <c r="H58" s="47"/>
    </row>
    <row r="59" spans="2:8" x14ac:dyDescent="0.2">
      <c r="B59" s="54">
        <v>8.3900000000000002E-2</v>
      </c>
      <c r="C59" s="41" t="s">
        <v>585</v>
      </c>
      <c r="D59" s="41" t="s">
        <v>694</v>
      </c>
      <c r="E59" s="41" t="s">
        <v>51</v>
      </c>
      <c r="F59" s="41">
        <v>1410000</v>
      </c>
      <c r="G59" s="46">
        <v>1413.19</v>
      </c>
      <c r="H59" s="47">
        <v>9.7200000000000006</v>
      </c>
    </row>
    <row r="60" spans="2:8" ht="13.5" thickBot="1" x14ac:dyDescent="0.25">
      <c r="E60" s="49" t="s">
        <v>44</v>
      </c>
      <c r="G60" s="50">
        <v>1413.19</v>
      </c>
      <c r="H60" s="51">
        <v>9.7200000000000006</v>
      </c>
    </row>
    <row r="61" spans="2:8" ht="13.5" thickTop="1" x14ac:dyDescent="0.2">
      <c r="H61" s="47"/>
    </row>
    <row r="62" spans="2:8" x14ac:dyDescent="0.2">
      <c r="B62" s="48" t="s">
        <v>85</v>
      </c>
      <c r="H62" s="47"/>
    </row>
    <row r="63" spans="2:8" x14ac:dyDescent="0.2">
      <c r="C63" s="41" t="s">
        <v>86</v>
      </c>
      <c r="E63" s="41" t="s">
        <v>85</v>
      </c>
      <c r="G63" s="46">
        <v>1008</v>
      </c>
      <c r="H63" s="47">
        <v>6.94</v>
      </c>
    </row>
    <row r="64" spans="2:8" x14ac:dyDescent="0.2">
      <c r="H64" s="47"/>
    </row>
    <row r="65" spans="1:8" x14ac:dyDescent="0.2">
      <c r="A65" s="55" t="s">
        <v>87</v>
      </c>
      <c r="G65" s="56">
        <v>185.29</v>
      </c>
      <c r="H65" s="57">
        <v>1.26</v>
      </c>
    </row>
    <row r="66" spans="1:8" x14ac:dyDescent="0.2">
      <c r="H66" s="47"/>
    </row>
    <row r="67" spans="1:8" ht="13.5" thickBot="1" x14ac:dyDescent="0.25">
      <c r="E67" s="49" t="s">
        <v>88</v>
      </c>
      <c r="G67" s="50">
        <v>14532.04</v>
      </c>
      <c r="H67" s="51">
        <v>100</v>
      </c>
    </row>
    <row r="68" spans="1:8" ht="13.5" thickTop="1" x14ac:dyDescent="0.2">
      <c r="H68" s="47"/>
    </row>
    <row r="69" spans="1:8" x14ac:dyDescent="0.2">
      <c r="A69" s="49" t="s">
        <v>89</v>
      </c>
      <c r="H69" s="47"/>
    </row>
    <row r="70" spans="1:8" x14ac:dyDescent="0.2">
      <c r="A70" s="41">
        <v>1</v>
      </c>
      <c r="B70" s="41" t="s">
        <v>1392</v>
      </c>
      <c r="H70" s="47"/>
    </row>
    <row r="71" spans="1:8" x14ac:dyDescent="0.2">
      <c r="H71" s="47"/>
    </row>
    <row r="72" spans="1:8" x14ac:dyDescent="0.2">
      <c r="A72" s="41">
        <v>2</v>
      </c>
      <c r="B72" s="41" t="s">
        <v>91</v>
      </c>
      <c r="H72" s="47"/>
    </row>
    <row r="73" spans="1:8" x14ac:dyDescent="0.2">
      <c r="H73" s="47"/>
    </row>
    <row r="74" spans="1:8" x14ac:dyDescent="0.2">
      <c r="A74" s="41">
        <v>3</v>
      </c>
      <c r="B74" s="41" t="s">
        <v>93</v>
      </c>
      <c r="H74" s="47"/>
    </row>
    <row r="75" spans="1:8" x14ac:dyDescent="0.2">
      <c r="B75" s="41" t="s">
        <v>94</v>
      </c>
      <c r="H75" s="47"/>
    </row>
    <row r="76" spans="1:8" x14ac:dyDescent="0.2">
      <c r="B76" s="41" t="s">
        <v>95</v>
      </c>
      <c r="H76" s="47"/>
    </row>
    <row r="77" spans="1:8" x14ac:dyDescent="0.2">
      <c r="A77" s="37"/>
      <c r="B77" s="37"/>
      <c r="C77" s="37"/>
      <c r="D77" s="37"/>
      <c r="E77" s="37"/>
      <c r="F77" s="37"/>
      <c r="G77" s="39"/>
      <c r="H77" s="58"/>
    </row>
  </sheetData>
  <mergeCells count="8">
    <mergeCell ref="B57:C57"/>
    <mergeCell ref="B58:C58"/>
    <mergeCell ref="A2:C2"/>
    <mergeCell ref="A3:C3"/>
    <mergeCell ref="B4:C4"/>
    <mergeCell ref="A46:C46"/>
    <mergeCell ref="B47:C47"/>
    <mergeCell ref="B48:C48"/>
  </mergeCells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7" workbookViewId="0">
      <selection activeCell="F41" sqref="F41"/>
    </sheetView>
  </sheetViews>
  <sheetFormatPr defaultRowHeight="12.75" x14ac:dyDescent="0.2"/>
  <cols>
    <col min="1" max="1" width="2.7109375" style="41" customWidth="1"/>
    <col min="2" max="2" width="6.85546875" style="41" customWidth="1"/>
    <col min="3" max="3" width="40.7109375" style="41" customWidth="1"/>
    <col min="4" max="4" width="12.85546875" style="41" bestFit="1" customWidth="1"/>
    <col min="5" max="5" width="20.42578125" style="41" bestFit="1" customWidth="1"/>
    <col min="6" max="6" width="7.85546875" style="41" bestFit="1" customWidth="1"/>
    <col min="7" max="7" width="11.42578125" style="46" customWidth="1"/>
    <col min="8" max="8" width="8.42578125" style="59" customWidth="1"/>
    <col min="9" max="16384" width="9.140625" style="41"/>
  </cols>
  <sheetData>
    <row r="1" spans="1:8" x14ac:dyDescent="0.2">
      <c r="A1" s="37"/>
      <c r="B1" s="37"/>
      <c r="C1" s="38" t="s">
        <v>1360</v>
      </c>
      <c r="D1" s="37"/>
      <c r="E1" s="37"/>
      <c r="F1" s="37"/>
      <c r="G1" s="39"/>
      <c r="H1" s="40"/>
    </row>
    <row r="2" spans="1:8" ht="38.25" x14ac:dyDescent="0.2">
      <c r="A2" s="81" t="s">
        <v>1</v>
      </c>
      <c r="B2" s="82"/>
      <c r="C2" s="82"/>
      <c r="D2" s="42" t="s">
        <v>2</v>
      </c>
      <c r="E2" s="42" t="s">
        <v>518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25570</v>
      </c>
      <c r="G5" s="46">
        <v>512.86</v>
      </c>
      <c r="H5" s="47">
        <v>2.63</v>
      </c>
    </row>
    <row r="6" spans="1:8" x14ac:dyDescent="0.2">
      <c r="B6" s="48" t="s">
        <v>85</v>
      </c>
      <c r="C6" s="41" t="s">
        <v>70</v>
      </c>
      <c r="D6" s="41" t="s">
        <v>1125</v>
      </c>
      <c r="E6" s="41" t="s">
        <v>1119</v>
      </c>
      <c r="F6" s="41">
        <v>20221</v>
      </c>
      <c r="G6" s="46">
        <v>354.49</v>
      </c>
      <c r="H6" s="47">
        <v>1.82</v>
      </c>
    </row>
    <row r="7" spans="1:8" x14ac:dyDescent="0.2">
      <c r="B7" s="48" t="s">
        <v>85</v>
      </c>
      <c r="C7" s="41" t="s">
        <v>1150</v>
      </c>
      <c r="D7" s="41" t="s">
        <v>1151</v>
      </c>
      <c r="E7" s="41" t="s">
        <v>1139</v>
      </c>
      <c r="F7" s="41">
        <v>3290</v>
      </c>
      <c r="G7" s="46">
        <v>312.87</v>
      </c>
      <c r="H7" s="47">
        <v>1.6099999999999999</v>
      </c>
    </row>
    <row r="8" spans="1:8" x14ac:dyDescent="0.2">
      <c r="B8" s="48" t="s">
        <v>85</v>
      </c>
      <c r="C8" s="41" t="s">
        <v>1134</v>
      </c>
      <c r="D8" s="41" t="s">
        <v>1135</v>
      </c>
      <c r="E8" s="41" t="s">
        <v>1136</v>
      </c>
      <c r="F8" s="41">
        <v>21066</v>
      </c>
      <c r="G8" s="46">
        <v>242.31</v>
      </c>
      <c r="H8" s="47">
        <v>1.2400000000000002</v>
      </c>
    </row>
    <row r="9" spans="1:8" x14ac:dyDescent="0.2">
      <c r="B9" s="48" t="s">
        <v>85</v>
      </c>
      <c r="C9" s="41" t="s">
        <v>1191</v>
      </c>
      <c r="D9" s="41" t="s">
        <v>1192</v>
      </c>
      <c r="E9" s="41" t="s">
        <v>1168</v>
      </c>
      <c r="F9" s="41">
        <v>48645</v>
      </c>
      <c r="G9" s="46">
        <v>239.48000000000002</v>
      </c>
      <c r="H9" s="47">
        <v>1.23</v>
      </c>
    </row>
    <row r="10" spans="1:8" x14ac:dyDescent="0.2">
      <c r="B10" s="48" t="s">
        <v>85</v>
      </c>
      <c r="C10" s="41" t="s">
        <v>1198</v>
      </c>
      <c r="D10" s="41" t="s">
        <v>1199</v>
      </c>
      <c r="E10" s="41" t="s">
        <v>1175</v>
      </c>
      <c r="F10" s="41">
        <v>39399</v>
      </c>
      <c r="G10" s="46">
        <v>233.91</v>
      </c>
      <c r="H10" s="47">
        <v>1.2</v>
      </c>
    </row>
    <row r="11" spans="1:8" x14ac:dyDescent="0.2">
      <c r="B11" s="48" t="s">
        <v>85</v>
      </c>
      <c r="C11" s="41" t="s">
        <v>1336</v>
      </c>
      <c r="D11" s="41" t="s">
        <v>1337</v>
      </c>
      <c r="E11" s="41" t="s">
        <v>1130</v>
      </c>
      <c r="F11" s="41">
        <v>15084</v>
      </c>
      <c r="G11" s="46">
        <v>170.19</v>
      </c>
      <c r="H11" s="47">
        <v>0.87000000000000011</v>
      </c>
    </row>
    <row r="12" spans="1:8" x14ac:dyDescent="0.2">
      <c r="B12" s="48" t="s">
        <v>85</v>
      </c>
      <c r="C12" s="41" t="s">
        <v>1293</v>
      </c>
      <c r="D12" s="41" t="s">
        <v>1294</v>
      </c>
      <c r="E12" s="41" t="s">
        <v>1130</v>
      </c>
      <c r="F12" s="41">
        <v>2786</v>
      </c>
      <c r="G12" s="46">
        <v>130.5</v>
      </c>
      <c r="H12" s="47">
        <v>0.67</v>
      </c>
    </row>
    <row r="13" spans="1:8" x14ac:dyDescent="0.2">
      <c r="B13" s="48" t="s">
        <v>85</v>
      </c>
      <c r="C13" s="41" t="s">
        <v>1285</v>
      </c>
      <c r="D13" s="41" t="s">
        <v>1286</v>
      </c>
      <c r="E13" s="41" t="s">
        <v>1130</v>
      </c>
      <c r="F13" s="41">
        <v>8592</v>
      </c>
      <c r="G13" s="46">
        <v>117.65</v>
      </c>
      <c r="H13" s="47">
        <v>0.6</v>
      </c>
    </row>
    <row r="14" spans="1:8" x14ac:dyDescent="0.2">
      <c r="B14" s="48" t="s">
        <v>85</v>
      </c>
      <c r="C14" s="41" t="s">
        <v>120</v>
      </c>
      <c r="D14" s="41" t="s">
        <v>1288</v>
      </c>
      <c r="E14" s="41" t="s">
        <v>1143</v>
      </c>
      <c r="F14" s="41">
        <v>6590</v>
      </c>
      <c r="G14" s="46">
        <v>110.57000000000001</v>
      </c>
      <c r="H14" s="47">
        <v>0.57000000000000006</v>
      </c>
    </row>
    <row r="15" spans="1:8" x14ac:dyDescent="0.2">
      <c r="B15" s="48" t="s">
        <v>85</v>
      </c>
      <c r="C15" s="41" t="s">
        <v>1315</v>
      </c>
      <c r="D15" s="41" t="s">
        <v>1316</v>
      </c>
      <c r="E15" s="41" t="s">
        <v>1143</v>
      </c>
      <c r="F15" s="41">
        <v>2289</v>
      </c>
      <c r="G15" s="46">
        <v>110.15</v>
      </c>
      <c r="H15" s="47">
        <v>0.57000000000000006</v>
      </c>
    </row>
    <row r="16" spans="1:8" x14ac:dyDescent="0.2">
      <c r="B16" s="48" t="s">
        <v>85</v>
      </c>
      <c r="C16" s="41" t="s">
        <v>1339</v>
      </c>
      <c r="D16" s="41" t="s">
        <v>1340</v>
      </c>
      <c r="E16" s="41" t="s">
        <v>1136</v>
      </c>
      <c r="F16" s="41">
        <v>10540</v>
      </c>
      <c r="G16" s="46">
        <v>103.98</v>
      </c>
      <c r="H16" s="47">
        <v>0.53</v>
      </c>
    </row>
    <row r="17" spans="2:8" x14ac:dyDescent="0.2">
      <c r="B17" s="48" t="s">
        <v>85</v>
      </c>
      <c r="C17" s="41" t="s">
        <v>1178</v>
      </c>
      <c r="D17" s="41" t="s">
        <v>1179</v>
      </c>
      <c r="E17" s="41" t="s">
        <v>1139</v>
      </c>
      <c r="F17" s="41">
        <v>2688</v>
      </c>
      <c r="G17" s="46">
        <v>89.7</v>
      </c>
      <c r="H17" s="47">
        <v>0.45999999999999996</v>
      </c>
    </row>
    <row r="18" spans="2:8" x14ac:dyDescent="0.2">
      <c r="B18" s="48" t="s">
        <v>85</v>
      </c>
      <c r="C18" s="41" t="s">
        <v>1209</v>
      </c>
      <c r="D18" s="41" t="s">
        <v>1210</v>
      </c>
      <c r="E18" s="41" t="s">
        <v>1136</v>
      </c>
      <c r="F18" s="41">
        <v>2687</v>
      </c>
      <c r="G18" s="46">
        <v>83.63</v>
      </c>
      <c r="H18" s="47">
        <v>0.43</v>
      </c>
    </row>
    <row r="19" spans="2:8" x14ac:dyDescent="0.2">
      <c r="B19" s="48" t="s">
        <v>85</v>
      </c>
      <c r="C19" s="41" t="s">
        <v>1155</v>
      </c>
      <c r="D19" s="41" t="s">
        <v>1156</v>
      </c>
      <c r="E19" s="41" t="s">
        <v>1139</v>
      </c>
      <c r="F19" s="41">
        <v>18412</v>
      </c>
      <c r="G19" s="46">
        <v>73.56</v>
      </c>
      <c r="H19" s="47">
        <v>0.38</v>
      </c>
    </row>
    <row r="20" spans="2:8" x14ac:dyDescent="0.2">
      <c r="B20" s="48" t="s">
        <v>85</v>
      </c>
      <c r="C20" s="41" t="s">
        <v>1361</v>
      </c>
      <c r="D20" s="41" t="s">
        <v>1362</v>
      </c>
      <c r="E20" s="41" t="s">
        <v>1139</v>
      </c>
      <c r="F20" s="41">
        <v>56908</v>
      </c>
      <c r="G20" s="46">
        <v>71.760000000000005</v>
      </c>
      <c r="H20" s="47">
        <v>0.37</v>
      </c>
    </row>
    <row r="21" spans="2:8" x14ac:dyDescent="0.2">
      <c r="B21" s="48" t="s">
        <v>85</v>
      </c>
      <c r="C21" s="41" t="s">
        <v>1363</v>
      </c>
      <c r="D21" s="41" t="s">
        <v>1364</v>
      </c>
      <c r="E21" s="41" t="s">
        <v>1187</v>
      </c>
      <c r="F21" s="41">
        <v>335</v>
      </c>
      <c r="G21" s="46">
        <v>64.989999999999995</v>
      </c>
      <c r="H21" s="47">
        <v>0.33</v>
      </c>
    </row>
    <row r="22" spans="2:8" x14ac:dyDescent="0.2">
      <c r="B22" s="48" t="s">
        <v>85</v>
      </c>
      <c r="C22" s="41" t="s">
        <v>1365</v>
      </c>
      <c r="D22" s="41" t="s">
        <v>1366</v>
      </c>
      <c r="E22" s="41" t="s">
        <v>1367</v>
      </c>
      <c r="F22" s="41">
        <v>29280</v>
      </c>
      <c r="G22" s="46">
        <v>59.57</v>
      </c>
      <c r="H22" s="47">
        <v>0.31000000000000005</v>
      </c>
    </row>
    <row r="23" spans="2:8" x14ac:dyDescent="0.2">
      <c r="B23" s="48" t="s">
        <v>85</v>
      </c>
      <c r="C23" s="41" t="s">
        <v>1368</v>
      </c>
      <c r="D23" s="41" t="s">
        <v>1369</v>
      </c>
      <c r="E23" s="41" t="s">
        <v>1195</v>
      </c>
      <c r="F23" s="41">
        <v>5720</v>
      </c>
      <c r="G23" s="46">
        <v>50.550000000000004</v>
      </c>
      <c r="H23" s="47">
        <v>0.26</v>
      </c>
    </row>
    <row r="24" spans="2:8" x14ac:dyDescent="0.2">
      <c r="B24" s="48" t="s">
        <v>85</v>
      </c>
      <c r="C24" s="41" t="s">
        <v>126</v>
      </c>
      <c r="D24" s="41" t="s">
        <v>1167</v>
      </c>
      <c r="E24" s="41" t="s">
        <v>1168</v>
      </c>
      <c r="F24" s="41">
        <v>3516</v>
      </c>
      <c r="G24" s="46">
        <v>33.799999999999997</v>
      </c>
      <c r="H24" s="47">
        <v>0.17</v>
      </c>
    </row>
    <row r="25" spans="2:8" x14ac:dyDescent="0.2">
      <c r="B25" s="48" t="s">
        <v>85</v>
      </c>
      <c r="C25" s="41" t="s">
        <v>243</v>
      </c>
      <c r="D25" s="41" t="s">
        <v>1190</v>
      </c>
      <c r="E25" s="41" t="s">
        <v>1119</v>
      </c>
      <c r="F25" s="41">
        <v>8100</v>
      </c>
      <c r="G25" s="46">
        <v>28.71</v>
      </c>
      <c r="H25" s="47">
        <v>0.15</v>
      </c>
    </row>
    <row r="26" spans="2:8" x14ac:dyDescent="0.2">
      <c r="B26" s="48" t="s">
        <v>85</v>
      </c>
      <c r="C26" s="41" t="s">
        <v>1313</v>
      </c>
      <c r="D26" s="41" t="s">
        <v>1314</v>
      </c>
      <c r="E26" s="41" t="s">
        <v>1195</v>
      </c>
      <c r="F26" s="41">
        <v>1268</v>
      </c>
      <c r="G26" s="46">
        <v>28.22</v>
      </c>
      <c r="H26" s="47">
        <v>0.13999999999999999</v>
      </c>
    </row>
    <row r="27" spans="2:8" x14ac:dyDescent="0.2">
      <c r="B27" s="48" t="s">
        <v>85</v>
      </c>
      <c r="C27" s="41" t="s">
        <v>1128</v>
      </c>
      <c r="D27" s="41" t="s">
        <v>1129</v>
      </c>
      <c r="E27" s="41" t="s">
        <v>1130</v>
      </c>
      <c r="F27" s="41">
        <v>10194</v>
      </c>
      <c r="G27" s="46">
        <v>27.67</v>
      </c>
      <c r="H27" s="47">
        <v>0.13999999999999999</v>
      </c>
    </row>
    <row r="28" spans="2:8" x14ac:dyDescent="0.2">
      <c r="B28" s="48" t="s">
        <v>85</v>
      </c>
      <c r="C28" s="41" t="s">
        <v>1146</v>
      </c>
      <c r="D28" s="41" t="s">
        <v>1147</v>
      </c>
      <c r="E28" s="41" t="s">
        <v>1139</v>
      </c>
      <c r="F28" s="41">
        <v>1216</v>
      </c>
      <c r="G28" s="46">
        <v>9.2799999999999994</v>
      </c>
      <c r="H28" s="47">
        <v>0.05</v>
      </c>
    </row>
    <row r="29" spans="2:8" x14ac:dyDescent="0.2">
      <c r="B29" s="48" t="s">
        <v>85</v>
      </c>
      <c r="C29" s="41" t="s">
        <v>792</v>
      </c>
      <c r="D29" s="41" t="s">
        <v>1317</v>
      </c>
      <c r="E29" s="41" t="s">
        <v>1124</v>
      </c>
      <c r="F29" s="41">
        <v>690</v>
      </c>
      <c r="G29" s="46">
        <v>8</v>
      </c>
      <c r="H29" s="47">
        <v>0.04</v>
      </c>
    </row>
    <row r="30" spans="2:8" x14ac:dyDescent="0.2">
      <c r="B30" s="48" t="s">
        <v>85</v>
      </c>
      <c r="C30" s="41" t="s">
        <v>1370</v>
      </c>
      <c r="D30" s="41" t="s">
        <v>1371</v>
      </c>
      <c r="E30" s="41" t="s">
        <v>1195</v>
      </c>
      <c r="F30" s="41">
        <v>1090</v>
      </c>
      <c r="G30" s="46">
        <v>6.32</v>
      </c>
      <c r="H30" s="47">
        <v>3.0000000000000002E-2</v>
      </c>
    </row>
    <row r="31" spans="2:8" x14ac:dyDescent="0.2">
      <c r="B31" s="48" t="s">
        <v>85</v>
      </c>
      <c r="C31" s="41" t="s">
        <v>1326</v>
      </c>
      <c r="D31" s="41" t="s">
        <v>1327</v>
      </c>
      <c r="E31" s="41" t="s">
        <v>1143</v>
      </c>
      <c r="F31" s="41">
        <v>966</v>
      </c>
      <c r="G31" s="46">
        <v>1.6500000000000001</v>
      </c>
      <c r="H31" s="47">
        <v>0.01</v>
      </c>
    </row>
    <row r="32" spans="2:8" x14ac:dyDescent="0.2">
      <c r="B32" s="48" t="s">
        <v>85</v>
      </c>
      <c r="C32" s="41" t="s">
        <v>1372</v>
      </c>
      <c r="D32" s="41" t="s">
        <v>1373</v>
      </c>
      <c r="E32" s="41" t="s">
        <v>1195</v>
      </c>
      <c r="F32" s="41">
        <v>117</v>
      </c>
      <c r="G32" s="46">
        <v>0.53</v>
      </c>
      <c r="H32" s="47">
        <v>0</v>
      </c>
    </row>
    <row r="33" spans="1:8" ht="13.5" thickBot="1" x14ac:dyDescent="0.25">
      <c r="E33" s="49" t="s">
        <v>44</v>
      </c>
      <c r="G33" s="50">
        <v>3276.9</v>
      </c>
      <c r="H33" s="51">
        <v>16.809999999999999</v>
      </c>
    </row>
    <row r="34" spans="1:8" ht="13.5" thickTop="1" x14ac:dyDescent="0.2">
      <c r="H34" s="47"/>
    </row>
    <row r="35" spans="1:8" x14ac:dyDescent="0.2">
      <c r="A35" s="83" t="s">
        <v>7</v>
      </c>
      <c r="B35" s="84"/>
      <c r="C35" s="84"/>
      <c r="H35" s="47"/>
    </row>
    <row r="36" spans="1:8" x14ac:dyDescent="0.2">
      <c r="B36" s="85" t="s">
        <v>8</v>
      </c>
      <c r="C36" s="84"/>
      <c r="H36" s="47"/>
    </row>
    <row r="37" spans="1:8" x14ac:dyDescent="0.2">
      <c r="B37" s="83" t="s">
        <v>9</v>
      </c>
      <c r="C37" s="84"/>
      <c r="H37" s="47"/>
    </row>
    <row r="38" spans="1:8" x14ac:dyDescent="0.2">
      <c r="B38" s="54">
        <v>8.6499999999999994E-2</v>
      </c>
      <c r="C38" s="41" t="s">
        <v>142</v>
      </c>
      <c r="D38" s="41" t="s">
        <v>1374</v>
      </c>
      <c r="E38" s="41" t="s">
        <v>12</v>
      </c>
      <c r="F38" s="41">
        <v>250</v>
      </c>
      <c r="G38" s="46">
        <v>2505.48</v>
      </c>
      <c r="H38" s="47">
        <v>12.860000000000001</v>
      </c>
    </row>
    <row r="39" spans="1:8" x14ac:dyDescent="0.2">
      <c r="B39" s="54">
        <v>8.5900000000000004E-2</v>
      </c>
      <c r="C39" s="41" t="s">
        <v>101</v>
      </c>
      <c r="D39" s="41" t="s">
        <v>1375</v>
      </c>
      <c r="E39" s="41" t="s">
        <v>20</v>
      </c>
      <c r="F39" s="41">
        <v>250</v>
      </c>
      <c r="G39" s="46">
        <v>2504.04</v>
      </c>
      <c r="H39" s="47">
        <v>12.85</v>
      </c>
    </row>
    <row r="40" spans="1:8" x14ac:dyDescent="0.2">
      <c r="B40" s="54">
        <v>8.4000000000000005E-2</v>
      </c>
      <c r="C40" s="41" t="s">
        <v>27</v>
      </c>
      <c r="D40" s="41" t="s">
        <v>28</v>
      </c>
      <c r="E40" s="41" t="s">
        <v>12</v>
      </c>
      <c r="F40" s="41">
        <v>220</v>
      </c>
      <c r="G40" s="46">
        <v>2205.12</v>
      </c>
      <c r="H40" s="47">
        <v>11.32</v>
      </c>
    </row>
    <row r="41" spans="1:8" x14ac:dyDescent="0.2">
      <c r="B41" s="54">
        <v>8.3199999999999996E-2</v>
      </c>
      <c r="C41" s="41" t="s">
        <v>99</v>
      </c>
      <c r="D41" s="41" t="s">
        <v>535</v>
      </c>
      <c r="E41" s="41" t="s">
        <v>31</v>
      </c>
      <c r="F41" s="41">
        <v>220</v>
      </c>
      <c r="G41" s="46">
        <v>2203.85</v>
      </c>
      <c r="H41" s="47">
        <v>11.31</v>
      </c>
    </row>
    <row r="42" spans="1:8" x14ac:dyDescent="0.2">
      <c r="B42" s="54">
        <v>8.2799999999999999E-2</v>
      </c>
      <c r="C42" s="41" t="s">
        <v>112</v>
      </c>
      <c r="D42" s="41" t="s">
        <v>152</v>
      </c>
      <c r="E42" s="41" t="s">
        <v>12</v>
      </c>
      <c r="F42" s="41">
        <v>110</v>
      </c>
      <c r="G42" s="46">
        <v>1102.93</v>
      </c>
      <c r="H42" s="47">
        <v>5.66</v>
      </c>
    </row>
    <row r="43" spans="1:8" x14ac:dyDescent="0.2">
      <c r="B43" s="54">
        <v>8.5999999999999993E-2</v>
      </c>
      <c r="C43" s="41" t="s">
        <v>14</v>
      </c>
      <c r="D43" s="41" t="s">
        <v>996</v>
      </c>
      <c r="E43" s="41" t="s">
        <v>12</v>
      </c>
      <c r="F43" s="41">
        <v>9</v>
      </c>
      <c r="G43" s="46">
        <v>902.75</v>
      </c>
      <c r="H43" s="47">
        <v>4.63</v>
      </c>
    </row>
    <row r="44" spans="1:8" x14ac:dyDescent="0.2">
      <c r="B44" s="54">
        <v>0.08</v>
      </c>
      <c r="C44" s="41" t="s">
        <v>567</v>
      </c>
      <c r="D44" s="41" t="s">
        <v>568</v>
      </c>
      <c r="E44" s="41" t="s">
        <v>12</v>
      </c>
      <c r="F44" s="41">
        <v>40</v>
      </c>
      <c r="G44" s="46">
        <v>400.21000000000004</v>
      </c>
      <c r="H44" s="47">
        <v>2.0500000000000003</v>
      </c>
    </row>
    <row r="45" spans="1:8" x14ac:dyDescent="0.2">
      <c r="B45" s="54">
        <v>0.11</v>
      </c>
      <c r="C45" s="41" t="s">
        <v>112</v>
      </c>
      <c r="D45" s="41" t="s">
        <v>745</v>
      </c>
      <c r="E45" s="41" t="s">
        <v>12</v>
      </c>
      <c r="F45" s="41">
        <v>25</v>
      </c>
      <c r="G45" s="46">
        <v>254.63</v>
      </c>
      <c r="H45" s="47">
        <v>1.31</v>
      </c>
    </row>
    <row r="46" spans="1:8" x14ac:dyDescent="0.2">
      <c r="B46" s="54">
        <v>8.4000000000000005E-2</v>
      </c>
      <c r="C46" s="41" t="s">
        <v>112</v>
      </c>
      <c r="D46" s="41" t="s">
        <v>526</v>
      </c>
      <c r="E46" s="41" t="s">
        <v>12</v>
      </c>
      <c r="F46" s="41">
        <v>20</v>
      </c>
      <c r="G46" s="46">
        <v>200.75</v>
      </c>
      <c r="H46" s="47">
        <v>1.03</v>
      </c>
    </row>
    <row r="47" spans="1:8" x14ac:dyDescent="0.2">
      <c r="B47" s="54">
        <v>8.1699999999999995E-2</v>
      </c>
      <c r="C47" s="41" t="s">
        <v>112</v>
      </c>
      <c r="D47" s="41" t="s">
        <v>966</v>
      </c>
      <c r="E47" s="41" t="s">
        <v>12</v>
      </c>
      <c r="F47" s="41">
        <v>20</v>
      </c>
      <c r="G47" s="46">
        <v>200.36</v>
      </c>
      <c r="H47" s="47">
        <v>1.03</v>
      </c>
    </row>
    <row r="48" spans="1:8" ht="13.5" thickBot="1" x14ac:dyDescent="0.25">
      <c r="E48" s="49" t="s">
        <v>44</v>
      </c>
      <c r="G48" s="50">
        <v>12480.12</v>
      </c>
      <c r="H48" s="51">
        <v>64.05</v>
      </c>
    </row>
    <row r="49" spans="1:8" ht="13.5" thickTop="1" x14ac:dyDescent="0.2">
      <c r="B49" s="85" t="s">
        <v>48</v>
      </c>
      <c r="C49" s="86"/>
      <c r="H49" s="47"/>
    </row>
    <row r="50" spans="1:8" x14ac:dyDescent="0.2">
      <c r="B50" s="83" t="s">
        <v>9</v>
      </c>
      <c r="C50" s="84"/>
      <c r="H50" s="47"/>
    </row>
    <row r="51" spans="1:8" x14ac:dyDescent="0.2">
      <c r="B51" s="54">
        <v>8.3900000000000002E-2</v>
      </c>
      <c r="C51" s="41" t="s">
        <v>585</v>
      </c>
      <c r="D51" s="41" t="s">
        <v>694</v>
      </c>
      <c r="E51" s="41" t="s">
        <v>51</v>
      </c>
      <c r="F51" s="41">
        <v>1433000</v>
      </c>
      <c r="G51" s="46">
        <v>1436.25</v>
      </c>
      <c r="H51" s="47">
        <v>7.37</v>
      </c>
    </row>
    <row r="52" spans="1:8" x14ac:dyDescent="0.2">
      <c r="B52" s="54">
        <v>8.2100000000000006E-2</v>
      </c>
      <c r="C52" s="41" t="s">
        <v>585</v>
      </c>
      <c r="D52" s="41" t="s">
        <v>643</v>
      </c>
      <c r="E52" s="41" t="s">
        <v>51</v>
      </c>
      <c r="F52" s="41">
        <v>578000</v>
      </c>
      <c r="G52" s="46">
        <v>579.41</v>
      </c>
      <c r="H52" s="47">
        <v>2.97</v>
      </c>
    </row>
    <row r="53" spans="1:8" ht="13.5" thickBot="1" x14ac:dyDescent="0.25">
      <c r="E53" s="49" t="s">
        <v>44</v>
      </c>
      <c r="G53" s="50">
        <v>2015.66</v>
      </c>
      <c r="H53" s="51">
        <v>10.34</v>
      </c>
    </row>
    <row r="54" spans="1:8" ht="13.5" thickTop="1" x14ac:dyDescent="0.2">
      <c r="H54" s="47"/>
    </row>
    <row r="55" spans="1:8" x14ac:dyDescent="0.2">
      <c r="B55" s="48" t="s">
        <v>85</v>
      </c>
      <c r="H55" s="47"/>
    </row>
    <row r="56" spans="1:8" x14ac:dyDescent="0.2">
      <c r="C56" s="41" t="s">
        <v>86</v>
      </c>
      <c r="E56" s="41" t="s">
        <v>85</v>
      </c>
      <c r="G56" s="46">
        <v>778</v>
      </c>
      <c r="H56" s="47">
        <v>3.9900000000000007</v>
      </c>
    </row>
    <row r="57" spans="1:8" x14ac:dyDescent="0.2">
      <c r="H57" s="47"/>
    </row>
    <row r="58" spans="1:8" x14ac:dyDescent="0.2">
      <c r="A58" s="55" t="s">
        <v>87</v>
      </c>
      <c r="G58" s="56">
        <v>932.01</v>
      </c>
      <c r="H58" s="57">
        <v>4.8099999999999996</v>
      </c>
    </row>
    <row r="59" spans="1:8" x14ac:dyDescent="0.2">
      <c r="H59" s="47"/>
    </row>
    <row r="60" spans="1:8" ht="13.5" thickBot="1" x14ac:dyDescent="0.25">
      <c r="E60" s="49" t="s">
        <v>88</v>
      </c>
      <c r="G60" s="50">
        <v>19482.689999999999</v>
      </c>
      <c r="H60" s="51">
        <v>100</v>
      </c>
    </row>
    <row r="61" spans="1:8" ht="13.5" thickTop="1" x14ac:dyDescent="0.2">
      <c r="H61" s="47"/>
    </row>
    <row r="62" spans="1:8" x14ac:dyDescent="0.2">
      <c r="A62" s="49" t="s">
        <v>89</v>
      </c>
      <c r="H62" s="47"/>
    </row>
    <row r="63" spans="1:8" x14ac:dyDescent="0.2">
      <c r="A63" s="41">
        <v>1</v>
      </c>
      <c r="B63" s="41" t="s">
        <v>1376</v>
      </c>
      <c r="H63" s="47"/>
    </row>
    <row r="64" spans="1:8" x14ac:dyDescent="0.2">
      <c r="H64" s="47"/>
    </row>
    <row r="65" spans="1:8" x14ac:dyDescent="0.2">
      <c r="A65" s="41">
        <v>2</v>
      </c>
      <c r="B65" s="41" t="s">
        <v>91</v>
      </c>
      <c r="H65" s="47"/>
    </row>
    <row r="66" spans="1:8" x14ac:dyDescent="0.2">
      <c r="H66" s="47"/>
    </row>
    <row r="67" spans="1:8" x14ac:dyDescent="0.2">
      <c r="A67" s="41">
        <v>3</v>
      </c>
      <c r="B67" s="41" t="s">
        <v>93</v>
      </c>
      <c r="H67" s="47"/>
    </row>
    <row r="68" spans="1:8" x14ac:dyDescent="0.2">
      <c r="B68" s="41" t="s">
        <v>94</v>
      </c>
      <c r="H68" s="47"/>
    </row>
    <row r="69" spans="1:8" x14ac:dyDescent="0.2">
      <c r="B69" s="41" t="s">
        <v>95</v>
      </c>
      <c r="H69" s="47"/>
    </row>
    <row r="70" spans="1:8" x14ac:dyDescent="0.2">
      <c r="A70" s="37"/>
      <c r="B70" s="37"/>
      <c r="C70" s="37"/>
      <c r="D70" s="37"/>
      <c r="E70" s="37"/>
      <c r="F70" s="37"/>
      <c r="G70" s="39"/>
      <c r="H70" s="58"/>
    </row>
  </sheetData>
  <mergeCells count="8">
    <mergeCell ref="B49:C49"/>
    <mergeCell ref="B50:C50"/>
    <mergeCell ref="A2:C2"/>
    <mergeCell ref="A3:C3"/>
    <mergeCell ref="B4:C4"/>
    <mergeCell ref="A35:C35"/>
    <mergeCell ref="B36:C36"/>
    <mergeCell ref="B37:C37"/>
  </mergeCell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62" workbookViewId="0">
      <selection activeCell="D65" sqref="D65:D67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7109375" style="41" bestFit="1" customWidth="1"/>
    <col min="5" max="5" width="20.42578125" style="41" bestFit="1" customWidth="1"/>
    <col min="6" max="6" width="7.85546875" style="41" bestFit="1" customWidth="1"/>
    <col min="7" max="7" width="11.42578125" style="46" customWidth="1"/>
    <col min="8" max="8" width="9.28515625" style="59" customWidth="1"/>
    <col min="9" max="16384" width="9.140625" style="41"/>
  </cols>
  <sheetData>
    <row r="1" spans="1:8" x14ac:dyDescent="0.2">
      <c r="A1" s="37"/>
      <c r="B1" s="37"/>
      <c r="C1" s="38" t="s">
        <v>1284</v>
      </c>
      <c r="D1" s="37"/>
      <c r="E1" s="37"/>
      <c r="F1" s="37"/>
      <c r="G1" s="39"/>
      <c r="H1" s="40"/>
    </row>
    <row r="2" spans="1:8" ht="38.2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126</v>
      </c>
      <c r="D5" s="41" t="s">
        <v>1167</v>
      </c>
      <c r="E5" s="41" t="s">
        <v>1168</v>
      </c>
      <c r="F5" s="41">
        <v>92854</v>
      </c>
      <c r="G5" s="46">
        <v>892.61</v>
      </c>
      <c r="H5" s="47">
        <v>5.58</v>
      </c>
    </row>
    <row r="6" spans="1:8" x14ac:dyDescent="0.2">
      <c r="B6" s="48" t="s">
        <v>85</v>
      </c>
      <c r="C6" s="41" t="s">
        <v>1134</v>
      </c>
      <c r="D6" s="41" t="s">
        <v>1135</v>
      </c>
      <c r="E6" s="41" t="s">
        <v>1136</v>
      </c>
      <c r="F6" s="41">
        <v>61585</v>
      </c>
      <c r="G6" s="46">
        <v>708.38</v>
      </c>
      <c r="H6" s="47">
        <v>4.42</v>
      </c>
    </row>
    <row r="7" spans="1:8" x14ac:dyDescent="0.2">
      <c r="B7" s="48" t="s">
        <v>85</v>
      </c>
      <c r="C7" s="41" t="s">
        <v>1209</v>
      </c>
      <c r="D7" s="41" t="s">
        <v>1210</v>
      </c>
      <c r="E7" s="41" t="s">
        <v>1136</v>
      </c>
      <c r="F7" s="41">
        <v>21564</v>
      </c>
      <c r="G7" s="46">
        <v>671.15</v>
      </c>
      <c r="H7" s="47">
        <v>4.1900000000000004</v>
      </c>
    </row>
    <row r="8" spans="1:8" x14ac:dyDescent="0.2">
      <c r="B8" s="48" t="s">
        <v>85</v>
      </c>
      <c r="C8" s="41" t="s">
        <v>1150</v>
      </c>
      <c r="D8" s="41" t="s">
        <v>1151</v>
      </c>
      <c r="E8" s="41" t="s">
        <v>1139</v>
      </c>
      <c r="F8" s="41">
        <v>6748</v>
      </c>
      <c r="G8" s="46">
        <v>641.71</v>
      </c>
      <c r="H8" s="47">
        <v>4.0100000000000007</v>
      </c>
    </row>
    <row r="9" spans="1:8" x14ac:dyDescent="0.2">
      <c r="B9" s="48" t="s">
        <v>85</v>
      </c>
      <c r="C9" s="41" t="s">
        <v>1285</v>
      </c>
      <c r="D9" s="41" t="s">
        <v>1286</v>
      </c>
      <c r="E9" s="41" t="s">
        <v>1130</v>
      </c>
      <c r="F9" s="41">
        <v>45865</v>
      </c>
      <c r="G9" s="46">
        <v>628.05000000000007</v>
      </c>
      <c r="H9" s="47">
        <v>3.92</v>
      </c>
    </row>
    <row r="10" spans="1:8" x14ac:dyDescent="0.2">
      <c r="B10" s="48" t="s">
        <v>85</v>
      </c>
      <c r="C10" s="41" t="s">
        <v>1234</v>
      </c>
      <c r="D10" s="41" t="s">
        <v>1235</v>
      </c>
      <c r="E10" s="41" t="s">
        <v>1236</v>
      </c>
      <c r="F10" s="41">
        <v>110900</v>
      </c>
      <c r="G10" s="46">
        <v>487.79</v>
      </c>
      <c r="H10" s="47">
        <v>3.0500000000000003</v>
      </c>
    </row>
    <row r="11" spans="1:8" x14ac:dyDescent="0.2">
      <c r="B11" s="48" t="s">
        <v>85</v>
      </c>
      <c r="C11" s="41" t="s">
        <v>42</v>
      </c>
      <c r="D11" s="41" t="s">
        <v>1287</v>
      </c>
      <c r="E11" s="41" t="s">
        <v>1238</v>
      </c>
      <c r="F11" s="41">
        <v>183268</v>
      </c>
      <c r="G11" s="46">
        <v>469.44</v>
      </c>
      <c r="H11" s="47">
        <v>2.93</v>
      </c>
    </row>
    <row r="12" spans="1:8" x14ac:dyDescent="0.2">
      <c r="B12" s="48" t="s">
        <v>85</v>
      </c>
      <c r="C12" s="41" t="s">
        <v>572</v>
      </c>
      <c r="D12" s="41" t="s">
        <v>1244</v>
      </c>
      <c r="E12" s="41" t="s">
        <v>1245</v>
      </c>
      <c r="F12" s="41">
        <v>186031</v>
      </c>
      <c r="G12" s="46">
        <v>360.53000000000003</v>
      </c>
      <c r="H12" s="47">
        <v>2.2500000000000004</v>
      </c>
    </row>
    <row r="13" spans="1:8" x14ac:dyDescent="0.2">
      <c r="B13" s="48" t="s">
        <v>85</v>
      </c>
      <c r="C13" s="41" t="s">
        <v>120</v>
      </c>
      <c r="D13" s="41" t="s">
        <v>1288</v>
      </c>
      <c r="E13" s="41" t="s">
        <v>1143</v>
      </c>
      <c r="F13" s="41">
        <v>21365</v>
      </c>
      <c r="G13" s="46">
        <v>358.47</v>
      </c>
      <c r="H13" s="47">
        <v>2.2399999999999998</v>
      </c>
    </row>
    <row r="14" spans="1:8" x14ac:dyDescent="0.2">
      <c r="B14" s="48" t="s">
        <v>85</v>
      </c>
      <c r="C14" s="41" t="s">
        <v>1164</v>
      </c>
      <c r="D14" s="41" t="s">
        <v>1165</v>
      </c>
      <c r="E14" s="41" t="s">
        <v>1166</v>
      </c>
      <c r="F14" s="41">
        <v>74779</v>
      </c>
      <c r="G14" s="46">
        <v>357.89</v>
      </c>
      <c r="H14" s="47">
        <v>2.2399999999999998</v>
      </c>
    </row>
    <row r="15" spans="1:8" x14ac:dyDescent="0.2">
      <c r="B15" s="48" t="s">
        <v>85</v>
      </c>
      <c r="C15" s="41" t="s">
        <v>229</v>
      </c>
      <c r="D15" s="41" t="s">
        <v>1118</v>
      </c>
      <c r="E15" s="41" t="s">
        <v>1119</v>
      </c>
      <c r="F15" s="41">
        <v>16947</v>
      </c>
      <c r="G15" s="46">
        <v>339.91</v>
      </c>
      <c r="H15" s="47">
        <v>2.12</v>
      </c>
    </row>
    <row r="16" spans="1:8" x14ac:dyDescent="0.2">
      <c r="B16" s="48" t="s">
        <v>85</v>
      </c>
      <c r="C16" s="41" t="s">
        <v>1289</v>
      </c>
      <c r="D16" s="41" t="s">
        <v>1290</v>
      </c>
      <c r="E16" s="41" t="s">
        <v>1139</v>
      </c>
      <c r="F16" s="41">
        <v>8180</v>
      </c>
      <c r="G16" s="46">
        <v>301.95999999999998</v>
      </c>
      <c r="H16" s="47">
        <v>1.8900000000000001</v>
      </c>
    </row>
    <row r="17" spans="2:8" x14ac:dyDescent="0.2">
      <c r="B17" s="48" t="s">
        <v>85</v>
      </c>
      <c r="C17" s="41" t="s">
        <v>1291</v>
      </c>
      <c r="D17" s="41" t="s">
        <v>1292</v>
      </c>
      <c r="E17" s="41" t="s">
        <v>1245</v>
      </c>
      <c r="F17" s="41">
        <v>177309</v>
      </c>
      <c r="G17" s="46">
        <v>301.87</v>
      </c>
      <c r="H17" s="47">
        <v>1.8900000000000001</v>
      </c>
    </row>
    <row r="18" spans="2:8" x14ac:dyDescent="0.2">
      <c r="B18" s="48" t="s">
        <v>85</v>
      </c>
      <c r="C18" s="41" t="s">
        <v>1185</v>
      </c>
      <c r="D18" s="41" t="s">
        <v>1186</v>
      </c>
      <c r="E18" s="41" t="s">
        <v>1187</v>
      </c>
      <c r="F18" s="41">
        <v>73150</v>
      </c>
      <c r="G18" s="46">
        <v>267.58</v>
      </c>
      <c r="H18" s="47">
        <v>1.67</v>
      </c>
    </row>
    <row r="19" spans="2:8" x14ac:dyDescent="0.2">
      <c r="B19" s="48" t="s">
        <v>85</v>
      </c>
      <c r="C19" s="41" t="s">
        <v>1191</v>
      </c>
      <c r="D19" s="41" t="s">
        <v>1192</v>
      </c>
      <c r="E19" s="41" t="s">
        <v>1168</v>
      </c>
      <c r="F19" s="41">
        <v>50737</v>
      </c>
      <c r="G19" s="46">
        <v>249.78</v>
      </c>
      <c r="H19" s="47">
        <v>1.56</v>
      </c>
    </row>
    <row r="20" spans="2:8" x14ac:dyDescent="0.2">
      <c r="B20" s="48" t="s">
        <v>85</v>
      </c>
      <c r="C20" s="41" t="s">
        <v>1293</v>
      </c>
      <c r="D20" s="41" t="s">
        <v>1294</v>
      </c>
      <c r="E20" s="41" t="s">
        <v>1130</v>
      </c>
      <c r="F20" s="41">
        <v>5289</v>
      </c>
      <c r="G20" s="46">
        <v>247.74</v>
      </c>
      <c r="H20" s="47">
        <v>1.55</v>
      </c>
    </row>
    <row r="21" spans="2:8" x14ac:dyDescent="0.2">
      <c r="B21" s="48" t="s">
        <v>85</v>
      </c>
      <c r="C21" s="41" t="s">
        <v>1173</v>
      </c>
      <c r="D21" s="41" t="s">
        <v>1174</v>
      </c>
      <c r="E21" s="41" t="s">
        <v>1175</v>
      </c>
      <c r="F21" s="41">
        <v>23756</v>
      </c>
      <c r="G21" s="46">
        <v>243.36</v>
      </c>
      <c r="H21" s="47">
        <v>1.52</v>
      </c>
    </row>
    <row r="22" spans="2:8" x14ac:dyDescent="0.2">
      <c r="B22" s="48" t="s">
        <v>85</v>
      </c>
      <c r="C22" s="41" t="s">
        <v>817</v>
      </c>
      <c r="D22" s="41" t="s">
        <v>1295</v>
      </c>
      <c r="E22" s="41" t="s">
        <v>1242</v>
      </c>
      <c r="F22" s="41">
        <v>28660</v>
      </c>
      <c r="G22" s="46">
        <v>202.07</v>
      </c>
      <c r="H22" s="47">
        <v>1.26</v>
      </c>
    </row>
    <row r="23" spans="2:8" x14ac:dyDescent="0.2">
      <c r="B23" s="48" t="s">
        <v>85</v>
      </c>
      <c r="C23" s="41" t="s">
        <v>1296</v>
      </c>
      <c r="D23" s="41" t="s">
        <v>1297</v>
      </c>
      <c r="E23" s="41" t="s">
        <v>1136</v>
      </c>
      <c r="F23" s="41">
        <v>32734</v>
      </c>
      <c r="G23" s="46">
        <v>200.54</v>
      </c>
      <c r="H23" s="47">
        <v>1.25</v>
      </c>
    </row>
    <row r="24" spans="2:8" x14ac:dyDescent="0.2">
      <c r="B24" s="48" t="s">
        <v>85</v>
      </c>
      <c r="C24" s="41" t="s">
        <v>1298</v>
      </c>
      <c r="D24" s="41" t="s">
        <v>1299</v>
      </c>
      <c r="E24" s="41" t="s">
        <v>1166</v>
      </c>
      <c r="F24" s="41">
        <v>63715</v>
      </c>
      <c r="G24" s="46">
        <v>194.11</v>
      </c>
      <c r="H24" s="47">
        <v>1.2100000000000002</v>
      </c>
    </row>
    <row r="25" spans="2:8" x14ac:dyDescent="0.2">
      <c r="B25" s="48" t="s">
        <v>85</v>
      </c>
      <c r="C25" s="41" t="s">
        <v>1128</v>
      </c>
      <c r="D25" s="41" t="s">
        <v>1129</v>
      </c>
      <c r="E25" s="41" t="s">
        <v>1130</v>
      </c>
      <c r="F25" s="41">
        <v>70689</v>
      </c>
      <c r="G25" s="46">
        <v>191.85</v>
      </c>
      <c r="H25" s="47">
        <v>1.2</v>
      </c>
    </row>
    <row r="26" spans="2:8" x14ac:dyDescent="0.2">
      <c r="B26" s="48" t="s">
        <v>85</v>
      </c>
      <c r="C26" s="41" t="s">
        <v>1300</v>
      </c>
      <c r="D26" s="41" t="s">
        <v>1301</v>
      </c>
      <c r="E26" s="41" t="s">
        <v>1184</v>
      </c>
      <c r="F26" s="41">
        <v>21700</v>
      </c>
      <c r="G26" s="46">
        <v>188.69</v>
      </c>
      <c r="H26" s="47">
        <v>1.18</v>
      </c>
    </row>
    <row r="27" spans="2:8" x14ac:dyDescent="0.2">
      <c r="B27" s="48" t="s">
        <v>85</v>
      </c>
      <c r="C27" s="41" t="s">
        <v>39</v>
      </c>
      <c r="D27" s="41" t="s">
        <v>1237</v>
      </c>
      <c r="E27" s="41" t="s">
        <v>1238</v>
      </c>
      <c r="F27" s="41">
        <v>53896</v>
      </c>
      <c r="G27" s="46">
        <v>183.44</v>
      </c>
      <c r="H27" s="47">
        <v>1.1499999999999999</v>
      </c>
    </row>
    <row r="28" spans="2:8" x14ac:dyDescent="0.2">
      <c r="B28" s="48" t="s">
        <v>85</v>
      </c>
      <c r="C28" s="41" t="s">
        <v>248</v>
      </c>
      <c r="D28" s="41" t="s">
        <v>1302</v>
      </c>
      <c r="E28" s="41" t="s">
        <v>1119</v>
      </c>
      <c r="F28" s="41">
        <v>27921</v>
      </c>
      <c r="G28" s="46">
        <v>183.32</v>
      </c>
      <c r="H28" s="47">
        <v>1.1499999999999999</v>
      </c>
    </row>
    <row r="29" spans="2:8" x14ac:dyDescent="0.2">
      <c r="B29" s="48" t="s">
        <v>85</v>
      </c>
      <c r="C29" s="41" t="s">
        <v>1303</v>
      </c>
      <c r="D29" s="41" t="s">
        <v>1304</v>
      </c>
      <c r="E29" s="41" t="s">
        <v>1184</v>
      </c>
      <c r="F29" s="41">
        <v>14552</v>
      </c>
      <c r="G29" s="46">
        <v>181.85</v>
      </c>
      <c r="H29" s="47">
        <v>1.1400000000000001</v>
      </c>
    </row>
    <row r="30" spans="2:8" x14ac:dyDescent="0.2">
      <c r="B30" s="48" t="s">
        <v>85</v>
      </c>
      <c r="C30" s="41" t="s">
        <v>699</v>
      </c>
      <c r="D30" s="41" t="s">
        <v>1120</v>
      </c>
      <c r="E30" s="41" t="s">
        <v>1119</v>
      </c>
      <c r="F30" s="41">
        <v>54330</v>
      </c>
      <c r="G30" s="46">
        <v>170.19</v>
      </c>
      <c r="H30" s="47">
        <v>1.06</v>
      </c>
    </row>
    <row r="31" spans="2:8" x14ac:dyDescent="0.2">
      <c r="B31" s="48" t="s">
        <v>85</v>
      </c>
      <c r="C31" s="41" t="s">
        <v>1305</v>
      </c>
      <c r="D31" s="41" t="s">
        <v>1306</v>
      </c>
      <c r="E31" s="41" t="s">
        <v>1130</v>
      </c>
      <c r="F31" s="41">
        <v>8282</v>
      </c>
      <c r="G31" s="46">
        <v>169.22</v>
      </c>
      <c r="H31" s="47">
        <v>1.06</v>
      </c>
    </row>
    <row r="32" spans="2:8" x14ac:dyDescent="0.2">
      <c r="B32" s="48" t="s">
        <v>85</v>
      </c>
      <c r="C32" s="41" t="s">
        <v>14</v>
      </c>
      <c r="D32" s="41" t="s">
        <v>1142</v>
      </c>
      <c r="E32" s="41" t="s">
        <v>1143</v>
      </c>
      <c r="F32" s="41">
        <v>8267</v>
      </c>
      <c r="G32" s="46">
        <v>161.72999999999999</v>
      </c>
      <c r="H32" s="47">
        <v>1.0100000000000002</v>
      </c>
    </row>
    <row r="33" spans="2:8" x14ac:dyDescent="0.2">
      <c r="B33" s="48" t="s">
        <v>85</v>
      </c>
      <c r="C33" s="41" t="s">
        <v>1307</v>
      </c>
      <c r="D33" s="41" t="s">
        <v>1308</v>
      </c>
      <c r="E33" s="41" t="s">
        <v>1130</v>
      </c>
      <c r="F33" s="41">
        <v>28250</v>
      </c>
      <c r="G33" s="46">
        <v>161.14000000000001</v>
      </c>
      <c r="H33" s="47">
        <v>1.0100000000000002</v>
      </c>
    </row>
    <row r="34" spans="2:8" x14ac:dyDescent="0.2">
      <c r="B34" s="48" t="s">
        <v>85</v>
      </c>
      <c r="C34" s="41" t="s">
        <v>1309</v>
      </c>
      <c r="D34" s="41" t="s">
        <v>1310</v>
      </c>
      <c r="E34" s="41" t="s">
        <v>1236</v>
      </c>
      <c r="F34" s="41">
        <v>24846</v>
      </c>
      <c r="G34" s="46">
        <v>152.89000000000001</v>
      </c>
      <c r="H34" s="47">
        <v>0.96000000000000008</v>
      </c>
    </row>
    <row r="35" spans="2:8" x14ac:dyDescent="0.2">
      <c r="B35" s="48" t="s">
        <v>85</v>
      </c>
      <c r="C35" s="41" t="s">
        <v>1311</v>
      </c>
      <c r="D35" s="41" t="s">
        <v>1312</v>
      </c>
      <c r="E35" s="41" t="s">
        <v>1159</v>
      </c>
      <c r="F35" s="41">
        <v>10130</v>
      </c>
      <c r="G35" s="46">
        <v>149.92000000000002</v>
      </c>
      <c r="H35" s="47">
        <v>0.94000000000000006</v>
      </c>
    </row>
    <row r="36" spans="2:8" x14ac:dyDescent="0.2">
      <c r="B36" s="48" t="s">
        <v>85</v>
      </c>
      <c r="C36" s="41" t="s">
        <v>1313</v>
      </c>
      <c r="D36" s="41" t="s">
        <v>1314</v>
      </c>
      <c r="E36" s="41" t="s">
        <v>1195</v>
      </c>
      <c r="F36" s="41">
        <v>6200</v>
      </c>
      <c r="G36" s="46">
        <v>137.97</v>
      </c>
      <c r="H36" s="47">
        <v>0.86</v>
      </c>
    </row>
    <row r="37" spans="2:8" x14ac:dyDescent="0.2">
      <c r="B37" s="48" t="s">
        <v>85</v>
      </c>
      <c r="C37" s="41" t="s">
        <v>1315</v>
      </c>
      <c r="D37" s="41" t="s">
        <v>1316</v>
      </c>
      <c r="E37" s="41" t="s">
        <v>1143</v>
      </c>
      <c r="F37" s="41">
        <v>2866</v>
      </c>
      <c r="G37" s="46">
        <v>137.92000000000002</v>
      </c>
      <c r="H37" s="47">
        <v>0.86</v>
      </c>
    </row>
    <row r="38" spans="2:8" x14ac:dyDescent="0.2">
      <c r="B38" s="48" t="s">
        <v>85</v>
      </c>
      <c r="C38" s="41" t="s">
        <v>1144</v>
      </c>
      <c r="D38" s="41" t="s">
        <v>1145</v>
      </c>
      <c r="E38" s="41" t="s">
        <v>1119</v>
      </c>
      <c r="F38" s="41">
        <v>25591</v>
      </c>
      <c r="G38" s="46">
        <v>128.85</v>
      </c>
      <c r="H38" s="47">
        <v>0.8</v>
      </c>
    </row>
    <row r="39" spans="2:8" x14ac:dyDescent="0.2">
      <c r="B39" s="48" t="s">
        <v>85</v>
      </c>
      <c r="C39" s="41" t="s">
        <v>792</v>
      </c>
      <c r="D39" s="41" t="s">
        <v>1317</v>
      </c>
      <c r="E39" s="41" t="s">
        <v>1124</v>
      </c>
      <c r="F39" s="41">
        <v>11044</v>
      </c>
      <c r="G39" s="46">
        <v>128.12</v>
      </c>
      <c r="H39" s="47">
        <v>0.8</v>
      </c>
    </row>
    <row r="40" spans="2:8" x14ac:dyDescent="0.2">
      <c r="B40" s="48" t="s">
        <v>85</v>
      </c>
      <c r="C40" s="41" t="s">
        <v>1196</v>
      </c>
      <c r="D40" s="41" t="s">
        <v>1197</v>
      </c>
      <c r="E40" s="41" t="s">
        <v>1119</v>
      </c>
      <c r="F40" s="41">
        <v>125400</v>
      </c>
      <c r="G40" s="46">
        <v>125.96000000000001</v>
      </c>
      <c r="H40" s="47">
        <v>0.79</v>
      </c>
    </row>
    <row r="41" spans="2:8" x14ac:dyDescent="0.2">
      <c r="B41" s="48" t="s">
        <v>85</v>
      </c>
      <c r="C41" s="41" t="s">
        <v>313</v>
      </c>
      <c r="D41" s="41" t="s">
        <v>1318</v>
      </c>
      <c r="E41" s="41" t="s">
        <v>1195</v>
      </c>
      <c r="F41" s="41">
        <v>4549</v>
      </c>
      <c r="G41" s="46">
        <v>124.78</v>
      </c>
      <c r="H41" s="47">
        <v>0.78</v>
      </c>
    </row>
    <row r="42" spans="2:8" x14ac:dyDescent="0.2">
      <c r="B42" s="48" t="s">
        <v>85</v>
      </c>
      <c r="C42" s="41" t="s">
        <v>1198</v>
      </c>
      <c r="D42" s="41" t="s">
        <v>1199</v>
      </c>
      <c r="E42" s="41" t="s">
        <v>1175</v>
      </c>
      <c r="F42" s="41">
        <v>19708</v>
      </c>
      <c r="G42" s="46">
        <v>117.01</v>
      </c>
      <c r="H42" s="47">
        <v>0.73</v>
      </c>
    </row>
    <row r="43" spans="2:8" x14ac:dyDescent="0.2">
      <c r="B43" s="48" t="s">
        <v>85</v>
      </c>
      <c r="C43" s="41" t="s">
        <v>1319</v>
      </c>
      <c r="D43" s="41" t="s">
        <v>1320</v>
      </c>
      <c r="E43" s="41" t="s">
        <v>1130</v>
      </c>
      <c r="F43" s="41">
        <v>3500</v>
      </c>
      <c r="G43" s="46">
        <v>115</v>
      </c>
      <c r="H43" s="47">
        <v>0.72000000000000008</v>
      </c>
    </row>
    <row r="44" spans="2:8" x14ac:dyDescent="0.2">
      <c r="B44" s="48" t="s">
        <v>85</v>
      </c>
      <c r="C44" s="41" t="s">
        <v>1193</v>
      </c>
      <c r="D44" s="41" t="s">
        <v>1194</v>
      </c>
      <c r="E44" s="41" t="s">
        <v>1195</v>
      </c>
      <c r="F44" s="41">
        <v>13922</v>
      </c>
      <c r="G44" s="46">
        <v>108.9</v>
      </c>
      <c r="H44" s="47">
        <v>0.68</v>
      </c>
    </row>
    <row r="45" spans="2:8" x14ac:dyDescent="0.2">
      <c r="B45" s="48" t="s">
        <v>85</v>
      </c>
      <c r="C45" s="41" t="s">
        <v>1221</v>
      </c>
      <c r="D45" s="41" t="s">
        <v>1222</v>
      </c>
      <c r="E45" s="41" t="s">
        <v>1195</v>
      </c>
      <c r="F45" s="41">
        <v>18440</v>
      </c>
      <c r="G45" s="46">
        <v>95.26</v>
      </c>
      <c r="H45" s="47">
        <v>0.6</v>
      </c>
    </row>
    <row r="46" spans="2:8" x14ac:dyDescent="0.2">
      <c r="B46" s="48" t="s">
        <v>85</v>
      </c>
      <c r="C46" s="41" t="s">
        <v>1321</v>
      </c>
      <c r="D46" s="41" t="s">
        <v>1322</v>
      </c>
      <c r="E46" s="41" t="s">
        <v>1242</v>
      </c>
      <c r="F46" s="41">
        <v>30907</v>
      </c>
      <c r="G46" s="46">
        <v>89.61</v>
      </c>
      <c r="H46" s="47">
        <v>0.55999999999999994</v>
      </c>
    </row>
    <row r="47" spans="2:8" x14ac:dyDescent="0.2">
      <c r="B47" s="48" t="s">
        <v>85</v>
      </c>
      <c r="C47" s="41" t="s">
        <v>1323</v>
      </c>
      <c r="D47" s="41" t="s">
        <v>1324</v>
      </c>
      <c r="E47" s="41" t="s">
        <v>1231</v>
      </c>
      <c r="F47" s="41">
        <v>7450</v>
      </c>
      <c r="G47" s="46">
        <v>87.88</v>
      </c>
      <c r="H47" s="47">
        <v>0.55000000000000004</v>
      </c>
    </row>
    <row r="48" spans="2:8" x14ac:dyDescent="0.2">
      <c r="B48" s="48" t="s">
        <v>85</v>
      </c>
      <c r="C48" s="41" t="s">
        <v>982</v>
      </c>
      <c r="D48" s="41" t="s">
        <v>1325</v>
      </c>
      <c r="E48" s="41" t="s">
        <v>1168</v>
      </c>
      <c r="F48" s="41">
        <v>20199</v>
      </c>
      <c r="G48" s="46">
        <v>84.350000000000009</v>
      </c>
      <c r="H48" s="47">
        <v>0.53</v>
      </c>
    </row>
    <row r="49" spans="2:8" x14ac:dyDescent="0.2">
      <c r="B49" s="48" t="s">
        <v>85</v>
      </c>
      <c r="C49" s="41" t="s">
        <v>1169</v>
      </c>
      <c r="D49" s="41" t="s">
        <v>1170</v>
      </c>
      <c r="E49" s="41" t="s">
        <v>1124</v>
      </c>
      <c r="F49" s="41">
        <v>10835</v>
      </c>
      <c r="G49" s="46">
        <v>82.16</v>
      </c>
      <c r="H49" s="47">
        <v>0.51</v>
      </c>
    </row>
    <row r="50" spans="2:8" x14ac:dyDescent="0.2">
      <c r="B50" s="48" t="s">
        <v>85</v>
      </c>
      <c r="C50" s="41" t="s">
        <v>1326</v>
      </c>
      <c r="D50" s="41" t="s">
        <v>1327</v>
      </c>
      <c r="E50" s="41" t="s">
        <v>1143</v>
      </c>
      <c r="F50" s="41">
        <v>39321</v>
      </c>
      <c r="G50" s="46">
        <v>67.180000000000007</v>
      </c>
      <c r="H50" s="47">
        <v>0.42000000000000004</v>
      </c>
    </row>
    <row r="51" spans="2:8" x14ac:dyDescent="0.2">
      <c r="B51" s="48" t="s">
        <v>85</v>
      </c>
      <c r="C51" s="41" t="s">
        <v>1328</v>
      </c>
      <c r="D51" s="41" t="s">
        <v>1329</v>
      </c>
      <c r="E51" s="41" t="s">
        <v>1130</v>
      </c>
      <c r="F51" s="41">
        <v>5595</v>
      </c>
      <c r="G51" s="46">
        <v>64.28</v>
      </c>
      <c r="H51" s="47">
        <v>0.4</v>
      </c>
    </row>
    <row r="52" spans="2:8" x14ac:dyDescent="0.2">
      <c r="B52" s="48" t="s">
        <v>85</v>
      </c>
      <c r="C52" s="41" t="s">
        <v>1330</v>
      </c>
      <c r="D52" s="41" t="s">
        <v>1331</v>
      </c>
      <c r="E52" s="41" t="s">
        <v>1168</v>
      </c>
      <c r="F52" s="41">
        <v>14253</v>
      </c>
      <c r="G52" s="46">
        <v>56.68</v>
      </c>
      <c r="H52" s="47">
        <v>0.35000000000000003</v>
      </c>
    </row>
    <row r="53" spans="2:8" x14ac:dyDescent="0.2">
      <c r="B53" s="48" t="s">
        <v>85</v>
      </c>
      <c r="C53" s="41" t="s">
        <v>1332</v>
      </c>
      <c r="D53" s="41" t="s">
        <v>1333</v>
      </c>
      <c r="E53" s="41" t="s">
        <v>1124</v>
      </c>
      <c r="F53" s="41">
        <v>1185</v>
      </c>
      <c r="G53" s="46">
        <v>51.93</v>
      </c>
      <c r="H53" s="47">
        <v>0.32</v>
      </c>
    </row>
    <row r="54" spans="2:8" x14ac:dyDescent="0.2">
      <c r="B54" s="48" t="s">
        <v>85</v>
      </c>
      <c r="C54" s="41" t="s">
        <v>1334</v>
      </c>
      <c r="D54" s="41" t="s">
        <v>1335</v>
      </c>
      <c r="E54" s="41" t="s">
        <v>1139</v>
      </c>
      <c r="F54" s="41">
        <v>182</v>
      </c>
      <c r="G54" s="46">
        <v>49</v>
      </c>
      <c r="H54" s="47">
        <v>0.31000000000000005</v>
      </c>
    </row>
    <row r="55" spans="2:8" x14ac:dyDescent="0.2">
      <c r="B55" s="48" t="s">
        <v>85</v>
      </c>
      <c r="C55" s="41" t="s">
        <v>1336</v>
      </c>
      <c r="D55" s="41" t="s">
        <v>1337</v>
      </c>
      <c r="E55" s="41" t="s">
        <v>1130</v>
      </c>
      <c r="F55" s="41">
        <v>3980</v>
      </c>
      <c r="G55" s="46">
        <v>44.910000000000004</v>
      </c>
      <c r="H55" s="47">
        <v>0.27999999999999997</v>
      </c>
    </row>
    <row r="56" spans="2:8" x14ac:dyDescent="0.2">
      <c r="B56" s="48" t="s">
        <v>85</v>
      </c>
      <c r="C56" s="41" t="s">
        <v>1155</v>
      </c>
      <c r="D56" s="41" t="s">
        <v>1338</v>
      </c>
      <c r="E56" s="41" t="s">
        <v>1139</v>
      </c>
      <c r="F56" s="41">
        <v>13863</v>
      </c>
      <c r="G56" s="46">
        <v>31.13</v>
      </c>
      <c r="H56" s="47">
        <v>0.19</v>
      </c>
    </row>
    <row r="57" spans="2:8" x14ac:dyDescent="0.2">
      <c r="B57" s="48" t="s">
        <v>85</v>
      </c>
      <c r="C57" s="41" t="s">
        <v>1339</v>
      </c>
      <c r="D57" s="41" t="s">
        <v>1340</v>
      </c>
      <c r="E57" s="41" t="s">
        <v>1136</v>
      </c>
      <c r="F57" s="41">
        <v>2369</v>
      </c>
      <c r="G57" s="46">
        <v>23.37</v>
      </c>
      <c r="H57" s="47">
        <v>0.15</v>
      </c>
    </row>
    <row r="58" spans="2:8" x14ac:dyDescent="0.2">
      <c r="B58" s="48" t="s">
        <v>85</v>
      </c>
      <c r="C58" s="41" t="s">
        <v>1341</v>
      </c>
      <c r="D58" s="41" t="s">
        <v>1342</v>
      </c>
      <c r="E58" s="41" t="s">
        <v>1143</v>
      </c>
      <c r="F58" s="41">
        <v>9302</v>
      </c>
      <c r="G58" s="46">
        <v>16.059999999999999</v>
      </c>
      <c r="H58" s="47">
        <v>0.1</v>
      </c>
    </row>
    <row r="59" spans="2:8" x14ac:dyDescent="0.2">
      <c r="B59" s="48" t="s">
        <v>85</v>
      </c>
      <c r="C59" s="41" t="s">
        <v>1343</v>
      </c>
      <c r="D59" s="41" t="s">
        <v>1344</v>
      </c>
      <c r="E59" s="41" t="s">
        <v>1242</v>
      </c>
      <c r="F59" s="41">
        <v>5048</v>
      </c>
      <c r="G59" s="46">
        <v>13.450000000000001</v>
      </c>
      <c r="H59" s="47">
        <v>0.08</v>
      </c>
    </row>
    <row r="60" spans="2:8" x14ac:dyDescent="0.2">
      <c r="B60" s="48" t="s">
        <v>85</v>
      </c>
      <c r="C60" s="41" t="s">
        <v>1345</v>
      </c>
      <c r="D60" s="41" t="s">
        <v>1346</v>
      </c>
      <c r="E60" s="41" t="s">
        <v>1195</v>
      </c>
      <c r="F60" s="41">
        <v>1794</v>
      </c>
      <c r="G60" s="46">
        <v>11.03</v>
      </c>
      <c r="H60" s="47">
        <v>6.9999999999999993E-2</v>
      </c>
    </row>
    <row r="61" spans="2:8" x14ac:dyDescent="0.2">
      <c r="B61" s="48" t="s">
        <v>85</v>
      </c>
      <c r="C61" s="41" t="s">
        <v>1347</v>
      </c>
      <c r="D61" s="41" t="s">
        <v>1348</v>
      </c>
      <c r="E61" s="41" t="s">
        <v>1154</v>
      </c>
      <c r="F61" s="41">
        <v>2667</v>
      </c>
      <c r="G61" s="46">
        <v>9.5400000000000009</v>
      </c>
      <c r="H61" s="47">
        <v>6.0000000000000005E-2</v>
      </c>
    </row>
    <row r="62" spans="2:8" x14ac:dyDescent="0.2">
      <c r="B62" s="48" t="s">
        <v>85</v>
      </c>
      <c r="C62" s="41" t="s">
        <v>70</v>
      </c>
      <c r="D62" s="41" t="s">
        <v>1125</v>
      </c>
      <c r="E62" s="41" t="s">
        <v>1119</v>
      </c>
      <c r="F62" s="41">
        <v>257</v>
      </c>
      <c r="G62" s="46">
        <v>4.51</v>
      </c>
      <c r="H62" s="47">
        <v>3.0000000000000002E-2</v>
      </c>
    </row>
    <row r="63" spans="2:8" ht="13.5" thickBot="1" x14ac:dyDescent="0.25">
      <c r="E63" s="49" t="s">
        <v>44</v>
      </c>
      <c r="G63" s="50">
        <v>12026.02</v>
      </c>
      <c r="H63" s="51">
        <v>75.14</v>
      </c>
    </row>
    <row r="64" spans="2:8" ht="13.5" thickTop="1" x14ac:dyDescent="0.2">
      <c r="B64" s="83"/>
      <c r="C64" s="84"/>
      <c r="H64" s="47"/>
    </row>
    <row r="65" spans="2:8" x14ac:dyDescent="0.2">
      <c r="B65" s="48" t="s">
        <v>85</v>
      </c>
      <c r="C65" s="41" t="s">
        <v>2378</v>
      </c>
      <c r="E65" s="41" t="s">
        <v>1242</v>
      </c>
      <c r="F65" s="41">
        <v>4585</v>
      </c>
      <c r="G65" s="46">
        <v>8.94</v>
      </c>
      <c r="H65" s="47">
        <v>6.0000000000000005E-2</v>
      </c>
    </row>
    <row r="66" spans="2:8" x14ac:dyDescent="0.2">
      <c r="B66" s="48" t="s">
        <v>85</v>
      </c>
      <c r="C66" s="41" t="s">
        <v>2379</v>
      </c>
      <c r="E66" s="41" t="s">
        <v>1195</v>
      </c>
      <c r="F66" s="41">
        <v>197</v>
      </c>
      <c r="G66" s="46">
        <v>0.72</v>
      </c>
      <c r="H66" s="47">
        <v>0</v>
      </c>
    </row>
    <row r="67" spans="2:8" x14ac:dyDescent="0.2">
      <c r="B67" s="48" t="s">
        <v>85</v>
      </c>
      <c r="C67" s="41" t="s">
        <v>2380</v>
      </c>
      <c r="E67" s="41" t="s">
        <v>1242</v>
      </c>
      <c r="F67" s="41">
        <v>2292</v>
      </c>
      <c r="G67" s="46">
        <v>0.52</v>
      </c>
      <c r="H67" s="47">
        <v>0</v>
      </c>
    </row>
    <row r="68" spans="2:8" ht="13.5" thickBot="1" x14ac:dyDescent="0.25">
      <c r="E68" s="49" t="s">
        <v>44</v>
      </c>
      <c r="G68" s="50">
        <v>10.18</v>
      </c>
      <c r="H68" s="51">
        <v>0.06</v>
      </c>
    </row>
    <row r="69" spans="2:8" ht="13.5" thickTop="1" x14ac:dyDescent="0.2">
      <c r="B69" s="85" t="s">
        <v>1349</v>
      </c>
      <c r="C69" s="84"/>
      <c r="H69" s="47"/>
    </row>
    <row r="70" spans="2:8" x14ac:dyDescent="0.2">
      <c r="B70" s="83" t="s">
        <v>9</v>
      </c>
      <c r="C70" s="84"/>
      <c r="H70" s="47"/>
    </row>
    <row r="71" spans="2:8" x14ac:dyDescent="0.2">
      <c r="B71" s="48" t="s">
        <v>85</v>
      </c>
      <c r="C71" s="41" t="s">
        <v>39</v>
      </c>
      <c r="D71" s="41" t="s">
        <v>1350</v>
      </c>
      <c r="E71" s="41" t="s">
        <v>1238</v>
      </c>
      <c r="F71" s="41">
        <v>182016</v>
      </c>
      <c r="G71" s="46">
        <v>19.11</v>
      </c>
      <c r="H71" s="47">
        <v>0.12000000000000001</v>
      </c>
    </row>
    <row r="72" spans="2:8" ht="13.5" thickBot="1" x14ac:dyDescent="0.25">
      <c r="E72" s="49" t="s">
        <v>44</v>
      </c>
      <c r="G72" s="50">
        <v>19.11</v>
      </c>
      <c r="H72" s="51">
        <v>0.12</v>
      </c>
    </row>
    <row r="73" spans="2:8" ht="13.5" thickTop="1" x14ac:dyDescent="0.2">
      <c r="B73" s="85" t="s">
        <v>1246</v>
      </c>
      <c r="C73" s="84"/>
      <c r="H73" s="47"/>
    </row>
    <row r="74" spans="2:8" x14ac:dyDescent="0.2">
      <c r="B74" s="83" t="s">
        <v>9</v>
      </c>
      <c r="C74" s="84"/>
      <c r="H74" s="47"/>
    </row>
    <row r="75" spans="2:8" x14ac:dyDescent="0.2">
      <c r="B75" s="48" t="s">
        <v>85</v>
      </c>
      <c r="C75" s="41" t="s">
        <v>14</v>
      </c>
      <c r="D75" s="41" t="s">
        <v>1247</v>
      </c>
      <c r="E75" s="41" t="s">
        <v>1143</v>
      </c>
      <c r="F75" s="41">
        <v>65700</v>
      </c>
      <c r="G75" s="46">
        <v>323.97000000000003</v>
      </c>
      <c r="H75" s="47">
        <v>2.0200000000000005</v>
      </c>
    </row>
    <row r="76" spans="2:8" ht="13.5" thickBot="1" x14ac:dyDescent="0.25">
      <c r="E76" s="49" t="s">
        <v>44</v>
      </c>
      <c r="G76" s="52">
        <v>323.97000000000003</v>
      </c>
      <c r="H76" s="53">
        <v>2.02</v>
      </c>
    </row>
    <row r="77" spans="2:8" ht="13.5" thickTop="1" x14ac:dyDescent="0.2">
      <c r="B77" s="85" t="s">
        <v>589</v>
      </c>
      <c r="C77" s="84"/>
      <c r="H77" s="47"/>
    </row>
    <row r="78" spans="2:8" x14ac:dyDescent="0.2">
      <c r="C78" s="41" t="s">
        <v>1351</v>
      </c>
      <c r="D78" s="41" t="s">
        <v>1118</v>
      </c>
      <c r="E78" s="41" t="s">
        <v>85</v>
      </c>
      <c r="F78" s="41">
        <v>37500</v>
      </c>
      <c r="G78" s="46">
        <v>754.93124999999998</v>
      </c>
      <c r="H78" s="47">
        <v>4.72</v>
      </c>
    </row>
    <row r="79" spans="2:8" x14ac:dyDescent="0.2">
      <c r="C79" s="41" t="s">
        <v>1352</v>
      </c>
      <c r="D79" s="41" t="s">
        <v>1125</v>
      </c>
      <c r="E79" s="41" t="s">
        <v>85</v>
      </c>
      <c r="F79" s="41">
        <v>30000</v>
      </c>
      <c r="G79" s="46">
        <v>524.97</v>
      </c>
      <c r="H79" s="47">
        <v>3.2800000000000002</v>
      </c>
    </row>
    <row r="80" spans="2:8" x14ac:dyDescent="0.2">
      <c r="C80" s="41" t="s">
        <v>1353</v>
      </c>
      <c r="D80" s="41" t="s">
        <v>1121</v>
      </c>
      <c r="E80" s="41" t="s">
        <v>85</v>
      </c>
      <c r="F80" s="41">
        <v>57750</v>
      </c>
      <c r="G80" s="46">
        <v>204.637125</v>
      </c>
      <c r="H80" s="47">
        <v>1.28</v>
      </c>
    </row>
    <row r="81" spans="1:8" x14ac:dyDescent="0.2">
      <c r="C81" s="41" t="s">
        <v>1354</v>
      </c>
      <c r="D81" s="41" t="s">
        <v>1340</v>
      </c>
      <c r="E81" s="41" t="s">
        <v>85</v>
      </c>
      <c r="F81" s="41">
        <v>14000</v>
      </c>
      <c r="G81" s="46">
        <v>138.77500000000001</v>
      </c>
      <c r="H81" s="47">
        <v>0.87000000000000011</v>
      </c>
    </row>
    <row r="82" spans="1:8" x14ac:dyDescent="0.2">
      <c r="C82" s="41" t="s">
        <v>1355</v>
      </c>
      <c r="D82" s="41" t="s">
        <v>1145</v>
      </c>
      <c r="E82" s="41" t="s">
        <v>85</v>
      </c>
      <c r="F82" s="41">
        <v>23000</v>
      </c>
      <c r="G82" s="46">
        <v>116.40300000000001</v>
      </c>
      <c r="H82" s="47">
        <v>0.73</v>
      </c>
    </row>
    <row r="83" spans="1:8" x14ac:dyDescent="0.2">
      <c r="C83" s="41" t="s">
        <v>1356</v>
      </c>
      <c r="D83" s="41" t="s">
        <v>1346</v>
      </c>
      <c r="E83" s="41" t="s">
        <v>85</v>
      </c>
      <c r="F83" s="41">
        <v>18000</v>
      </c>
      <c r="G83" s="46">
        <v>111.17700000000001</v>
      </c>
      <c r="H83" s="47">
        <v>0.69000000000000006</v>
      </c>
    </row>
    <row r="84" spans="1:8" x14ac:dyDescent="0.2">
      <c r="C84" s="41" t="s">
        <v>1357</v>
      </c>
      <c r="E84" s="41" t="s">
        <v>85</v>
      </c>
      <c r="F84" s="41">
        <v>825</v>
      </c>
      <c r="G84" s="46">
        <v>91.207049999999995</v>
      </c>
      <c r="H84" s="47">
        <v>0.57000000000000006</v>
      </c>
    </row>
    <row r="85" spans="1:8" ht="13.5" thickBot="1" x14ac:dyDescent="0.25">
      <c r="E85" s="49" t="s">
        <v>44</v>
      </c>
      <c r="G85" s="52">
        <v>1942.1004250000001</v>
      </c>
      <c r="H85" s="53">
        <v>12.14</v>
      </c>
    </row>
    <row r="86" spans="1:8" ht="13.5" thickTop="1" x14ac:dyDescent="0.2">
      <c r="H86" s="47"/>
    </row>
    <row r="87" spans="1:8" x14ac:dyDescent="0.2">
      <c r="B87" s="83" t="s">
        <v>1265</v>
      </c>
      <c r="C87" s="84"/>
      <c r="H87" s="47"/>
    </row>
    <row r="88" spans="1:8" x14ac:dyDescent="0.2">
      <c r="B88" s="85" t="s">
        <v>595</v>
      </c>
      <c r="C88" s="84"/>
      <c r="E88" s="49" t="s">
        <v>596</v>
      </c>
      <c r="H88" s="47"/>
    </row>
    <row r="89" spans="1:8" x14ac:dyDescent="0.2">
      <c r="C89" s="41" t="s">
        <v>564</v>
      </c>
      <c r="E89" s="41" t="s">
        <v>2382</v>
      </c>
      <c r="G89" s="46">
        <v>424</v>
      </c>
      <c r="H89" s="47">
        <v>2.65</v>
      </c>
    </row>
    <row r="90" spans="1:8" ht="13.5" thickBot="1" x14ac:dyDescent="0.25">
      <c r="E90" s="49" t="s">
        <v>44</v>
      </c>
      <c r="G90" s="50">
        <v>424</v>
      </c>
      <c r="H90" s="51">
        <v>2.65</v>
      </c>
    </row>
    <row r="91" spans="1:8" ht="13.5" thickTop="1" x14ac:dyDescent="0.2">
      <c r="B91" s="48" t="s">
        <v>85</v>
      </c>
      <c r="H91" s="47"/>
    </row>
    <row r="92" spans="1:8" x14ac:dyDescent="0.2">
      <c r="C92" s="41" t="s">
        <v>86</v>
      </c>
      <c r="E92" s="41" t="s">
        <v>85</v>
      </c>
      <c r="G92" s="46">
        <v>1728</v>
      </c>
      <c r="H92" s="47">
        <v>10.790000000000001</v>
      </c>
    </row>
    <row r="93" spans="1:8" x14ac:dyDescent="0.2">
      <c r="H93" s="47"/>
    </row>
    <row r="94" spans="1:8" x14ac:dyDescent="0.2">
      <c r="A94" s="55" t="s">
        <v>87</v>
      </c>
      <c r="G94" s="56">
        <v>-464.62</v>
      </c>
      <c r="H94" s="57">
        <v>-2.92</v>
      </c>
    </row>
    <row r="95" spans="1:8" x14ac:dyDescent="0.2">
      <c r="H95" s="47"/>
    </row>
    <row r="96" spans="1:8" ht="13.5" thickBot="1" x14ac:dyDescent="0.25">
      <c r="E96" s="49" t="s">
        <v>88</v>
      </c>
      <c r="G96" s="50">
        <v>16008.76</v>
      </c>
      <c r="H96" s="51">
        <v>100</v>
      </c>
    </row>
    <row r="97" spans="1:8" ht="13.5" thickTop="1" x14ac:dyDescent="0.2">
      <c r="H97" s="47"/>
    </row>
    <row r="98" spans="1:8" x14ac:dyDescent="0.2">
      <c r="A98" s="49" t="s">
        <v>89</v>
      </c>
      <c r="H98" s="47"/>
    </row>
    <row r="99" spans="1:8" x14ac:dyDescent="0.2">
      <c r="A99" s="41">
        <v>1</v>
      </c>
      <c r="B99" s="41" t="s">
        <v>1266</v>
      </c>
      <c r="H99" s="47"/>
    </row>
    <row r="100" spans="1:8" x14ac:dyDescent="0.2">
      <c r="H100" s="47"/>
    </row>
    <row r="101" spans="1:8" x14ac:dyDescent="0.2">
      <c r="A101" s="41">
        <v>2</v>
      </c>
      <c r="B101" s="41" t="s">
        <v>91</v>
      </c>
      <c r="H101" s="47"/>
    </row>
    <row r="102" spans="1:8" x14ac:dyDescent="0.2">
      <c r="H102" s="47"/>
    </row>
    <row r="103" spans="1:8" x14ac:dyDescent="0.2">
      <c r="A103" s="41">
        <v>3</v>
      </c>
      <c r="B103" s="41" t="s">
        <v>1359</v>
      </c>
      <c r="H103" s="47"/>
    </row>
    <row r="104" spans="1:8" x14ac:dyDescent="0.2">
      <c r="H104" s="47"/>
    </row>
    <row r="105" spans="1:8" x14ac:dyDescent="0.2">
      <c r="A105" s="37"/>
      <c r="B105" s="37"/>
      <c r="C105" s="37"/>
      <c r="D105" s="37"/>
      <c r="E105" s="37"/>
      <c r="F105" s="37"/>
      <c r="G105" s="39"/>
      <c r="H105" s="58"/>
    </row>
  </sheetData>
  <mergeCells count="11">
    <mergeCell ref="A2:C2"/>
    <mergeCell ref="A3:C3"/>
    <mergeCell ref="B4:C4"/>
    <mergeCell ref="B64:C64"/>
    <mergeCell ref="B69:C69"/>
    <mergeCell ref="B70:C70"/>
    <mergeCell ref="B73:C73"/>
    <mergeCell ref="B74:C74"/>
    <mergeCell ref="B77:C77"/>
    <mergeCell ref="B87:C87"/>
    <mergeCell ref="B88:C88"/>
  </mergeCells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opLeftCell="A56" workbookViewId="0">
      <selection activeCell="J72" sqref="J72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2.57031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624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8.7499999999999994E-2</v>
      </c>
      <c r="C6" s="5" t="s">
        <v>564</v>
      </c>
      <c r="D6" s="5" t="s">
        <v>625</v>
      </c>
      <c r="E6" s="5" t="s">
        <v>557</v>
      </c>
      <c r="F6" s="5">
        <v>1000</v>
      </c>
      <c r="G6" s="10">
        <v>9885.69</v>
      </c>
      <c r="H6" s="11">
        <v>9.11</v>
      </c>
    </row>
    <row r="7" spans="1:8" x14ac:dyDescent="0.15">
      <c r="B7" s="12">
        <v>8.4500000000000006E-2</v>
      </c>
      <c r="C7" s="5" t="s">
        <v>626</v>
      </c>
      <c r="D7" s="5" t="s">
        <v>627</v>
      </c>
      <c r="E7" s="5" t="s">
        <v>12</v>
      </c>
      <c r="F7" s="5">
        <v>600</v>
      </c>
      <c r="G7" s="10">
        <v>6055.28</v>
      </c>
      <c r="H7" s="11">
        <v>5.58</v>
      </c>
    </row>
    <row r="8" spans="1:8" x14ac:dyDescent="0.15">
      <c r="B8" s="12">
        <v>9.0800000000000006E-2</v>
      </c>
      <c r="C8" s="5" t="s">
        <v>267</v>
      </c>
      <c r="D8" s="5" t="s">
        <v>628</v>
      </c>
      <c r="E8" s="5" t="s">
        <v>302</v>
      </c>
      <c r="F8" s="5">
        <v>500</v>
      </c>
      <c r="G8" s="10">
        <v>4951.6900000000005</v>
      </c>
      <c r="H8" s="11">
        <v>4.57</v>
      </c>
    </row>
    <row r="9" spans="1:8" x14ac:dyDescent="0.15">
      <c r="B9" s="12">
        <v>8.6499999999999994E-2</v>
      </c>
      <c r="C9" s="5" t="s">
        <v>305</v>
      </c>
      <c r="D9" s="5" t="s">
        <v>629</v>
      </c>
      <c r="E9" s="5" t="s">
        <v>557</v>
      </c>
      <c r="F9" s="5">
        <v>450</v>
      </c>
      <c r="G9" s="10">
        <v>4443.6900000000005</v>
      </c>
      <c r="H9" s="11">
        <v>4.1000000000000005</v>
      </c>
    </row>
    <row r="10" spans="1:8" x14ac:dyDescent="0.15">
      <c r="B10" s="12">
        <v>9.1999999999999998E-2</v>
      </c>
      <c r="C10" s="5" t="s">
        <v>78</v>
      </c>
      <c r="D10" s="5" t="s">
        <v>630</v>
      </c>
      <c r="E10" s="5" t="s">
        <v>307</v>
      </c>
      <c r="F10" s="5">
        <v>400</v>
      </c>
      <c r="G10" s="10">
        <v>4021.14</v>
      </c>
      <c r="H10" s="11">
        <v>3.71</v>
      </c>
    </row>
    <row r="11" spans="1:8" x14ac:dyDescent="0.15">
      <c r="B11" s="12">
        <v>8.9700000000000002E-2</v>
      </c>
      <c r="C11" s="5" t="s">
        <v>36</v>
      </c>
      <c r="D11" s="5" t="s">
        <v>257</v>
      </c>
      <c r="E11" s="5" t="s">
        <v>38</v>
      </c>
      <c r="F11" s="5">
        <v>312</v>
      </c>
      <c r="G11" s="10">
        <v>3175.12</v>
      </c>
      <c r="H11" s="11">
        <v>2.93</v>
      </c>
    </row>
    <row r="12" spans="1:8" x14ac:dyDescent="0.15">
      <c r="B12" s="12">
        <v>0.09</v>
      </c>
      <c r="C12" s="5" t="s">
        <v>101</v>
      </c>
      <c r="D12" s="5" t="s">
        <v>631</v>
      </c>
      <c r="E12" s="5" t="s">
        <v>107</v>
      </c>
      <c r="F12" s="5">
        <v>283000</v>
      </c>
      <c r="G12" s="10">
        <v>2919.93</v>
      </c>
      <c r="H12" s="11">
        <v>2.69</v>
      </c>
    </row>
    <row r="13" spans="1:8" x14ac:dyDescent="0.15">
      <c r="B13" s="12">
        <v>7.85E-2</v>
      </c>
      <c r="C13" s="5" t="s">
        <v>124</v>
      </c>
      <c r="D13" s="5" t="s">
        <v>125</v>
      </c>
      <c r="E13" s="5" t="s">
        <v>12</v>
      </c>
      <c r="F13" s="5">
        <v>260</v>
      </c>
      <c r="G13" s="10">
        <v>2566.7000000000003</v>
      </c>
      <c r="H13" s="11">
        <v>2.37</v>
      </c>
    </row>
    <row r="14" spans="1:8" x14ac:dyDescent="0.15">
      <c r="B14" s="12">
        <v>8.7800000000000003E-2</v>
      </c>
      <c r="C14" s="5" t="s">
        <v>105</v>
      </c>
      <c r="D14" s="5" t="s">
        <v>106</v>
      </c>
      <c r="E14" s="5" t="s">
        <v>107</v>
      </c>
      <c r="F14" s="5">
        <v>200</v>
      </c>
      <c r="G14" s="10">
        <v>2012.47</v>
      </c>
      <c r="H14" s="11">
        <v>1.86</v>
      </c>
    </row>
    <row r="15" spans="1:8" x14ac:dyDescent="0.15">
      <c r="B15" s="12">
        <v>9.1399999999999995E-2</v>
      </c>
      <c r="C15" s="5" t="s">
        <v>305</v>
      </c>
      <c r="D15" s="5" t="s">
        <v>632</v>
      </c>
      <c r="E15" s="5" t="s">
        <v>325</v>
      </c>
      <c r="F15" s="5">
        <v>200</v>
      </c>
      <c r="G15" s="10">
        <v>2011.8400000000001</v>
      </c>
      <c r="H15" s="11">
        <v>1.8500000000000003</v>
      </c>
    </row>
    <row r="16" spans="1:8" x14ac:dyDescent="0.15">
      <c r="B16" s="12">
        <v>7.4999999999999997E-2</v>
      </c>
      <c r="C16" s="5" t="s">
        <v>76</v>
      </c>
      <c r="D16" s="5" t="s">
        <v>633</v>
      </c>
      <c r="E16" s="5" t="s">
        <v>107</v>
      </c>
      <c r="F16" s="5">
        <v>200</v>
      </c>
      <c r="G16" s="10">
        <v>1968.73</v>
      </c>
      <c r="H16" s="11">
        <v>1.82</v>
      </c>
    </row>
    <row r="17" spans="2:8" x14ac:dyDescent="0.15">
      <c r="B17" s="12">
        <v>7.6200000000000004E-2</v>
      </c>
      <c r="C17" s="5" t="s">
        <v>120</v>
      </c>
      <c r="D17" s="5" t="s">
        <v>121</v>
      </c>
      <c r="E17" s="5" t="s">
        <v>12</v>
      </c>
      <c r="F17" s="5">
        <v>70</v>
      </c>
      <c r="G17" s="10">
        <v>689.99</v>
      </c>
      <c r="H17" s="11">
        <v>0.64</v>
      </c>
    </row>
    <row r="18" spans="2:8" x14ac:dyDescent="0.15">
      <c r="B18" s="12">
        <v>8.4699999999999998E-2</v>
      </c>
      <c r="C18" s="5" t="s">
        <v>76</v>
      </c>
      <c r="D18" s="5" t="s">
        <v>160</v>
      </c>
      <c r="E18" s="5" t="s">
        <v>107</v>
      </c>
      <c r="F18" s="5">
        <v>50</v>
      </c>
      <c r="G18" s="10">
        <v>506.71000000000004</v>
      </c>
      <c r="H18" s="11">
        <v>0.47000000000000003</v>
      </c>
    </row>
    <row r="19" spans="2:8" x14ac:dyDescent="0.15">
      <c r="B19" s="12">
        <v>7.85E-2</v>
      </c>
      <c r="C19" s="5" t="s">
        <v>124</v>
      </c>
      <c r="D19" s="5" t="s">
        <v>634</v>
      </c>
      <c r="E19" s="5" t="s">
        <v>12</v>
      </c>
      <c r="F19" s="5">
        <v>40</v>
      </c>
      <c r="G19" s="10">
        <v>395.64</v>
      </c>
      <c r="H19" s="11">
        <v>0.36000000000000004</v>
      </c>
    </row>
    <row r="20" spans="2:8" x14ac:dyDescent="0.15">
      <c r="B20" s="12">
        <v>8.8499999999999995E-2</v>
      </c>
      <c r="C20" s="5" t="s">
        <v>120</v>
      </c>
      <c r="D20" s="5" t="s">
        <v>635</v>
      </c>
      <c r="E20" s="5" t="s">
        <v>107</v>
      </c>
      <c r="F20" s="5">
        <v>20</v>
      </c>
      <c r="G20" s="10">
        <v>204.97</v>
      </c>
      <c r="H20" s="11">
        <v>0.19</v>
      </c>
    </row>
    <row r="21" spans="2:8" x14ac:dyDescent="0.15">
      <c r="B21" s="12">
        <v>7.4999999999999997E-2</v>
      </c>
      <c r="C21" s="5" t="s">
        <v>14</v>
      </c>
      <c r="D21" s="5" t="s">
        <v>119</v>
      </c>
      <c r="E21" s="5" t="s">
        <v>12</v>
      </c>
      <c r="F21" s="5">
        <v>2</v>
      </c>
      <c r="G21" s="10">
        <v>197.53</v>
      </c>
      <c r="H21" s="11">
        <v>0.18000000000000002</v>
      </c>
    </row>
    <row r="22" spans="2:8" x14ac:dyDescent="0.15">
      <c r="B22" s="12">
        <v>9.1499999999999998E-2</v>
      </c>
      <c r="C22" s="5" t="s">
        <v>636</v>
      </c>
      <c r="D22" s="5" t="s">
        <v>637</v>
      </c>
      <c r="E22" s="5" t="s">
        <v>31</v>
      </c>
      <c r="F22" s="5">
        <v>15</v>
      </c>
      <c r="G22" s="10">
        <v>154.44</v>
      </c>
      <c r="H22" s="11">
        <v>0.13999999999999999</v>
      </c>
    </row>
    <row r="23" spans="2:8" x14ac:dyDescent="0.15">
      <c r="B23" s="12">
        <v>7.85E-2</v>
      </c>
      <c r="C23" s="5" t="s">
        <v>124</v>
      </c>
      <c r="D23" s="5" t="s">
        <v>638</v>
      </c>
      <c r="E23" s="5" t="s">
        <v>12</v>
      </c>
      <c r="F23" s="5">
        <v>10</v>
      </c>
      <c r="G23" s="10">
        <v>99.78</v>
      </c>
      <c r="H23" s="11">
        <v>9.0000000000000011E-2</v>
      </c>
    </row>
    <row r="24" spans="2:8" x14ac:dyDescent="0.15">
      <c r="B24" s="12">
        <v>6.54E-2</v>
      </c>
      <c r="C24" s="5" t="s">
        <v>138</v>
      </c>
      <c r="D24" s="5" t="s">
        <v>139</v>
      </c>
      <c r="E24" s="5" t="s">
        <v>12</v>
      </c>
      <c r="F24" s="5">
        <v>10</v>
      </c>
      <c r="G24" s="10">
        <v>98.240000000000009</v>
      </c>
      <c r="H24" s="11">
        <v>9.0000000000000011E-2</v>
      </c>
    </row>
    <row r="25" spans="2:8" x14ac:dyDescent="0.15">
      <c r="B25" s="12">
        <v>7.9500000000000001E-2</v>
      </c>
      <c r="C25" s="5" t="s">
        <v>112</v>
      </c>
      <c r="D25" s="5" t="s">
        <v>113</v>
      </c>
      <c r="E25" s="5" t="s">
        <v>12</v>
      </c>
      <c r="F25" s="5">
        <v>5</v>
      </c>
      <c r="G25" s="10">
        <v>50.120000000000005</v>
      </c>
      <c r="H25" s="11">
        <v>0.05</v>
      </c>
    </row>
    <row r="26" spans="2:8" x14ac:dyDescent="0.15">
      <c r="B26" s="12">
        <v>9.7500000000000003E-2</v>
      </c>
      <c r="C26" s="5" t="s">
        <v>10</v>
      </c>
      <c r="D26" s="5" t="s">
        <v>639</v>
      </c>
      <c r="E26" s="5" t="s">
        <v>12</v>
      </c>
      <c r="F26" s="5">
        <v>4</v>
      </c>
      <c r="G26" s="10">
        <v>42.56</v>
      </c>
      <c r="H26" s="11">
        <v>0.04</v>
      </c>
    </row>
    <row r="27" spans="2:8" ht="9.75" thickBot="1" x14ac:dyDescent="0.2">
      <c r="E27" s="14" t="s">
        <v>44</v>
      </c>
      <c r="G27" s="15">
        <v>46452.26</v>
      </c>
      <c r="H27" s="16">
        <v>42.84</v>
      </c>
    </row>
    <row r="28" spans="2:8" ht="15.75" thickTop="1" x14ac:dyDescent="0.25">
      <c r="B28" s="79" t="s">
        <v>48</v>
      </c>
      <c r="C28" s="78"/>
      <c r="H28" s="11"/>
    </row>
    <row r="29" spans="2:8" ht="15" x14ac:dyDescent="0.25">
      <c r="B29" s="77" t="s">
        <v>9</v>
      </c>
      <c r="C29" s="78"/>
      <c r="H29" s="11"/>
    </row>
    <row r="30" spans="2:8" x14ac:dyDescent="0.15">
      <c r="B30" s="12">
        <v>7.17E-2</v>
      </c>
      <c r="C30" s="5" t="s">
        <v>52</v>
      </c>
      <c r="D30" s="5" t="s">
        <v>53</v>
      </c>
      <c r="E30" s="5" t="s">
        <v>51</v>
      </c>
      <c r="F30" s="5">
        <v>13000000</v>
      </c>
      <c r="G30" s="10">
        <v>12764.7</v>
      </c>
      <c r="H30" s="11">
        <v>11.77</v>
      </c>
    </row>
    <row r="31" spans="2:8" x14ac:dyDescent="0.15">
      <c r="B31" s="12">
        <v>8.2100000000000006E-2</v>
      </c>
      <c r="C31" s="5" t="s">
        <v>58</v>
      </c>
      <c r="D31" s="5" t="s">
        <v>210</v>
      </c>
      <c r="E31" s="5" t="s">
        <v>51</v>
      </c>
      <c r="F31" s="5">
        <v>8500000</v>
      </c>
      <c r="G31" s="10">
        <v>8629.44</v>
      </c>
      <c r="H31" s="11">
        <v>7.9600000000000009</v>
      </c>
    </row>
    <row r="32" spans="2:8" x14ac:dyDescent="0.15">
      <c r="B32" s="12">
        <v>8.5300000000000001E-2</v>
      </c>
      <c r="C32" s="5" t="s">
        <v>58</v>
      </c>
      <c r="D32" s="5" t="s">
        <v>62</v>
      </c>
      <c r="E32" s="5" t="s">
        <v>51</v>
      </c>
      <c r="F32" s="5">
        <v>7500000</v>
      </c>
      <c r="G32" s="10">
        <v>7698.77</v>
      </c>
      <c r="H32" s="11">
        <v>7.1000000000000005</v>
      </c>
    </row>
    <row r="33" spans="1:8" x14ac:dyDescent="0.15">
      <c r="B33" s="12">
        <v>8.8800000000000004E-2</v>
      </c>
      <c r="C33" s="5" t="s">
        <v>58</v>
      </c>
      <c r="D33" s="5" t="s">
        <v>640</v>
      </c>
      <c r="E33" s="5" t="s">
        <v>51</v>
      </c>
      <c r="F33" s="5">
        <v>5000000</v>
      </c>
      <c r="G33" s="10">
        <v>5201.1900000000005</v>
      </c>
      <c r="H33" s="11">
        <v>4.8</v>
      </c>
    </row>
    <row r="34" spans="1:8" x14ac:dyDescent="0.15">
      <c r="B34" s="12">
        <v>8.2600000000000007E-2</v>
      </c>
      <c r="C34" s="5" t="s">
        <v>58</v>
      </c>
      <c r="D34" s="5" t="s">
        <v>209</v>
      </c>
      <c r="E34" s="5" t="s">
        <v>51</v>
      </c>
      <c r="F34" s="5">
        <v>5000000</v>
      </c>
      <c r="G34" s="10">
        <v>5087.32</v>
      </c>
      <c r="H34" s="11">
        <v>4.6900000000000004</v>
      </c>
    </row>
    <row r="35" spans="1:8" x14ac:dyDescent="0.15">
      <c r="B35" s="12">
        <v>8.0600000000000005E-2</v>
      </c>
      <c r="C35" s="5" t="s">
        <v>58</v>
      </c>
      <c r="D35" s="5" t="s">
        <v>641</v>
      </c>
      <c r="E35" s="5" t="s">
        <v>51</v>
      </c>
      <c r="F35" s="5">
        <v>5000000</v>
      </c>
      <c r="G35" s="10">
        <v>5051.58</v>
      </c>
      <c r="H35" s="11">
        <v>4.66</v>
      </c>
    </row>
    <row r="36" spans="1:8" x14ac:dyDescent="0.15">
      <c r="B36" s="12">
        <v>8.2699999999999996E-2</v>
      </c>
      <c r="C36" s="5" t="s">
        <v>58</v>
      </c>
      <c r="D36" s="5" t="s">
        <v>59</v>
      </c>
      <c r="E36" s="5" t="s">
        <v>51</v>
      </c>
      <c r="F36" s="5">
        <v>4000000</v>
      </c>
      <c r="G36" s="10">
        <v>4072.4500000000003</v>
      </c>
      <c r="H36" s="11">
        <v>3.75</v>
      </c>
    </row>
    <row r="37" spans="1:8" x14ac:dyDescent="0.15">
      <c r="B37" s="12">
        <v>8.2699999999999996E-2</v>
      </c>
      <c r="C37" s="5" t="s">
        <v>56</v>
      </c>
      <c r="D37" s="5" t="s">
        <v>223</v>
      </c>
      <c r="E37" s="5" t="s">
        <v>51</v>
      </c>
      <c r="F37" s="5">
        <v>3000000</v>
      </c>
      <c r="G37" s="10">
        <v>3051.48</v>
      </c>
      <c r="H37" s="11">
        <v>2.81</v>
      </c>
    </row>
    <row r="38" spans="1:8" x14ac:dyDescent="0.15">
      <c r="B38" s="12">
        <v>8.5300000000000001E-2</v>
      </c>
      <c r="C38" s="5" t="s">
        <v>58</v>
      </c>
      <c r="D38" s="5" t="s">
        <v>217</v>
      </c>
      <c r="E38" s="5" t="s">
        <v>51</v>
      </c>
      <c r="F38" s="5">
        <v>2684000</v>
      </c>
      <c r="G38" s="10">
        <v>2755.13</v>
      </c>
      <c r="H38" s="11">
        <v>2.54</v>
      </c>
    </row>
    <row r="39" spans="1:8" x14ac:dyDescent="0.15">
      <c r="B39" s="12">
        <v>8.4500000000000006E-2</v>
      </c>
      <c r="C39" s="5" t="s">
        <v>56</v>
      </c>
      <c r="D39" s="5" t="s">
        <v>213</v>
      </c>
      <c r="E39" s="5" t="s">
        <v>51</v>
      </c>
      <c r="F39" s="5">
        <v>2130000</v>
      </c>
      <c r="G39" s="10">
        <v>2182.54</v>
      </c>
      <c r="H39" s="11">
        <v>2.0099999999999998</v>
      </c>
    </row>
    <row r="40" spans="1:8" x14ac:dyDescent="0.15">
      <c r="B40" s="12">
        <v>1.44E-2</v>
      </c>
      <c r="C40" s="5" t="s">
        <v>56</v>
      </c>
      <c r="D40" s="5" t="s">
        <v>57</v>
      </c>
      <c r="E40" s="5" t="s">
        <v>51</v>
      </c>
      <c r="F40" s="5">
        <v>1500000</v>
      </c>
      <c r="G40" s="10">
        <v>1496.01</v>
      </c>
      <c r="H40" s="11">
        <v>1.3800000000000001</v>
      </c>
    </row>
    <row r="41" spans="1:8" x14ac:dyDescent="0.15">
      <c r="B41" s="12">
        <v>8.2100000000000006E-2</v>
      </c>
      <c r="C41" s="5" t="s">
        <v>58</v>
      </c>
      <c r="D41" s="5" t="s">
        <v>211</v>
      </c>
      <c r="E41" s="5" t="s">
        <v>51</v>
      </c>
      <c r="F41" s="5">
        <v>1000000</v>
      </c>
      <c r="G41" s="10">
        <v>1015.8100000000001</v>
      </c>
      <c r="H41" s="11">
        <v>0.94000000000000006</v>
      </c>
    </row>
    <row r="42" spans="1:8" x14ac:dyDescent="0.15">
      <c r="B42" s="12">
        <v>9.4899999999999998E-2</v>
      </c>
      <c r="C42" s="5" t="s">
        <v>56</v>
      </c>
      <c r="D42" s="5" t="s">
        <v>642</v>
      </c>
      <c r="E42" s="5" t="s">
        <v>51</v>
      </c>
      <c r="F42" s="5">
        <v>500000</v>
      </c>
      <c r="G42" s="10">
        <v>536.84</v>
      </c>
      <c r="H42" s="11">
        <v>0.49</v>
      </c>
    </row>
    <row r="43" spans="1:8" x14ac:dyDescent="0.15">
      <c r="B43" s="12">
        <v>8.2100000000000006E-2</v>
      </c>
      <c r="C43" s="5" t="s">
        <v>585</v>
      </c>
      <c r="D43" s="5" t="s">
        <v>643</v>
      </c>
      <c r="E43" s="5" t="s">
        <v>51</v>
      </c>
      <c r="F43" s="5">
        <v>50000</v>
      </c>
      <c r="G43" s="10">
        <v>50.120000000000005</v>
      </c>
      <c r="H43" s="11">
        <v>0.05</v>
      </c>
    </row>
    <row r="44" spans="1:8" ht="9.75" thickBot="1" x14ac:dyDescent="0.2">
      <c r="E44" s="14" t="s">
        <v>44</v>
      </c>
      <c r="G44" s="15">
        <v>59593.38</v>
      </c>
      <c r="H44" s="16">
        <v>54.95</v>
      </c>
    </row>
    <row r="45" spans="1:8" ht="9.75" thickTop="1" x14ac:dyDescent="0.15">
      <c r="H45" s="11"/>
    </row>
    <row r="46" spans="1:8" ht="15" x14ac:dyDescent="0.25">
      <c r="A46" s="77" t="s">
        <v>67</v>
      </c>
      <c r="B46" s="78"/>
      <c r="C46" s="78"/>
      <c r="H46" s="11"/>
    </row>
    <row r="47" spans="1:8" ht="15" x14ac:dyDescent="0.25">
      <c r="B47" s="79" t="s">
        <v>68</v>
      </c>
      <c r="C47" s="78"/>
      <c r="H47" s="11"/>
    </row>
    <row r="48" spans="1:8" x14ac:dyDescent="0.15">
      <c r="B48" s="13" t="s">
        <v>73</v>
      </c>
      <c r="C48" s="5" t="s">
        <v>112</v>
      </c>
      <c r="D48" s="5" t="s">
        <v>593</v>
      </c>
      <c r="E48" s="5" t="s">
        <v>72</v>
      </c>
      <c r="F48" s="5">
        <v>300</v>
      </c>
      <c r="G48" s="10">
        <v>1469.52</v>
      </c>
      <c r="H48" s="11">
        <v>1.35</v>
      </c>
    </row>
    <row r="49" spans="1:8" ht="9.75" thickBot="1" x14ac:dyDescent="0.2">
      <c r="E49" s="14" t="s">
        <v>44</v>
      </c>
      <c r="G49" s="15">
        <v>1469.52</v>
      </c>
      <c r="H49" s="16">
        <v>1.35</v>
      </c>
    </row>
    <row r="50" spans="1:8" ht="9.75" thickTop="1" x14ac:dyDescent="0.15">
      <c r="H50" s="11"/>
    </row>
    <row r="51" spans="1:8" x14ac:dyDescent="0.15">
      <c r="A51" s="17" t="s">
        <v>87</v>
      </c>
      <c r="G51" s="18">
        <v>941.18</v>
      </c>
      <c r="H51" s="19">
        <v>0.86</v>
      </c>
    </row>
    <row r="52" spans="1:8" x14ac:dyDescent="0.15">
      <c r="H52" s="11"/>
    </row>
    <row r="53" spans="1:8" ht="9.75" thickBot="1" x14ac:dyDescent="0.2">
      <c r="E53" s="14" t="s">
        <v>88</v>
      </c>
      <c r="G53" s="15">
        <v>108456.34</v>
      </c>
      <c r="H53" s="16">
        <v>100</v>
      </c>
    </row>
    <row r="54" spans="1:8" ht="9.75" thickTop="1" x14ac:dyDescent="0.15">
      <c r="H54" s="11"/>
    </row>
    <row r="55" spans="1:8" x14ac:dyDescent="0.15">
      <c r="A55" s="14" t="s">
        <v>89</v>
      </c>
      <c r="H55" s="11"/>
    </row>
    <row r="56" spans="1:8" x14ac:dyDescent="0.15">
      <c r="A56" s="5">
        <v>1</v>
      </c>
      <c r="B56" s="5" t="s">
        <v>644</v>
      </c>
      <c r="H56" s="11"/>
    </row>
    <row r="57" spans="1:8" x14ac:dyDescent="0.15">
      <c r="H57" s="11"/>
    </row>
    <row r="58" spans="1:8" x14ac:dyDescent="0.15">
      <c r="A58" s="5">
        <v>2</v>
      </c>
      <c r="B58" s="5" t="s">
        <v>91</v>
      </c>
      <c r="H58" s="11"/>
    </row>
    <row r="59" spans="1:8" x14ac:dyDescent="0.15">
      <c r="H59" s="11"/>
    </row>
    <row r="60" spans="1:8" x14ac:dyDescent="0.15">
      <c r="A60" s="31">
        <v>3</v>
      </c>
      <c r="B60" s="5" t="s">
        <v>2375</v>
      </c>
      <c r="H60" s="11"/>
    </row>
    <row r="61" spans="1:8" x14ac:dyDescent="0.15">
      <c r="H61" s="11"/>
    </row>
    <row r="62" spans="1:8" x14ac:dyDescent="0.15">
      <c r="B62" s="5" t="s">
        <v>617</v>
      </c>
      <c r="H62" s="11"/>
    </row>
    <row r="63" spans="1:8" x14ac:dyDescent="0.15">
      <c r="C63" s="5" t="s">
        <v>618</v>
      </c>
      <c r="D63" s="5">
        <v>12500</v>
      </c>
      <c r="H63" s="11"/>
    </row>
    <row r="64" spans="1:8" x14ac:dyDescent="0.15">
      <c r="C64" s="5" t="s">
        <v>619</v>
      </c>
      <c r="D64" s="5">
        <v>12500</v>
      </c>
      <c r="H64" s="11"/>
    </row>
    <row r="65" spans="1:8" x14ac:dyDescent="0.15">
      <c r="C65" s="5" t="s">
        <v>620</v>
      </c>
      <c r="D65" s="5">
        <v>2384606500</v>
      </c>
      <c r="H65" s="11"/>
    </row>
    <row r="66" spans="1:8" x14ac:dyDescent="0.15">
      <c r="C66" s="5" t="s">
        <v>621</v>
      </c>
      <c r="D66" s="5">
        <v>2393888500</v>
      </c>
      <c r="H66" s="11"/>
    </row>
    <row r="67" spans="1:8" x14ac:dyDescent="0.15">
      <c r="C67" s="5" t="s">
        <v>622</v>
      </c>
      <c r="D67" s="5">
        <v>9282000</v>
      </c>
      <c r="H67" s="11"/>
    </row>
    <row r="68" spans="1:8" x14ac:dyDescent="0.15">
      <c r="H68" s="11"/>
    </row>
    <row r="69" spans="1:8" x14ac:dyDescent="0.15">
      <c r="B69" s="5" t="s">
        <v>2376</v>
      </c>
      <c r="H69" s="11"/>
    </row>
    <row r="70" spans="1:8" x14ac:dyDescent="0.15">
      <c r="H70" s="11"/>
    </row>
    <row r="71" spans="1:8" x14ac:dyDescent="0.15">
      <c r="B71" s="5" t="s">
        <v>2377</v>
      </c>
      <c r="H71" s="11"/>
    </row>
    <row r="72" spans="1:8" x14ac:dyDescent="0.15">
      <c r="C72" s="5" t="s">
        <v>618</v>
      </c>
      <c r="D72" s="5">
        <v>2500</v>
      </c>
      <c r="H72" s="11"/>
    </row>
    <row r="73" spans="1:8" x14ac:dyDescent="0.15">
      <c r="C73" s="5" t="s">
        <v>619</v>
      </c>
      <c r="D73" s="5">
        <v>2500</v>
      </c>
      <c r="H73" s="11"/>
    </row>
    <row r="74" spans="1:8" x14ac:dyDescent="0.15">
      <c r="C74" s="5" t="s">
        <v>620</v>
      </c>
      <c r="D74" s="5">
        <v>481699000</v>
      </c>
      <c r="H74" s="11"/>
    </row>
    <row r="75" spans="1:8" x14ac:dyDescent="0.15">
      <c r="C75" s="5" t="s">
        <v>621</v>
      </c>
      <c r="D75" s="5">
        <v>481500000</v>
      </c>
      <c r="H75" s="11"/>
    </row>
    <row r="76" spans="1:8" x14ac:dyDescent="0.15">
      <c r="C76" s="5" t="s">
        <v>622</v>
      </c>
      <c r="D76" s="5">
        <v>-199000</v>
      </c>
      <c r="H76" s="11"/>
    </row>
    <row r="77" spans="1:8" x14ac:dyDescent="0.15">
      <c r="H77" s="11"/>
    </row>
    <row r="78" spans="1:8" x14ac:dyDescent="0.15">
      <c r="A78" s="5">
        <v>3</v>
      </c>
      <c r="B78" s="5" t="s">
        <v>93</v>
      </c>
      <c r="H78" s="11"/>
    </row>
    <row r="79" spans="1:8" x14ac:dyDescent="0.15">
      <c r="B79" s="5" t="s">
        <v>94</v>
      </c>
      <c r="H79" s="11"/>
    </row>
    <row r="80" spans="1:8" x14ac:dyDescent="0.15">
      <c r="B80" s="5" t="s">
        <v>95</v>
      </c>
      <c r="H80" s="11"/>
    </row>
    <row r="81" spans="1:8" x14ac:dyDescent="0.15">
      <c r="A81" s="1"/>
      <c r="B81" s="1"/>
      <c r="C81" s="1"/>
      <c r="D81" s="1"/>
      <c r="E81" s="1"/>
      <c r="F81" s="1"/>
      <c r="G81" s="3"/>
      <c r="H81" s="20"/>
    </row>
  </sheetData>
  <mergeCells count="8">
    <mergeCell ref="A46:C46"/>
    <mergeCell ref="B47:C47"/>
    <mergeCell ref="A2:C2"/>
    <mergeCell ref="A3:C3"/>
    <mergeCell ref="B4:C4"/>
    <mergeCell ref="B5:C5"/>
    <mergeCell ref="B28:C28"/>
    <mergeCell ref="B29:C29"/>
  </mergeCells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opLeftCell="A72" zoomScale="110" zoomScaleNormal="110" workbookViewId="0">
      <selection activeCell="A74" sqref="A7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517</v>
      </c>
      <c r="D1" s="1"/>
      <c r="E1" s="1"/>
      <c r="F1" s="1"/>
      <c r="G1" s="3"/>
      <c r="H1" s="4"/>
    </row>
    <row r="2" spans="1:8" ht="19.5" x14ac:dyDescent="0.25">
      <c r="A2" s="75" t="s">
        <v>1</v>
      </c>
      <c r="B2" s="76"/>
      <c r="C2" s="76"/>
      <c r="D2" s="6" t="s">
        <v>2</v>
      </c>
      <c r="E2" s="6" t="s">
        <v>518</v>
      </c>
      <c r="F2" s="27" t="s">
        <v>4</v>
      </c>
      <c r="G2" s="28" t="s">
        <v>5</v>
      </c>
      <c r="H2" s="2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8.5500000000000007E-2</v>
      </c>
      <c r="C6" s="5" t="s">
        <v>519</v>
      </c>
      <c r="D6" s="5" t="s">
        <v>150</v>
      </c>
      <c r="E6" s="5" t="s">
        <v>12</v>
      </c>
      <c r="F6" s="5">
        <v>6000</v>
      </c>
      <c r="G6" s="10">
        <v>60177</v>
      </c>
      <c r="H6" s="11">
        <v>9.66</v>
      </c>
    </row>
    <row r="7" spans="1:8" x14ac:dyDescent="0.15">
      <c r="B7" s="12">
        <v>7.4499999999999997E-2</v>
      </c>
      <c r="C7" s="5" t="s">
        <v>285</v>
      </c>
      <c r="D7" s="5" t="s">
        <v>520</v>
      </c>
      <c r="E7" s="5" t="s">
        <v>12</v>
      </c>
      <c r="F7" s="5">
        <v>525</v>
      </c>
      <c r="G7" s="10">
        <v>52390.54</v>
      </c>
      <c r="H7" s="11">
        <v>8.41</v>
      </c>
    </row>
    <row r="8" spans="1:8" x14ac:dyDescent="0.15">
      <c r="B8" s="12">
        <v>7.0000000000000007E-2</v>
      </c>
      <c r="C8" s="5" t="s">
        <v>521</v>
      </c>
      <c r="D8" s="5" t="s">
        <v>522</v>
      </c>
      <c r="E8" s="5" t="s">
        <v>451</v>
      </c>
      <c r="F8" s="5">
        <v>5000</v>
      </c>
      <c r="G8" s="10">
        <v>49991.8</v>
      </c>
      <c r="H8" s="11">
        <v>8.0300000000000011</v>
      </c>
    </row>
    <row r="9" spans="1:8" x14ac:dyDescent="0.15">
      <c r="B9" s="13" t="s">
        <v>13</v>
      </c>
      <c r="C9" s="5" t="s">
        <v>523</v>
      </c>
      <c r="D9" s="5" t="s">
        <v>524</v>
      </c>
      <c r="E9" s="5" t="s">
        <v>307</v>
      </c>
      <c r="F9" s="5">
        <v>2000</v>
      </c>
      <c r="G9" s="10">
        <v>21046.28</v>
      </c>
      <c r="H9" s="11">
        <v>3.3800000000000003</v>
      </c>
    </row>
    <row r="10" spans="1:8" x14ac:dyDescent="0.15">
      <c r="B10" s="12">
        <v>7.85E-2</v>
      </c>
      <c r="C10" s="5" t="s">
        <v>251</v>
      </c>
      <c r="D10" s="5" t="s">
        <v>158</v>
      </c>
      <c r="E10" s="5" t="s">
        <v>31</v>
      </c>
      <c r="F10" s="5">
        <v>2100</v>
      </c>
      <c r="G10" s="10">
        <v>20943.28</v>
      </c>
      <c r="H10" s="11">
        <v>3.3600000000000003</v>
      </c>
    </row>
    <row r="11" spans="1:8" x14ac:dyDescent="0.15">
      <c r="B11" s="12">
        <v>8.4000000000000005E-2</v>
      </c>
      <c r="C11" s="5" t="s">
        <v>525</v>
      </c>
      <c r="D11" s="5" t="s">
        <v>526</v>
      </c>
      <c r="E11" s="5" t="s">
        <v>12</v>
      </c>
      <c r="F11" s="5">
        <v>2000</v>
      </c>
      <c r="G11" s="10">
        <v>20074.5</v>
      </c>
      <c r="H11" s="11">
        <v>3.2199999999999998</v>
      </c>
    </row>
    <row r="12" spans="1:8" x14ac:dyDescent="0.15">
      <c r="B12" s="12">
        <v>0.09</v>
      </c>
      <c r="C12" s="5" t="s">
        <v>251</v>
      </c>
      <c r="D12" s="5" t="s">
        <v>527</v>
      </c>
      <c r="E12" s="5" t="s">
        <v>107</v>
      </c>
      <c r="F12" s="5">
        <v>2000</v>
      </c>
      <c r="G12" s="10">
        <v>20037.04</v>
      </c>
      <c r="H12" s="11">
        <v>3.2199999999999998</v>
      </c>
    </row>
    <row r="13" spans="1:8" x14ac:dyDescent="0.15">
      <c r="B13" s="12">
        <v>7.0699999999999999E-2</v>
      </c>
      <c r="C13" s="5" t="s">
        <v>528</v>
      </c>
      <c r="D13" s="5" t="s">
        <v>529</v>
      </c>
      <c r="E13" s="5" t="s">
        <v>20</v>
      </c>
      <c r="F13" s="5">
        <v>2000</v>
      </c>
      <c r="G13" s="10">
        <v>19940.060000000001</v>
      </c>
      <c r="H13" s="11">
        <v>3.2</v>
      </c>
    </row>
    <row r="14" spans="1:8" x14ac:dyDescent="0.15">
      <c r="B14" s="12">
        <v>8.7499999999999994E-2</v>
      </c>
      <c r="C14" s="5" t="s">
        <v>530</v>
      </c>
      <c r="D14" s="5" t="s">
        <v>531</v>
      </c>
      <c r="E14" s="5" t="s">
        <v>41</v>
      </c>
      <c r="F14" s="5">
        <v>1560000</v>
      </c>
      <c r="G14" s="10">
        <v>15653.130000000001</v>
      </c>
      <c r="H14" s="11">
        <v>2.5100000000000002</v>
      </c>
    </row>
    <row r="15" spans="1:8" x14ac:dyDescent="0.15">
      <c r="B15" s="12">
        <v>8.4000000000000005E-2</v>
      </c>
      <c r="C15" s="5" t="s">
        <v>525</v>
      </c>
      <c r="D15" s="5" t="s">
        <v>162</v>
      </c>
      <c r="E15" s="5" t="s">
        <v>12</v>
      </c>
      <c r="F15" s="5">
        <v>1560</v>
      </c>
      <c r="G15" s="10">
        <v>15637.11</v>
      </c>
      <c r="H15" s="11">
        <v>2.5100000000000002</v>
      </c>
    </row>
    <row r="16" spans="1:8" x14ac:dyDescent="0.15">
      <c r="B16" s="12">
        <v>9.1700000000000004E-2</v>
      </c>
      <c r="C16" s="5" t="s">
        <v>532</v>
      </c>
      <c r="D16" s="5" t="s">
        <v>533</v>
      </c>
      <c r="E16" s="5" t="s">
        <v>41</v>
      </c>
      <c r="F16" s="5">
        <v>1530</v>
      </c>
      <c r="G16" s="10">
        <v>15355.16</v>
      </c>
      <c r="H16" s="11">
        <v>2.46</v>
      </c>
    </row>
    <row r="17" spans="2:8" x14ac:dyDescent="0.15">
      <c r="B17" s="12">
        <v>9.8100000000000007E-2</v>
      </c>
      <c r="C17" s="5" t="s">
        <v>112</v>
      </c>
      <c r="D17" s="5" t="s">
        <v>151</v>
      </c>
      <c r="E17" s="5" t="s">
        <v>12</v>
      </c>
      <c r="F17" s="5">
        <v>1500</v>
      </c>
      <c r="G17" s="10">
        <v>15190.01</v>
      </c>
      <c r="H17" s="11">
        <v>2.44</v>
      </c>
    </row>
    <row r="18" spans="2:8" x14ac:dyDescent="0.15">
      <c r="B18" s="12">
        <v>9.1700000000000004E-2</v>
      </c>
      <c r="C18" s="5" t="s">
        <v>532</v>
      </c>
      <c r="D18" s="5" t="s">
        <v>236</v>
      </c>
      <c r="E18" s="5" t="s">
        <v>41</v>
      </c>
      <c r="F18" s="5">
        <v>1500</v>
      </c>
      <c r="G18" s="10">
        <v>15053.630000000001</v>
      </c>
      <c r="H18" s="11">
        <v>2.4200000000000004</v>
      </c>
    </row>
    <row r="19" spans="2:8" x14ac:dyDescent="0.15">
      <c r="B19" s="12">
        <v>8.3199999999999996E-2</v>
      </c>
      <c r="C19" s="5" t="s">
        <v>534</v>
      </c>
      <c r="D19" s="5" t="s">
        <v>535</v>
      </c>
      <c r="E19" s="5" t="s">
        <v>31</v>
      </c>
      <c r="F19" s="5">
        <v>1413</v>
      </c>
      <c r="G19" s="10">
        <v>14154.7</v>
      </c>
      <c r="H19" s="11">
        <v>2.27</v>
      </c>
    </row>
    <row r="20" spans="2:8" x14ac:dyDescent="0.15">
      <c r="B20" s="12">
        <v>8.4000000000000005E-2</v>
      </c>
      <c r="C20" s="5" t="s">
        <v>519</v>
      </c>
      <c r="D20" s="5" t="s">
        <v>28</v>
      </c>
      <c r="E20" s="5" t="s">
        <v>12</v>
      </c>
      <c r="F20" s="5">
        <v>1330</v>
      </c>
      <c r="G20" s="10">
        <v>13330.94</v>
      </c>
      <c r="H20" s="11">
        <v>2.14</v>
      </c>
    </row>
    <row r="21" spans="2:8" x14ac:dyDescent="0.15">
      <c r="B21" s="13" t="s">
        <v>536</v>
      </c>
      <c r="C21" s="5" t="s">
        <v>537</v>
      </c>
      <c r="D21" s="5" t="s">
        <v>538</v>
      </c>
      <c r="E21" s="5" t="s">
        <v>539</v>
      </c>
      <c r="F21" s="5">
        <v>1250</v>
      </c>
      <c r="G21" s="10">
        <v>12532.18</v>
      </c>
      <c r="H21" s="11">
        <v>2.0099999999999998</v>
      </c>
    </row>
    <row r="22" spans="2:8" x14ac:dyDescent="0.15">
      <c r="B22" s="12">
        <v>8.2500000000000004E-2</v>
      </c>
      <c r="C22" s="5" t="s">
        <v>540</v>
      </c>
      <c r="D22" s="5" t="s">
        <v>541</v>
      </c>
      <c r="E22" s="5" t="s">
        <v>31</v>
      </c>
      <c r="F22" s="5">
        <v>2354</v>
      </c>
      <c r="G22" s="10">
        <v>11765.56</v>
      </c>
      <c r="H22" s="11">
        <v>1.8900000000000001</v>
      </c>
    </row>
    <row r="23" spans="2:8" x14ac:dyDescent="0.15">
      <c r="B23" s="13" t="s">
        <v>13</v>
      </c>
      <c r="C23" s="5" t="s">
        <v>523</v>
      </c>
      <c r="D23" s="5" t="s">
        <v>542</v>
      </c>
      <c r="E23" s="5" t="s">
        <v>307</v>
      </c>
      <c r="F23" s="5">
        <v>1000</v>
      </c>
      <c r="G23" s="10">
        <v>10554.25</v>
      </c>
      <c r="H23" s="11">
        <v>1.6900000000000002</v>
      </c>
    </row>
    <row r="24" spans="2:8" x14ac:dyDescent="0.15">
      <c r="B24" s="12">
        <v>8.7300000000000003E-2</v>
      </c>
      <c r="C24" s="5" t="s">
        <v>155</v>
      </c>
      <c r="D24" s="5" t="s">
        <v>543</v>
      </c>
      <c r="E24" s="5" t="s">
        <v>12</v>
      </c>
      <c r="F24" s="5">
        <v>1000</v>
      </c>
      <c r="G24" s="10">
        <v>10008.57</v>
      </c>
      <c r="H24" s="11">
        <v>1.6099999999999999</v>
      </c>
    </row>
    <row r="25" spans="2:8" x14ac:dyDescent="0.15">
      <c r="B25" s="13" t="s">
        <v>13</v>
      </c>
      <c r="C25" s="5" t="s">
        <v>16</v>
      </c>
      <c r="D25" s="5" t="s">
        <v>17</v>
      </c>
      <c r="E25" s="5" t="s">
        <v>12</v>
      </c>
      <c r="F25" s="5">
        <v>545</v>
      </c>
      <c r="G25" s="10">
        <v>8190.67</v>
      </c>
      <c r="H25" s="11">
        <v>1.31</v>
      </c>
    </row>
    <row r="26" spans="2:8" x14ac:dyDescent="0.15">
      <c r="B26" s="12">
        <v>7.1999999999999995E-2</v>
      </c>
      <c r="C26" s="5" t="s">
        <v>14</v>
      </c>
      <c r="D26" s="5" t="s">
        <v>544</v>
      </c>
      <c r="E26" s="5" t="s">
        <v>12</v>
      </c>
      <c r="F26" s="5">
        <v>75</v>
      </c>
      <c r="G26" s="10">
        <v>7476.64</v>
      </c>
      <c r="H26" s="11">
        <v>1.2</v>
      </c>
    </row>
    <row r="27" spans="2:8" x14ac:dyDescent="0.15">
      <c r="B27" s="12">
        <v>7.2499999999999995E-2</v>
      </c>
      <c r="C27" s="5" t="s">
        <v>545</v>
      </c>
      <c r="D27" s="5" t="s">
        <v>163</v>
      </c>
      <c r="E27" s="5" t="s">
        <v>107</v>
      </c>
      <c r="F27" s="5">
        <v>750</v>
      </c>
      <c r="G27" s="10">
        <v>7405.6500000000005</v>
      </c>
      <c r="H27" s="11">
        <v>1.1900000000000002</v>
      </c>
    </row>
    <row r="28" spans="2:8" x14ac:dyDescent="0.15">
      <c r="B28" s="12">
        <v>7.6499999999999999E-2</v>
      </c>
      <c r="C28" s="5" t="s">
        <v>540</v>
      </c>
      <c r="D28" s="5" t="s">
        <v>546</v>
      </c>
      <c r="E28" s="5" t="s">
        <v>31</v>
      </c>
      <c r="F28" s="5">
        <v>1440</v>
      </c>
      <c r="G28" s="10">
        <v>7185.99</v>
      </c>
      <c r="H28" s="11">
        <v>1.1499999999999999</v>
      </c>
    </row>
    <row r="29" spans="2:8" x14ac:dyDescent="0.15">
      <c r="B29" s="12">
        <v>8.5999999999999993E-2</v>
      </c>
      <c r="C29" s="5" t="s">
        <v>16</v>
      </c>
      <c r="D29" s="5" t="s">
        <v>547</v>
      </c>
      <c r="E29" s="5" t="s">
        <v>12</v>
      </c>
      <c r="F29" s="5">
        <v>700</v>
      </c>
      <c r="G29" s="10">
        <v>7012.76</v>
      </c>
      <c r="H29" s="11">
        <v>1.1300000000000001</v>
      </c>
    </row>
    <row r="30" spans="2:8" x14ac:dyDescent="0.15">
      <c r="B30" s="12">
        <v>8.3500000000000005E-2</v>
      </c>
      <c r="C30" s="5" t="s">
        <v>548</v>
      </c>
      <c r="D30" s="5" t="s">
        <v>168</v>
      </c>
      <c r="E30" s="5" t="s">
        <v>20</v>
      </c>
      <c r="F30" s="5">
        <v>700</v>
      </c>
      <c r="G30" s="10">
        <v>6996.84</v>
      </c>
      <c r="H30" s="11">
        <v>1.1199999999999999</v>
      </c>
    </row>
    <row r="31" spans="2:8" x14ac:dyDescent="0.15">
      <c r="B31" s="12">
        <v>9.4799999999999995E-2</v>
      </c>
      <c r="C31" s="5" t="s">
        <v>549</v>
      </c>
      <c r="D31" s="5" t="s">
        <v>324</v>
      </c>
      <c r="E31" s="5" t="s">
        <v>325</v>
      </c>
      <c r="F31" s="5">
        <v>650</v>
      </c>
      <c r="G31" s="10">
        <v>6561.83</v>
      </c>
      <c r="H31" s="11">
        <v>1.05</v>
      </c>
    </row>
    <row r="32" spans="2:8" x14ac:dyDescent="0.15">
      <c r="B32" s="12">
        <v>9.5500000000000002E-2</v>
      </c>
      <c r="C32" s="5" t="s">
        <v>245</v>
      </c>
      <c r="D32" s="5" t="s">
        <v>316</v>
      </c>
      <c r="E32" s="5" t="s">
        <v>26</v>
      </c>
      <c r="F32" s="5">
        <v>513</v>
      </c>
      <c r="G32" s="10">
        <v>5129.28</v>
      </c>
      <c r="H32" s="11">
        <v>0.82000000000000006</v>
      </c>
    </row>
    <row r="33" spans="2:8" x14ac:dyDescent="0.15">
      <c r="B33" s="12">
        <v>8.1799999999999998E-2</v>
      </c>
      <c r="C33" s="5" t="s">
        <v>16</v>
      </c>
      <c r="D33" s="5" t="s">
        <v>550</v>
      </c>
      <c r="E33" s="5" t="s">
        <v>12</v>
      </c>
      <c r="F33" s="5">
        <v>500</v>
      </c>
      <c r="G33" s="10">
        <v>5007.53</v>
      </c>
      <c r="H33" s="11">
        <v>0.8</v>
      </c>
    </row>
    <row r="34" spans="2:8" x14ac:dyDescent="0.15">
      <c r="B34" s="12">
        <v>8.6499999999999994E-2</v>
      </c>
      <c r="C34" s="5" t="s">
        <v>117</v>
      </c>
      <c r="D34" s="5" t="s">
        <v>551</v>
      </c>
      <c r="E34" s="5" t="s">
        <v>12</v>
      </c>
      <c r="F34" s="5">
        <v>500</v>
      </c>
      <c r="G34" s="10">
        <v>5002.42</v>
      </c>
      <c r="H34" s="11">
        <v>0.8</v>
      </c>
    </row>
    <row r="35" spans="2:8" x14ac:dyDescent="0.15">
      <c r="B35" s="12">
        <v>7.0699999999999999E-2</v>
      </c>
      <c r="C35" s="5" t="s">
        <v>18</v>
      </c>
      <c r="D35" s="5" t="s">
        <v>19</v>
      </c>
      <c r="E35" s="5" t="s">
        <v>20</v>
      </c>
      <c r="F35" s="5">
        <v>500</v>
      </c>
      <c r="G35" s="10">
        <v>4985.2300000000005</v>
      </c>
      <c r="H35" s="11">
        <v>0.8</v>
      </c>
    </row>
    <row r="36" spans="2:8" x14ac:dyDescent="0.15">
      <c r="B36" s="12">
        <v>8.4599999999999995E-2</v>
      </c>
      <c r="C36" s="5" t="s">
        <v>285</v>
      </c>
      <c r="D36" s="5" t="s">
        <v>552</v>
      </c>
      <c r="E36" s="5" t="s">
        <v>12</v>
      </c>
      <c r="F36" s="5">
        <v>40</v>
      </c>
      <c r="G36" s="10">
        <v>4018.23</v>
      </c>
      <c r="H36" s="11">
        <v>0.65</v>
      </c>
    </row>
    <row r="37" spans="2:8" x14ac:dyDescent="0.15">
      <c r="B37" s="12">
        <v>8.3400000000000002E-2</v>
      </c>
      <c r="C37" s="5" t="s">
        <v>553</v>
      </c>
      <c r="D37" s="5" t="s">
        <v>554</v>
      </c>
      <c r="E37" s="5" t="s">
        <v>12</v>
      </c>
      <c r="F37" s="5">
        <v>350</v>
      </c>
      <c r="G37" s="10">
        <v>3502.91</v>
      </c>
      <c r="H37" s="11">
        <v>0.55999999999999994</v>
      </c>
    </row>
    <row r="38" spans="2:8" x14ac:dyDescent="0.15">
      <c r="B38" s="12">
        <v>7.9500000000000001E-2</v>
      </c>
      <c r="C38" s="5" t="s">
        <v>545</v>
      </c>
      <c r="D38" s="5" t="s">
        <v>131</v>
      </c>
      <c r="E38" s="5" t="s">
        <v>107</v>
      </c>
      <c r="F38" s="5">
        <v>260</v>
      </c>
      <c r="G38" s="10">
        <v>2595.0700000000002</v>
      </c>
      <c r="H38" s="11">
        <v>0.42000000000000004</v>
      </c>
    </row>
    <row r="39" spans="2:8" x14ac:dyDescent="0.15">
      <c r="B39" s="12">
        <v>8.8499999999999995E-2</v>
      </c>
      <c r="C39" s="5" t="s">
        <v>555</v>
      </c>
      <c r="D39" s="5" t="s">
        <v>556</v>
      </c>
      <c r="E39" s="5" t="s">
        <v>557</v>
      </c>
      <c r="F39" s="5">
        <v>250</v>
      </c>
      <c r="G39" s="10">
        <v>2500.94</v>
      </c>
      <c r="H39" s="11">
        <v>0.4</v>
      </c>
    </row>
    <row r="40" spans="2:8" x14ac:dyDescent="0.15">
      <c r="B40" s="12">
        <v>8.8999999999999996E-2</v>
      </c>
      <c r="C40" s="5" t="s">
        <v>305</v>
      </c>
      <c r="D40" s="5" t="s">
        <v>558</v>
      </c>
      <c r="E40" s="5" t="s">
        <v>307</v>
      </c>
      <c r="F40" s="5">
        <v>230</v>
      </c>
      <c r="G40" s="10">
        <v>2303.17</v>
      </c>
      <c r="H40" s="11">
        <v>0.37</v>
      </c>
    </row>
    <row r="41" spans="2:8" x14ac:dyDescent="0.15">
      <c r="B41" s="12">
        <v>8.7999999999999995E-2</v>
      </c>
      <c r="C41" s="5" t="s">
        <v>105</v>
      </c>
      <c r="D41" s="5" t="s">
        <v>288</v>
      </c>
      <c r="E41" s="5" t="s">
        <v>107</v>
      </c>
      <c r="F41" s="5">
        <v>200</v>
      </c>
      <c r="G41" s="10">
        <v>2002.92</v>
      </c>
      <c r="H41" s="11">
        <v>0.32</v>
      </c>
    </row>
    <row r="42" spans="2:8" x14ac:dyDescent="0.15">
      <c r="B42" s="12">
        <v>6.54E-2</v>
      </c>
      <c r="C42" s="5" t="s">
        <v>138</v>
      </c>
      <c r="D42" s="5" t="s">
        <v>139</v>
      </c>
      <c r="E42" s="5" t="s">
        <v>12</v>
      </c>
      <c r="F42" s="5">
        <v>170</v>
      </c>
      <c r="G42" s="10">
        <v>1670.07</v>
      </c>
      <c r="H42" s="11">
        <v>0.27</v>
      </c>
    </row>
    <row r="43" spans="2:8" x14ac:dyDescent="0.15">
      <c r="B43" s="12">
        <v>9.6299999999999997E-2</v>
      </c>
      <c r="C43" s="5" t="s">
        <v>559</v>
      </c>
      <c r="D43" s="5" t="s">
        <v>164</v>
      </c>
      <c r="E43" s="5" t="s">
        <v>12</v>
      </c>
      <c r="F43" s="5">
        <v>135</v>
      </c>
      <c r="G43" s="10">
        <v>1370.59</v>
      </c>
      <c r="H43" s="11">
        <v>0.22</v>
      </c>
    </row>
    <row r="44" spans="2:8" x14ac:dyDescent="0.15">
      <c r="B44" s="12">
        <v>6.8699999999999997E-2</v>
      </c>
      <c r="C44" s="5" t="s">
        <v>10</v>
      </c>
      <c r="D44" s="5" t="s">
        <v>560</v>
      </c>
      <c r="E44" s="5" t="s">
        <v>12</v>
      </c>
      <c r="F44" s="5">
        <v>130</v>
      </c>
      <c r="G44" s="10">
        <v>1275.48</v>
      </c>
      <c r="H44" s="11">
        <v>0.2</v>
      </c>
    </row>
    <row r="45" spans="2:8" x14ac:dyDescent="0.15">
      <c r="B45" s="12">
        <v>0.09</v>
      </c>
      <c r="C45" s="5" t="s">
        <v>561</v>
      </c>
      <c r="D45" s="5" t="s">
        <v>562</v>
      </c>
      <c r="E45" s="5" t="s">
        <v>325</v>
      </c>
      <c r="F45" s="5">
        <v>100</v>
      </c>
      <c r="G45" s="10">
        <v>1004.15</v>
      </c>
      <c r="H45" s="11">
        <v>0.16</v>
      </c>
    </row>
    <row r="46" spans="2:8" x14ac:dyDescent="0.15">
      <c r="B46" s="12">
        <v>9.0999999999999998E-2</v>
      </c>
      <c r="C46" s="5" t="s">
        <v>267</v>
      </c>
      <c r="D46" s="5" t="s">
        <v>563</v>
      </c>
      <c r="E46" s="5" t="s">
        <v>557</v>
      </c>
      <c r="F46" s="5">
        <v>100</v>
      </c>
      <c r="G46" s="10">
        <v>1003.46</v>
      </c>
      <c r="H46" s="11">
        <v>0.16</v>
      </c>
    </row>
    <row r="47" spans="2:8" x14ac:dyDescent="0.15">
      <c r="B47" s="12">
        <v>8.5800000000000001E-2</v>
      </c>
      <c r="C47" s="5" t="s">
        <v>14</v>
      </c>
      <c r="D47" s="5" t="s">
        <v>200</v>
      </c>
      <c r="E47" s="5" t="s">
        <v>12</v>
      </c>
      <c r="F47" s="5">
        <v>100</v>
      </c>
      <c r="G47" s="10">
        <v>1001.25</v>
      </c>
      <c r="H47" s="11">
        <v>0.16</v>
      </c>
    </row>
    <row r="48" spans="2:8" x14ac:dyDescent="0.15">
      <c r="B48" s="12">
        <v>8.7499999999999994E-2</v>
      </c>
      <c r="C48" s="5" t="s">
        <v>564</v>
      </c>
      <c r="D48" s="5" t="s">
        <v>565</v>
      </c>
      <c r="E48" s="5" t="s">
        <v>557</v>
      </c>
      <c r="F48" s="5">
        <v>100</v>
      </c>
      <c r="G48" s="10">
        <v>985.79000000000008</v>
      </c>
      <c r="H48" s="11">
        <v>0.16</v>
      </c>
    </row>
    <row r="49" spans="2:8" x14ac:dyDescent="0.15">
      <c r="B49" s="12">
        <v>8.9499999999999996E-2</v>
      </c>
      <c r="C49" s="5" t="s">
        <v>99</v>
      </c>
      <c r="D49" s="5" t="s">
        <v>566</v>
      </c>
      <c r="E49" s="5" t="s">
        <v>31</v>
      </c>
      <c r="F49" s="5">
        <v>90</v>
      </c>
      <c r="G49" s="10">
        <v>902.2</v>
      </c>
      <c r="H49" s="11">
        <v>0.13999999999999999</v>
      </c>
    </row>
    <row r="50" spans="2:8" x14ac:dyDescent="0.15">
      <c r="B50" s="12">
        <v>0.08</v>
      </c>
      <c r="C50" s="5" t="s">
        <v>567</v>
      </c>
      <c r="D50" s="5" t="s">
        <v>568</v>
      </c>
      <c r="E50" s="5" t="s">
        <v>12</v>
      </c>
      <c r="F50" s="5">
        <v>80</v>
      </c>
      <c r="G50" s="10">
        <v>800.42000000000007</v>
      </c>
      <c r="H50" s="11">
        <v>0.13</v>
      </c>
    </row>
    <row r="51" spans="2:8" x14ac:dyDescent="0.15">
      <c r="B51" s="13" t="s">
        <v>13</v>
      </c>
      <c r="C51" s="5" t="s">
        <v>166</v>
      </c>
      <c r="D51" s="5" t="s">
        <v>569</v>
      </c>
      <c r="E51" s="5" t="s">
        <v>107</v>
      </c>
      <c r="F51" s="5">
        <v>50</v>
      </c>
      <c r="G51" s="10">
        <v>752.28</v>
      </c>
      <c r="H51" s="11">
        <v>0.12000000000000001</v>
      </c>
    </row>
    <row r="52" spans="2:8" x14ac:dyDescent="0.15">
      <c r="B52" s="12">
        <v>8.5000000000000006E-2</v>
      </c>
      <c r="C52" s="5" t="s">
        <v>570</v>
      </c>
      <c r="D52" s="5" t="s">
        <v>571</v>
      </c>
      <c r="E52" s="5" t="s">
        <v>31</v>
      </c>
      <c r="F52" s="5">
        <v>60</v>
      </c>
      <c r="G52" s="10">
        <v>601.36</v>
      </c>
      <c r="H52" s="11">
        <v>0.1</v>
      </c>
    </row>
    <row r="53" spans="2:8" x14ac:dyDescent="0.15">
      <c r="B53" s="12">
        <v>9.2499999999999999E-2</v>
      </c>
      <c r="C53" s="5" t="s">
        <v>572</v>
      </c>
      <c r="D53" s="5" t="s">
        <v>573</v>
      </c>
      <c r="E53" s="5" t="s">
        <v>12</v>
      </c>
      <c r="F53" s="5">
        <v>40</v>
      </c>
      <c r="G53" s="10">
        <v>507.05</v>
      </c>
      <c r="H53" s="11">
        <v>0.08</v>
      </c>
    </row>
    <row r="54" spans="2:8" x14ac:dyDescent="0.15">
      <c r="B54" s="12">
        <v>8.5500000000000007E-2</v>
      </c>
      <c r="C54" s="5" t="s">
        <v>169</v>
      </c>
      <c r="D54" s="5" t="s">
        <v>574</v>
      </c>
      <c r="E54" s="5" t="s">
        <v>12</v>
      </c>
      <c r="F54" s="5">
        <v>50</v>
      </c>
      <c r="G54" s="10">
        <v>505.06</v>
      </c>
      <c r="H54" s="11">
        <v>0.08</v>
      </c>
    </row>
    <row r="55" spans="2:8" x14ac:dyDescent="0.15">
      <c r="B55" s="12">
        <v>9.2299999999999993E-2</v>
      </c>
      <c r="C55" s="5" t="s">
        <v>575</v>
      </c>
      <c r="D55" s="5" t="s">
        <v>576</v>
      </c>
      <c r="E55" s="5" t="s">
        <v>235</v>
      </c>
      <c r="F55" s="5">
        <v>50</v>
      </c>
      <c r="G55" s="10">
        <v>504.33</v>
      </c>
      <c r="H55" s="11">
        <v>0.08</v>
      </c>
    </row>
    <row r="56" spans="2:8" x14ac:dyDescent="0.15">
      <c r="B56" s="12">
        <v>8.8999999999999996E-2</v>
      </c>
      <c r="C56" s="5" t="s">
        <v>561</v>
      </c>
      <c r="D56" s="5" t="s">
        <v>577</v>
      </c>
      <c r="E56" s="5" t="s">
        <v>325</v>
      </c>
      <c r="F56" s="5">
        <v>50</v>
      </c>
      <c r="G56" s="10">
        <v>501.01</v>
      </c>
      <c r="H56" s="11">
        <v>0.08</v>
      </c>
    </row>
    <row r="57" spans="2:8" x14ac:dyDescent="0.15">
      <c r="B57" s="12">
        <v>9.1499999999999998E-2</v>
      </c>
      <c r="C57" s="5" t="s">
        <v>112</v>
      </c>
      <c r="D57" s="5" t="s">
        <v>578</v>
      </c>
      <c r="E57" s="5" t="s">
        <v>12</v>
      </c>
      <c r="F57" s="5">
        <v>40</v>
      </c>
      <c r="G57" s="10">
        <v>407.23</v>
      </c>
      <c r="H57" s="11">
        <v>6.9999999999999993E-2</v>
      </c>
    </row>
    <row r="58" spans="2:8" x14ac:dyDescent="0.15">
      <c r="B58" s="12">
        <v>8.2199999999999995E-2</v>
      </c>
      <c r="C58" s="5" t="s">
        <v>18</v>
      </c>
      <c r="D58" s="5" t="s">
        <v>579</v>
      </c>
      <c r="E58" s="5" t="s">
        <v>12</v>
      </c>
      <c r="F58" s="5">
        <v>30</v>
      </c>
      <c r="G58" s="10">
        <v>303.14</v>
      </c>
      <c r="H58" s="11">
        <v>0.05</v>
      </c>
    </row>
    <row r="59" spans="2:8" x14ac:dyDescent="0.15">
      <c r="B59" s="12">
        <v>8.1900000000000001E-2</v>
      </c>
      <c r="C59" s="5" t="s">
        <v>18</v>
      </c>
      <c r="D59" s="5" t="s">
        <v>580</v>
      </c>
      <c r="E59" s="5" t="s">
        <v>12</v>
      </c>
      <c r="F59" s="5">
        <v>20</v>
      </c>
      <c r="G59" s="10">
        <v>200.61</v>
      </c>
      <c r="H59" s="11">
        <v>3.0000000000000002E-2</v>
      </c>
    </row>
    <row r="60" spans="2:8" x14ac:dyDescent="0.15">
      <c r="B60" s="12">
        <v>8.3299999999999999E-2</v>
      </c>
      <c r="C60" s="5" t="s">
        <v>169</v>
      </c>
      <c r="D60" s="5" t="s">
        <v>170</v>
      </c>
      <c r="E60" s="5" t="s">
        <v>12</v>
      </c>
      <c r="F60" s="5">
        <v>10</v>
      </c>
      <c r="G60" s="10">
        <v>100.79</v>
      </c>
      <c r="H60" s="11">
        <v>0.02</v>
      </c>
    </row>
    <row r="61" spans="2:8" x14ac:dyDescent="0.15">
      <c r="B61" s="12">
        <v>8.6999999999999994E-2</v>
      </c>
      <c r="C61" s="5" t="s">
        <v>10</v>
      </c>
      <c r="D61" s="5" t="s">
        <v>581</v>
      </c>
      <c r="E61" s="5" t="s">
        <v>12</v>
      </c>
      <c r="F61" s="5">
        <v>10</v>
      </c>
      <c r="G61" s="10">
        <v>100</v>
      </c>
      <c r="H61" s="11">
        <v>0.02</v>
      </c>
    </row>
    <row r="62" spans="2:8" x14ac:dyDescent="0.15">
      <c r="B62" s="13" t="s">
        <v>13</v>
      </c>
      <c r="C62" s="5" t="s">
        <v>120</v>
      </c>
      <c r="D62" s="5" t="s">
        <v>582</v>
      </c>
      <c r="E62" s="5" t="s">
        <v>31</v>
      </c>
      <c r="F62" s="5">
        <v>5</v>
      </c>
      <c r="G62" s="10">
        <v>62.63</v>
      </c>
      <c r="H62" s="11">
        <v>0.01</v>
      </c>
    </row>
    <row r="63" spans="2:8" x14ac:dyDescent="0.15">
      <c r="B63" s="12">
        <v>8.3500000000000005E-2</v>
      </c>
      <c r="C63" s="5" t="s">
        <v>16</v>
      </c>
      <c r="D63" s="5" t="s">
        <v>583</v>
      </c>
      <c r="E63" s="5" t="s">
        <v>12</v>
      </c>
      <c r="F63" s="5">
        <v>1</v>
      </c>
      <c r="G63" s="10">
        <v>10.040000000000001</v>
      </c>
      <c r="H63" s="11">
        <v>0</v>
      </c>
    </row>
    <row r="64" spans="2:8" ht="9.75" thickBot="1" x14ac:dyDescent="0.2">
      <c r="E64" s="14" t="s">
        <v>44</v>
      </c>
      <c r="G64" s="15">
        <v>516282.76</v>
      </c>
      <c r="H64" s="16">
        <v>82.88</v>
      </c>
    </row>
    <row r="65" spans="2:8" ht="15.75" thickTop="1" x14ac:dyDescent="0.25">
      <c r="B65" s="77" t="s">
        <v>45</v>
      </c>
      <c r="C65" s="78"/>
      <c r="H65" s="11"/>
    </row>
    <row r="66" spans="2:8" x14ac:dyDescent="0.15">
      <c r="B66" s="13" t="s">
        <v>536</v>
      </c>
      <c r="C66" s="5" t="s">
        <v>537</v>
      </c>
      <c r="D66" s="5" t="s">
        <v>584</v>
      </c>
      <c r="E66" s="5" t="s">
        <v>539</v>
      </c>
      <c r="F66" s="5">
        <v>1750</v>
      </c>
      <c r="G66" s="10">
        <v>17514.189999999999</v>
      </c>
      <c r="H66" s="11">
        <v>2.81</v>
      </c>
    </row>
    <row r="67" spans="2:8" ht="9.75" thickBot="1" x14ac:dyDescent="0.2">
      <c r="E67" s="14" t="s">
        <v>44</v>
      </c>
      <c r="G67" s="15">
        <v>17514.189999999999</v>
      </c>
      <c r="H67" s="16">
        <v>2.81</v>
      </c>
    </row>
    <row r="68" spans="2:8" ht="15.75" thickTop="1" x14ac:dyDescent="0.25">
      <c r="B68" s="79" t="s">
        <v>48</v>
      </c>
      <c r="C68" s="78"/>
      <c r="H68" s="11"/>
    </row>
    <row r="69" spans="2:8" ht="15" x14ac:dyDescent="0.25">
      <c r="B69" s="77" t="s">
        <v>9</v>
      </c>
      <c r="C69" s="78"/>
      <c r="H69" s="11"/>
    </row>
    <row r="70" spans="2:8" x14ac:dyDescent="0.15">
      <c r="B70" s="12">
        <v>7.6100000000000001E-2</v>
      </c>
      <c r="C70" s="5" t="s">
        <v>224</v>
      </c>
      <c r="D70" s="5" t="s">
        <v>225</v>
      </c>
      <c r="E70" s="5" t="s">
        <v>51</v>
      </c>
      <c r="F70" s="5">
        <v>10000000</v>
      </c>
      <c r="G70" s="10">
        <v>9862</v>
      </c>
      <c r="H70" s="11">
        <v>1.58</v>
      </c>
    </row>
    <row r="71" spans="2:8" x14ac:dyDescent="0.15">
      <c r="B71" s="12">
        <v>6.6799999999999998E-2</v>
      </c>
      <c r="C71" s="5" t="s">
        <v>49</v>
      </c>
      <c r="D71" s="5" t="s">
        <v>50</v>
      </c>
      <c r="E71" s="5" t="s">
        <v>51</v>
      </c>
      <c r="F71" s="5">
        <v>10000000</v>
      </c>
      <c r="G71" s="10">
        <v>9158</v>
      </c>
      <c r="H71" s="11">
        <v>1.4700000000000002</v>
      </c>
    </row>
    <row r="72" spans="2:8" x14ac:dyDescent="0.15">
      <c r="B72" s="12">
        <v>8.5199999999999998E-2</v>
      </c>
      <c r="C72" s="5" t="s">
        <v>585</v>
      </c>
      <c r="D72" s="5" t="s">
        <v>586</v>
      </c>
      <c r="E72" s="5" t="s">
        <v>51</v>
      </c>
      <c r="F72" s="5">
        <v>1000000</v>
      </c>
      <c r="G72" s="10">
        <v>1005.89</v>
      </c>
      <c r="H72" s="11">
        <v>0.16</v>
      </c>
    </row>
    <row r="73" spans="2:8" x14ac:dyDescent="0.15">
      <c r="B73" s="12">
        <v>7.7499999999999999E-2</v>
      </c>
      <c r="C73" s="5" t="s">
        <v>585</v>
      </c>
      <c r="D73" s="5" t="s">
        <v>587</v>
      </c>
      <c r="E73" s="5" t="s">
        <v>51</v>
      </c>
      <c r="F73" s="5">
        <v>1000000</v>
      </c>
      <c r="G73" s="10">
        <v>1003.13</v>
      </c>
      <c r="H73" s="11">
        <v>0.16</v>
      </c>
    </row>
    <row r="74" spans="2:8" x14ac:dyDescent="0.15">
      <c r="B74" s="12">
        <v>0.08</v>
      </c>
      <c r="C74" s="5" t="s">
        <v>585</v>
      </c>
      <c r="D74" s="5" t="s">
        <v>588</v>
      </c>
      <c r="E74" s="5" t="s">
        <v>51</v>
      </c>
      <c r="F74" s="5">
        <v>750000</v>
      </c>
      <c r="G74" s="10">
        <v>750.46</v>
      </c>
      <c r="H74" s="11">
        <v>0.12000000000000001</v>
      </c>
    </row>
    <row r="75" spans="2:8" ht="9.75" thickBot="1" x14ac:dyDescent="0.2">
      <c r="E75" s="14" t="s">
        <v>44</v>
      </c>
      <c r="G75" s="15">
        <v>21779.48</v>
      </c>
      <c r="H75" s="16">
        <v>3.5</v>
      </c>
    </row>
    <row r="76" spans="2:8" ht="9.75" thickTop="1" x14ac:dyDescent="0.15">
      <c r="E76" s="14"/>
      <c r="G76" s="30"/>
      <c r="H76" s="19"/>
    </row>
    <row r="77" spans="2:8" ht="15" x14ac:dyDescent="0.25">
      <c r="B77" s="79" t="s">
        <v>589</v>
      </c>
      <c r="C77" s="78"/>
      <c r="H77" s="11"/>
    </row>
    <row r="78" spans="2:8" x14ac:dyDescent="0.15">
      <c r="C78" s="5" t="s">
        <v>590</v>
      </c>
      <c r="D78" s="5" t="s">
        <v>50</v>
      </c>
      <c r="E78" s="5" t="s">
        <v>85</v>
      </c>
      <c r="F78" s="5">
        <v>-10000000</v>
      </c>
      <c r="G78" s="10">
        <v>-9144</v>
      </c>
      <c r="H78" s="11">
        <v>-1.4700000000000002</v>
      </c>
    </row>
    <row r="79" spans="2:8" x14ac:dyDescent="0.15">
      <c r="C79" s="5" t="s">
        <v>591</v>
      </c>
      <c r="D79" s="5" t="s">
        <v>225</v>
      </c>
      <c r="E79" s="5" t="s">
        <v>85</v>
      </c>
      <c r="F79" s="5">
        <v>-10000000</v>
      </c>
      <c r="G79" s="10">
        <v>-9852.25</v>
      </c>
      <c r="H79" s="11">
        <v>-1.58</v>
      </c>
    </row>
    <row r="80" spans="2:8" ht="9.75" thickBot="1" x14ac:dyDescent="0.2">
      <c r="E80" s="14" t="s">
        <v>44</v>
      </c>
      <c r="G80" s="15">
        <v>-18996.25</v>
      </c>
      <c r="H80" s="16">
        <v>-3.05</v>
      </c>
    </row>
    <row r="81" spans="1:8" ht="9.75" thickTop="1" x14ac:dyDescent="0.15">
      <c r="E81" s="14"/>
      <c r="G81" s="30"/>
      <c r="H81" s="19"/>
    </row>
    <row r="82" spans="1:8" x14ac:dyDescent="0.15">
      <c r="H82" s="11"/>
    </row>
    <row r="83" spans="1:8" x14ac:dyDescent="0.15">
      <c r="A83" s="77" t="s">
        <v>67</v>
      </c>
      <c r="B83" s="80"/>
      <c r="C83" s="80"/>
      <c r="H83" s="11"/>
    </row>
    <row r="84" spans="1:8" ht="15" x14ac:dyDescent="0.25">
      <c r="B84" s="79" t="s">
        <v>68</v>
      </c>
      <c r="C84" s="78"/>
      <c r="H84" s="11"/>
    </row>
    <row r="85" spans="1:8" x14ac:dyDescent="0.15">
      <c r="B85" s="13" t="s">
        <v>69</v>
      </c>
      <c r="C85" s="5" t="s">
        <v>564</v>
      </c>
      <c r="D85" s="5" t="s">
        <v>592</v>
      </c>
      <c r="E85" s="5" t="s">
        <v>72</v>
      </c>
      <c r="F85" s="5">
        <v>30000</v>
      </c>
      <c r="G85" s="10">
        <v>29272.2</v>
      </c>
      <c r="H85" s="11">
        <v>4.7</v>
      </c>
    </row>
    <row r="86" spans="1:8" x14ac:dyDescent="0.15">
      <c r="B86" s="13" t="s">
        <v>69</v>
      </c>
      <c r="C86" s="5" t="s">
        <v>78</v>
      </c>
      <c r="D86" s="5" t="s">
        <v>79</v>
      </c>
      <c r="E86" s="5" t="s">
        <v>80</v>
      </c>
      <c r="F86" s="5">
        <v>12500</v>
      </c>
      <c r="G86" s="10">
        <v>12211.66</v>
      </c>
      <c r="H86" s="11">
        <v>1.96</v>
      </c>
    </row>
    <row r="87" spans="1:8" x14ac:dyDescent="0.15">
      <c r="B87" s="13" t="s">
        <v>73</v>
      </c>
      <c r="C87" s="5" t="s">
        <v>76</v>
      </c>
      <c r="D87" s="5" t="s">
        <v>77</v>
      </c>
      <c r="E87" s="5" t="s">
        <v>72</v>
      </c>
      <c r="F87" s="5">
        <v>2500</v>
      </c>
      <c r="G87" s="10">
        <v>12144.800000000001</v>
      </c>
      <c r="H87" s="11">
        <v>1.95</v>
      </c>
    </row>
    <row r="88" spans="1:8" x14ac:dyDescent="0.15">
      <c r="B88" s="13" t="s">
        <v>73</v>
      </c>
      <c r="C88" s="5" t="s">
        <v>112</v>
      </c>
      <c r="D88" s="5" t="s">
        <v>593</v>
      </c>
      <c r="E88" s="5" t="s">
        <v>72</v>
      </c>
      <c r="F88" s="5">
        <v>700</v>
      </c>
      <c r="G88" s="10">
        <v>3428.88</v>
      </c>
      <c r="H88" s="11">
        <v>0.55000000000000004</v>
      </c>
    </row>
    <row r="89" spans="1:8" ht="9.75" thickBot="1" x14ac:dyDescent="0.2">
      <c r="E89" s="14" t="s">
        <v>44</v>
      </c>
      <c r="G89" s="25">
        <v>57057.54</v>
      </c>
      <c r="H89" s="26">
        <v>9.16</v>
      </c>
    </row>
    <row r="90" spans="1:8" ht="9.75" thickTop="1" x14ac:dyDescent="0.15">
      <c r="H90" s="11"/>
    </row>
    <row r="91" spans="1:8" ht="15" x14ac:dyDescent="0.25">
      <c r="B91" s="77" t="s">
        <v>594</v>
      </c>
      <c r="C91" s="78"/>
      <c r="H91" s="11"/>
    </row>
    <row r="92" spans="1:8" ht="15" x14ac:dyDescent="0.25">
      <c r="B92" s="79" t="s">
        <v>595</v>
      </c>
      <c r="C92" s="78"/>
      <c r="E92" s="14" t="s">
        <v>596</v>
      </c>
      <c r="H92" s="11"/>
    </row>
    <row r="93" spans="1:8" x14ac:dyDescent="0.15">
      <c r="C93" s="5" t="s">
        <v>229</v>
      </c>
      <c r="E93" s="5" t="s">
        <v>597</v>
      </c>
      <c r="G93" s="10">
        <v>700</v>
      </c>
      <c r="H93" s="11">
        <v>0.11</v>
      </c>
    </row>
    <row r="94" spans="1:8" ht="9.75" thickBot="1" x14ac:dyDescent="0.2">
      <c r="E94" s="14" t="s">
        <v>44</v>
      </c>
      <c r="G94" s="15">
        <v>700</v>
      </c>
      <c r="H94" s="16">
        <v>0.11</v>
      </c>
    </row>
    <row r="95" spans="1:8" ht="9.75" thickTop="1" x14ac:dyDescent="0.15">
      <c r="H95" s="11"/>
    </row>
    <row r="96" spans="1:8" x14ac:dyDescent="0.15">
      <c r="A96" s="17" t="s">
        <v>87</v>
      </c>
      <c r="G96" s="18">
        <v>28594.41</v>
      </c>
      <c r="H96" s="19">
        <v>4.59</v>
      </c>
    </row>
    <row r="97" spans="1:8" x14ac:dyDescent="0.15">
      <c r="H97" s="11"/>
    </row>
    <row r="98" spans="1:8" ht="9.75" thickBot="1" x14ac:dyDescent="0.2">
      <c r="E98" s="14" t="s">
        <v>88</v>
      </c>
      <c r="G98" s="15">
        <v>622932.13</v>
      </c>
      <c r="H98" s="16">
        <v>100</v>
      </c>
    </row>
    <row r="99" spans="1:8" ht="9.75" thickTop="1" x14ac:dyDescent="0.15">
      <c r="H99" s="11"/>
    </row>
    <row r="100" spans="1:8" x14ac:dyDescent="0.15">
      <c r="A100" s="14" t="s">
        <v>89</v>
      </c>
      <c r="H100" s="11"/>
    </row>
    <row r="101" spans="1:8" x14ac:dyDescent="0.15">
      <c r="A101" s="5">
        <v>1</v>
      </c>
      <c r="B101" s="5" t="s">
        <v>598</v>
      </c>
      <c r="H101" s="11"/>
    </row>
    <row r="102" spans="1:8" x14ac:dyDescent="0.15">
      <c r="H102" s="11"/>
    </row>
    <row r="103" spans="1:8" x14ac:dyDescent="0.15">
      <c r="A103" s="5">
        <v>2</v>
      </c>
      <c r="B103" s="5" t="s">
        <v>91</v>
      </c>
      <c r="H103" s="11"/>
    </row>
    <row r="104" spans="1:8" x14ac:dyDescent="0.15">
      <c r="H104" s="11"/>
    </row>
    <row r="105" spans="1:8" x14ac:dyDescent="0.15">
      <c r="A105" s="5">
        <v>3</v>
      </c>
      <c r="B105" s="5" t="s">
        <v>395</v>
      </c>
      <c r="H105" s="11"/>
    </row>
    <row r="106" spans="1:8" x14ac:dyDescent="0.15">
      <c r="H106" s="11"/>
    </row>
    <row r="107" spans="1:8" x14ac:dyDescent="0.15">
      <c r="A107" s="5">
        <v>4</v>
      </c>
      <c r="B107" s="5" t="s">
        <v>599</v>
      </c>
      <c r="H107" s="11"/>
    </row>
    <row r="108" spans="1:8" x14ac:dyDescent="0.15">
      <c r="H108" s="11"/>
    </row>
    <row r="109" spans="1:8" ht="37.5" customHeight="1" x14ac:dyDescent="0.15">
      <c r="A109" s="31">
        <v>5</v>
      </c>
      <c r="B109" s="87" t="s">
        <v>600</v>
      </c>
      <c r="C109" s="88"/>
      <c r="D109" s="88"/>
      <c r="E109" s="88"/>
      <c r="F109" s="88"/>
      <c r="G109" s="88"/>
      <c r="H109" s="89"/>
    </row>
    <row r="110" spans="1:8" x14ac:dyDescent="0.15">
      <c r="H110" s="11"/>
    </row>
    <row r="111" spans="1:8" ht="45.75" customHeight="1" x14ac:dyDescent="0.15">
      <c r="A111" s="31">
        <v>6</v>
      </c>
      <c r="B111" s="87" t="s">
        <v>601</v>
      </c>
      <c r="C111" s="88"/>
      <c r="D111" s="88"/>
      <c r="E111" s="88"/>
      <c r="F111" s="88"/>
      <c r="G111" s="88"/>
      <c r="H111" s="89"/>
    </row>
    <row r="112" spans="1:8" x14ac:dyDescent="0.15">
      <c r="H112" s="11"/>
    </row>
    <row r="113" spans="1:8" ht="29.25" customHeight="1" x14ac:dyDescent="0.15">
      <c r="A113" s="31">
        <v>7</v>
      </c>
      <c r="B113" s="87" t="s">
        <v>602</v>
      </c>
      <c r="C113" s="88"/>
      <c r="D113" s="88"/>
      <c r="E113" s="88"/>
      <c r="F113" s="88"/>
      <c r="G113" s="88"/>
      <c r="H113" s="89"/>
    </row>
    <row r="114" spans="1:8" x14ac:dyDescent="0.15">
      <c r="H114" s="11"/>
    </row>
    <row r="115" spans="1:8" ht="29.25" customHeight="1" x14ac:dyDescent="0.15">
      <c r="A115" s="31">
        <v>8</v>
      </c>
      <c r="B115" s="87" t="s">
        <v>603</v>
      </c>
      <c r="C115" s="88"/>
      <c r="D115" s="88"/>
      <c r="E115" s="88"/>
      <c r="F115" s="88"/>
      <c r="G115" s="88"/>
      <c r="H115" s="89"/>
    </row>
    <row r="116" spans="1:8" x14ac:dyDescent="0.15">
      <c r="H116" s="11"/>
    </row>
    <row r="117" spans="1:8" ht="29.25" customHeight="1" x14ac:dyDescent="0.15">
      <c r="A117" s="31">
        <v>9</v>
      </c>
      <c r="B117" s="87" t="s">
        <v>604</v>
      </c>
      <c r="C117" s="88"/>
      <c r="D117" s="88"/>
      <c r="E117" s="88"/>
      <c r="F117" s="88"/>
      <c r="G117" s="88"/>
      <c r="H117" s="89"/>
    </row>
    <row r="118" spans="1:8" ht="11.25" customHeight="1" x14ac:dyDescent="0.15">
      <c r="B118" s="22"/>
      <c r="C118" s="23"/>
      <c r="D118" s="23"/>
      <c r="E118" s="23"/>
      <c r="F118" s="23"/>
      <c r="G118" s="23"/>
      <c r="H118" s="24"/>
    </row>
    <row r="119" spans="1:8" ht="35.25" customHeight="1" x14ac:dyDescent="0.15">
      <c r="A119" s="31">
        <v>10</v>
      </c>
      <c r="B119" s="87" t="s">
        <v>605</v>
      </c>
      <c r="C119" s="88"/>
      <c r="D119" s="88"/>
      <c r="E119" s="88"/>
      <c r="F119" s="88"/>
      <c r="G119" s="88"/>
      <c r="H119" s="89"/>
    </row>
    <row r="120" spans="1:8" ht="12.75" customHeight="1" x14ac:dyDescent="0.15">
      <c r="B120" s="22"/>
      <c r="C120" s="23"/>
      <c r="D120" s="23"/>
      <c r="E120" s="23"/>
      <c r="F120" s="23"/>
      <c r="G120" s="23"/>
      <c r="H120" s="24"/>
    </row>
    <row r="121" spans="1:8" ht="48" customHeight="1" x14ac:dyDescent="0.15">
      <c r="A121" s="31">
        <v>11</v>
      </c>
      <c r="B121" s="87" t="s">
        <v>606</v>
      </c>
      <c r="C121" s="88"/>
      <c r="D121" s="88"/>
      <c r="E121" s="88"/>
      <c r="F121" s="88"/>
      <c r="G121" s="88"/>
      <c r="H121" s="89"/>
    </row>
    <row r="122" spans="1:8" x14ac:dyDescent="0.15">
      <c r="H122" s="11"/>
    </row>
    <row r="123" spans="1:8" x14ac:dyDescent="0.15">
      <c r="A123" s="31">
        <v>12</v>
      </c>
      <c r="B123" s="5" t="s">
        <v>607</v>
      </c>
      <c r="H123" s="11"/>
    </row>
    <row r="124" spans="1:8" x14ac:dyDescent="0.15">
      <c r="H124" s="11"/>
    </row>
    <row r="125" spans="1:8" ht="36" x14ac:dyDescent="0.15">
      <c r="C125" s="32" t="s">
        <v>608</v>
      </c>
      <c r="D125" s="32" t="s">
        <v>609</v>
      </c>
      <c r="E125" s="32" t="s">
        <v>610</v>
      </c>
      <c r="F125" s="32" t="s">
        <v>611</v>
      </c>
      <c r="G125" s="33" t="s">
        <v>612</v>
      </c>
      <c r="H125" s="11"/>
    </row>
    <row r="126" spans="1:8" x14ac:dyDescent="0.15">
      <c r="C126" s="34" t="s">
        <v>613</v>
      </c>
      <c r="D126" s="34" t="s">
        <v>614</v>
      </c>
      <c r="E126" s="34">
        <v>92.83</v>
      </c>
      <c r="F126" s="34">
        <v>91.44</v>
      </c>
      <c r="G126" s="35">
        <v>405.21525000000003</v>
      </c>
      <c r="H126" s="11"/>
    </row>
    <row r="127" spans="1:8" x14ac:dyDescent="0.15">
      <c r="C127" s="34" t="s">
        <v>615</v>
      </c>
      <c r="D127" s="34" t="s">
        <v>614</v>
      </c>
      <c r="E127" s="34">
        <v>99.67</v>
      </c>
      <c r="F127" s="34">
        <v>98.522499999999994</v>
      </c>
      <c r="G127" s="35">
        <v>405.21525000000003</v>
      </c>
      <c r="H127" s="11"/>
    </row>
    <row r="128" spans="1:8" x14ac:dyDescent="0.15">
      <c r="H128" s="11"/>
    </row>
    <row r="129" spans="1:8" x14ac:dyDescent="0.15">
      <c r="H129" s="11"/>
    </row>
    <row r="130" spans="1:8" x14ac:dyDescent="0.15">
      <c r="C130" s="5" t="s">
        <v>616</v>
      </c>
      <c r="H130" s="11"/>
    </row>
    <row r="131" spans="1:8" x14ac:dyDescent="0.15">
      <c r="H131" s="11"/>
    </row>
    <row r="132" spans="1:8" x14ac:dyDescent="0.15">
      <c r="B132" s="5" t="s">
        <v>617</v>
      </c>
      <c r="H132" s="11"/>
    </row>
    <row r="133" spans="1:8" x14ac:dyDescent="0.15">
      <c r="C133" s="5" t="s">
        <v>618</v>
      </c>
      <c r="D133" s="5">
        <v>10000</v>
      </c>
      <c r="H133" s="11"/>
    </row>
    <row r="134" spans="1:8" x14ac:dyDescent="0.15">
      <c r="C134" s="5" t="s">
        <v>619</v>
      </c>
      <c r="D134" s="36">
        <v>0</v>
      </c>
      <c r="H134" s="11"/>
    </row>
    <row r="135" spans="1:8" x14ac:dyDescent="0.15">
      <c r="C135" s="5" t="s">
        <v>620</v>
      </c>
      <c r="D135" s="5">
        <v>1924600000</v>
      </c>
      <c r="H135" s="11"/>
    </row>
    <row r="136" spans="1:8" x14ac:dyDescent="0.15">
      <c r="C136" s="5" t="s">
        <v>621</v>
      </c>
      <c r="D136" s="36">
        <v>0</v>
      </c>
      <c r="H136" s="11"/>
    </row>
    <row r="137" spans="1:8" x14ac:dyDescent="0.15">
      <c r="C137" s="5" t="s">
        <v>622</v>
      </c>
      <c r="D137" s="5">
        <v>23500000</v>
      </c>
      <c r="H137" s="11"/>
    </row>
    <row r="138" spans="1:8" x14ac:dyDescent="0.15">
      <c r="H138" s="11"/>
    </row>
    <row r="139" spans="1:8" x14ac:dyDescent="0.15">
      <c r="A139" s="5">
        <v>13</v>
      </c>
      <c r="B139" s="5" t="s">
        <v>623</v>
      </c>
      <c r="H139" s="11"/>
    </row>
    <row r="140" spans="1:8" x14ac:dyDescent="0.15">
      <c r="H140" s="11"/>
    </row>
    <row r="141" spans="1:8" x14ac:dyDescent="0.15">
      <c r="A141" s="5">
        <v>14</v>
      </c>
      <c r="B141" s="5" t="s">
        <v>93</v>
      </c>
      <c r="H141" s="11"/>
    </row>
    <row r="142" spans="1:8" x14ac:dyDescent="0.15">
      <c r="B142" s="5" t="s">
        <v>94</v>
      </c>
      <c r="H142" s="11"/>
    </row>
    <row r="143" spans="1:8" x14ac:dyDescent="0.15">
      <c r="B143" s="5" t="s">
        <v>95</v>
      </c>
      <c r="H143" s="11"/>
    </row>
    <row r="144" spans="1:8" x14ac:dyDescent="0.15">
      <c r="A144" s="1"/>
      <c r="B144" s="1"/>
      <c r="C144" s="1"/>
      <c r="D144" s="1"/>
      <c r="E144" s="1"/>
      <c r="F144" s="1"/>
      <c r="G144" s="3"/>
      <c r="H144" s="20"/>
    </row>
  </sheetData>
  <mergeCells count="19">
    <mergeCell ref="A2:C2"/>
    <mergeCell ref="A3:C3"/>
    <mergeCell ref="B4:C4"/>
    <mergeCell ref="B5:C5"/>
    <mergeCell ref="B65:C65"/>
    <mergeCell ref="B68:C68"/>
    <mergeCell ref="B69:C69"/>
    <mergeCell ref="B77:C77"/>
    <mergeCell ref="A83:C83"/>
    <mergeCell ref="B84:C84"/>
    <mergeCell ref="B91:C91"/>
    <mergeCell ref="B92:C92"/>
    <mergeCell ref="B121:H121"/>
    <mergeCell ref="B109:H109"/>
    <mergeCell ref="B111:H111"/>
    <mergeCell ref="B113:H113"/>
    <mergeCell ref="B115:H115"/>
    <mergeCell ref="B117:H117"/>
    <mergeCell ref="B119:H119"/>
  </mergeCells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80" workbookViewId="0">
      <selection activeCell="B95" sqref="B9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7109375" style="5" customWidth="1"/>
    <col min="5" max="5" width="18.14062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398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0.1045</v>
      </c>
      <c r="C6" s="5" t="s">
        <v>303</v>
      </c>
      <c r="D6" s="5" t="s">
        <v>399</v>
      </c>
      <c r="E6" s="5" t="s">
        <v>325</v>
      </c>
      <c r="F6" s="5">
        <v>2480000</v>
      </c>
      <c r="G6" s="10">
        <v>24865.08</v>
      </c>
      <c r="H6" s="11">
        <v>1.36</v>
      </c>
    </row>
    <row r="7" spans="1:8" x14ac:dyDescent="0.15">
      <c r="B7" s="12">
        <v>8.4599999999999995E-2</v>
      </c>
      <c r="C7" s="5" t="s">
        <v>16</v>
      </c>
      <c r="D7" s="5" t="s">
        <v>400</v>
      </c>
      <c r="E7" s="5" t="s">
        <v>107</v>
      </c>
      <c r="F7" s="5">
        <v>750</v>
      </c>
      <c r="G7" s="10">
        <v>7505.34</v>
      </c>
      <c r="H7" s="11">
        <v>0.41000000000000003</v>
      </c>
    </row>
    <row r="8" spans="1:8" x14ac:dyDescent="0.15">
      <c r="B8" s="12">
        <v>8.0500000000000002E-2</v>
      </c>
      <c r="C8" s="5" t="s">
        <v>16</v>
      </c>
      <c r="D8" s="5" t="s">
        <v>401</v>
      </c>
      <c r="E8" s="5" t="s">
        <v>12</v>
      </c>
      <c r="F8" s="5">
        <v>515</v>
      </c>
      <c r="G8" s="10">
        <v>5150</v>
      </c>
      <c r="H8" s="11">
        <v>0.27999999999999997</v>
      </c>
    </row>
    <row r="9" spans="1:8" x14ac:dyDescent="0.15">
      <c r="B9" s="12">
        <v>7.3499999999999996E-2</v>
      </c>
      <c r="C9" s="5" t="s">
        <v>16</v>
      </c>
      <c r="D9" s="5" t="s">
        <v>402</v>
      </c>
      <c r="E9" s="5" t="s">
        <v>107</v>
      </c>
      <c r="F9" s="5">
        <v>250</v>
      </c>
      <c r="G9" s="10">
        <v>2500.3200000000002</v>
      </c>
      <c r="H9" s="11">
        <v>0.13999999999999999</v>
      </c>
    </row>
    <row r="10" spans="1:8" x14ac:dyDescent="0.15">
      <c r="B10" s="12">
        <v>8.5699999999999998E-2</v>
      </c>
      <c r="C10" s="5" t="s">
        <v>117</v>
      </c>
      <c r="D10" s="5" t="s">
        <v>403</v>
      </c>
      <c r="E10" s="5" t="s">
        <v>12</v>
      </c>
      <c r="F10" s="5">
        <v>200</v>
      </c>
      <c r="G10" s="10">
        <v>2002.52</v>
      </c>
      <c r="H10" s="11">
        <v>0.11</v>
      </c>
    </row>
    <row r="11" spans="1:8" x14ac:dyDescent="0.15">
      <c r="B11" s="12">
        <v>7.6399999999999996E-2</v>
      </c>
      <c r="C11" s="5" t="s">
        <v>117</v>
      </c>
      <c r="D11" s="5" t="s">
        <v>404</v>
      </c>
      <c r="E11" s="5" t="s">
        <v>12</v>
      </c>
      <c r="F11" s="5">
        <v>10</v>
      </c>
      <c r="G11" s="10">
        <v>100.03</v>
      </c>
      <c r="H11" s="11">
        <v>0.01</v>
      </c>
    </row>
    <row r="12" spans="1:8" ht="9.75" thickBot="1" x14ac:dyDescent="0.2">
      <c r="E12" s="14" t="s">
        <v>44</v>
      </c>
      <c r="G12" s="15">
        <v>42123.29</v>
      </c>
      <c r="H12" s="16">
        <v>2.31</v>
      </c>
    </row>
    <row r="13" spans="1:8" ht="9.75" thickTop="1" x14ac:dyDescent="0.15">
      <c r="H13" s="11"/>
    </row>
    <row r="14" spans="1:8" ht="15" x14ac:dyDescent="0.25">
      <c r="A14" s="77" t="s">
        <v>67</v>
      </c>
      <c r="B14" s="78"/>
      <c r="C14" s="78"/>
      <c r="H14" s="11"/>
    </row>
    <row r="15" spans="1:8" ht="15" x14ac:dyDescent="0.25">
      <c r="B15" s="79" t="s">
        <v>68</v>
      </c>
      <c r="C15" s="78"/>
      <c r="H15" s="11"/>
    </row>
    <row r="16" spans="1:8" x14ac:dyDescent="0.15">
      <c r="B16" s="13" t="s">
        <v>73</v>
      </c>
      <c r="C16" s="5" t="s">
        <v>405</v>
      </c>
      <c r="D16" s="5" t="s">
        <v>406</v>
      </c>
      <c r="E16" s="5" t="s">
        <v>80</v>
      </c>
      <c r="F16" s="5">
        <v>29500</v>
      </c>
      <c r="G16" s="10">
        <v>146163.91</v>
      </c>
      <c r="H16" s="11">
        <v>8</v>
      </c>
    </row>
    <row r="17" spans="2:8" x14ac:dyDescent="0.15">
      <c r="B17" s="13" t="s">
        <v>73</v>
      </c>
      <c r="C17" s="5" t="s">
        <v>407</v>
      </c>
      <c r="D17" s="5" t="s">
        <v>408</v>
      </c>
      <c r="E17" s="5" t="s">
        <v>80</v>
      </c>
      <c r="F17" s="5">
        <v>20000</v>
      </c>
      <c r="G17" s="10">
        <v>98277.8</v>
      </c>
      <c r="H17" s="11">
        <v>5.38</v>
      </c>
    </row>
    <row r="18" spans="2:8" x14ac:dyDescent="0.15">
      <c r="B18" s="13" t="s">
        <v>73</v>
      </c>
      <c r="C18" s="5" t="s">
        <v>409</v>
      </c>
      <c r="D18" s="5" t="s">
        <v>410</v>
      </c>
      <c r="E18" s="5" t="s">
        <v>72</v>
      </c>
      <c r="F18" s="5">
        <v>13000</v>
      </c>
      <c r="G18" s="10">
        <v>64605.810000000005</v>
      </c>
      <c r="H18" s="11">
        <v>3.54</v>
      </c>
    </row>
    <row r="19" spans="2:8" x14ac:dyDescent="0.15">
      <c r="B19" s="13" t="s">
        <v>73</v>
      </c>
      <c r="C19" s="5" t="s">
        <v>411</v>
      </c>
      <c r="D19" s="5" t="s">
        <v>412</v>
      </c>
      <c r="E19" s="5" t="s">
        <v>80</v>
      </c>
      <c r="F19" s="5">
        <v>12500</v>
      </c>
      <c r="G19" s="10">
        <v>62103.41</v>
      </c>
      <c r="H19" s="11">
        <v>3.4000000000000004</v>
      </c>
    </row>
    <row r="20" spans="2:8" x14ac:dyDescent="0.15">
      <c r="B20" s="13" t="s">
        <v>73</v>
      </c>
      <c r="C20" s="5" t="s">
        <v>413</v>
      </c>
      <c r="D20" s="5" t="s">
        <v>414</v>
      </c>
      <c r="E20" s="5" t="s">
        <v>72</v>
      </c>
      <c r="F20" s="5">
        <v>11000</v>
      </c>
      <c r="G20" s="10">
        <v>54990.69</v>
      </c>
      <c r="H20" s="11">
        <v>3.0100000000000002</v>
      </c>
    </row>
    <row r="21" spans="2:8" x14ac:dyDescent="0.15">
      <c r="B21" s="13" t="s">
        <v>73</v>
      </c>
      <c r="C21" s="5" t="s">
        <v>409</v>
      </c>
      <c r="D21" s="5" t="s">
        <v>415</v>
      </c>
      <c r="E21" s="5" t="s">
        <v>72</v>
      </c>
      <c r="F21" s="5">
        <v>10000</v>
      </c>
      <c r="G21" s="10">
        <v>49600.3</v>
      </c>
      <c r="H21" s="11">
        <v>2.7100000000000004</v>
      </c>
    </row>
    <row r="22" spans="2:8" x14ac:dyDescent="0.15">
      <c r="B22" s="13" t="s">
        <v>73</v>
      </c>
      <c r="C22" s="5" t="s">
        <v>416</v>
      </c>
      <c r="D22" s="5" t="s">
        <v>417</v>
      </c>
      <c r="E22" s="5" t="s">
        <v>72</v>
      </c>
      <c r="F22" s="5">
        <v>9900</v>
      </c>
      <c r="G22" s="10">
        <v>49308.98</v>
      </c>
      <c r="H22" s="11">
        <v>2.7</v>
      </c>
    </row>
    <row r="23" spans="2:8" x14ac:dyDescent="0.15">
      <c r="B23" s="13" t="s">
        <v>73</v>
      </c>
      <c r="C23" s="5" t="s">
        <v>418</v>
      </c>
      <c r="D23" s="5" t="s">
        <v>419</v>
      </c>
      <c r="E23" s="5" t="s">
        <v>72</v>
      </c>
      <c r="F23" s="5">
        <v>9000</v>
      </c>
      <c r="G23" s="10">
        <v>44836.97</v>
      </c>
      <c r="H23" s="11">
        <v>2.4500000000000002</v>
      </c>
    </row>
    <row r="24" spans="2:8" x14ac:dyDescent="0.15">
      <c r="B24" s="13" t="s">
        <v>73</v>
      </c>
      <c r="C24" s="5" t="s">
        <v>420</v>
      </c>
      <c r="D24" s="5" t="s">
        <v>421</v>
      </c>
      <c r="E24" s="5" t="s">
        <v>72</v>
      </c>
      <c r="F24" s="5">
        <v>9000</v>
      </c>
      <c r="G24" s="10">
        <v>44533.05</v>
      </c>
      <c r="H24" s="11">
        <v>2.44</v>
      </c>
    </row>
    <row r="25" spans="2:8" x14ac:dyDescent="0.15">
      <c r="B25" s="13" t="s">
        <v>73</v>
      </c>
      <c r="C25" s="5" t="s">
        <v>422</v>
      </c>
      <c r="D25" s="5" t="s">
        <v>423</v>
      </c>
      <c r="E25" s="5" t="s">
        <v>72</v>
      </c>
      <c r="F25" s="5">
        <v>8500</v>
      </c>
      <c r="G25" s="10">
        <v>42088.56</v>
      </c>
      <c r="H25" s="11">
        <v>2.2999999999999998</v>
      </c>
    </row>
    <row r="26" spans="2:8" x14ac:dyDescent="0.15">
      <c r="B26" s="13" t="s">
        <v>73</v>
      </c>
      <c r="C26" s="5" t="s">
        <v>418</v>
      </c>
      <c r="D26" s="5" t="s">
        <v>424</v>
      </c>
      <c r="E26" s="5" t="s">
        <v>72</v>
      </c>
      <c r="F26" s="5">
        <v>8300</v>
      </c>
      <c r="G26" s="10">
        <v>41395.440000000002</v>
      </c>
      <c r="H26" s="11">
        <v>2.27</v>
      </c>
    </row>
    <row r="27" spans="2:8" x14ac:dyDescent="0.15">
      <c r="B27" s="13" t="s">
        <v>73</v>
      </c>
      <c r="C27" s="5" t="s">
        <v>425</v>
      </c>
      <c r="D27" s="5" t="s">
        <v>426</v>
      </c>
      <c r="E27" s="5" t="s">
        <v>80</v>
      </c>
      <c r="F27" s="5">
        <v>7900</v>
      </c>
      <c r="G27" s="10">
        <v>39315.25</v>
      </c>
      <c r="H27" s="11">
        <v>2.1500000000000004</v>
      </c>
    </row>
    <row r="28" spans="2:8" x14ac:dyDescent="0.15">
      <c r="B28" s="13" t="s">
        <v>73</v>
      </c>
      <c r="C28" s="5" t="s">
        <v>427</v>
      </c>
      <c r="D28" s="5" t="s">
        <v>428</v>
      </c>
      <c r="E28" s="5" t="s">
        <v>80</v>
      </c>
      <c r="F28" s="5">
        <v>7700</v>
      </c>
      <c r="G28" s="10">
        <v>38466.78</v>
      </c>
      <c r="H28" s="11">
        <v>2.1</v>
      </c>
    </row>
    <row r="29" spans="2:8" x14ac:dyDescent="0.15">
      <c r="B29" s="13" t="s">
        <v>73</v>
      </c>
      <c r="C29" s="5" t="s">
        <v>413</v>
      </c>
      <c r="D29" s="5" t="s">
        <v>429</v>
      </c>
      <c r="E29" s="5" t="s">
        <v>80</v>
      </c>
      <c r="F29" s="5">
        <v>6000</v>
      </c>
      <c r="G29" s="10">
        <v>29856.5</v>
      </c>
      <c r="H29" s="11">
        <v>1.6300000000000001</v>
      </c>
    </row>
    <row r="30" spans="2:8" x14ac:dyDescent="0.15">
      <c r="B30" s="13" t="s">
        <v>73</v>
      </c>
      <c r="C30" s="5" t="s">
        <v>427</v>
      </c>
      <c r="D30" s="5" t="s">
        <v>430</v>
      </c>
      <c r="E30" s="5" t="s">
        <v>72</v>
      </c>
      <c r="F30" s="5">
        <v>6000</v>
      </c>
      <c r="G30" s="10">
        <v>29457.39</v>
      </c>
      <c r="H30" s="11">
        <v>1.6099999999999999</v>
      </c>
    </row>
    <row r="31" spans="2:8" x14ac:dyDescent="0.15">
      <c r="B31" s="13" t="s">
        <v>73</v>
      </c>
      <c r="C31" s="5" t="s">
        <v>431</v>
      </c>
      <c r="D31" s="5" t="s">
        <v>432</v>
      </c>
      <c r="E31" s="5" t="s">
        <v>72</v>
      </c>
      <c r="F31" s="5">
        <v>5900</v>
      </c>
      <c r="G31" s="10">
        <v>29426.75</v>
      </c>
      <c r="H31" s="11">
        <v>1.6099999999999999</v>
      </c>
    </row>
    <row r="32" spans="2:8" x14ac:dyDescent="0.15">
      <c r="B32" s="13" t="s">
        <v>73</v>
      </c>
      <c r="C32" s="5" t="s">
        <v>433</v>
      </c>
      <c r="D32" s="5" t="s">
        <v>434</v>
      </c>
      <c r="E32" s="5" t="s">
        <v>80</v>
      </c>
      <c r="F32" s="5">
        <v>5800</v>
      </c>
      <c r="G32" s="10">
        <v>28838.41</v>
      </c>
      <c r="H32" s="11">
        <v>1.58</v>
      </c>
    </row>
    <row r="33" spans="2:8" x14ac:dyDescent="0.15">
      <c r="B33" s="13" t="s">
        <v>73</v>
      </c>
      <c r="C33" s="5" t="s">
        <v>435</v>
      </c>
      <c r="D33" s="5" t="s">
        <v>436</v>
      </c>
      <c r="E33" s="5" t="s">
        <v>72</v>
      </c>
      <c r="F33" s="5">
        <v>5000</v>
      </c>
      <c r="G33" s="10">
        <v>24966.18</v>
      </c>
      <c r="H33" s="11">
        <v>1.37</v>
      </c>
    </row>
    <row r="34" spans="2:8" x14ac:dyDescent="0.15">
      <c r="B34" s="13" t="s">
        <v>73</v>
      </c>
      <c r="C34" s="5" t="s">
        <v>437</v>
      </c>
      <c r="D34" s="5" t="s">
        <v>438</v>
      </c>
      <c r="E34" s="5" t="s">
        <v>80</v>
      </c>
      <c r="F34" s="5">
        <v>5000</v>
      </c>
      <c r="G34" s="10">
        <v>24882.18</v>
      </c>
      <c r="H34" s="11">
        <v>1.36</v>
      </c>
    </row>
    <row r="35" spans="2:8" x14ac:dyDescent="0.15">
      <c r="B35" s="13" t="s">
        <v>73</v>
      </c>
      <c r="C35" s="5" t="s">
        <v>409</v>
      </c>
      <c r="D35" s="5" t="s">
        <v>439</v>
      </c>
      <c r="E35" s="5" t="s">
        <v>72</v>
      </c>
      <c r="F35" s="5">
        <v>5000</v>
      </c>
      <c r="G35" s="10">
        <v>24769.74</v>
      </c>
      <c r="H35" s="11">
        <v>1.36</v>
      </c>
    </row>
    <row r="36" spans="2:8" x14ac:dyDescent="0.15">
      <c r="B36" s="13" t="s">
        <v>73</v>
      </c>
      <c r="C36" s="5" t="s">
        <v>411</v>
      </c>
      <c r="D36" s="5" t="s">
        <v>440</v>
      </c>
      <c r="E36" s="5" t="s">
        <v>80</v>
      </c>
      <c r="F36" s="5">
        <v>4900</v>
      </c>
      <c r="G36" s="10">
        <v>24325.040000000001</v>
      </c>
      <c r="H36" s="11">
        <v>1.33</v>
      </c>
    </row>
    <row r="37" spans="2:8" x14ac:dyDescent="0.15">
      <c r="B37" s="13" t="s">
        <v>73</v>
      </c>
      <c r="C37" s="5" t="s">
        <v>441</v>
      </c>
      <c r="D37" s="5" t="s">
        <v>442</v>
      </c>
      <c r="E37" s="5" t="s">
        <v>443</v>
      </c>
      <c r="F37" s="5">
        <v>4000</v>
      </c>
      <c r="G37" s="10">
        <v>19968</v>
      </c>
      <c r="H37" s="11">
        <v>1.0900000000000001</v>
      </c>
    </row>
    <row r="38" spans="2:8" x14ac:dyDescent="0.15">
      <c r="B38" s="13" t="s">
        <v>69</v>
      </c>
      <c r="C38" s="5" t="s">
        <v>444</v>
      </c>
      <c r="D38" s="5" t="s">
        <v>445</v>
      </c>
      <c r="E38" s="5" t="s">
        <v>72</v>
      </c>
      <c r="F38" s="5">
        <v>20000</v>
      </c>
      <c r="G38" s="10">
        <v>19828.650000000001</v>
      </c>
      <c r="H38" s="11">
        <v>1.08</v>
      </c>
    </row>
    <row r="39" spans="2:8" x14ac:dyDescent="0.15">
      <c r="B39" s="13" t="s">
        <v>73</v>
      </c>
      <c r="C39" s="5" t="s">
        <v>446</v>
      </c>
      <c r="D39" s="5" t="s">
        <v>447</v>
      </c>
      <c r="E39" s="5" t="s">
        <v>72</v>
      </c>
      <c r="F39" s="5">
        <v>4000</v>
      </c>
      <c r="G39" s="10">
        <v>19650.16</v>
      </c>
      <c r="H39" s="11">
        <v>1.08</v>
      </c>
    </row>
    <row r="40" spans="2:8" x14ac:dyDescent="0.15">
      <c r="B40" s="13" t="s">
        <v>73</v>
      </c>
      <c r="C40" s="5" t="s">
        <v>448</v>
      </c>
      <c r="D40" s="5" t="s">
        <v>449</v>
      </c>
      <c r="E40" s="5" t="s">
        <v>80</v>
      </c>
      <c r="F40" s="5">
        <v>4000</v>
      </c>
      <c r="G40" s="10">
        <v>19636</v>
      </c>
      <c r="H40" s="11">
        <v>1.07</v>
      </c>
    </row>
    <row r="41" spans="2:8" x14ac:dyDescent="0.15">
      <c r="B41" s="13" t="s">
        <v>73</v>
      </c>
      <c r="C41" s="5" t="s">
        <v>433</v>
      </c>
      <c r="D41" s="5" t="s">
        <v>450</v>
      </c>
      <c r="E41" s="5" t="s">
        <v>451</v>
      </c>
      <c r="F41" s="5">
        <v>3900</v>
      </c>
      <c r="G41" s="10">
        <v>19464.400000000001</v>
      </c>
      <c r="H41" s="11">
        <v>1.07</v>
      </c>
    </row>
    <row r="42" spans="2:8" x14ac:dyDescent="0.15">
      <c r="B42" s="13" t="s">
        <v>73</v>
      </c>
      <c r="C42" s="5" t="s">
        <v>452</v>
      </c>
      <c r="D42" s="5" t="s">
        <v>453</v>
      </c>
      <c r="E42" s="5" t="s">
        <v>443</v>
      </c>
      <c r="F42" s="5">
        <v>3900</v>
      </c>
      <c r="G42" s="10">
        <v>19290.080000000002</v>
      </c>
      <c r="H42" s="11">
        <v>1.06</v>
      </c>
    </row>
    <row r="43" spans="2:8" x14ac:dyDescent="0.15">
      <c r="B43" s="13" t="s">
        <v>73</v>
      </c>
      <c r="C43" s="5" t="s">
        <v>454</v>
      </c>
      <c r="D43" s="5" t="s">
        <v>455</v>
      </c>
      <c r="E43" s="5" t="s">
        <v>72</v>
      </c>
      <c r="F43" s="5">
        <v>3800</v>
      </c>
      <c r="G43" s="10">
        <v>18815.89</v>
      </c>
      <c r="H43" s="11">
        <v>1.03</v>
      </c>
    </row>
    <row r="44" spans="2:8" x14ac:dyDescent="0.15">
      <c r="B44" s="13" t="s">
        <v>73</v>
      </c>
      <c r="C44" s="5" t="s">
        <v>452</v>
      </c>
      <c r="D44" s="5" t="s">
        <v>456</v>
      </c>
      <c r="E44" s="5" t="s">
        <v>443</v>
      </c>
      <c r="F44" s="5">
        <v>3700</v>
      </c>
      <c r="G44" s="10">
        <v>18445.86</v>
      </c>
      <c r="H44" s="11">
        <v>1.0100000000000002</v>
      </c>
    </row>
    <row r="45" spans="2:8" x14ac:dyDescent="0.15">
      <c r="B45" s="13" t="s">
        <v>73</v>
      </c>
      <c r="C45" s="5" t="s">
        <v>457</v>
      </c>
      <c r="D45" s="5" t="s">
        <v>458</v>
      </c>
      <c r="E45" s="5" t="s">
        <v>80</v>
      </c>
      <c r="F45" s="5">
        <v>3000</v>
      </c>
      <c r="G45" s="10">
        <v>14902.32</v>
      </c>
      <c r="H45" s="11">
        <v>0.82000000000000006</v>
      </c>
    </row>
    <row r="46" spans="2:8" x14ac:dyDescent="0.15">
      <c r="B46" s="13" t="s">
        <v>73</v>
      </c>
      <c r="C46" s="5" t="s">
        <v>413</v>
      </c>
      <c r="D46" s="5" t="s">
        <v>459</v>
      </c>
      <c r="E46" s="5" t="s">
        <v>80</v>
      </c>
      <c r="F46" s="5">
        <v>3000</v>
      </c>
      <c r="G46" s="10">
        <v>14891.51</v>
      </c>
      <c r="H46" s="11">
        <v>0.80999999999999994</v>
      </c>
    </row>
    <row r="47" spans="2:8" x14ac:dyDescent="0.15">
      <c r="B47" s="13" t="s">
        <v>73</v>
      </c>
      <c r="C47" s="5" t="s">
        <v>460</v>
      </c>
      <c r="D47" s="5" t="s">
        <v>461</v>
      </c>
      <c r="E47" s="5" t="s">
        <v>80</v>
      </c>
      <c r="F47" s="5">
        <v>3000</v>
      </c>
      <c r="G47" s="10">
        <v>14860.41</v>
      </c>
      <c r="H47" s="11">
        <v>0.80999999999999994</v>
      </c>
    </row>
    <row r="48" spans="2:8" x14ac:dyDescent="0.15">
      <c r="B48" s="13" t="s">
        <v>73</v>
      </c>
      <c r="C48" s="5" t="s">
        <v>452</v>
      </c>
      <c r="D48" s="5" t="s">
        <v>462</v>
      </c>
      <c r="E48" s="5" t="s">
        <v>443</v>
      </c>
      <c r="F48" s="5">
        <v>3000</v>
      </c>
      <c r="G48" s="10">
        <v>14853.76</v>
      </c>
      <c r="H48" s="11">
        <v>0.80999999999999994</v>
      </c>
    </row>
    <row r="49" spans="2:8" x14ac:dyDescent="0.15">
      <c r="B49" s="13" t="s">
        <v>73</v>
      </c>
      <c r="C49" s="5" t="s">
        <v>463</v>
      </c>
      <c r="D49" s="5" t="s">
        <v>464</v>
      </c>
      <c r="E49" s="5" t="s">
        <v>80</v>
      </c>
      <c r="F49" s="5">
        <v>2500</v>
      </c>
      <c r="G49" s="10">
        <v>12395.300000000001</v>
      </c>
      <c r="H49" s="11">
        <v>0.68</v>
      </c>
    </row>
    <row r="50" spans="2:8" x14ac:dyDescent="0.15">
      <c r="B50" s="13" t="s">
        <v>73</v>
      </c>
      <c r="C50" s="5" t="s">
        <v>411</v>
      </c>
      <c r="D50" s="5" t="s">
        <v>465</v>
      </c>
      <c r="E50" s="5" t="s">
        <v>80</v>
      </c>
      <c r="F50" s="5">
        <v>2500</v>
      </c>
      <c r="G50" s="10">
        <v>12391.83</v>
      </c>
      <c r="H50" s="11">
        <v>0.68</v>
      </c>
    </row>
    <row r="51" spans="2:8" x14ac:dyDescent="0.15">
      <c r="B51" s="13" t="s">
        <v>73</v>
      </c>
      <c r="C51" s="5" t="s">
        <v>466</v>
      </c>
      <c r="D51" s="5" t="s">
        <v>467</v>
      </c>
      <c r="E51" s="5" t="s">
        <v>75</v>
      </c>
      <c r="F51" s="5">
        <v>2000</v>
      </c>
      <c r="G51" s="10">
        <v>9990.7199999999993</v>
      </c>
      <c r="H51" s="11">
        <v>0.55000000000000004</v>
      </c>
    </row>
    <row r="52" spans="2:8" x14ac:dyDescent="0.15">
      <c r="B52" s="13" t="s">
        <v>73</v>
      </c>
      <c r="C52" s="5" t="s">
        <v>422</v>
      </c>
      <c r="D52" s="5" t="s">
        <v>468</v>
      </c>
      <c r="E52" s="5" t="s">
        <v>72</v>
      </c>
      <c r="F52" s="5">
        <v>2000</v>
      </c>
      <c r="G52" s="10">
        <v>9984.9500000000007</v>
      </c>
      <c r="H52" s="11">
        <v>0.55000000000000004</v>
      </c>
    </row>
    <row r="53" spans="2:8" x14ac:dyDescent="0.15">
      <c r="B53" s="13" t="s">
        <v>69</v>
      </c>
      <c r="C53" s="5" t="s">
        <v>469</v>
      </c>
      <c r="D53" s="5" t="s">
        <v>470</v>
      </c>
      <c r="E53" s="5" t="s">
        <v>72</v>
      </c>
      <c r="F53" s="5">
        <v>10000</v>
      </c>
      <c r="G53" s="10">
        <v>9981.39</v>
      </c>
      <c r="H53" s="11">
        <v>0.55000000000000004</v>
      </c>
    </row>
    <row r="54" spans="2:8" x14ac:dyDescent="0.15">
      <c r="B54" s="13" t="s">
        <v>73</v>
      </c>
      <c r="C54" s="5" t="s">
        <v>466</v>
      </c>
      <c r="D54" s="5" t="s">
        <v>471</v>
      </c>
      <c r="E54" s="5" t="s">
        <v>80</v>
      </c>
      <c r="F54" s="5">
        <v>2000</v>
      </c>
      <c r="G54" s="10">
        <v>9973.93</v>
      </c>
      <c r="H54" s="11">
        <v>0.55000000000000004</v>
      </c>
    </row>
    <row r="55" spans="2:8" x14ac:dyDescent="0.15">
      <c r="B55" s="13" t="s">
        <v>73</v>
      </c>
      <c r="C55" s="5" t="s">
        <v>452</v>
      </c>
      <c r="D55" s="5" t="s">
        <v>472</v>
      </c>
      <c r="E55" s="5" t="s">
        <v>443</v>
      </c>
      <c r="F55" s="5">
        <v>2000</v>
      </c>
      <c r="G55" s="10">
        <v>9888.2900000000009</v>
      </c>
      <c r="H55" s="11">
        <v>0.54</v>
      </c>
    </row>
    <row r="56" spans="2:8" x14ac:dyDescent="0.15">
      <c r="B56" s="13" t="s">
        <v>73</v>
      </c>
      <c r="C56" s="5" t="s">
        <v>473</v>
      </c>
      <c r="D56" s="5" t="s">
        <v>474</v>
      </c>
      <c r="E56" s="5" t="s">
        <v>80</v>
      </c>
      <c r="F56" s="5">
        <v>1500</v>
      </c>
      <c r="G56" s="10">
        <v>7498.72</v>
      </c>
      <c r="H56" s="11">
        <v>0.41000000000000003</v>
      </c>
    </row>
    <row r="57" spans="2:8" x14ac:dyDescent="0.15">
      <c r="B57" s="13" t="s">
        <v>73</v>
      </c>
      <c r="C57" s="5" t="s">
        <v>437</v>
      </c>
      <c r="D57" s="5" t="s">
        <v>475</v>
      </c>
      <c r="E57" s="5" t="s">
        <v>80</v>
      </c>
      <c r="F57" s="5">
        <v>1500</v>
      </c>
      <c r="G57" s="10">
        <v>7493.07</v>
      </c>
      <c r="H57" s="11">
        <v>0.41000000000000003</v>
      </c>
    </row>
    <row r="58" spans="2:8" x14ac:dyDescent="0.15">
      <c r="B58" s="13" t="s">
        <v>69</v>
      </c>
      <c r="C58" s="5" t="s">
        <v>476</v>
      </c>
      <c r="D58" s="5" t="s">
        <v>477</v>
      </c>
      <c r="E58" s="5" t="s">
        <v>80</v>
      </c>
      <c r="F58" s="5">
        <v>7500</v>
      </c>
      <c r="G58" s="10">
        <v>7474.56</v>
      </c>
      <c r="H58" s="11">
        <v>0.41000000000000003</v>
      </c>
    </row>
    <row r="59" spans="2:8" x14ac:dyDescent="0.15">
      <c r="B59" s="13" t="s">
        <v>73</v>
      </c>
      <c r="C59" s="5" t="s">
        <v>478</v>
      </c>
      <c r="D59" s="5" t="s">
        <v>479</v>
      </c>
      <c r="E59" s="5" t="s">
        <v>72</v>
      </c>
      <c r="F59" s="5">
        <v>1500</v>
      </c>
      <c r="G59" s="10">
        <v>7448.8600000000006</v>
      </c>
      <c r="H59" s="11">
        <v>0.41000000000000003</v>
      </c>
    </row>
    <row r="60" spans="2:8" x14ac:dyDescent="0.15">
      <c r="B60" s="13" t="s">
        <v>73</v>
      </c>
      <c r="C60" s="5" t="s">
        <v>480</v>
      </c>
      <c r="D60" s="5" t="s">
        <v>481</v>
      </c>
      <c r="E60" s="5" t="s">
        <v>80</v>
      </c>
      <c r="F60" s="5">
        <v>1500</v>
      </c>
      <c r="G60" s="10">
        <v>7447.68</v>
      </c>
      <c r="H60" s="11">
        <v>0.41000000000000003</v>
      </c>
    </row>
    <row r="61" spans="2:8" x14ac:dyDescent="0.15">
      <c r="B61" s="13" t="s">
        <v>73</v>
      </c>
      <c r="C61" s="5" t="s">
        <v>482</v>
      </c>
      <c r="D61" s="5" t="s">
        <v>483</v>
      </c>
      <c r="E61" s="5" t="s">
        <v>484</v>
      </c>
      <c r="F61" s="5">
        <v>1400</v>
      </c>
      <c r="G61" s="10">
        <v>6922.21</v>
      </c>
      <c r="H61" s="11">
        <v>0.38</v>
      </c>
    </row>
    <row r="62" spans="2:8" x14ac:dyDescent="0.15">
      <c r="B62" s="13" t="s">
        <v>73</v>
      </c>
      <c r="C62" s="5" t="s">
        <v>482</v>
      </c>
      <c r="D62" s="5" t="s">
        <v>485</v>
      </c>
      <c r="E62" s="5" t="s">
        <v>484</v>
      </c>
      <c r="F62" s="5">
        <v>1200</v>
      </c>
      <c r="G62" s="10">
        <v>5894.28</v>
      </c>
      <c r="H62" s="11">
        <v>0.32</v>
      </c>
    </row>
    <row r="63" spans="2:8" x14ac:dyDescent="0.15">
      <c r="B63" s="13" t="s">
        <v>73</v>
      </c>
      <c r="C63" s="5" t="s">
        <v>486</v>
      </c>
      <c r="D63" s="5" t="s">
        <v>487</v>
      </c>
      <c r="E63" s="5" t="s">
        <v>80</v>
      </c>
      <c r="F63" s="5">
        <v>1000</v>
      </c>
      <c r="G63" s="10">
        <v>4996.6000000000004</v>
      </c>
      <c r="H63" s="11">
        <v>0.27</v>
      </c>
    </row>
    <row r="64" spans="2:8" x14ac:dyDescent="0.15">
      <c r="B64" s="13" t="s">
        <v>73</v>
      </c>
      <c r="C64" s="5" t="s">
        <v>488</v>
      </c>
      <c r="D64" s="5" t="s">
        <v>489</v>
      </c>
      <c r="E64" s="5" t="s">
        <v>72</v>
      </c>
      <c r="F64" s="5">
        <v>1000</v>
      </c>
      <c r="G64" s="10">
        <v>4985.8</v>
      </c>
      <c r="H64" s="11">
        <v>0.27</v>
      </c>
    </row>
    <row r="65" spans="2:8" x14ac:dyDescent="0.15">
      <c r="B65" s="13" t="s">
        <v>73</v>
      </c>
      <c r="C65" s="5" t="s">
        <v>482</v>
      </c>
      <c r="D65" s="5" t="s">
        <v>490</v>
      </c>
      <c r="E65" s="5" t="s">
        <v>389</v>
      </c>
      <c r="F65" s="5">
        <v>1000</v>
      </c>
      <c r="G65" s="10">
        <v>4985.3599999999997</v>
      </c>
      <c r="H65" s="11">
        <v>0.27</v>
      </c>
    </row>
    <row r="66" spans="2:8" x14ac:dyDescent="0.15">
      <c r="B66" s="13" t="s">
        <v>73</v>
      </c>
      <c r="C66" s="5" t="s">
        <v>491</v>
      </c>
      <c r="D66" s="5" t="s">
        <v>492</v>
      </c>
      <c r="E66" s="5" t="s">
        <v>72</v>
      </c>
      <c r="F66" s="5">
        <v>1000</v>
      </c>
      <c r="G66" s="10">
        <v>4968.41</v>
      </c>
      <c r="H66" s="11">
        <v>0.27</v>
      </c>
    </row>
    <row r="67" spans="2:8" x14ac:dyDescent="0.15">
      <c r="B67" s="13" t="s">
        <v>73</v>
      </c>
      <c r="C67" s="5" t="s">
        <v>493</v>
      </c>
      <c r="D67" s="5" t="s">
        <v>494</v>
      </c>
      <c r="E67" s="5" t="s">
        <v>443</v>
      </c>
      <c r="F67" s="5">
        <v>1000</v>
      </c>
      <c r="G67" s="10">
        <v>4955.04</v>
      </c>
      <c r="H67" s="11">
        <v>0.27</v>
      </c>
    </row>
    <row r="68" spans="2:8" x14ac:dyDescent="0.15">
      <c r="B68" s="13" t="s">
        <v>73</v>
      </c>
      <c r="C68" s="5" t="s">
        <v>411</v>
      </c>
      <c r="D68" s="5" t="s">
        <v>495</v>
      </c>
      <c r="E68" s="5" t="s">
        <v>80</v>
      </c>
      <c r="F68" s="5">
        <v>500</v>
      </c>
      <c r="G68" s="10">
        <v>2479.25</v>
      </c>
      <c r="H68" s="11">
        <v>0.13999999999999999</v>
      </c>
    </row>
    <row r="69" spans="2:8" x14ac:dyDescent="0.15">
      <c r="B69" s="13" t="s">
        <v>73</v>
      </c>
      <c r="C69" s="5" t="s">
        <v>496</v>
      </c>
      <c r="D69" s="5" t="s">
        <v>497</v>
      </c>
      <c r="E69" s="5" t="s">
        <v>80</v>
      </c>
      <c r="F69" s="5">
        <v>200</v>
      </c>
      <c r="G69" s="10">
        <v>996.29000000000008</v>
      </c>
      <c r="H69" s="11">
        <v>0.05</v>
      </c>
    </row>
    <row r="70" spans="2:8" x14ac:dyDescent="0.15">
      <c r="B70" s="13" t="s">
        <v>73</v>
      </c>
      <c r="C70" s="5" t="s">
        <v>407</v>
      </c>
      <c r="D70" s="5" t="s">
        <v>498</v>
      </c>
      <c r="E70" s="5" t="s">
        <v>72</v>
      </c>
      <c r="F70" s="5">
        <v>100</v>
      </c>
      <c r="G70" s="10">
        <v>499.92</v>
      </c>
      <c r="H70" s="11">
        <v>3.0000000000000002E-2</v>
      </c>
    </row>
    <row r="71" spans="2:8" x14ac:dyDescent="0.15">
      <c r="B71" s="13" t="s">
        <v>73</v>
      </c>
      <c r="C71" s="5" t="s">
        <v>499</v>
      </c>
      <c r="D71" s="5" t="s">
        <v>500</v>
      </c>
      <c r="E71" s="5" t="s">
        <v>80</v>
      </c>
      <c r="F71" s="5">
        <v>100</v>
      </c>
      <c r="G71" s="10">
        <v>491.51</v>
      </c>
      <c r="H71" s="11">
        <v>3.0000000000000002E-2</v>
      </c>
    </row>
    <row r="72" spans="2:8" ht="9.75" thickBot="1" x14ac:dyDescent="0.2">
      <c r="E72" s="14" t="s">
        <v>44</v>
      </c>
      <c r="G72" s="15">
        <v>1360960.15</v>
      </c>
      <c r="H72" s="16">
        <v>74.489999999999995</v>
      </c>
    </row>
    <row r="73" spans="2:8" ht="15.75" thickTop="1" x14ac:dyDescent="0.25">
      <c r="B73" s="79" t="s">
        <v>81</v>
      </c>
      <c r="C73" s="78"/>
      <c r="H73" s="11"/>
    </row>
    <row r="74" spans="2:8" x14ac:dyDescent="0.15">
      <c r="B74" s="13" t="s">
        <v>82</v>
      </c>
      <c r="C74" s="5" t="s">
        <v>501</v>
      </c>
      <c r="D74" s="5" t="s">
        <v>502</v>
      </c>
      <c r="E74" s="5" t="s">
        <v>51</v>
      </c>
      <c r="F74" s="5">
        <v>20000000</v>
      </c>
      <c r="G74" s="10">
        <v>19883.990000000002</v>
      </c>
      <c r="H74" s="11">
        <v>1.0900000000000001</v>
      </c>
    </row>
    <row r="75" spans="2:8" x14ac:dyDescent="0.15">
      <c r="B75" s="13" t="s">
        <v>82</v>
      </c>
      <c r="C75" s="5" t="s">
        <v>503</v>
      </c>
      <c r="D75" s="5" t="s">
        <v>504</v>
      </c>
      <c r="E75" s="5" t="s">
        <v>51</v>
      </c>
      <c r="F75" s="5">
        <v>19500000</v>
      </c>
      <c r="G75" s="10">
        <v>19370.11</v>
      </c>
      <c r="H75" s="11">
        <v>1.06</v>
      </c>
    </row>
    <row r="76" spans="2:8" x14ac:dyDescent="0.15">
      <c r="B76" s="13" t="s">
        <v>82</v>
      </c>
      <c r="C76" s="5" t="s">
        <v>505</v>
      </c>
      <c r="D76" s="5" t="s">
        <v>506</v>
      </c>
      <c r="E76" s="5" t="s">
        <v>51</v>
      </c>
      <c r="F76" s="5">
        <v>15000000</v>
      </c>
      <c r="G76" s="10">
        <v>14902.5</v>
      </c>
      <c r="H76" s="11">
        <v>0.82000000000000006</v>
      </c>
    </row>
    <row r="77" spans="2:8" x14ac:dyDescent="0.15">
      <c r="B77" s="13" t="s">
        <v>82</v>
      </c>
      <c r="C77" s="5" t="s">
        <v>507</v>
      </c>
      <c r="D77" s="5" t="s">
        <v>508</v>
      </c>
      <c r="E77" s="5" t="s">
        <v>51</v>
      </c>
      <c r="F77" s="5">
        <v>14803300</v>
      </c>
      <c r="G77" s="10">
        <v>14699.59</v>
      </c>
      <c r="H77" s="11">
        <v>0.8</v>
      </c>
    </row>
    <row r="78" spans="2:8" x14ac:dyDescent="0.15">
      <c r="B78" s="13" t="s">
        <v>82</v>
      </c>
      <c r="C78" s="5" t="s">
        <v>83</v>
      </c>
      <c r="D78" s="5" t="s">
        <v>84</v>
      </c>
      <c r="E78" s="5" t="s">
        <v>51</v>
      </c>
      <c r="F78" s="5">
        <v>12126400</v>
      </c>
      <c r="G78" s="10">
        <v>12070</v>
      </c>
      <c r="H78" s="11">
        <v>0.66</v>
      </c>
    </row>
    <row r="79" spans="2:8" x14ac:dyDescent="0.15">
      <c r="B79" s="13" t="s">
        <v>82</v>
      </c>
      <c r="C79" s="5" t="s">
        <v>509</v>
      </c>
      <c r="D79" s="5" t="s">
        <v>510</v>
      </c>
      <c r="E79" s="5" t="s">
        <v>51</v>
      </c>
      <c r="F79" s="5">
        <v>5000000</v>
      </c>
      <c r="G79" s="10">
        <v>4971</v>
      </c>
      <c r="H79" s="11">
        <v>0.27</v>
      </c>
    </row>
    <row r="80" spans="2:8" x14ac:dyDescent="0.15">
      <c r="B80" s="13" t="s">
        <v>82</v>
      </c>
      <c r="C80" s="5" t="s">
        <v>511</v>
      </c>
      <c r="D80" s="5" t="s">
        <v>512</v>
      </c>
      <c r="E80" s="5" t="s">
        <v>51</v>
      </c>
      <c r="F80" s="5">
        <v>1500000</v>
      </c>
      <c r="G80" s="10">
        <v>1489.47</v>
      </c>
      <c r="H80" s="11">
        <v>0.08</v>
      </c>
    </row>
    <row r="81" spans="1:8" ht="9.75" thickBot="1" x14ac:dyDescent="0.2">
      <c r="E81" s="14" t="s">
        <v>44</v>
      </c>
      <c r="G81" s="25">
        <v>87386.66</v>
      </c>
      <c r="H81" s="26">
        <v>4.78</v>
      </c>
    </row>
    <row r="82" spans="1:8" ht="9.75" thickTop="1" x14ac:dyDescent="0.15">
      <c r="H82" s="11"/>
    </row>
    <row r="83" spans="1:8" x14ac:dyDescent="0.15">
      <c r="C83" s="5" t="s">
        <v>513</v>
      </c>
      <c r="G83" s="10">
        <v>4661.09</v>
      </c>
      <c r="H83" s="11">
        <v>0.25509999999999999</v>
      </c>
    </row>
    <row r="84" spans="1:8" x14ac:dyDescent="0.15">
      <c r="B84" s="13" t="s">
        <v>85</v>
      </c>
      <c r="H84" s="11"/>
    </row>
    <row r="85" spans="1:8" x14ac:dyDescent="0.15">
      <c r="C85" s="5" t="s">
        <v>86</v>
      </c>
      <c r="E85" s="5" t="s">
        <v>85</v>
      </c>
      <c r="G85" s="10">
        <v>326250</v>
      </c>
      <c r="H85" s="11">
        <v>17.850000000000001</v>
      </c>
    </row>
    <row r="86" spans="1:8" x14ac:dyDescent="0.15">
      <c r="H86" s="11"/>
    </row>
    <row r="87" spans="1:8" x14ac:dyDescent="0.15">
      <c r="A87" s="17" t="s">
        <v>87</v>
      </c>
      <c r="G87" s="18">
        <v>6156.32</v>
      </c>
      <c r="H87" s="19">
        <v>0.31</v>
      </c>
    </row>
    <row r="88" spans="1:8" x14ac:dyDescent="0.15">
      <c r="H88" s="11"/>
    </row>
    <row r="89" spans="1:8" ht="9.75" thickBot="1" x14ac:dyDescent="0.2">
      <c r="E89" s="14" t="s">
        <v>88</v>
      </c>
      <c r="G89" s="15">
        <v>1827537.51</v>
      </c>
      <c r="H89" s="16">
        <v>100</v>
      </c>
    </row>
    <row r="90" spans="1:8" ht="9.75" thickTop="1" x14ac:dyDescent="0.15">
      <c r="H90" s="11"/>
    </row>
    <row r="91" spans="1:8" x14ac:dyDescent="0.15">
      <c r="A91" s="14" t="s">
        <v>89</v>
      </c>
      <c r="H91" s="11"/>
    </row>
    <row r="92" spans="1:8" x14ac:dyDescent="0.15">
      <c r="A92" s="5">
        <v>1</v>
      </c>
      <c r="B92" s="5" t="s">
        <v>514</v>
      </c>
      <c r="H92" s="11"/>
    </row>
    <row r="93" spans="1:8" x14ac:dyDescent="0.15">
      <c r="H93" s="11"/>
    </row>
    <row r="94" spans="1:8" x14ac:dyDescent="0.15">
      <c r="A94" s="5">
        <v>2</v>
      </c>
      <c r="B94" s="5" t="s">
        <v>91</v>
      </c>
      <c r="H94" s="11"/>
    </row>
    <row r="95" spans="1:8" x14ac:dyDescent="0.15">
      <c r="H95" s="11"/>
    </row>
    <row r="96" spans="1:8" x14ac:dyDescent="0.15">
      <c r="A96" s="5">
        <v>3</v>
      </c>
      <c r="B96" s="5" t="s">
        <v>515</v>
      </c>
      <c r="H96" s="11"/>
    </row>
    <row r="97" spans="1:8" x14ac:dyDescent="0.15">
      <c r="H97" s="11"/>
    </row>
    <row r="98" spans="1:8" x14ac:dyDescent="0.15">
      <c r="A98" s="5">
        <v>4</v>
      </c>
      <c r="B98" s="5" t="s">
        <v>516</v>
      </c>
      <c r="H98" s="11"/>
    </row>
    <row r="99" spans="1:8" x14ac:dyDescent="0.15">
      <c r="H99" s="11"/>
    </row>
    <row r="100" spans="1:8" x14ac:dyDescent="0.15">
      <c r="A100" s="5">
        <v>5</v>
      </c>
      <c r="B100" s="5" t="s">
        <v>93</v>
      </c>
      <c r="H100" s="11"/>
    </row>
    <row r="101" spans="1:8" x14ac:dyDescent="0.15">
      <c r="B101" s="5" t="s">
        <v>94</v>
      </c>
      <c r="H101" s="11"/>
    </row>
    <row r="102" spans="1:8" x14ac:dyDescent="0.15">
      <c r="B102" s="5" t="s">
        <v>95</v>
      </c>
      <c r="H102" s="11"/>
    </row>
    <row r="103" spans="1:8" x14ac:dyDescent="0.15">
      <c r="A103" s="1"/>
      <c r="B103" s="1"/>
      <c r="C103" s="1"/>
      <c r="D103" s="1"/>
      <c r="E103" s="1"/>
      <c r="F103" s="1"/>
      <c r="G103" s="3"/>
      <c r="H103" s="20"/>
    </row>
  </sheetData>
  <mergeCells count="7">
    <mergeCell ref="B73:C73"/>
    <mergeCell ref="A2:C2"/>
    <mergeCell ref="A3:C3"/>
    <mergeCell ref="B4:C4"/>
    <mergeCell ref="B5:C5"/>
    <mergeCell ref="A14:C14"/>
    <mergeCell ref="B15:C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1087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8.7900000000000006E-2</v>
      </c>
      <c r="C6" s="5" t="s">
        <v>120</v>
      </c>
      <c r="D6" s="5" t="s">
        <v>666</v>
      </c>
      <c r="E6" s="5" t="s">
        <v>20</v>
      </c>
      <c r="F6" s="5">
        <v>75</v>
      </c>
      <c r="G6" s="10">
        <v>758.51</v>
      </c>
      <c r="H6" s="11">
        <v>11.15</v>
      </c>
    </row>
    <row r="7" spans="1:8" x14ac:dyDescent="0.15">
      <c r="B7" s="13" t="s">
        <v>13</v>
      </c>
      <c r="C7" s="5" t="s">
        <v>117</v>
      </c>
      <c r="D7" s="5" t="s">
        <v>1088</v>
      </c>
      <c r="E7" s="5" t="s">
        <v>12</v>
      </c>
      <c r="F7" s="5">
        <v>88</v>
      </c>
      <c r="G7" s="10">
        <v>725.34</v>
      </c>
      <c r="H7" s="11">
        <v>10.67</v>
      </c>
    </row>
    <row r="8" spans="1:8" x14ac:dyDescent="0.15">
      <c r="B8" s="12">
        <v>7.2499999999999995E-2</v>
      </c>
      <c r="C8" s="5" t="s">
        <v>144</v>
      </c>
      <c r="D8" s="5" t="s">
        <v>175</v>
      </c>
      <c r="E8" s="5" t="s">
        <v>107</v>
      </c>
      <c r="F8" s="5">
        <v>65</v>
      </c>
      <c r="G8" s="10">
        <v>645.13</v>
      </c>
      <c r="H8" s="11">
        <v>9.49</v>
      </c>
    </row>
    <row r="9" spans="1:8" x14ac:dyDescent="0.15">
      <c r="B9" s="12">
        <v>8.8700000000000001E-2</v>
      </c>
      <c r="C9" s="5" t="s">
        <v>10</v>
      </c>
      <c r="D9" s="5" t="s">
        <v>1061</v>
      </c>
      <c r="E9" s="5" t="s">
        <v>12</v>
      </c>
      <c r="F9" s="5">
        <v>50</v>
      </c>
      <c r="G9" s="10">
        <v>511.22</v>
      </c>
      <c r="H9" s="11">
        <v>7.5200000000000005</v>
      </c>
    </row>
    <row r="10" spans="1:8" x14ac:dyDescent="0.15">
      <c r="B10" s="12">
        <v>8.3699999999999997E-2</v>
      </c>
      <c r="C10" s="5" t="s">
        <v>18</v>
      </c>
      <c r="D10" s="5" t="s">
        <v>1089</v>
      </c>
      <c r="E10" s="5" t="s">
        <v>12</v>
      </c>
      <c r="F10" s="5">
        <v>50</v>
      </c>
      <c r="G10" s="10">
        <v>507.18</v>
      </c>
      <c r="H10" s="11">
        <v>7.46</v>
      </c>
    </row>
    <row r="11" spans="1:8" x14ac:dyDescent="0.15">
      <c r="B11" s="12">
        <v>7.9799999999999996E-2</v>
      </c>
      <c r="C11" s="5" t="s">
        <v>16</v>
      </c>
      <c r="D11" s="5" t="s">
        <v>1090</v>
      </c>
      <c r="E11" s="5" t="s">
        <v>12</v>
      </c>
      <c r="F11" s="5">
        <v>50</v>
      </c>
      <c r="G11" s="10">
        <v>498.78000000000003</v>
      </c>
      <c r="H11" s="11">
        <v>7.33</v>
      </c>
    </row>
    <row r="12" spans="1:8" x14ac:dyDescent="0.15">
      <c r="B12" s="12">
        <v>7.5999999999999998E-2</v>
      </c>
      <c r="C12" s="5" t="s">
        <v>14</v>
      </c>
      <c r="D12" s="5" t="s">
        <v>1091</v>
      </c>
      <c r="E12" s="5" t="s">
        <v>12</v>
      </c>
      <c r="F12" s="5">
        <v>5</v>
      </c>
      <c r="G12" s="10">
        <v>494.91</v>
      </c>
      <c r="H12" s="11">
        <v>7.28</v>
      </c>
    </row>
    <row r="13" spans="1:8" x14ac:dyDescent="0.15">
      <c r="B13" s="12">
        <v>6.54E-2</v>
      </c>
      <c r="C13" s="5" t="s">
        <v>138</v>
      </c>
      <c r="D13" s="5" t="s">
        <v>139</v>
      </c>
      <c r="E13" s="5" t="s">
        <v>12</v>
      </c>
      <c r="F13" s="5">
        <v>40</v>
      </c>
      <c r="G13" s="10">
        <v>392.96000000000004</v>
      </c>
      <c r="H13" s="11">
        <v>5.78</v>
      </c>
    </row>
    <row r="14" spans="1:8" x14ac:dyDescent="0.15">
      <c r="B14" s="12">
        <v>8.6999999999999994E-2</v>
      </c>
      <c r="C14" s="5" t="s">
        <v>112</v>
      </c>
      <c r="D14" s="5" t="s">
        <v>1092</v>
      </c>
      <c r="E14" s="5" t="s">
        <v>12</v>
      </c>
      <c r="F14" s="5">
        <v>36</v>
      </c>
      <c r="G14" s="10">
        <v>366.79</v>
      </c>
      <c r="H14" s="11">
        <v>5.3900000000000006</v>
      </c>
    </row>
    <row r="15" spans="1:8" x14ac:dyDescent="0.15">
      <c r="B15" s="12">
        <v>6.83E-2</v>
      </c>
      <c r="C15" s="5" t="s">
        <v>112</v>
      </c>
      <c r="D15" s="5" t="s">
        <v>171</v>
      </c>
      <c r="E15" s="5" t="s">
        <v>12</v>
      </c>
      <c r="F15" s="5">
        <v>25</v>
      </c>
      <c r="G15" s="10">
        <v>245.48000000000002</v>
      </c>
      <c r="H15" s="11">
        <v>3.61</v>
      </c>
    </row>
    <row r="16" spans="1:8" x14ac:dyDescent="0.15">
      <c r="B16" s="12">
        <v>8.3799999999999999E-2</v>
      </c>
      <c r="C16" s="5" t="s">
        <v>112</v>
      </c>
      <c r="D16" s="5" t="s">
        <v>1073</v>
      </c>
      <c r="E16" s="5" t="s">
        <v>12</v>
      </c>
      <c r="F16" s="5">
        <v>10</v>
      </c>
      <c r="G16" s="10">
        <v>101.26</v>
      </c>
      <c r="H16" s="11">
        <v>1.49</v>
      </c>
    </row>
    <row r="17" spans="1:8" x14ac:dyDescent="0.15">
      <c r="B17" s="12">
        <v>8.6599999999999996E-2</v>
      </c>
      <c r="C17" s="5" t="s">
        <v>142</v>
      </c>
      <c r="D17" s="5" t="s">
        <v>1063</v>
      </c>
      <c r="E17" s="5" t="s">
        <v>12</v>
      </c>
      <c r="F17" s="5">
        <v>10</v>
      </c>
      <c r="G17" s="10">
        <v>100.79</v>
      </c>
      <c r="H17" s="11">
        <v>1.48</v>
      </c>
    </row>
    <row r="18" spans="1:8" x14ac:dyDescent="0.15">
      <c r="B18" s="12">
        <v>7.8E-2</v>
      </c>
      <c r="C18" s="5" t="s">
        <v>16</v>
      </c>
      <c r="D18" s="5" t="s">
        <v>744</v>
      </c>
      <c r="E18" s="5" t="s">
        <v>12</v>
      </c>
      <c r="F18" s="5">
        <v>5</v>
      </c>
      <c r="G18" s="10">
        <v>49.74</v>
      </c>
      <c r="H18" s="11">
        <v>0.73</v>
      </c>
    </row>
    <row r="19" spans="1:8" ht="9.75" thickBot="1" x14ac:dyDescent="0.2">
      <c r="E19" s="14" t="s">
        <v>44</v>
      </c>
      <c r="G19" s="15">
        <v>5398.09</v>
      </c>
      <c r="H19" s="16">
        <v>79.38</v>
      </c>
    </row>
    <row r="20" spans="1:8" ht="15.75" thickTop="1" x14ac:dyDescent="0.25">
      <c r="B20" s="79" t="s">
        <v>48</v>
      </c>
      <c r="C20" s="78"/>
      <c r="H20" s="11"/>
    </row>
    <row r="21" spans="1:8" ht="15" x14ac:dyDescent="0.25">
      <c r="B21" s="77" t="s">
        <v>9</v>
      </c>
      <c r="C21" s="78"/>
      <c r="H21" s="11"/>
    </row>
    <row r="22" spans="1:8" x14ac:dyDescent="0.15">
      <c r="B22" s="12">
        <v>8.0299999999999996E-2</v>
      </c>
      <c r="C22" s="5" t="s">
        <v>1066</v>
      </c>
      <c r="D22" s="5" t="s">
        <v>1093</v>
      </c>
      <c r="E22" s="5" t="s">
        <v>51</v>
      </c>
      <c r="F22" s="5">
        <v>1000000</v>
      </c>
      <c r="G22" s="10">
        <v>1012.69</v>
      </c>
      <c r="H22" s="11">
        <v>14.89</v>
      </c>
    </row>
    <row r="23" spans="1:8" ht="9.75" thickBot="1" x14ac:dyDescent="0.2">
      <c r="E23" s="14" t="s">
        <v>44</v>
      </c>
      <c r="G23" s="15">
        <v>1012.69</v>
      </c>
      <c r="H23" s="16">
        <v>14.89</v>
      </c>
    </row>
    <row r="24" spans="1:8" ht="9.75" thickTop="1" x14ac:dyDescent="0.15">
      <c r="H24" s="11"/>
    </row>
    <row r="25" spans="1:8" x14ac:dyDescent="0.15">
      <c r="B25" s="13" t="s">
        <v>85</v>
      </c>
      <c r="H25" s="11"/>
    </row>
    <row r="26" spans="1:8" x14ac:dyDescent="0.15">
      <c r="C26" s="5" t="s">
        <v>86</v>
      </c>
      <c r="E26" s="5" t="s">
        <v>85</v>
      </c>
      <c r="G26" s="10">
        <v>79</v>
      </c>
      <c r="H26" s="11">
        <v>1.1600000000000001</v>
      </c>
    </row>
    <row r="27" spans="1:8" x14ac:dyDescent="0.15">
      <c r="H27" s="11"/>
    </row>
    <row r="28" spans="1:8" x14ac:dyDescent="0.15">
      <c r="A28" s="17" t="s">
        <v>87</v>
      </c>
      <c r="G28" s="18">
        <v>310.22000000000003</v>
      </c>
      <c r="H28" s="19">
        <v>4.57</v>
      </c>
    </row>
    <row r="29" spans="1:8" x14ac:dyDescent="0.15">
      <c r="H29" s="11"/>
    </row>
    <row r="30" spans="1:8" ht="9.75" thickBot="1" x14ac:dyDescent="0.2">
      <c r="E30" s="14" t="s">
        <v>88</v>
      </c>
      <c r="G30" s="15">
        <v>6800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89</v>
      </c>
      <c r="H32" s="11"/>
    </row>
    <row r="33" spans="1:8" x14ac:dyDescent="0.15">
      <c r="A33" s="5">
        <v>1</v>
      </c>
      <c r="B33" s="5" t="s">
        <v>1094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91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93</v>
      </c>
      <c r="H37" s="11"/>
    </row>
    <row r="38" spans="1:8" x14ac:dyDescent="0.15">
      <c r="B38" s="5" t="s">
        <v>94</v>
      </c>
      <c r="H38" s="11"/>
    </row>
    <row r="39" spans="1:8" x14ac:dyDescent="0.15">
      <c r="B39" s="5" t="s">
        <v>95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"/>
  <sheetViews>
    <sheetView topLeftCell="A88" workbookViewId="0">
      <selection activeCell="G114" sqref="G114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85546875" style="5" customWidth="1"/>
    <col min="5" max="5" width="14.7109375" style="5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232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0.04</v>
      </c>
      <c r="C6" s="5" t="s">
        <v>233</v>
      </c>
      <c r="D6" s="5" t="s">
        <v>234</v>
      </c>
      <c r="E6" s="5" t="s">
        <v>235</v>
      </c>
      <c r="F6" s="5">
        <v>1130</v>
      </c>
      <c r="G6" s="10">
        <v>18339</v>
      </c>
      <c r="H6" s="11">
        <v>3.63</v>
      </c>
    </row>
    <row r="7" spans="1:8" x14ac:dyDescent="0.15">
      <c r="B7" s="12">
        <v>8.3199999999999996E-2</v>
      </c>
      <c r="C7" s="5" t="s">
        <v>27</v>
      </c>
      <c r="D7" s="5" t="s">
        <v>123</v>
      </c>
      <c r="E7" s="5" t="s">
        <v>12</v>
      </c>
      <c r="F7" s="5">
        <v>1520</v>
      </c>
      <c r="G7" s="10">
        <v>15359.17</v>
      </c>
      <c r="H7" s="11">
        <v>3.04</v>
      </c>
    </row>
    <row r="8" spans="1:8" x14ac:dyDescent="0.15">
      <c r="B8" s="12">
        <v>9.1700000000000004E-2</v>
      </c>
      <c r="C8" s="5" t="s">
        <v>39</v>
      </c>
      <c r="D8" s="5" t="s">
        <v>236</v>
      </c>
      <c r="E8" s="5" t="s">
        <v>41</v>
      </c>
      <c r="F8" s="5">
        <v>1500</v>
      </c>
      <c r="G8" s="10">
        <v>15053.630000000001</v>
      </c>
      <c r="H8" s="11">
        <v>2.98</v>
      </c>
    </row>
    <row r="9" spans="1:8" x14ac:dyDescent="0.15">
      <c r="B9" s="12">
        <v>7.2099999999999997E-2</v>
      </c>
      <c r="C9" s="5" t="s">
        <v>14</v>
      </c>
      <c r="D9" s="5" t="s">
        <v>237</v>
      </c>
      <c r="E9" s="5" t="s">
        <v>12</v>
      </c>
      <c r="F9" s="5">
        <v>150</v>
      </c>
      <c r="G9" s="10">
        <v>14935.01</v>
      </c>
      <c r="H9" s="11">
        <v>2.96</v>
      </c>
    </row>
    <row r="10" spans="1:8" x14ac:dyDescent="0.15">
      <c r="B10" s="12">
        <v>0.109</v>
      </c>
      <c r="C10" s="5" t="s">
        <v>238</v>
      </c>
      <c r="D10" s="5" t="s">
        <v>239</v>
      </c>
      <c r="E10" s="5" t="s">
        <v>240</v>
      </c>
      <c r="F10" s="5">
        <v>1400</v>
      </c>
      <c r="G10" s="10">
        <v>14315.53</v>
      </c>
      <c r="H10" s="11">
        <v>2.8400000000000003</v>
      </c>
    </row>
    <row r="11" spans="1:8" x14ac:dyDescent="0.15">
      <c r="B11" s="12">
        <v>9.5000000000000001E-2</v>
      </c>
      <c r="C11" s="5" t="s">
        <v>241</v>
      </c>
      <c r="D11" s="5" t="s">
        <v>242</v>
      </c>
      <c r="E11" s="5" t="s">
        <v>235</v>
      </c>
      <c r="F11" s="5">
        <v>1200</v>
      </c>
      <c r="G11" s="10">
        <v>12037.62</v>
      </c>
      <c r="H11" s="11">
        <v>2.39</v>
      </c>
    </row>
    <row r="12" spans="1:8" x14ac:dyDescent="0.15">
      <c r="B12" s="12">
        <v>0.09</v>
      </c>
      <c r="C12" s="5" t="s">
        <v>243</v>
      </c>
      <c r="D12" s="5" t="s">
        <v>244</v>
      </c>
      <c r="E12" s="5" t="s">
        <v>235</v>
      </c>
      <c r="F12" s="5">
        <v>1192</v>
      </c>
      <c r="G12" s="10">
        <v>11597.300000000001</v>
      </c>
      <c r="H12" s="11">
        <v>2.2999999999999998</v>
      </c>
    </row>
    <row r="13" spans="1:8" x14ac:dyDescent="0.15">
      <c r="B13" s="12">
        <v>9.1999999999999998E-2</v>
      </c>
      <c r="C13" s="5" t="s">
        <v>245</v>
      </c>
      <c r="D13" s="5" t="s">
        <v>246</v>
      </c>
      <c r="E13" s="5" t="s">
        <v>26</v>
      </c>
      <c r="F13" s="5">
        <v>1150</v>
      </c>
      <c r="G13" s="10">
        <v>11342.9</v>
      </c>
      <c r="H13" s="11">
        <v>2.2500000000000004</v>
      </c>
    </row>
    <row r="14" spans="1:8" x14ac:dyDescent="0.15">
      <c r="B14" s="12">
        <v>0.1099</v>
      </c>
      <c r="C14" s="5" t="s">
        <v>245</v>
      </c>
      <c r="D14" s="5" t="s">
        <v>247</v>
      </c>
      <c r="E14" s="5" t="s">
        <v>26</v>
      </c>
      <c r="F14" s="5">
        <v>1080</v>
      </c>
      <c r="G14" s="10">
        <v>11243.47</v>
      </c>
      <c r="H14" s="11">
        <v>2.23</v>
      </c>
    </row>
    <row r="15" spans="1:8" x14ac:dyDescent="0.15">
      <c r="B15" s="12">
        <v>0.105</v>
      </c>
      <c r="C15" s="5" t="s">
        <v>248</v>
      </c>
      <c r="D15" s="5" t="s">
        <v>249</v>
      </c>
      <c r="E15" s="5" t="s">
        <v>250</v>
      </c>
      <c r="F15" s="5">
        <v>1000</v>
      </c>
      <c r="G15" s="10">
        <v>10050.09</v>
      </c>
      <c r="H15" s="11">
        <v>1.9900000000000002</v>
      </c>
    </row>
    <row r="16" spans="1:8" x14ac:dyDescent="0.15">
      <c r="B16" s="12">
        <v>7.85E-2</v>
      </c>
      <c r="C16" s="5" t="s">
        <v>251</v>
      </c>
      <c r="D16" s="5" t="s">
        <v>158</v>
      </c>
      <c r="E16" s="5" t="s">
        <v>31</v>
      </c>
      <c r="F16" s="5">
        <v>1000</v>
      </c>
      <c r="G16" s="10">
        <v>9972.99</v>
      </c>
      <c r="H16" s="11">
        <v>1.9800000000000002</v>
      </c>
    </row>
    <row r="17" spans="2:8" x14ac:dyDescent="0.15">
      <c r="B17" s="12">
        <v>7.9000000000000001E-2</v>
      </c>
      <c r="C17" s="5" t="s">
        <v>252</v>
      </c>
      <c r="D17" s="5" t="s">
        <v>253</v>
      </c>
      <c r="E17" s="5" t="s">
        <v>41</v>
      </c>
      <c r="F17" s="5">
        <v>1000</v>
      </c>
      <c r="G17" s="10">
        <v>9936.26</v>
      </c>
      <c r="H17" s="11">
        <v>1.9700000000000002</v>
      </c>
    </row>
    <row r="18" spans="2:8" x14ac:dyDescent="0.15">
      <c r="B18" s="12">
        <v>9.7500000000000003E-2</v>
      </c>
      <c r="C18" s="5" t="s">
        <v>36</v>
      </c>
      <c r="D18" s="5" t="s">
        <v>254</v>
      </c>
      <c r="E18" s="5" t="s">
        <v>255</v>
      </c>
      <c r="F18" s="5">
        <v>940</v>
      </c>
      <c r="G18" s="10">
        <v>9459.86</v>
      </c>
      <c r="H18" s="11">
        <v>1.87</v>
      </c>
    </row>
    <row r="19" spans="2:8" x14ac:dyDescent="0.15">
      <c r="B19" s="12">
        <v>9.7500000000000003E-2</v>
      </c>
      <c r="C19" s="5" t="s">
        <v>36</v>
      </c>
      <c r="D19" s="5" t="s">
        <v>256</v>
      </c>
      <c r="E19" s="5" t="s">
        <v>255</v>
      </c>
      <c r="F19" s="5">
        <v>940</v>
      </c>
      <c r="G19" s="10">
        <v>9444.57</v>
      </c>
      <c r="H19" s="11">
        <v>1.87</v>
      </c>
    </row>
    <row r="20" spans="2:8" x14ac:dyDescent="0.15">
      <c r="B20" s="12">
        <v>8.9700000000000002E-2</v>
      </c>
      <c r="C20" s="5" t="s">
        <v>36</v>
      </c>
      <c r="D20" s="5" t="s">
        <v>257</v>
      </c>
      <c r="E20" s="5" t="s">
        <v>38</v>
      </c>
      <c r="F20" s="5">
        <v>900</v>
      </c>
      <c r="G20" s="10">
        <v>9159.01</v>
      </c>
      <c r="H20" s="11">
        <v>1.81</v>
      </c>
    </row>
    <row r="21" spans="2:8" x14ac:dyDescent="0.15">
      <c r="B21" s="12">
        <v>9.7500000000000003E-2</v>
      </c>
      <c r="C21" s="5" t="s">
        <v>36</v>
      </c>
      <c r="D21" s="5" t="s">
        <v>258</v>
      </c>
      <c r="E21" s="5" t="s">
        <v>255</v>
      </c>
      <c r="F21" s="5">
        <v>890</v>
      </c>
      <c r="G21" s="10">
        <v>8966.39</v>
      </c>
      <c r="H21" s="11">
        <v>1.78</v>
      </c>
    </row>
    <row r="22" spans="2:8" x14ac:dyDescent="0.15">
      <c r="B22" s="12">
        <v>8.4699999999999998E-2</v>
      </c>
      <c r="C22" s="5" t="s">
        <v>259</v>
      </c>
      <c r="D22" s="5" t="s">
        <v>260</v>
      </c>
      <c r="E22" s="5" t="s">
        <v>41</v>
      </c>
      <c r="F22" s="5">
        <v>850</v>
      </c>
      <c r="G22" s="10">
        <v>8547.2900000000009</v>
      </c>
      <c r="H22" s="11">
        <v>1.6900000000000002</v>
      </c>
    </row>
    <row r="23" spans="2:8" x14ac:dyDescent="0.15">
      <c r="B23" s="12">
        <v>0.114</v>
      </c>
      <c r="C23" s="5" t="s">
        <v>261</v>
      </c>
      <c r="D23" s="5" t="s">
        <v>262</v>
      </c>
      <c r="E23" s="5" t="s">
        <v>240</v>
      </c>
      <c r="F23" s="5">
        <v>75</v>
      </c>
      <c r="G23" s="10">
        <v>7546.4800000000005</v>
      </c>
      <c r="H23" s="11">
        <v>1.5000000000000002</v>
      </c>
    </row>
    <row r="24" spans="2:8" x14ac:dyDescent="0.15">
      <c r="B24" s="12">
        <v>0.08</v>
      </c>
      <c r="C24" s="5" t="s">
        <v>166</v>
      </c>
      <c r="D24" s="5" t="s">
        <v>263</v>
      </c>
      <c r="E24" s="5" t="s">
        <v>107</v>
      </c>
      <c r="F24" s="5">
        <v>700</v>
      </c>
      <c r="G24" s="10">
        <v>6970.6</v>
      </c>
      <c r="H24" s="11">
        <v>1.3800000000000001</v>
      </c>
    </row>
    <row r="25" spans="2:8" x14ac:dyDescent="0.15">
      <c r="B25" s="12">
        <v>9.8000000000000004E-2</v>
      </c>
      <c r="C25" s="5" t="s">
        <v>105</v>
      </c>
      <c r="D25" s="5" t="s">
        <v>130</v>
      </c>
      <c r="E25" s="5" t="s">
        <v>107</v>
      </c>
      <c r="F25" s="5">
        <v>650</v>
      </c>
      <c r="G25" s="10">
        <v>6577.05</v>
      </c>
      <c r="H25" s="11">
        <v>1.3</v>
      </c>
    </row>
    <row r="26" spans="2:8" x14ac:dyDescent="0.15">
      <c r="B26" s="12">
        <v>0.1265</v>
      </c>
      <c r="C26" s="5" t="s">
        <v>264</v>
      </c>
      <c r="D26" s="5" t="s">
        <v>265</v>
      </c>
      <c r="E26" s="5" t="s">
        <v>266</v>
      </c>
      <c r="F26" s="5">
        <v>660</v>
      </c>
      <c r="G26" s="10">
        <v>6463.54</v>
      </c>
      <c r="H26" s="11">
        <v>1.28</v>
      </c>
    </row>
    <row r="27" spans="2:8" x14ac:dyDescent="0.15">
      <c r="B27" s="12">
        <v>9.5000000000000001E-2</v>
      </c>
      <c r="C27" s="5" t="s">
        <v>267</v>
      </c>
      <c r="D27" s="5" t="s">
        <v>268</v>
      </c>
      <c r="E27" s="5" t="s">
        <v>269</v>
      </c>
      <c r="F27" s="5">
        <v>639</v>
      </c>
      <c r="G27" s="10">
        <v>6416.55</v>
      </c>
      <c r="H27" s="11">
        <v>1.27</v>
      </c>
    </row>
    <row r="28" spans="2:8" x14ac:dyDescent="0.15">
      <c r="B28" s="12">
        <v>8.5699999999999998E-2</v>
      </c>
      <c r="C28" s="5" t="s">
        <v>259</v>
      </c>
      <c r="D28" s="5" t="s">
        <v>270</v>
      </c>
      <c r="E28" s="5" t="s">
        <v>41</v>
      </c>
      <c r="F28" s="5">
        <v>600</v>
      </c>
      <c r="G28" s="10">
        <v>6053.04</v>
      </c>
      <c r="H28" s="11">
        <v>1.2</v>
      </c>
    </row>
    <row r="29" spans="2:8" x14ac:dyDescent="0.15">
      <c r="B29" s="12">
        <v>0.1125</v>
      </c>
      <c r="C29" s="5" t="s">
        <v>271</v>
      </c>
      <c r="D29" s="5" t="s">
        <v>272</v>
      </c>
      <c r="E29" s="5" t="s">
        <v>269</v>
      </c>
      <c r="F29" s="5">
        <v>538</v>
      </c>
      <c r="G29" s="10">
        <v>5630.88</v>
      </c>
      <c r="H29" s="11">
        <v>1.1199999999999999</v>
      </c>
    </row>
    <row r="30" spans="2:8" x14ac:dyDescent="0.15">
      <c r="B30" s="12">
        <v>8.9700000000000002E-2</v>
      </c>
      <c r="C30" s="5" t="s">
        <v>36</v>
      </c>
      <c r="D30" s="5" t="s">
        <v>37</v>
      </c>
      <c r="E30" s="5" t="s">
        <v>38</v>
      </c>
      <c r="F30" s="5">
        <v>550</v>
      </c>
      <c r="G30" s="10">
        <v>5622.68</v>
      </c>
      <c r="H30" s="11">
        <v>1.1100000000000001</v>
      </c>
    </row>
    <row r="31" spans="2:8" x14ac:dyDescent="0.15">
      <c r="B31" s="12">
        <v>9.5100000000000004E-2</v>
      </c>
      <c r="C31" s="5" t="s">
        <v>273</v>
      </c>
      <c r="D31" s="5" t="s">
        <v>274</v>
      </c>
      <c r="E31" s="5" t="s">
        <v>275</v>
      </c>
      <c r="F31" s="5">
        <v>550</v>
      </c>
      <c r="G31" s="10">
        <v>5412.42</v>
      </c>
      <c r="H31" s="11">
        <v>1.07</v>
      </c>
    </row>
    <row r="32" spans="2:8" x14ac:dyDescent="0.15">
      <c r="B32" s="12">
        <v>0.10249999999999999</v>
      </c>
      <c r="C32" s="5" t="s">
        <v>276</v>
      </c>
      <c r="D32" s="5" t="s">
        <v>277</v>
      </c>
      <c r="E32" s="5" t="s">
        <v>278</v>
      </c>
      <c r="F32" s="5">
        <v>550</v>
      </c>
      <c r="G32" s="10">
        <v>5397.36</v>
      </c>
      <c r="H32" s="11">
        <v>1.07</v>
      </c>
    </row>
    <row r="33" spans="2:8" x14ac:dyDescent="0.15">
      <c r="B33" s="12">
        <v>9.8000000000000004E-2</v>
      </c>
      <c r="C33" s="5" t="s">
        <v>271</v>
      </c>
      <c r="D33" s="5" t="s">
        <v>279</v>
      </c>
      <c r="E33" s="5" t="s">
        <v>269</v>
      </c>
      <c r="F33" s="5">
        <v>513</v>
      </c>
      <c r="G33" s="10">
        <v>5163.8599999999997</v>
      </c>
      <c r="H33" s="11">
        <v>1.02</v>
      </c>
    </row>
    <row r="34" spans="2:8" x14ac:dyDescent="0.15">
      <c r="B34" s="12">
        <v>8.6999999999999994E-2</v>
      </c>
      <c r="C34" s="5" t="s">
        <v>280</v>
      </c>
      <c r="D34" s="5" t="s">
        <v>281</v>
      </c>
      <c r="E34" s="5" t="s">
        <v>26</v>
      </c>
      <c r="F34" s="5">
        <v>500</v>
      </c>
      <c r="G34" s="10">
        <v>4924.43</v>
      </c>
      <c r="H34" s="11">
        <v>0.98</v>
      </c>
    </row>
    <row r="35" spans="2:8" x14ac:dyDescent="0.15">
      <c r="B35" s="12">
        <v>9.3399999999999997E-2</v>
      </c>
      <c r="C35" s="5" t="s">
        <v>21</v>
      </c>
      <c r="D35" s="5" t="s">
        <v>22</v>
      </c>
      <c r="E35" s="5" t="s">
        <v>23</v>
      </c>
      <c r="F35" s="5">
        <v>500</v>
      </c>
      <c r="G35" s="10">
        <v>4834.43</v>
      </c>
      <c r="H35" s="11">
        <v>0.96000000000000008</v>
      </c>
    </row>
    <row r="36" spans="2:8" x14ac:dyDescent="0.15">
      <c r="B36" s="12">
        <v>9.8199999999999996E-2</v>
      </c>
      <c r="C36" s="5" t="s">
        <v>282</v>
      </c>
      <c r="D36" s="5" t="s">
        <v>283</v>
      </c>
      <c r="E36" s="5" t="s">
        <v>284</v>
      </c>
      <c r="F36" s="5">
        <v>450</v>
      </c>
      <c r="G36" s="10">
        <v>4513.87</v>
      </c>
      <c r="H36" s="11">
        <v>0.89</v>
      </c>
    </row>
    <row r="37" spans="2:8" x14ac:dyDescent="0.15">
      <c r="B37" s="12">
        <v>7.6499999999999999E-2</v>
      </c>
      <c r="C37" s="5" t="s">
        <v>285</v>
      </c>
      <c r="D37" s="5" t="s">
        <v>286</v>
      </c>
      <c r="E37" s="5" t="s">
        <v>12</v>
      </c>
      <c r="F37" s="5">
        <v>45</v>
      </c>
      <c r="G37" s="10">
        <v>4482.3500000000004</v>
      </c>
      <c r="H37" s="11">
        <v>0.89</v>
      </c>
    </row>
    <row r="38" spans="2:8" x14ac:dyDescent="0.15">
      <c r="B38" s="12">
        <v>9.7500000000000003E-2</v>
      </c>
      <c r="C38" s="5" t="s">
        <v>36</v>
      </c>
      <c r="D38" s="5" t="s">
        <v>287</v>
      </c>
      <c r="E38" s="5" t="s">
        <v>255</v>
      </c>
      <c r="F38" s="5">
        <v>445</v>
      </c>
      <c r="G38" s="10">
        <v>4465.99</v>
      </c>
      <c r="H38" s="11">
        <v>0.88</v>
      </c>
    </row>
    <row r="39" spans="2:8" x14ac:dyDescent="0.15">
      <c r="B39" s="12">
        <v>8.7999999999999995E-2</v>
      </c>
      <c r="C39" s="5" t="s">
        <v>105</v>
      </c>
      <c r="D39" s="5" t="s">
        <v>288</v>
      </c>
      <c r="E39" s="5" t="s">
        <v>107</v>
      </c>
      <c r="F39" s="5">
        <v>410</v>
      </c>
      <c r="G39" s="10">
        <v>4105.99</v>
      </c>
      <c r="H39" s="11">
        <v>0.80999999999999994</v>
      </c>
    </row>
    <row r="40" spans="2:8" x14ac:dyDescent="0.15">
      <c r="B40" s="12">
        <v>9.8199999999999996E-2</v>
      </c>
      <c r="C40" s="5" t="s">
        <v>282</v>
      </c>
      <c r="D40" s="5" t="s">
        <v>289</v>
      </c>
      <c r="E40" s="5" t="s">
        <v>284</v>
      </c>
      <c r="F40" s="5">
        <v>395</v>
      </c>
      <c r="G40" s="10">
        <v>3962.1800000000003</v>
      </c>
      <c r="H40" s="11">
        <v>0.79</v>
      </c>
    </row>
    <row r="41" spans="2:8" x14ac:dyDescent="0.15">
      <c r="B41" s="12">
        <v>0.12839999999999999</v>
      </c>
      <c r="C41" s="5" t="s">
        <v>290</v>
      </c>
      <c r="D41" s="5" t="s">
        <v>291</v>
      </c>
      <c r="E41" s="5" t="s">
        <v>292</v>
      </c>
      <c r="F41" s="5">
        <v>350</v>
      </c>
      <c r="G41" s="10">
        <v>3546.75</v>
      </c>
      <c r="H41" s="11">
        <v>0.70000000000000007</v>
      </c>
    </row>
    <row r="42" spans="2:8" x14ac:dyDescent="0.15">
      <c r="B42" s="12">
        <v>0.13500000000000001</v>
      </c>
      <c r="C42" s="5" t="s">
        <v>264</v>
      </c>
      <c r="D42" s="5" t="s">
        <v>293</v>
      </c>
      <c r="E42" s="5" t="s">
        <v>266</v>
      </c>
      <c r="F42" s="5">
        <v>350</v>
      </c>
      <c r="G42" s="10">
        <v>3496.8</v>
      </c>
      <c r="H42" s="11">
        <v>0.69000000000000006</v>
      </c>
    </row>
    <row r="43" spans="2:8" x14ac:dyDescent="0.15">
      <c r="B43" s="12">
        <v>9.9099999999999994E-2</v>
      </c>
      <c r="C43" s="5" t="s">
        <v>294</v>
      </c>
      <c r="D43" s="5" t="s">
        <v>295</v>
      </c>
      <c r="E43" s="5" t="s">
        <v>235</v>
      </c>
      <c r="F43" s="5">
        <v>330</v>
      </c>
      <c r="G43" s="10">
        <v>3383.32</v>
      </c>
      <c r="H43" s="11">
        <v>0.67</v>
      </c>
    </row>
    <row r="44" spans="2:8" x14ac:dyDescent="0.15">
      <c r="B44" s="12">
        <v>9.8000000000000004E-2</v>
      </c>
      <c r="C44" s="5" t="s">
        <v>276</v>
      </c>
      <c r="D44" s="5" t="s">
        <v>296</v>
      </c>
      <c r="E44" s="5" t="s">
        <v>235</v>
      </c>
      <c r="F44" s="5">
        <v>300</v>
      </c>
      <c r="G44" s="10">
        <v>3021.94</v>
      </c>
      <c r="H44" s="11">
        <v>0.6</v>
      </c>
    </row>
    <row r="45" spans="2:8" x14ac:dyDescent="0.15">
      <c r="B45" s="12">
        <v>9.4799999999999995E-2</v>
      </c>
      <c r="C45" s="5" t="s">
        <v>297</v>
      </c>
      <c r="D45" s="5" t="s">
        <v>298</v>
      </c>
      <c r="E45" s="5" t="s">
        <v>299</v>
      </c>
      <c r="F45" s="5">
        <v>300</v>
      </c>
      <c r="G45" s="10">
        <v>2943.48</v>
      </c>
      <c r="H45" s="11">
        <v>0.58000000000000007</v>
      </c>
    </row>
    <row r="46" spans="2:8" x14ac:dyDescent="0.15">
      <c r="B46" s="12">
        <v>8.4699999999999998E-2</v>
      </c>
      <c r="C46" s="5" t="s">
        <v>76</v>
      </c>
      <c r="D46" s="5" t="s">
        <v>160</v>
      </c>
      <c r="E46" s="5" t="s">
        <v>107</v>
      </c>
      <c r="F46" s="5">
        <v>250</v>
      </c>
      <c r="G46" s="10">
        <v>2533.5500000000002</v>
      </c>
      <c r="H46" s="11">
        <v>0.5</v>
      </c>
    </row>
    <row r="47" spans="2:8" x14ac:dyDescent="0.15">
      <c r="B47" s="12">
        <v>0.1095</v>
      </c>
      <c r="C47" s="5" t="s">
        <v>297</v>
      </c>
      <c r="D47" s="5" t="s">
        <v>300</v>
      </c>
      <c r="E47" s="5" t="s">
        <v>299</v>
      </c>
      <c r="F47" s="5">
        <v>250</v>
      </c>
      <c r="G47" s="10">
        <v>2523.12</v>
      </c>
      <c r="H47" s="11">
        <v>0.5</v>
      </c>
    </row>
    <row r="48" spans="2:8" x14ac:dyDescent="0.15">
      <c r="B48" s="12">
        <v>8.48E-2</v>
      </c>
      <c r="C48" s="5" t="s">
        <v>36</v>
      </c>
      <c r="D48" s="5" t="s">
        <v>301</v>
      </c>
      <c r="E48" s="5" t="s">
        <v>302</v>
      </c>
      <c r="F48" s="5">
        <v>250</v>
      </c>
      <c r="G48" s="10">
        <v>2517.7400000000002</v>
      </c>
      <c r="H48" s="11">
        <v>0.5</v>
      </c>
    </row>
    <row r="49" spans="2:8" x14ac:dyDescent="0.15">
      <c r="B49" s="12">
        <v>9.0999999999999998E-2</v>
      </c>
      <c r="C49" s="5" t="s">
        <v>39</v>
      </c>
      <c r="D49" s="5" t="s">
        <v>40</v>
      </c>
      <c r="E49" s="5" t="s">
        <v>41</v>
      </c>
      <c r="F49" s="5">
        <v>250</v>
      </c>
      <c r="G49" s="10">
        <v>2503.21</v>
      </c>
      <c r="H49" s="11">
        <v>0.5</v>
      </c>
    </row>
    <row r="50" spans="2:8" x14ac:dyDescent="0.15">
      <c r="B50" s="12">
        <v>9.8000000000000004E-2</v>
      </c>
      <c r="C50" s="5" t="s">
        <v>303</v>
      </c>
      <c r="D50" s="5" t="s">
        <v>304</v>
      </c>
      <c r="E50" s="5" t="s">
        <v>235</v>
      </c>
      <c r="F50" s="5">
        <v>200</v>
      </c>
      <c r="G50" s="10">
        <v>2025.02</v>
      </c>
      <c r="H50" s="11">
        <v>0.4</v>
      </c>
    </row>
    <row r="51" spans="2:8" x14ac:dyDescent="0.15">
      <c r="B51" s="12">
        <v>9.0499999999999997E-2</v>
      </c>
      <c r="C51" s="5" t="s">
        <v>305</v>
      </c>
      <c r="D51" s="5" t="s">
        <v>306</v>
      </c>
      <c r="E51" s="5" t="s">
        <v>307</v>
      </c>
      <c r="F51" s="5">
        <v>200</v>
      </c>
      <c r="G51" s="10">
        <v>2010.75</v>
      </c>
      <c r="H51" s="11">
        <v>0.4</v>
      </c>
    </row>
    <row r="52" spans="2:8" x14ac:dyDescent="0.15">
      <c r="B52" s="12">
        <v>7.85E-2</v>
      </c>
      <c r="C52" s="5" t="s">
        <v>124</v>
      </c>
      <c r="D52" s="5" t="s">
        <v>125</v>
      </c>
      <c r="E52" s="5" t="s">
        <v>12</v>
      </c>
      <c r="F52" s="5">
        <v>180</v>
      </c>
      <c r="G52" s="10">
        <v>1776.94</v>
      </c>
      <c r="H52" s="11">
        <v>0.35000000000000003</v>
      </c>
    </row>
    <row r="53" spans="2:8" x14ac:dyDescent="0.15">
      <c r="B53" s="12">
        <v>0.04</v>
      </c>
      <c r="C53" s="5" t="s">
        <v>233</v>
      </c>
      <c r="D53" s="5" t="s">
        <v>308</v>
      </c>
      <c r="E53" s="5" t="s">
        <v>235</v>
      </c>
      <c r="F53" s="5">
        <v>105</v>
      </c>
      <c r="G53" s="10">
        <v>1671.33</v>
      </c>
      <c r="H53" s="11">
        <v>0.33</v>
      </c>
    </row>
    <row r="54" spans="2:8" x14ac:dyDescent="0.15">
      <c r="B54" s="12">
        <v>0.115</v>
      </c>
      <c r="C54" s="5" t="s">
        <v>309</v>
      </c>
      <c r="D54" s="5" t="s">
        <v>310</v>
      </c>
      <c r="E54" s="5" t="s">
        <v>292</v>
      </c>
      <c r="F54" s="5">
        <v>148</v>
      </c>
      <c r="G54" s="10">
        <v>1551.05</v>
      </c>
      <c r="H54" s="11">
        <v>0.31000000000000005</v>
      </c>
    </row>
    <row r="55" spans="2:8" x14ac:dyDescent="0.15">
      <c r="B55" s="12">
        <v>8.7300000000000003E-2</v>
      </c>
      <c r="C55" s="5" t="s">
        <v>16</v>
      </c>
      <c r="D55" s="5" t="s">
        <v>311</v>
      </c>
      <c r="E55" s="5" t="s">
        <v>12</v>
      </c>
      <c r="F55" s="5">
        <v>150</v>
      </c>
      <c r="G55" s="10">
        <v>1502.54</v>
      </c>
      <c r="H55" s="11">
        <v>0.3</v>
      </c>
    </row>
    <row r="56" spans="2:8" x14ac:dyDescent="0.15">
      <c r="B56" s="12">
        <v>0.1125</v>
      </c>
      <c r="C56" s="5" t="s">
        <v>271</v>
      </c>
      <c r="D56" s="5" t="s">
        <v>312</v>
      </c>
      <c r="E56" s="5" t="s">
        <v>269</v>
      </c>
      <c r="F56" s="5">
        <v>130</v>
      </c>
      <c r="G56" s="10">
        <v>1357.7</v>
      </c>
      <c r="H56" s="11">
        <v>0.27</v>
      </c>
    </row>
    <row r="57" spans="2:8" x14ac:dyDescent="0.15">
      <c r="B57" s="12">
        <v>9.4E-2</v>
      </c>
      <c r="C57" s="5" t="s">
        <v>313</v>
      </c>
      <c r="D57" s="5" t="s">
        <v>314</v>
      </c>
      <c r="E57" s="5" t="s">
        <v>235</v>
      </c>
      <c r="F57" s="5">
        <v>100</v>
      </c>
      <c r="G57" s="10">
        <v>1003.8000000000001</v>
      </c>
      <c r="H57" s="11">
        <v>0.2</v>
      </c>
    </row>
    <row r="58" spans="2:8" x14ac:dyDescent="0.15">
      <c r="B58" s="12">
        <v>7.4899999999999994E-2</v>
      </c>
      <c r="C58" s="5" t="s">
        <v>14</v>
      </c>
      <c r="D58" s="5" t="s">
        <v>315</v>
      </c>
      <c r="E58" s="5" t="s">
        <v>12</v>
      </c>
      <c r="F58" s="5">
        <v>10</v>
      </c>
      <c r="G58" s="10">
        <v>995.71</v>
      </c>
      <c r="H58" s="11">
        <v>0.2</v>
      </c>
    </row>
    <row r="59" spans="2:8" x14ac:dyDescent="0.15">
      <c r="B59" s="12">
        <v>9.5500000000000002E-2</v>
      </c>
      <c r="C59" s="5" t="s">
        <v>245</v>
      </c>
      <c r="D59" s="5" t="s">
        <v>316</v>
      </c>
      <c r="E59" s="5" t="s">
        <v>26</v>
      </c>
      <c r="F59" s="5">
        <v>74</v>
      </c>
      <c r="G59" s="10">
        <v>739.9</v>
      </c>
      <c r="H59" s="11">
        <v>0.15</v>
      </c>
    </row>
    <row r="60" spans="2:8" x14ac:dyDescent="0.15">
      <c r="B60" s="12">
        <v>0.11</v>
      </c>
      <c r="C60" s="5" t="s">
        <v>309</v>
      </c>
      <c r="D60" s="5" t="s">
        <v>317</v>
      </c>
      <c r="E60" s="5" t="s">
        <v>318</v>
      </c>
      <c r="F60" s="5">
        <v>62</v>
      </c>
      <c r="G60" s="10">
        <v>652.79</v>
      </c>
      <c r="H60" s="11">
        <v>0.13</v>
      </c>
    </row>
    <row r="61" spans="2:8" x14ac:dyDescent="0.15">
      <c r="B61" s="12">
        <v>9.1399999999999995E-2</v>
      </c>
      <c r="C61" s="5" t="s">
        <v>319</v>
      </c>
      <c r="D61" s="5" t="s">
        <v>320</v>
      </c>
      <c r="E61" s="5" t="s">
        <v>31</v>
      </c>
      <c r="F61" s="5">
        <v>50</v>
      </c>
      <c r="G61" s="10">
        <v>510.64</v>
      </c>
      <c r="H61" s="11">
        <v>0.1</v>
      </c>
    </row>
    <row r="62" spans="2:8" x14ac:dyDescent="0.15">
      <c r="B62" s="12">
        <v>8.48E-2</v>
      </c>
      <c r="C62" s="5" t="s">
        <v>36</v>
      </c>
      <c r="D62" s="5" t="s">
        <v>321</v>
      </c>
      <c r="E62" s="5" t="s">
        <v>38</v>
      </c>
      <c r="F62" s="5">
        <v>50</v>
      </c>
      <c r="G62" s="10">
        <v>503.14</v>
      </c>
      <c r="H62" s="11">
        <v>0.1</v>
      </c>
    </row>
    <row r="63" spans="2:8" x14ac:dyDescent="0.15">
      <c r="B63" s="12">
        <v>9.0499999999999997E-2</v>
      </c>
      <c r="C63" s="5" t="s">
        <v>24</v>
      </c>
      <c r="D63" s="5" t="s">
        <v>25</v>
      </c>
      <c r="E63" s="5" t="s">
        <v>26</v>
      </c>
      <c r="F63" s="5">
        <v>50</v>
      </c>
      <c r="G63" s="10">
        <v>488.21000000000004</v>
      </c>
      <c r="H63" s="11">
        <v>0.1</v>
      </c>
    </row>
    <row r="64" spans="2:8" x14ac:dyDescent="0.15">
      <c r="B64" s="12">
        <v>9.5000000000000001E-2</v>
      </c>
      <c r="C64" s="5" t="s">
        <v>105</v>
      </c>
      <c r="D64" s="5" t="s">
        <v>322</v>
      </c>
      <c r="E64" s="5" t="s">
        <v>107</v>
      </c>
      <c r="F64" s="5">
        <v>40</v>
      </c>
      <c r="G64" s="10">
        <v>405.81</v>
      </c>
      <c r="H64" s="11">
        <v>0.08</v>
      </c>
    </row>
    <row r="65" spans="2:8" x14ac:dyDescent="0.15">
      <c r="B65" s="12">
        <v>8.3599999999999994E-2</v>
      </c>
      <c r="C65" s="5" t="s">
        <v>112</v>
      </c>
      <c r="D65" s="5" t="s">
        <v>323</v>
      </c>
      <c r="E65" s="5" t="s">
        <v>12</v>
      </c>
      <c r="F65" s="5">
        <v>40</v>
      </c>
      <c r="G65" s="10">
        <v>405.34000000000003</v>
      </c>
      <c r="H65" s="11">
        <v>0.08</v>
      </c>
    </row>
    <row r="66" spans="2:8" x14ac:dyDescent="0.15">
      <c r="B66" s="12">
        <v>9.4799999999999995E-2</v>
      </c>
      <c r="C66" s="5" t="s">
        <v>305</v>
      </c>
      <c r="D66" s="5" t="s">
        <v>324</v>
      </c>
      <c r="E66" s="5" t="s">
        <v>325</v>
      </c>
      <c r="F66" s="5">
        <v>29</v>
      </c>
      <c r="G66" s="10">
        <v>292.76</v>
      </c>
      <c r="H66" s="11">
        <v>6.0000000000000005E-2</v>
      </c>
    </row>
    <row r="67" spans="2:8" x14ac:dyDescent="0.15">
      <c r="B67" s="12">
        <v>9.9000000000000005E-2</v>
      </c>
      <c r="C67" s="5" t="s">
        <v>326</v>
      </c>
      <c r="D67" s="5" t="s">
        <v>327</v>
      </c>
      <c r="E67" s="5" t="s">
        <v>269</v>
      </c>
      <c r="F67" s="5">
        <v>2</v>
      </c>
      <c r="G67" s="10">
        <v>200.43</v>
      </c>
      <c r="H67" s="11">
        <v>0.04</v>
      </c>
    </row>
    <row r="68" spans="2:8" x14ac:dyDescent="0.15">
      <c r="B68" s="12">
        <v>7.9500000000000001E-2</v>
      </c>
      <c r="C68" s="5" t="s">
        <v>252</v>
      </c>
      <c r="D68" s="5" t="s">
        <v>328</v>
      </c>
      <c r="E68" s="5" t="s">
        <v>41</v>
      </c>
      <c r="F68" s="5">
        <v>10</v>
      </c>
      <c r="G68" s="10">
        <v>99.83</v>
      </c>
      <c r="H68" s="11">
        <v>0.02</v>
      </c>
    </row>
    <row r="69" spans="2:8" x14ac:dyDescent="0.15">
      <c r="B69" s="12">
        <v>9.2499999999999999E-2</v>
      </c>
      <c r="C69" s="5" t="s">
        <v>16</v>
      </c>
      <c r="D69" s="5" t="s">
        <v>329</v>
      </c>
      <c r="E69" s="5" t="s">
        <v>12</v>
      </c>
      <c r="F69" s="5">
        <v>8</v>
      </c>
      <c r="G69" s="10">
        <v>83.49</v>
      </c>
      <c r="H69" s="11">
        <v>0.02</v>
      </c>
    </row>
    <row r="70" spans="2:8" x14ac:dyDescent="0.15">
      <c r="B70" s="12">
        <v>8.72E-2</v>
      </c>
      <c r="C70" s="5" t="s">
        <v>330</v>
      </c>
      <c r="D70" s="5" t="s">
        <v>331</v>
      </c>
      <c r="E70" s="5" t="s">
        <v>332</v>
      </c>
      <c r="F70" s="5">
        <v>8</v>
      </c>
      <c r="G70" s="10">
        <v>79.7</v>
      </c>
      <c r="H70" s="11">
        <v>0.02</v>
      </c>
    </row>
    <row r="71" spans="2:8" x14ac:dyDescent="0.15">
      <c r="B71" s="12">
        <v>8.9800000000000005E-2</v>
      </c>
      <c r="C71" s="5" t="s">
        <v>14</v>
      </c>
      <c r="D71" s="5" t="s">
        <v>333</v>
      </c>
      <c r="E71" s="5" t="s">
        <v>12</v>
      </c>
      <c r="F71" s="5">
        <v>7</v>
      </c>
      <c r="G71" s="10">
        <v>71.540000000000006</v>
      </c>
      <c r="H71" s="11">
        <v>0.01</v>
      </c>
    </row>
    <row r="72" spans="2:8" x14ac:dyDescent="0.15">
      <c r="B72" s="12">
        <v>8.7900000000000006E-2</v>
      </c>
      <c r="C72" s="5" t="s">
        <v>14</v>
      </c>
      <c r="D72" s="5" t="s">
        <v>334</v>
      </c>
      <c r="E72" s="5" t="s">
        <v>12</v>
      </c>
      <c r="F72" s="5">
        <v>4</v>
      </c>
      <c r="G72" s="10">
        <v>40.6</v>
      </c>
      <c r="H72" s="11">
        <v>0.01</v>
      </c>
    </row>
    <row r="73" spans="2:8" ht="9.75" thickBot="1" x14ac:dyDescent="0.2">
      <c r="E73" s="14" t="s">
        <v>44</v>
      </c>
      <c r="G73" s="15">
        <v>343242.72</v>
      </c>
      <c r="H73" s="16">
        <v>68.02</v>
      </c>
    </row>
    <row r="74" spans="2:8" ht="15.75" thickTop="1" x14ac:dyDescent="0.25">
      <c r="B74" s="77" t="s">
        <v>45</v>
      </c>
      <c r="C74" s="78"/>
      <c r="H74" s="11"/>
    </row>
    <row r="75" spans="2:8" x14ac:dyDescent="0.15">
      <c r="B75" s="12">
        <v>9.5000000000000001E-2</v>
      </c>
      <c r="C75" s="5" t="s">
        <v>335</v>
      </c>
      <c r="D75" s="5" t="s">
        <v>336</v>
      </c>
      <c r="E75" s="5" t="s">
        <v>337</v>
      </c>
      <c r="F75" s="5">
        <v>24000</v>
      </c>
      <c r="G75" s="10">
        <v>23986.850000000002</v>
      </c>
      <c r="H75" s="11">
        <v>4.75</v>
      </c>
    </row>
    <row r="76" spans="2:8" x14ac:dyDescent="0.15">
      <c r="B76" s="12">
        <v>8.5000000000000006E-2</v>
      </c>
      <c r="C76" s="5" t="s">
        <v>335</v>
      </c>
      <c r="D76" s="5" t="s">
        <v>338</v>
      </c>
      <c r="E76" s="5" t="s">
        <v>337</v>
      </c>
      <c r="F76" s="5">
        <v>20000</v>
      </c>
      <c r="G76" s="10">
        <v>14008.12</v>
      </c>
      <c r="H76" s="11">
        <v>2.7800000000000002</v>
      </c>
    </row>
    <row r="77" spans="2:8" x14ac:dyDescent="0.15">
      <c r="B77" s="13" t="s">
        <v>13</v>
      </c>
      <c r="C77" s="5" t="s">
        <v>339</v>
      </c>
      <c r="D77" s="5" t="s">
        <v>340</v>
      </c>
      <c r="E77" s="5" t="s">
        <v>341</v>
      </c>
      <c r="F77" s="5">
        <v>100</v>
      </c>
      <c r="G77" s="10">
        <v>10099.75</v>
      </c>
      <c r="H77" s="11">
        <v>2</v>
      </c>
    </row>
    <row r="78" spans="2:8" x14ac:dyDescent="0.15">
      <c r="B78" s="13" t="s">
        <v>13</v>
      </c>
      <c r="C78" s="5" t="s">
        <v>342</v>
      </c>
      <c r="D78" s="5" t="s">
        <v>343</v>
      </c>
      <c r="E78" s="5" t="s">
        <v>344</v>
      </c>
      <c r="F78" s="5">
        <v>1000</v>
      </c>
      <c r="G78" s="10">
        <v>10081.17</v>
      </c>
      <c r="H78" s="11">
        <v>2</v>
      </c>
    </row>
    <row r="79" spans="2:8" x14ac:dyDescent="0.15">
      <c r="B79" s="13" t="s">
        <v>13</v>
      </c>
      <c r="C79" s="5" t="s">
        <v>342</v>
      </c>
      <c r="D79" s="5" t="s">
        <v>345</v>
      </c>
      <c r="E79" s="5" t="s">
        <v>344</v>
      </c>
      <c r="F79" s="5">
        <v>1000</v>
      </c>
      <c r="G79" s="10">
        <v>10081.17</v>
      </c>
      <c r="H79" s="11">
        <v>2</v>
      </c>
    </row>
    <row r="80" spans="2:8" x14ac:dyDescent="0.15">
      <c r="B80" s="12">
        <v>9.1999999999999998E-2</v>
      </c>
      <c r="C80" s="5" t="s">
        <v>346</v>
      </c>
      <c r="D80" s="5" t="s">
        <v>347</v>
      </c>
      <c r="E80" s="5" t="s">
        <v>348</v>
      </c>
      <c r="F80" s="5">
        <v>100</v>
      </c>
      <c r="G80" s="10">
        <v>9939.16</v>
      </c>
      <c r="H80" s="11">
        <v>1.9700000000000002</v>
      </c>
    </row>
    <row r="81" spans="2:8" x14ac:dyDescent="0.15">
      <c r="B81" s="12">
        <v>0.04</v>
      </c>
      <c r="C81" s="5" t="s">
        <v>349</v>
      </c>
      <c r="D81" s="5" t="s">
        <v>350</v>
      </c>
      <c r="E81" s="5" t="s">
        <v>235</v>
      </c>
      <c r="F81" s="5">
        <v>530</v>
      </c>
      <c r="G81" s="10">
        <v>8522.36</v>
      </c>
      <c r="H81" s="11">
        <v>1.6900000000000002</v>
      </c>
    </row>
    <row r="82" spans="2:8" x14ac:dyDescent="0.15">
      <c r="B82" s="12">
        <v>0.04</v>
      </c>
      <c r="C82" s="5" t="s">
        <v>349</v>
      </c>
      <c r="D82" s="5" t="s">
        <v>351</v>
      </c>
      <c r="E82" s="5" t="s">
        <v>235</v>
      </c>
      <c r="F82" s="5">
        <v>500</v>
      </c>
      <c r="G82" s="10">
        <v>8205.86</v>
      </c>
      <c r="H82" s="11">
        <v>1.6300000000000001</v>
      </c>
    </row>
    <row r="83" spans="2:8" x14ac:dyDescent="0.15">
      <c r="B83" s="12">
        <v>0.09</v>
      </c>
      <c r="C83" s="5" t="s">
        <v>335</v>
      </c>
      <c r="D83" s="5" t="s">
        <v>352</v>
      </c>
      <c r="E83" s="5" t="s">
        <v>337</v>
      </c>
      <c r="F83" s="5">
        <v>10500</v>
      </c>
      <c r="G83" s="10">
        <v>7836.13</v>
      </c>
      <c r="H83" s="11">
        <v>1.55</v>
      </c>
    </row>
    <row r="84" spans="2:8" x14ac:dyDescent="0.15">
      <c r="B84" s="12">
        <v>0.114</v>
      </c>
      <c r="C84" s="5" t="s">
        <v>353</v>
      </c>
      <c r="D84" s="5" t="s">
        <v>354</v>
      </c>
      <c r="E84" s="5" t="s">
        <v>355</v>
      </c>
      <c r="F84" s="5">
        <v>5000</v>
      </c>
      <c r="G84" s="10">
        <v>4991.6000000000004</v>
      </c>
      <c r="H84" s="11">
        <v>0.99</v>
      </c>
    </row>
    <row r="85" spans="2:8" x14ac:dyDescent="0.15">
      <c r="B85" s="13" t="s">
        <v>13</v>
      </c>
      <c r="C85" s="5" t="s">
        <v>356</v>
      </c>
      <c r="D85" s="5" t="s">
        <v>357</v>
      </c>
      <c r="E85" s="5" t="s">
        <v>358</v>
      </c>
      <c r="F85" s="5">
        <v>375</v>
      </c>
      <c r="G85" s="10">
        <v>3587.7200000000003</v>
      </c>
      <c r="H85" s="11">
        <v>0.71000000000000008</v>
      </c>
    </row>
    <row r="86" spans="2:8" x14ac:dyDescent="0.15">
      <c r="B86" s="12">
        <v>9.7500000000000003E-2</v>
      </c>
      <c r="C86" s="5" t="s">
        <v>359</v>
      </c>
      <c r="D86" s="5" t="s">
        <v>360</v>
      </c>
      <c r="E86" s="5" t="s">
        <v>341</v>
      </c>
      <c r="F86" s="5">
        <v>35</v>
      </c>
      <c r="G86" s="10">
        <v>3459.2400000000002</v>
      </c>
      <c r="H86" s="11">
        <v>0.69000000000000006</v>
      </c>
    </row>
    <row r="87" spans="2:8" x14ac:dyDescent="0.15">
      <c r="B87" s="13" t="s">
        <v>13</v>
      </c>
      <c r="C87" s="5" t="s">
        <v>361</v>
      </c>
      <c r="D87" s="5" t="s">
        <v>362</v>
      </c>
      <c r="E87" s="5" t="s">
        <v>363</v>
      </c>
      <c r="F87" s="5">
        <v>14</v>
      </c>
      <c r="G87" s="10">
        <v>1675.33</v>
      </c>
      <c r="H87" s="11">
        <v>0.33</v>
      </c>
    </row>
    <row r="88" spans="2:8" x14ac:dyDescent="0.15">
      <c r="B88" s="12">
        <v>9.5699999999999993E-2</v>
      </c>
      <c r="C88" s="5" t="s">
        <v>364</v>
      </c>
      <c r="D88" s="5" t="s">
        <v>365</v>
      </c>
      <c r="E88" s="5" t="s">
        <v>235</v>
      </c>
      <c r="F88" s="5">
        <v>160</v>
      </c>
      <c r="G88" s="10">
        <v>1616.08</v>
      </c>
      <c r="H88" s="11">
        <v>0.32</v>
      </c>
    </row>
    <row r="89" spans="2:8" x14ac:dyDescent="0.15">
      <c r="B89" s="12">
        <v>8.7499999999999994E-2</v>
      </c>
      <c r="C89" s="5" t="s">
        <v>366</v>
      </c>
      <c r="D89" s="5" t="s">
        <v>367</v>
      </c>
      <c r="E89" s="5" t="s">
        <v>368</v>
      </c>
      <c r="F89" s="5">
        <v>1500</v>
      </c>
      <c r="G89" s="10">
        <v>1476.23</v>
      </c>
      <c r="H89" s="11">
        <v>0.29000000000000004</v>
      </c>
    </row>
    <row r="90" spans="2:8" x14ac:dyDescent="0.15">
      <c r="B90" s="12">
        <v>8.7499999999999994E-2</v>
      </c>
      <c r="C90" s="5" t="s">
        <v>369</v>
      </c>
      <c r="D90" s="5" t="s">
        <v>370</v>
      </c>
      <c r="E90" s="5" t="s">
        <v>368</v>
      </c>
      <c r="F90" s="5">
        <v>1500</v>
      </c>
      <c r="G90" s="10">
        <v>1476.23</v>
      </c>
      <c r="H90" s="11">
        <v>0.29000000000000004</v>
      </c>
    </row>
    <row r="91" spans="2:8" x14ac:dyDescent="0.15">
      <c r="B91" s="12">
        <v>8.7499999999999994E-2</v>
      </c>
      <c r="C91" s="5" t="s">
        <v>371</v>
      </c>
      <c r="D91" s="5" t="s">
        <v>372</v>
      </c>
      <c r="E91" s="5" t="s">
        <v>368</v>
      </c>
      <c r="F91" s="5">
        <v>1500</v>
      </c>
      <c r="G91" s="10">
        <v>1476.23</v>
      </c>
      <c r="H91" s="11">
        <v>0.29000000000000004</v>
      </c>
    </row>
    <row r="92" spans="2:8" x14ac:dyDescent="0.15">
      <c r="B92" s="12">
        <v>8.7499999999999994E-2</v>
      </c>
      <c r="C92" s="5" t="s">
        <v>373</v>
      </c>
      <c r="D92" s="5" t="s">
        <v>374</v>
      </c>
      <c r="E92" s="5" t="s">
        <v>368</v>
      </c>
      <c r="F92" s="5">
        <v>1500</v>
      </c>
      <c r="G92" s="10">
        <v>1476.23</v>
      </c>
      <c r="H92" s="11">
        <v>0.29000000000000004</v>
      </c>
    </row>
    <row r="93" spans="2:8" x14ac:dyDescent="0.15">
      <c r="B93" s="12">
        <v>8.7499999999999994E-2</v>
      </c>
      <c r="C93" s="5" t="s">
        <v>375</v>
      </c>
      <c r="D93" s="5" t="s">
        <v>376</v>
      </c>
      <c r="E93" s="5" t="s">
        <v>368</v>
      </c>
      <c r="F93" s="5">
        <v>1500</v>
      </c>
      <c r="G93" s="10">
        <v>1476.23</v>
      </c>
      <c r="H93" s="11">
        <v>0.29000000000000004</v>
      </c>
    </row>
    <row r="94" spans="2:8" x14ac:dyDescent="0.15">
      <c r="B94" s="12">
        <v>8.7499999999999994E-2</v>
      </c>
      <c r="C94" s="5" t="s">
        <v>377</v>
      </c>
      <c r="D94" s="5" t="s">
        <v>378</v>
      </c>
      <c r="E94" s="5" t="s">
        <v>368</v>
      </c>
      <c r="F94" s="5">
        <v>1500</v>
      </c>
      <c r="G94" s="10">
        <v>1476.23</v>
      </c>
      <c r="H94" s="11">
        <v>0.29000000000000004</v>
      </c>
    </row>
    <row r="95" spans="2:8" x14ac:dyDescent="0.15">
      <c r="B95" s="12">
        <v>8.7499999999999994E-2</v>
      </c>
      <c r="C95" s="5" t="s">
        <v>379</v>
      </c>
      <c r="D95" s="5" t="s">
        <v>380</v>
      </c>
      <c r="E95" s="5" t="s">
        <v>368</v>
      </c>
      <c r="F95" s="5">
        <v>1500</v>
      </c>
      <c r="G95" s="10">
        <v>1476.23</v>
      </c>
      <c r="H95" s="11">
        <v>0.29000000000000004</v>
      </c>
    </row>
    <row r="96" spans="2:8" x14ac:dyDescent="0.15">
      <c r="B96" s="12">
        <v>8.7499999999999994E-2</v>
      </c>
      <c r="C96" s="5" t="s">
        <v>381</v>
      </c>
      <c r="D96" s="5" t="s">
        <v>382</v>
      </c>
      <c r="E96" s="5" t="s">
        <v>368</v>
      </c>
      <c r="F96" s="5">
        <v>1500</v>
      </c>
      <c r="G96" s="10">
        <v>1476.23</v>
      </c>
      <c r="H96" s="11">
        <v>0.29000000000000004</v>
      </c>
    </row>
    <row r="97" spans="1:8" x14ac:dyDescent="0.15">
      <c r="B97" s="12">
        <v>8.7499999999999994E-2</v>
      </c>
      <c r="C97" s="5" t="s">
        <v>383</v>
      </c>
      <c r="D97" s="5" t="s">
        <v>384</v>
      </c>
      <c r="E97" s="5" t="s">
        <v>368</v>
      </c>
      <c r="F97" s="5">
        <v>1500</v>
      </c>
      <c r="G97" s="10">
        <v>1476.23</v>
      </c>
      <c r="H97" s="11">
        <v>0.29000000000000004</v>
      </c>
    </row>
    <row r="98" spans="1:8" x14ac:dyDescent="0.15">
      <c r="B98" s="12">
        <v>8.7499999999999994E-2</v>
      </c>
      <c r="C98" s="5" t="s">
        <v>385</v>
      </c>
      <c r="D98" s="5" t="s">
        <v>386</v>
      </c>
      <c r="E98" s="5" t="s">
        <v>368</v>
      </c>
      <c r="F98" s="5">
        <v>1500</v>
      </c>
      <c r="G98" s="10">
        <v>1476.23</v>
      </c>
      <c r="H98" s="11">
        <v>0.29000000000000004</v>
      </c>
    </row>
    <row r="99" spans="1:8" ht="9.75" thickBot="1" x14ac:dyDescent="0.2">
      <c r="E99" s="14" t="s">
        <v>44</v>
      </c>
      <c r="G99" s="15">
        <f>SUM(G75:G98)</f>
        <v>132852.84</v>
      </c>
      <c r="H99" s="16">
        <f>SUM(H75:H98)</f>
        <v>26.309999999999992</v>
      </c>
    </row>
    <row r="100" spans="1:8" ht="9.75" thickTop="1" x14ac:dyDescent="0.15">
      <c r="H100" s="11"/>
    </row>
    <row r="101" spans="1:8" ht="15" x14ac:dyDescent="0.25">
      <c r="A101" s="77" t="s">
        <v>67</v>
      </c>
      <c r="B101" s="78"/>
      <c r="C101" s="78"/>
      <c r="H101" s="11"/>
    </row>
    <row r="102" spans="1:8" ht="15" x14ac:dyDescent="0.25">
      <c r="B102" s="79" t="s">
        <v>68</v>
      </c>
      <c r="C102" s="78"/>
      <c r="H102" s="11"/>
    </row>
    <row r="103" spans="1:8" x14ac:dyDescent="0.15">
      <c r="B103" s="13" t="s">
        <v>73</v>
      </c>
      <c r="C103" s="5" t="s">
        <v>387</v>
      </c>
      <c r="D103" s="5" t="s">
        <v>388</v>
      </c>
      <c r="E103" s="5" t="s">
        <v>389</v>
      </c>
      <c r="F103" s="5">
        <v>1000</v>
      </c>
      <c r="G103" s="10">
        <v>4901.33</v>
      </c>
      <c r="H103" s="11">
        <v>0.97</v>
      </c>
    </row>
    <row r="104" spans="1:8" x14ac:dyDescent="0.15">
      <c r="B104" s="13" t="s">
        <v>73</v>
      </c>
      <c r="C104" s="5" t="s">
        <v>390</v>
      </c>
      <c r="D104" s="5" t="s">
        <v>391</v>
      </c>
      <c r="E104" s="5" t="s">
        <v>72</v>
      </c>
      <c r="F104" s="5">
        <v>100</v>
      </c>
      <c r="G104" s="10">
        <v>500</v>
      </c>
      <c r="H104" s="11">
        <v>0.1</v>
      </c>
    </row>
    <row r="105" spans="1:8" x14ac:dyDescent="0.15">
      <c r="B105" s="13" t="s">
        <v>73</v>
      </c>
      <c r="C105" s="5" t="s">
        <v>390</v>
      </c>
      <c r="D105" s="5" t="s">
        <v>392</v>
      </c>
      <c r="E105" s="5" t="s">
        <v>72</v>
      </c>
      <c r="F105" s="5">
        <v>100</v>
      </c>
      <c r="G105" s="10">
        <v>497.59000000000003</v>
      </c>
      <c r="H105" s="11">
        <v>0.1</v>
      </c>
    </row>
    <row r="106" spans="1:8" x14ac:dyDescent="0.15">
      <c r="B106" s="13" t="s">
        <v>73</v>
      </c>
      <c r="C106" s="5" t="s">
        <v>76</v>
      </c>
      <c r="D106" s="5" t="s">
        <v>393</v>
      </c>
      <c r="E106" s="5" t="s">
        <v>72</v>
      </c>
      <c r="F106" s="5">
        <v>100</v>
      </c>
      <c r="G106" s="10">
        <v>496.64</v>
      </c>
      <c r="H106" s="11">
        <v>0.1</v>
      </c>
    </row>
    <row r="107" spans="1:8" ht="9.75" thickBot="1" x14ac:dyDescent="0.2">
      <c r="E107" s="14" t="s">
        <v>44</v>
      </c>
      <c r="G107" s="15">
        <v>6395.56</v>
      </c>
      <c r="H107" s="16">
        <v>1.27</v>
      </c>
    </row>
    <row r="108" spans="1:8" ht="9.75" thickTop="1" x14ac:dyDescent="0.15">
      <c r="H108" s="11"/>
    </row>
    <row r="109" spans="1:8" x14ac:dyDescent="0.15">
      <c r="B109" s="13" t="s">
        <v>85</v>
      </c>
      <c r="H109" s="11"/>
    </row>
    <row r="110" spans="1:8" x14ac:dyDescent="0.15">
      <c r="C110" s="5" t="s">
        <v>86</v>
      </c>
      <c r="E110" s="5" t="s">
        <v>85</v>
      </c>
      <c r="G110" s="10">
        <v>4411</v>
      </c>
      <c r="H110" s="11">
        <v>0.87000000000000011</v>
      </c>
    </row>
    <row r="111" spans="1:8" x14ac:dyDescent="0.15">
      <c r="H111" s="11"/>
    </row>
    <row r="112" spans="1:8" x14ac:dyDescent="0.15">
      <c r="A112" s="17" t="s">
        <v>87</v>
      </c>
      <c r="G112" s="18">
        <v>17739.18</v>
      </c>
      <c r="H112" s="19">
        <v>3.53</v>
      </c>
    </row>
    <row r="113" spans="1:8" x14ac:dyDescent="0.15">
      <c r="H113" s="11"/>
    </row>
    <row r="114" spans="1:8" ht="9.75" thickBot="1" x14ac:dyDescent="0.2">
      <c r="E114" s="14" t="s">
        <v>88</v>
      </c>
      <c r="G114" s="15">
        <v>504641.3</v>
      </c>
      <c r="H114" s="16">
        <v>100</v>
      </c>
    </row>
    <row r="115" spans="1:8" ht="9.75" thickTop="1" x14ac:dyDescent="0.15">
      <c r="H115" s="11"/>
    </row>
    <row r="116" spans="1:8" x14ac:dyDescent="0.15">
      <c r="A116" s="14" t="s">
        <v>89</v>
      </c>
      <c r="H116" s="11"/>
    </row>
    <row r="117" spans="1:8" x14ac:dyDescent="0.15">
      <c r="A117" s="5">
        <v>1</v>
      </c>
      <c r="B117" s="5" t="s">
        <v>394</v>
      </c>
      <c r="H117" s="11"/>
    </row>
    <row r="118" spans="1:8" x14ac:dyDescent="0.15">
      <c r="H118" s="11"/>
    </row>
    <row r="119" spans="1:8" x14ac:dyDescent="0.15">
      <c r="A119" s="5">
        <v>2</v>
      </c>
      <c r="B119" s="5" t="s">
        <v>91</v>
      </c>
      <c r="H119" s="11"/>
    </row>
    <row r="120" spans="1:8" x14ac:dyDescent="0.15">
      <c r="H120" s="11"/>
    </row>
    <row r="121" spans="1:8" x14ac:dyDescent="0.15">
      <c r="A121" s="5">
        <v>3</v>
      </c>
      <c r="B121" s="5" t="s">
        <v>395</v>
      </c>
      <c r="H121" s="11"/>
    </row>
    <row r="122" spans="1:8" x14ac:dyDescent="0.15">
      <c r="H122" s="11"/>
    </row>
    <row r="123" spans="1:8" ht="9.75" customHeight="1" x14ac:dyDescent="0.15">
      <c r="A123" s="5">
        <v>4</v>
      </c>
      <c r="B123" s="5" t="s">
        <v>396</v>
      </c>
      <c r="H123" s="11"/>
    </row>
    <row r="124" spans="1:8" ht="30" customHeight="1" x14ac:dyDescent="0.15">
      <c r="B124" s="87" t="s">
        <v>397</v>
      </c>
      <c r="C124" s="88"/>
      <c r="D124" s="88"/>
      <c r="E124" s="88"/>
      <c r="F124" s="88"/>
      <c r="G124" s="88"/>
      <c r="H124" s="89"/>
    </row>
    <row r="125" spans="1:8" ht="7.5" customHeight="1" x14ac:dyDescent="0.15">
      <c r="B125" s="22"/>
      <c r="C125" s="23"/>
      <c r="D125" s="23"/>
      <c r="E125" s="23"/>
      <c r="F125" s="23"/>
      <c r="G125" s="23"/>
      <c r="H125" s="24"/>
    </row>
    <row r="126" spans="1:8" x14ac:dyDescent="0.15">
      <c r="A126" s="5">
        <v>5</v>
      </c>
      <c r="B126" s="5" t="s">
        <v>93</v>
      </c>
      <c r="H126" s="11"/>
    </row>
    <row r="127" spans="1:8" x14ac:dyDescent="0.15">
      <c r="B127" s="5" t="s">
        <v>94</v>
      </c>
      <c r="H127" s="11"/>
    </row>
    <row r="128" spans="1:8" x14ac:dyDescent="0.15">
      <c r="B128" s="5" t="s">
        <v>95</v>
      </c>
      <c r="H128" s="11"/>
    </row>
    <row r="129" spans="1:8" x14ac:dyDescent="0.15">
      <c r="A129" s="1"/>
      <c r="B129" s="1"/>
      <c r="C129" s="1"/>
      <c r="D129" s="1"/>
      <c r="E129" s="1"/>
      <c r="F129" s="1"/>
      <c r="G129" s="3"/>
      <c r="H129" s="20"/>
    </row>
  </sheetData>
  <mergeCells count="8">
    <mergeCell ref="B102:C102"/>
    <mergeCell ref="B124:H124"/>
    <mergeCell ref="A2:C2"/>
    <mergeCell ref="A3:C3"/>
    <mergeCell ref="B4:C4"/>
    <mergeCell ref="B5:C5"/>
    <mergeCell ref="B74:C74"/>
    <mergeCell ref="A101:C101"/>
  </mergeCells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opLeftCell="A96" workbookViewId="0">
      <selection activeCell="G96" sqref="G96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0.85546875" style="5" bestFit="1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96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8.1199999999999994E-2</v>
      </c>
      <c r="C6" s="5" t="s">
        <v>97</v>
      </c>
      <c r="D6" s="5" t="s">
        <v>98</v>
      </c>
      <c r="E6" s="5" t="s">
        <v>20</v>
      </c>
      <c r="F6" s="5">
        <v>4650</v>
      </c>
      <c r="G6" s="10">
        <v>46717.020000000004</v>
      </c>
      <c r="H6" s="11">
        <v>4.78</v>
      </c>
    </row>
    <row r="7" spans="1:8" x14ac:dyDescent="0.15">
      <c r="B7" s="12">
        <v>7.8100000000000003E-2</v>
      </c>
      <c r="C7" s="5" t="s">
        <v>99</v>
      </c>
      <c r="D7" s="5" t="s">
        <v>100</v>
      </c>
      <c r="E7" s="5" t="s">
        <v>31</v>
      </c>
      <c r="F7" s="5">
        <v>4000</v>
      </c>
      <c r="G7" s="10">
        <v>39993.360000000001</v>
      </c>
      <c r="H7" s="11">
        <v>4.09</v>
      </c>
    </row>
    <row r="8" spans="1:8" x14ac:dyDescent="0.15">
      <c r="B8" s="12">
        <v>7.3499999999999996E-2</v>
      </c>
      <c r="C8" s="5" t="s">
        <v>101</v>
      </c>
      <c r="D8" s="5" t="s">
        <v>102</v>
      </c>
      <c r="E8" s="5" t="s">
        <v>20</v>
      </c>
      <c r="F8" s="5">
        <v>3500</v>
      </c>
      <c r="G8" s="10">
        <v>34220.550000000003</v>
      </c>
      <c r="H8" s="11">
        <v>3.5000000000000004</v>
      </c>
    </row>
    <row r="9" spans="1:8" x14ac:dyDescent="0.15">
      <c r="B9" s="13" t="s">
        <v>13</v>
      </c>
      <c r="C9" s="5" t="s">
        <v>16</v>
      </c>
      <c r="D9" s="5" t="s">
        <v>103</v>
      </c>
      <c r="E9" s="5" t="s">
        <v>12</v>
      </c>
      <c r="F9" s="5">
        <v>2250</v>
      </c>
      <c r="G9" s="10">
        <v>30939.119999999999</v>
      </c>
      <c r="H9" s="11">
        <v>3.17</v>
      </c>
    </row>
    <row r="10" spans="1:8" x14ac:dyDescent="0.15">
      <c r="B10" s="12">
        <v>7.6200000000000004E-2</v>
      </c>
      <c r="C10" s="5" t="s">
        <v>101</v>
      </c>
      <c r="D10" s="5" t="s">
        <v>104</v>
      </c>
      <c r="E10" s="5" t="s">
        <v>20</v>
      </c>
      <c r="F10" s="5">
        <v>3000</v>
      </c>
      <c r="G10" s="10">
        <v>29859.72</v>
      </c>
      <c r="H10" s="11">
        <v>3.06</v>
      </c>
    </row>
    <row r="11" spans="1:8" x14ac:dyDescent="0.15">
      <c r="B11" s="12">
        <v>8.7800000000000003E-2</v>
      </c>
      <c r="C11" s="5" t="s">
        <v>105</v>
      </c>
      <c r="D11" s="5" t="s">
        <v>106</v>
      </c>
      <c r="E11" s="5" t="s">
        <v>107</v>
      </c>
      <c r="F11" s="5">
        <v>2950</v>
      </c>
      <c r="G11" s="10">
        <v>29683.93</v>
      </c>
      <c r="H11" s="11">
        <v>3.04</v>
      </c>
    </row>
    <row r="12" spans="1:8" x14ac:dyDescent="0.15">
      <c r="B12" s="12">
        <v>8.3400000000000002E-2</v>
      </c>
      <c r="C12" s="5" t="s">
        <v>14</v>
      </c>
      <c r="D12" s="5" t="s">
        <v>108</v>
      </c>
      <c r="E12" s="5" t="s">
        <v>12</v>
      </c>
      <c r="F12" s="5">
        <v>290</v>
      </c>
      <c r="G12" s="10">
        <v>29094.690000000002</v>
      </c>
      <c r="H12" s="11">
        <v>2.98</v>
      </c>
    </row>
    <row r="13" spans="1:8" x14ac:dyDescent="0.15">
      <c r="B13" s="12">
        <v>8.1000000000000003E-2</v>
      </c>
      <c r="C13" s="5" t="s">
        <v>27</v>
      </c>
      <c r="D13" s="5" t="s">
        <v>109</v>
      </c>
      <c r="E13" s="5" t="s">
        <v>12</v>
      </c>
      <c r="F13" s="5">
        <v>2850</v>
      </c>
      <c r="G13" s="10">
        <v>28586.639999999999</v>
      </c>
      <c r="H13" s="11">
        <v>2.92</v>
      </c>
    </row>
    <row r="14" spans="1:8" x14ac:dyDescent="0.15">
      <c r="B14" s="12">
        <v>7.9799999999999996E-2</v>
      </c>
      <c r="C14" s="5" t="s">
        <v>18</v>
      </c>
      <c r="D14" s="5" t="s">
        <v>110</v>
      </c>
      <c r="E14" s="5" t="s">
        <v>12</v>
      </c>
      <c r="F14" s="5">
        <v>2745</v>
      </c>
      <c r="G14" s="10">
        <v>27560.82</v>
      </c>
      <c r="H14" s="11">
        <v>2.8200000000000003</v>
      </c>
    </row>
    <row r="15" spans="1:8" x14ac:dyDescent="0.15">
      <c r="B15" s="12">
        <v>8.1000000000000003E-2</v>
      </c>
      <c r="C15" s="5" t="s">
        <v>27</v>
      </c>
      <c r="D15" s="5" t="s">
        <v>111</v>
      </c>
      <c r="E15" s="5" t="s">
        <v>12</v>
      </c>
      <c r="F15" s="5">
        <v>2670</v>
      </c>
      <c r="G15" s="10">
        <v>26784.350000000002</v>
      </c>
      <c r="H15" s="11">
        <v>2.74</v>
      </c>
    </row>
    <row r="16" spans="1:8" x14ac:dyDescent="0.15">
      <c r="B16" s="12">
        <v>7.9500000000000001E-2</v>
      </c>
      <c r="C16" s="5" t="s">
        <v>112</v>
      </c>
      <c r="D16" s="5" t="s">
        <v>113</v>
      </c>
      <c r="E16" s="5" t="s">
        <v>12</v>
      </c>
      <c r="F16" s="5">
        <v>2530</v>
      </c>
      <c r="G16" s="10">
        <v>25362.850000000002</v>
      </c>
      <c r="H16" s="11">
        <v>2.5900000000000003</v>
      </c>
    </row>
    <row r="17" spans="2:8" x14ac:dyDescent="0.15">
      <c r="B17" s="12">
        <v>8.3000000000000004E-2</v>
      </c>
      <c r="C17" s="5" t="s">
        <v>99</v>
      </c>
      <c r="D17" s="5" t="s">
        <v>114</v>
      </c>
      <c r="E17" s="5" t="s">
        <v>31</v>
      </c>
      <c r="F17" s="5">
        <v>2400</v>
      </c>
      <c r="G17" s="10">
        <v>24147.360000000001</v>
      </c>
      <c r="H17" s="11">
        <v>2.4699999999999998</v>
      </c>
    </row>
    <row r="18" spans="2:8" x14ac:dyDescent="0.15">
      <c r="B18" s="12">
        <v>9.0399999999999994E-2</v>
      </c>
      <c r="C18" s="5" t="s">
        <v>10</v>
      </c>
      <c r="D18" s="5" t="s">
        <v>115</v>
      </c>
      <c r="E18" s="5" t="s">
        <v>12</v>
      </c>
      <c r="F18" s="5">
        <v>2160</v>
      </c>
      <c r="G18" s="10">
        <v>22040.45</v>
      </c>
      <c r="H18" s="11">
        <v>2.2600000000000002</v>
      </c>
    </row>
    <row r="19" spans="2:8" x14ac:dyDescent="0.15">
      <c r="B19" s="12">
        <v>8.5000000000000006E-2</v>
      </c>
      <c r="C19" s="5" t="s">
        <v>112</v>
      </c>
      <c r="D19" s="5" t="s">
        <v>116</v>
      </c>
      <c r="E19" s="5" t="s">
        <v>12</v>
      </c>
      <c r="F19" s="5">
        <v>2000</v>
      </c>
      <c r="G19" s="10">
        <v>20193.32</v>
      </c>
      <c r="H19" s="11">
        <v>2.0699999999999998</v>
      </c>
    </row>
    <row r="20" spans="2:8" x14ac:dyDescent="0.15">
      <c r="B20" s="12">
        <v>7.6999999999999999E-2</v>
      </c>
      <c r="C20" s="5" t="s">
        <v>117</v>
      </c>
      <c r="D20" s="5" t="s">
        <v>118</v>
      </c>
      <c r="E20" s="5" t="s">
        <v>12</v>
      </c>
      <c r="F20" s="5">
        <v>1820</v>
      </c>
      <c r="G20" s="10">
        <v>18111.84</v>
      </c>
      <c r="H20" s="11">
        <v>1.8500000000000003</v>
      </c>
    </row>
    <row r="21" spans="2:8" x14ac:dyDescent="0.15">
      <c r="B21" s="12">
        <v>7.4999999999999997E-2</v>
      </c>
      <c r="C21" s="5" t="s">
        <v>14</v>
      </c>
      <c r="D21" s="5" t="s">
        <v>119</v>
      </c>
      <c r="E21" s="5" t="s">
        <v>12</v>
      </c>
      <c r="F21" s="5">
        <v>177</v>
      </c>
      <c r="G21" s="10">
        <v>17481.62</v>
      </c>
      <c r="H21" s="11">
        <v>1.79</v>
      </c>
    </row>
    <row r="22" spans="2:8" x14ac:dyDescent="0.15">
      <c r="B22" s="12">
        <v>7.6200000000000004E-2</v>
      </c>
      <c r="C22" s="5" t="s">
        <v>120</v>
      </c>
      <c r="D22" s="5" t="s">
        <v>121</v>
      </c>
      <c r="E22" s="5" t="s">
        <v>12</v>
      </c>
      <c r="F22" s="5">
        <v>1720</v>
      </c>
      <c r="G22" s="10">
        <v>16954.14</v>
      </c>
      <c r="H22" s="11">
        <v>1.73</v>
      </c>
    </row>
    <row r="23" spans="2:8" x14ac:dyDescent="0.15">
      <c r="B23" s="12">
        <v>8.48E-2</v>
      </c>
      <c r="C23" s="5" t="s">
        <v>120</v>
      </c>
      <c r="D23" s="5" t="s">
        <v>122</v>
      </c>
      <c r="E23" s="5" t="s">
        <v>20</v>
      </c>
      <c r="F23" s="5">
        <v>1550</v>
      </c>
      <c r="G23" s="10">
        <v>15541.54</v>
      </c>
      <c r="H23" s="11">
        <v>1.59</v>
      </c>
    </row>
    <row r="24" spans="2:8" x14ac:dyDescent="0.15">
      <c r="B24" s="12">
        <v>8.3199999999999996E-2</v>
      </c>
      <c r="C24" s="5" t="s">
        <v>27</v>
      </c>
      <c r="D24" s="5" t="s">
        <v>123</v>
      </c>
      <c r="E24" s="5" t="s">
        <v>12</v>
      </c>
      <c r="F24" s="5">
        <v>1400</v>
      </c>
      <c r="G24" s="10">
        <v>14146.61</v>
      </c>
      <c r="H24" s="11">
        <v>1.4500000000000002</v>
      </c>
    </row>
    <row r="25" spans="2:8" x14ac:dyDescent="0.15">
      <c r="B25" s="12">
        <v>7.85E-2</v>
      </c>
      <c r="C25" s="5" t="s">
        <v>124</v>
      </c>
      <c r="D25" s="5" t="s">
        <v>125</v>
      </c>
      <c r="E25" s="5" t="s">
        <v>12</v>
      </c>
      <c r="F25" s="5">
        <v>1320</v>
      </c>
      <c r="G25" s="10">
        <v>13030.92</v>
      </c>
      <c r="H25" s="11">
        <v>1.33</v>
      </c>
    </row>
    <row r="26" spans="2:8" x14ac:dyDescent="0.15">
      <c r="B26" s="12">
        <v>6.7799999999999999E-2</v>
      </c>
      <c r="C26" s="5" t="s">
        <v>126</v>
      </c>
      <c r="D26" s="5" t="s">
        <v>127</v>
      </c>
      <c r="E26" s="5" t="s">
        <v>12</v>
      </c>
      <c r="F26" s="5">
        <v>1250</v>
      </c>
      <c r="G26" s="10">
        <v>12242.460000000001</v>
      </c>
      <c r="H26" s="11">
        <v>1.25</v>
      </c>
    </row>
    <row r="27" spans="2:8" x14ac:dyDescent="0.15">
      <c r="B27" s="12">
        <v>7.0000000000000007E-2</v>
      </c>
      <c r="C27" s="5" t="s">
        <v>14</v>
      </c>
      <c r="D27" s="5" t="s">
        <v>128</v>
      </c>
      <c r="E27" s="5" t="s">
        <v>12</v>
      </c>
      <c r="F27" s="5">
        <v>123</v>
      </c>
      <c r="G27" s="10">
        <v>12111.83</v>
      </c>
      <c r="H27" s="11">
        <v>1.2400000000000002</v>
      </c>
    </row>
    <row r="28" spans="2:8" x14ac:dyDescent="0.15">
      <c r="B28" s="12">
        <v>8.4000000000000005E-2</v>
      </c>
      <c r="C28" s="5" t="s">
        <v>97</v>
      </c>
      <c r="D28" s="5" t="s">
        <v>129</v>
      </c>
      <c r="E28" s="5" t="s">
        <v>20</v>
      </c>
      <c r="F28" s="5">
        <v>1141</v>
      </c>
      <c r="G28" s="10">
        <v>11482.32</v>
      </c>
      <c r="H28" s="11">
        <v>1.17</v>
      </c>
    </row>
    <row r="29" spans="2:8" x14ac:dyDescent="0.15">
      <c r="B29" s="12">
        <v>9.8000000000000004E-2</v>
      </c>
      <c r="C29" s="5" t="s">
        <v>105</v>
      </c>
      <c r="D29" s="5" t="s">
        <v>130</v>
      </c>
      <c r="E29" s="5" t="s">
        <v>107</v>
      </c>
      <c r="F29" s="5">
        <v>1050</v>
      </c>
      <c r="G29" s="10">
        <v>10624.47</v>
      </c>
      <c r="H29" s="11">
        <v>1.0900000000000001</v>
      </c>
    </row>
    <row r="30" spans="2:8" x14ac:dyDescent="0.15">
      <c r="B30" s="12">
        <v>7.9500000000000001E-2</v>
      </c>
      <c r="C30" s="5" t="s">
        <v>76</v>
      </c>
      <c r="D30" s="5" t="s">
        <v>131</v>
      </c>
      <c r="E30" s="5" t="s">
        <v>107</v>
      </c>
      <c r="F30" s="5">
        <v>1050</v>
      </c>
      <c r="G30" s="10">
        <v>10480.07</v>
      </c>
      <c r="H30" s="11">
        <v>1.07</v>
      </c>
    </row>
    <row r="31" spans="2:8" x14ac:dyDescent="0.15">
      <c r="B31" s="12">
        <v>8.3599999999999994E-2</v>
      </c>
      <c r="C31" s="5" t="s">
        <v>112</v>
      </c>
      <c r="D31" s="5" t="s">
        <v>132</v>
      </c>
      <c r="E31" s="5" t="s">
        <v>12</v>
      </c>
      <c r="F31" s="5">
        <v>1000</v>
      </c>
      <c r="G31" s="10">
        <v>10113.700000000001</v>
      </c>
      <c r="H31" s="11">
        <v>1.03</v>
      </c>
    </row>
    <row r="32" spans="2:8" x14ac:dyDescent="0.15">
      <c r="B32" s="12">
        <v>8.7499999999999994E-2</v>
      </c>
      <c r="C32" s="5" t="s">
        <v>133</v>
      </c>
      <c r="D32" s="5" t="s">
        <v>134</v>
      </c>
      <c r="E32" s="5" t="s">
        <v>107</v>
      </c>
      <c r="F32" s="5">
        <v>1000</v>
      </c>
      <c r="G32" s="10">
        <v>10009.48</v>
      </c>
      <c r="H32" s="11">
        <v>1.02</v>
      </c>
    </row>
    <row r="33" spans="2:8" x14ac:dyDescent="0.15">
      <c r="B33" s="12">
        <v>7.7899999999999997E-2</v>
      </c>
      <c r="C33" s="5" t="s">
        <v>117</v>
      </c>
      <c r="D33" s="5" t="s">
        <v>135</v>
      </c>
      <c r="E33" s="5" t="s">
        <v>12</v>
      </c>
      <c r="F33" s="5">
        <v>1000</v>
      </c>
      <c r="G33" s="10">
        <v>9944.11</v>
      </c>
      <c r="H33" s="11">
        <v>1.02</v>
      </c>
    </row>
    <row r="34" spans="2:8" x14ac:dyDescent="0.15">
      <c r="B34" s="12">
        <v>7.5499999999999998E-2</v>
      </c>
      <c r="C34" s="5" t="s">
        <v>14</v>
      </c>
      <c r="D34" s="5" t="s">
        <v>136</v>
      </c>
      <c r="E34" s="5" t="s">
        <v>12</v>
      </c>
      <c r="F34" s="5">
        <v>100</v>
      </c>
      <c r="G34" s="10">
        <v>9936.86</v>
      </c>
      <c r="H34" s="11">
        <v>1.02</v>
      </c>
    </row>
    <row r="35" spans="2:8" x14ac:dyDescent="0.15">
      <c r="B35" s="12">
        <v>7.4300000000000005E-2</v>
      </c>
      <c r="C35" s="5" t="s">
        <v>101</v>
      </c>
      <c r="D35" s="5" t="s">
        <v>137</v>
      </c>
      <c r="E35" s="5" t="s">
        <v>20</v>
      </c>
      <c r="F35" s="5">
        <v>1000</v>
      </c>
      <c r="G35" s="10">
        <v>9863.68</v>
      </c>
      <c r="H35" s="11">
        <v>1.0100000000000002</v>
      </c>
    </row>
    <row r="36" spans="2:8" x14ac:dyDescent="0.15">
      <c r="B36" s="12">
        <v>6.54E-2</v>
      </c>
      <c r="C36" s="5" t="s">
        <v>138</v>
      </c>
      <c r="D36" s="5" t="s">
        <v>139</v>
      </c>
      <c r="E36" s="5" t="s">
        <v>12</v>
      </c>
      <c r="F36" s="5">
        <v>959</v>
      </c>
      <c r="G36" s="10">
        <v>9421.14</v>
      </c>
      <c r="H36" s="11">
        <v>0.96000000000000008</v>
      </c>
    </row>
    <row r="37" spans="2:8" x14ac:dyDescent="0.15">
      <c r="B37" s="12">
        <v>7.2999999999999995E-2</v>
      </c>
      <c r="C37" s="5" t="s">
        <v>112</v>
      </c>
      <c r="D37" s="5" t="s">
        <v>140</v>
      </c>
      <c r="E37" s="5" t="s">
        <v>12</v>
      </c>
      <c r="F37" s="5">
        <v>900</v>
      </c>
      <c r="G37" s="10">
        <v>8913.36</v>
      </c>
      <c r="H37" s="11">
        <v>0.91</v>
      </c>
    </row>
    <row r="38" spans="2:8" x14ac:dyDescent="0.15">
      <c r="B38" s="12">
        <v>8.6499999999999994E-2</v>
      </c>
      <c r="C38" s="5" t="s">
        <v>117</v>
      </c>
      <c r="D38" s="5" t="s">
        <v>141</v>
      </c>
      <c r="E38" s="5" t="s">
        <v>12</v>
      </c>
      <c r="F38" s="5">
        <v>885</v>
      </c>
      <c r="G38" s="10">
        <v>8892.91</v>
      </c>
      <c r="H38" s="11">
        <v>0.91</v>
      </c>
    </row>
    <row r="39" spans="2:8" x14ac:dyDescent="0.15">
      <c r="B39" s="12">
        <v>8.5000000000000006E-2</v>
      </c>
      <c r="C39" s="5" t="s">
        <v>142</v>
      </c>
      <c r="D39" s="5" t="s">
        <v>143</v>
      </c>
      <c r="E39" s="5" t="s">
        <v>12</v>
      </c>
      <c r="F39" s="5">
        <v>750</v>
      </c>
      <c r="G39" s="10">
        <v>7511.66</v>
      </c>
      <c r="H39" s="11">
        <v>0.77</v>
      </c>
    </row>
    <row r="40" spans="2:8" x14ac:dyDescent="0.15">
      <c r="B40" s="12">
        <v>8.0600000000000005E-2</v>
      </c>
      <c r="C40" s="5" t="s">
        <v>144</v>
      </c>
      <c r="D40" s="5" t="s">
        <v>145</v>
      </c>
      <c r="E40" s="5" t="s">
        <v>107</v>
      </c>
      <c r="F40" s="5">
        <v>705</v>
      </c>
      <c r="G40" s="10">
        <v>7082.2</v>
      </c>
      <c r="H40" s="11">
        <v>0.72000000000000008</v>
      </c>
    </row>
    <row r="41" spans="2:8" x14ac:dyDescent="0.15">
      <c r="B41" s="12">
        <v>6.9800000000000001E-2</v>
      </c>
      <c r="C41" s="5" t="s">
        <v>18</v>
      </c>
      <c r="D41" s="5" t="s">
        <v>146</v>
      </c>
      <c r="E41" s="5" t="s">
        <v>12</v>
      </c>
      <c r="F41" s="5">
        <v>630</v>
      </c>
      <c r="G41" s="10">
        <v>6200.01</v>
      </c>
      <c r="H41" s="11">
        <v>0.63</v>
      </c>
    </row>
    <row r="42" spans="2:8" x14ac:dyDescent="0.15">
      <c r="B42" s="12">
        <v>8.9499999999999996E-2</v>
      </c>
      <c r="C42" s="5" t="s">
        <v>147</v>
      </c>
      <c r="D42" s="5" t="s">
        <v>148</v>
      </c>
      <c r="E42" s="5" t="s">
        <v>12</v>
      </c>
      <c r="F42" s="5">
        <v>600</v>
      </c>
      <c r="G42" s="10">
        <v>6155.35</v>
      </c>
      <c r="H42" s="11">
        <v>0.63</v>
      </c>
    </row>
    <row r="43" spans="2:8" x14ac:dyDescent="0.15">
      <c r="B43" s="12">
        <v>9.6000000000000002E-2</v>
      </c>
      <c r="C43" s="5" t="s">
        <v>16</v>
      </c>
      <c r="D43" s="5" t="s">
        <v>149</v>
      </c>
      <c r="E43" s="5" t="s">
        <v>12</v>
      </c>
      <c r="F43" s="5">
        <v>600</v>
      </c>
      <c r="G43" s="10">
        <v>6086.59</v>
      </c>
      <c r="H43" s="11">
        <v>0.62000000000000011</v>
      </c>
    </row>
    <row r="44" spans="2:8" x14ac:dyDescent="0.15">
      <c r="B44" s="12">
        <v>8.5500000000000007E-2</v>
      </c>
      <c r="C44" s="5" t="s">
        <v>27</v>
      </c>
      <c r="D44" s="5" t="s">
        <v>150</v>
      </c>
      <c r="E44" s="5" t="s">
        <v>12</v>
      </c>
      <c r="F44" s="5">
        <v>600</v>
      </c>
      <c r="G44" s="10">
        <v>6017.7</v>
      </c>
      <c r="H44" s="11">
        <v>0.62000000000000011</v>
      </c>
    </row>
    <row r="45" spans="2:8" x14ac:dyDescent="0.15">
      <c r="B45" s="12">
        <v>9.8100000000000007E-2</v>
      </c>
      <c r="C45" s="5" t="s">
        <v>112</v>
      </c>
      <c r="D45" s="5" t="s">
        <v>151</v>
      </c>
      <c r="E45" s="5" t="s">
        <v>12</v>
      </c>
      <c r="F45" s="5">
        <v>500</v>
      </c>
      <c r="G45" s="10">
        <v>5063.34</v>
      </c>
      <c r="H45" s="11">
        <v>0.52</v>
      </c>
    </row>
    <row r="46" spans="2:8" x14ac:dyDescent="0.15">
      <c r="B46" s="12">
        <v>8.2799999999999999E-2</v>
      </c>
      <c r="C46" s="5" t="s">
        <v>112</v>
      </c>
      <c r="D46" s="5" t="s">
        <v>152</v>
      </c>
      <c r="E46" s="5" t="s">
        <v>12</v>
      </c>
      <c r="F46" s="5">
        <v>500</v>
      </c>
      <c r="G46" s="10">
        <v>5013.34</v>
      </c>
      <c r="H46" s="11">
        <v>0.51</v>
      </c>
    </row>
    <row r="47" spans="2:8" x14ac:dyDescent="0.15">
      <c r="B47" s="12">
        <v>7.4999999999999997E-2</v>
      </c>
      <c r="C47" s="5" t="s">
        <v>153</v>
      </c>
      <c r="D47" s="5" t="s">
        <v>154</v>
      </c>
      <c r="E47" s="5" t="s">
        <v>31</v>
      </c>
      <c r="F47" s="5">
        <v>500</v>
      </c>
      <c r="G47" s="10">
        <v>5000.7</v>
      </c>
      <c r="H47" s="11">
        <v>0.51</v>
      </c>
    </row>
    <row r="48" spans="2:8" x14ac:dyDescent="0.15">
      <c r="B48" s="12">
        <v>7.9799999999999996E-2</v>
      </c>
      <c r="C48" s="5" t="s">
        <v>155</v>
      </c>
      <c r="D48" s="5" t="s">
        <v>156</v>
      </c>
      <c r="E48" s="5" t="s">
        <v>12</v>
      </c>
      <c r="F48" s="5">
        <v>500</v>
      </c>
      <c r="G48" s="10">
        <v>4986.97</v>
      </c>
      <c r="H48" s="11">
        <v>0.51</v>
      </c>
    </row>
    <row r="49" spans="2:8" x14ac:dyDescent="0.15">
      <c r="B49" s="12">
        <v>9.7600000000000006E-2</v>
      </c>
      <c r="C49" s="5" t="s">
        <v>16</v>
      </c>
      <c r="D49" s="5" t="s">
        <v>157</v>
      </c>
      <c r="E49" s="5" t="s">
        <v>12</v>
      </c>
      <c r="F49" s="5">
        <v>450</v>
      </c>
      <c r="G49" s="10">
        <v>4578.0200000000004</v>
      </c>
      <c r="H49" s="11">
        <v>0.47000000000000003</v>
      </c>
    </row>
    <row r="50" spans="2:8" x14ac:dyDescent="0.15">
      <c r="B50" s="12">
        <v>7.85E-2</v>
      </c>
      <c r="C50" s="5" t="s">
        <v>105</v>
      </c>
      <c r="D50" s="5" t="s">
        <v>158</v>
      </c>
      <c r="E50" s="5" t="s">
        <v>31</v>
      </c>
      <c r="F50" s="5">
        <v>420</v>
      </c>
      <c r="G50" s="10">
        <v>4188.66</v>
      </c>
      <c r="H50" s="11">
        <v>0.43</v>
      </c>
    </row>
    <row r="51" spans="2:8" x14ac:dyDescent="0.15">
      <c r="B51" s="13" t="s">
        <v>13</v>
      </c>
      <c r="C51" s="5" t="s">
        <v>16</v>
      </c>
      <c r="D51" s="5" t="s">
        <v>159</v>
      </c>
      <c r="E51" s="5" t="s">
        <v>12</v>
      </c>
      <c r="F51" s="5">
        <v>350</v>
      </c>
      <c r="G51" s="10">
        <v>4146.47</v>
      </c>
      <c r="H51" s="11">
        <v>0.42000000000000004</v>
      </c>
    </row>
    <row r="52" spans="2:8" x14ac:dyDescent="0.15">
      <c r="B52" s="12">
        <v>8.4699999999999998E-2</v>
      </c>
      <c r="C52" s="5" t="s">
        <v>76</v>
      </c>
      <c r="D52" s="5" t="s">
        <v>160</v>
      </c>
      <c r="E52" s="5" t="s">
        <v>107</v>
      </c>
      <c r="F52" s="5">
        <v>400</v>
      </c>
      <c r="G52" s="10">
        <v>4053.6800000000003</v>
      </c>
      <c r="H52" s="11">
        <v>0.41000000000000003</v>
      </c>
    </row>
    <row r="53" spans="2:8" x14ac:dyDescent="0.15">
      <c r="B53" s="12">
        <v>8.7999999999999995E-2</v>
      </c>
      <c r="C53" s="5" t="s">
        <v>101</v>
      </c>
      <c r="D53" s="5" t="s">
        <v>161</v>
      </c>
      <c r="E53" s="5" t="s">
        <v>20</v>
      </c>
      <c r="F53" s="5">
        <v>250</v>
      </c>
      <c r="G53" s="10">
        <v>2517.96</v>
      </c>
      <c r="H53" s="11">
        <v>0.26</v>
      </c>
    </row>
    <row r="54" spans="2:8" x14ac:dyDescent="0.15">
      <c r="B54" s="12">
        <v>8.4000000000000005E-2</v>
      </c>
      <c r="C54" s="5" t="s">
        <v>112</v>
      </c>
      <c r="D54" s="5" t="s">
        <v>162</v>
      </c>
      <c r="E54" s="5" t="s">
        <v>12</v>
      </c>
      <c r="F54" s="5">
        <v>250</v>
      </c>
      <c r="G54" s="10">
        <v>2505.9500000000003</v>
      </c>
      <c r="H54" s="11">
        <v>0.26</v>
      </c>
    </row>
    <row r="55" spans="2:8" x14ac:dyDescent="0.15">
      <c r="B55" s="12">
        <v>7.2499999999999995E-2</v>
      </c>
      <c r="C55" s="5" t="s">
        <v>76</v>
      </c>
      <c r="D55" s="5" t="s">
        <v>163</v>
      </c>
      <c r="E55" s="5" t="s">
        <v>107</v>
      </c>
      <c r="F55" s="5">
        <v>250</v>
      </c>
      <c r="G55" s="10">
        <v>2468.5500000000002</v>
      </c>
      <c r="H55" s="11">
        <v>0.25</v>
      </c>
    </row>
    <row r="56" spans="2:8" x14ac:dyDescent="0.15">
      <c r="B56" s="12">
        <v>9.6299999999999997E-2</v>
      </c>
      <c r="C56" s="5" t="s">
        <v>138</v>
      </c>
      <c r="D56" s="5" t="s">
        <v>164</v>
      </c>
      <c r="E56" s="5" t="s">
        <v>12</v>
      </c>
      <c r="F56" s="5">
        <v>200</v>
      </c>
      <c r="G56" s="10">
        <v>2030.51</v>
      </c>
      <c r="H56" s="11">
        <v>0.21000000000000002</v>
      </c>
    </row>
    <row r="57" spans="2:8" x14ac:dyDescent="0.15">
      <c r="B57" s="12">
        <v>9.6500000000000002E-2</v>
      </c>
      <c r="C57" s="5" t="s">
        <v>16</v>
      </c>
      <c r="D57" s="5" t="s">
        <v>165</v>
      </c>
      <c r="E57" s="5" t="s">
        <v>12</v>
      </c>
      <c r="F57" s="5">
        <v>170</v>
      </c>
      <c r="G57" s="10">
        <v>1728.46</v>
      </c>
      <c r="H57" s="11">
        <v>0.18000000000000002</v>
      </c>
    </row>
    <row r="58" spans="2:8" x14ac:dyDescent="0.15">
      <c r="B58" s="12">
        <v>9.0999999999999998E-2</v>
      </c>
      <c r="C58" s="5" t="s">
        <v>166</v>
      </c>
      <c r="D58" s="5" t="s">
        <v>167</v>
      </c>
      <c r="E58" s="5" t="s">
        <v>107</v>
      </c>
      <c r="F58" s="5">
        <v>150000</v>
      </c>
      <c r="G58" s="10">
        <v>1510.46</v>
      </c>
      <c r="H58" s="11">
        <v>0.15</v>
      </c>
    </row>
    <row r="59" spans="2:8" x14ac:dyDescent="0.15">
      <c r="B59" s="12">
        <v>8.3500000000000005E-2</v>
      </c>
      <c r="C59" s="5" t="s">
        <v>101</v>
      </c>
      <c r="D59" s="5" t="s">
        <v>168</v>
      </c>
      <c r="E59" s="5" t="s">
        <v>20</v>
      </c>
      <c r="F59" s="5">
        <v>135</v>
      </c>
      <c r="G59" s="10">
        <v>1349.39</v>
      </c>
      <c r="H59" s="11">
        <v>0.13999999999999999</v>
      </c>
    </row>
    <row r="60" spans="2:8" x14ac:dyDescent="0.15">
      <c r="B60" s="12">
        <v>8.3299999999999999E-2</v>
      </c>
      <c r="C60" s="5" t="s">
        <v>169</v>
      </c>
      <c r="D60" s="5" t="s">
        <v>170</v>
      </c>
      <c r="E60" s="5" t="s">
        <v>12</v>
      </c>
      <c r="F60" s="5">
        <v>125</v>
      </c>
      <c r="G60" s="10">
        <v>1259.83</v>
      </c>
      <c r="H60" s="11">
        <v>0.13</v>
      </c>
    </row>
    <row r="61" spans="2:8" x14ac:dyDescent="0.15">
      <c r="B61" s="12">
        <v>6.83E-2</v>
      </c>
      <c r="C61" s="5" t="s">
        <v>112</v>
      </c>
      <c r="D61" s="5" t="s">
        <v>171</v>
      </c>
      <c r="E61" s="5" t="s">
        <v>12</v>
      </c>
      <c r="F61" s="5">
        <v>105</v>
      </c>
      <c r="G61" s="10">
        <v>1031.03</v>
      </c>
      <c r="H61" s="11">
        <v>0.11</v>
      </c>
    </row>
    <row r="62" spans="2:8" x14ac:dyDescent="0.15">
      <c r="B62" s="12">
        <v>9.7000000000000003E-2</v>
      </c>
      <c r="C62" s="5" t="s">
        <v>138</v>
      </c>
      <c r="D62" s="5" t="s">
        <v>172</v>
      </c>
      <c r="E62" s="5" t="s">
        <v>12</v>
      </c>
      <c r="F62" s="5">
        <v>100</v>
      </c>
      <c r="G62" s="10">
        <v>1015.27</v>
      </c>
      <c r="H62" s="11">
        <v>0.1</v>
      </c>
    </row>
    <row r="63" spans="2:8" x14ac:dyDescent="0.15">
      <c r="B63" s="12">
        <v>8.0500000000000002E-2</v>
      </c>
      <c r="C63" s="5" t="s">
        <v>10</v>
      </c>
      <c r="D63" s="5" t="s">
        <v>173</v>
      </c>
      <c r="E63" s="5" t="s">
        <v>12</v>
      </c>
      <c r="F63" s="5">
        <v>100</v>
      </c>
      <c r="G63" s="10">
        <v>1003.37</v>
      </c>
      <c r="H63" s="11">
        <v>0.1</v>
      </c>
    </row>
    <row r="64" spans="2:8" x14ac:dyDescent="0.15">
      <c r="B64" s="12">
        <v>6.9000000000000006E-2</v>
      </c>
      <c r="C64" s="5" t="s">
        <v>112</v>
      </c>
      <c r="D64" s="5" t="s">
        <v>174</v>
      </c>
      <c r="E64" s="5" t="s">
        <v>12</v>
      </c>
      <c r="F64" s="5">
        <v>100</v>
      </c>
      <c r="G64" s="10">
        <v>995.96</v>
      </c>
      <c r="H64" s="11">
        <v>0.1</v>
      </c>
    </row>
    <row r="65" spans="2:8" x14ac:dyDescent="0.15">
      <c r="B65" s="12">
        <v>7.2499999999999995E-2</v>
      </c>
      <c r="C65" s="5" t="s">
        <v>144</v>
      </c>
      <c r="D65" s="5" t="s">
        <v>175</v>
      </c>
      <c r="E65" s="5" t="s">
        <v>107</v>
      </c>
      <c r="F65" s="5">
        <v>90</v>
      </c>
      <c r="G65" s="10">
        <v>893.26</v>
      </c>
      <c r="H65" s="11">
        <v>9.0000000000000011E-2</v>
      </c>
    </row>
    <row r="66" spans="2:8" x14ac:dyDescent="0.15">
      <c r="B66" s="13" t="s">
        <v>13</v>
      </c>
      <c r="C66" s="5" t="s">
        <v>16</v>
      </c>
      <c r="D66" s="5" t="s">
        <v>17</v>
      </c>
      <c r="E66" s="5" t="s">
        <v>12</v>
      </c>
      <c r="F66" s="5">
        <v>55</v>
      </c>
      <c r="G66" s="10">
        <v>826.58</v>
      </c>
      <c r="H66" s="11">
        <v>0.08</v>
      </c>
    </row>
    <row r="67" spans="2:8" x14ac:dyDescent="0.15">
      <c r="B67" s="12">
        <v>8.8499999999999995E-2</v>
      </c>
      <c r="C67" s="5" t="s">
        <v>176</v>
      </c>
      <c r="D67" s="5" t="s">
        <v>177</v>
      </c>
      <c r="E67" s="5" t="s">
        <v>178</v>
      </c>
      <c r="F67" s="5">
        <v>50</v>
      </c>
      <c r="G67" s="10">
        <v>500.51</v>
      </c>
      <c r="H67" s="11">
        <v>0.05</v>
      </c>
    </row>
    <row r="68" spans="2:8" x14ac:dyDescent="0.15">
      <c r="B68" s="12">
        <v>8.72E-2</v>
      </c>
      <c r="C68" s="5" t="s">
        <v>112</v>
      </c>
      <c r="D68" s="5" t="s">
        <v>179</v>
      </c>
      <c r="E68" s="5" t="s">
        <v>12</v>
      </c>
      <c r="F68" s="5">
        <v>40</v>
      </c>
      <c r="G68" s="10">
        <v>403.89</v>
      </c>
      <c r="H68" s="11">
        <v>0.04</v>
      </c>
    </row>
    <row r="69" spans="2:8" x14ac:dyDescent="0.15">
      <c r="B69" s="12">
        <v>9.8430000000000004E-2</v>
      </c>
      <c r="C69" s="5" t="s">
        <v>180</v>
      </c>
      <c r="D69" s="5" t="s">
        <v>181</v>
      </c>
      <c r="E69" s="5" t="s">
        <v>178</v>
      </c>
      <c r="F69" s="5">
        <v>170</v>
      </c>
      <c r="G69" s="10">
        <v>176.83</v>
      </c>
      <c r="H69" s="11">
        <v>0.02</v>
      </c>
    </row>
    <row r="70" spans="2:8" x14ac:dyDescent="0.15">
      <c r="B70" s="12">
        <v>9.8430000000000004E-2</v>
      </c>
      <c r="C70" s="5" t="s">
        <v>180</v>
      </c>
      <c r="D70" s="5" t="s">
        <v>182</v>
      </c>
      <c r="E70" s="5" t="s">
        <v>178</v>
      </c>
      <c r="F70" s="5">
        <v>153</v>
      </c>
      <c r="G70" s="10">
        <v>164.08</v>
      </c>
      <c r="H70" s="11">
        <v>0.02</v>
      </c>
    </row>
    <row r="71" spans="2:8" x14ac:dyDescent="0.15">
      <c r="B71" s="12">
        <v>9.8430000000000004E-2</v>
      </c>
      <c r="C71" s="5" t="s">
        <v>180</v>
      </c>
      <c r="D71" s="5" t="s">
        <v>183</v>
      </c>
      <c r="E71" s="5" t="s">
        <v>178</v>
      </c>
      <c r="F71" s="5">
        <v>153</v>
      </c>
      <c r="G71" s="10">
        <v>163.72</v>
      </c>
      <c r="H71" s="11">
        <v>0.02</v>
      </c>
    </row>
    <row r="72" spans="2:8" x14ac:dyDescent="0.15">
      <c r="B72" s="12">
        <v>9.8430000000000004E-2</v>
      </c>
      <c r="C72" s="5" t="s">
        <v>180</v>
      </c>
      <c r="D72" s="5" t="s">
        <v>184</v>
      </c>
      <c r="E72" s="5" t="s">
        <v>178</v>
      </c>
      <c r="F72" s="5">
        <v>153</v>
      </c>
      <c r="G72" s="10">
        <v>161.79</v>
      </c>
      <c r="H72" s="11">
        <v>0.02</v>
      </c>
    </row>
    <row r="73" spans="2:8" x14ac:dyDescent="0.15">
      <c r="B73" s="12">
        <v>9.8430000000000004E-2</v>
      </c>
      <c r="C73" s="5" t="s">
        <v>180</v>
      </c>
      <c r="D73" s="5" t="s">
        <v>185</v>
      </c>
      <c r="E73" s="5" t="s">
        <v>178</v>
      </c>
      <c r="F73" s="5">
        <v>153</v>
      </c>
      <c r="G73" s="10">
        <v>161.49</v>
      </c>
      <c r="H73" s="11">
        <v>0.02</v>
      </c>
    </row>
    <row r="74" spans="2:8" x14ac:dyDescent="0.15">
      <c r="B74" s="12">
        <v>9.8430000000000004E-2</v>
      </c>
      <c r="C74" s="5" t="s">
        <v>180</v>
      </c>
      <c r="D74" s="5" t="s">
        <v>186</v>
      </c>
      <c r="E74" s="5" t="s">
        <v>178</v>
      </c>
      <c r="F74" s="5">
        <v>153</v>
      </c>
      <c r="G74" s="10">
        <v>161.11000000000001</v>
      </c>
      <c r="H74" s="11">
        <v>0.02</v>
      </c>
    </row>
    <row r="75" spans="2:8" x14ac:dyDescent="0.15">
      <c r="B75" s="12">
        <v>9.8430000000000004E-2</v>
      </c>
      <c r="C75" s="5" t="s">
        <v>180</v>
      </c>
      <c r="D75" s="5" t="s">
        <v>187</v>
      </c>
      <c r="E75" s="5" t="s">
        <v>178</v>
      </c>
      <c r="F75" s="5">
        <v>153</v>
      </c>
      <c r="G75" s="10">
        <v>160.72</v>
      </c>
      <c r="H75" s="11">
        <v>0.02</v>
      </c>
    </row>
    <row r="76" spans="2:8" x14ac:dyDescent="0.15">
      <c r="B76" s="12">
        <v>9.8430000000000004E-2</v>
      </c>
      <c r="C76" s="5" t="s">
        <v>180</v>
      </c>
      <c r="D76" s="5" t="s">
        <v>188</v>
      </c>
      <c r="E76" s="5" t="s">
        <v>178</v>
      </c>
      <c r="F76" s="5">
        <v>153</v>
      </c>
      <c r="G76" s="10">
        <v>159.96</v>
      </c>
      <c r="H76" s="11">
        <v>0.02</v>
      </c>
    </row>
    <row r="77" spans="2:8" x14ac:dyDescent="0.15">
      <c r="B77" s="12">
        <v>9.8430000000000004E-2</v>
      </c>
      <c r="C77" s="5" t="s">
        <v>180</v>
      </c>
      <c r="D77" s="5" t="s">
        <v>189</v>
      </c>
      <c r="E77" s="5" t="s">
        <v>178</v>
      </c>
      <c r="F77" s="5">
        <v>153</v>
      </c>
      <c r="G77" s="10">
        <v>159.58000000000001</v>
      </c>
      <c r="H77" s="11">
        <v>0.02</v>
      </c>
    </row>
    <row r="78" spans="2:8" x14ac:dyDescent="0.15">
      <c r="B78" s="12">
        <v>9.8430000000000004E-2</v>
      </c>
      <c r="C78" s="5" t="s">
        <v>180</v>
      </c>
      <c r="D78" s="5" t="s">
        <v>190</v>
      </c>
      <c r="E78" s="5" t="s">
        <v>178</v>
      </c>
      <c r="F78" s="5">
        <v>136</v>
      </c>
      <c r="G78" s="10">
        <v>147.91</v>
      </c>
      <c r="H78" s="11">
        <v>0.02</v>
      </c>
    </row>
    <row r="79" spans="2:8" x14ac:dyDescent="0.15">
      <c r="B79" s="12">
        <v>9.8430000000000004E-2</v>
      </c>
      <c r="C79" s="5" t="s">
        <v>180</v>
      </c>
      <c r="D79" s="5" t="s">
        <v>191</v>
      </c>
      <c r="E79" s="5" t="s">
        <v>178</v>
      </c>
      <c r="F79" s="5">
        <v>136</v>
      </c>
      <c r="G79" s="10">
        <v>147.57</v>
      </c>
      <c r="H79" s="11">
        <v>0.02</v>
      </c>
    </row>
    <row r="80" spans="2:8" x14ac:dyDescent="0.15">
      <c r="B80" s="12">
        <v>9.8430000000000004E-2</v>
      </c>
      <c r="C80" s="5" t="s">
        <v>180</v>
      </c>
      <c r="D80" s="5" t="s">
        <v>192</v>
      </c>
      <c r="E80" s="5" t="s">
        <v>178</v>
      </c>
      <c r="F80" s="5">
        <v>136</v>
      </c>
      <c r="G80" s="10">
        <v>147.57</v>
      </c>
      <c r="H80" s="11">
        <v>0.02</v>
      </c>
    </row>
    <row r="81" spans="2:8" x14ac:dyDescent="0.15">
      <c r="B81" s="12">
        <v>9.8430000000000004E-2</v>
      </c>
      <c r="C81" s="5" t="s">
        <v>180</v>
      </c>
      <c r="D81" s="5" t="s">
        <v>193</v>
      </c>
      <c r="E81" s="5" t="s">
        <v>178</v>
      </c>
      <c r="F81" s="5">
        <v>136</v>
      </c>
      <c r="G81" s="10">
        <v>147.22999999999999</v>
      </c>
      <c r="H81" s="11">
        <v>0.02</v>
      </c>
    </row>
    <row r="82" spans="2:8" x14ac:dyDescent="0.15">
      <c r="B82" s="12">
        <v>9.8430000000000004E-2</v>
      </c>
      <c r="C82" s="5" t="s">
        <v>180</v>
      </c>
      <c r="D82" s="5" t="s">
        <v>194</v>
      </c>
      <c r="E82" s="5" t="s">
        <v>178</v>
      </c>
      <c r="F82" s="5">
        <v>136</v>
      </c>
      <c r="G82" s="10">
        <v>146.88</v>
      </c>
      <c r="H82" s="11">
        <v>0.02</v>
      </c>
    </row>
    <row r="83" spans="2:8" x14ac:dyDescent="0.15">
      <c r="B83" s="12">
        <v>9.8430000000000004E-2</v>
      </c>
      <c r="C83" s="5" t="s">
        <v>180</v>
      </c>
      <c r="D83" s="5" t="s">
        <v>195</v>
      </c>
      <c r="E83" s="5" t="s">
        <v>178</v>
      </c>
      <c r="F83" s="5">
        <v>136</v>
      </c>
      <c r="G83" s="10">
        <v>146.54</v>
      </c>
      <c r="H83" s="11">
        <v>0.01</v>
      </c>
    </row>
    <row r="84" spans="2:8" x14ac:dyDescent="0.15">
      <c r="B84" s="12">
        <v>9.8430000000000004E-2</v>
      </c>
      <c r="C84" s="5" t="s">
        <v>180</v>
      </c>
      <c r="D84" s="5" t="s">
        <v>196</v>
      </c>
      <c r="E84" s="5" t="s">
        <v>178</v>
      </c>
      <c r="F84" s="5">
        <v>136</v>
      </c>
      <c r="G84" s="10">
        <v>146.19</v>
      </c>
      <c r="H84" s="11">
        <v>0.01</v>
      </c>
    </row>
    <row r="85" spans="2:8" x14ac:dyDescent="0.15">
      <c r="B85" s="12">
        <v>9.8430000000000004E-2</v>
      </c>
      <c r="C85" s="5" t="s">
        <v>180</v>
      </c>
      <c r="D85" s="5" t="s">
        <v>197</v>
      </c>
      <c r="E85" s="5" t="s">
        <v>178</v>
      </c>
      <c r="F85" s="5">
        <v>136</v>
      </c>
      <c r="G85" s="10">
        <v>144.16</v>
      </c>
      <c r="H85" s="11">
        <v>0.01</v>
      </c>
    </row>
    <row r="86" spans="2:8" x14ac:dyDescent="0.15">
      <c r="B86" s="12">
        <v>9.8430000000000004E-2</v>
      </c>
      <c r="C86" s="5" t="s">
        <v>180</v>
      </c>
      <c r="D86" s="5" t="s">
        <v>198</v>
      </c>
      <c r="E86" s="5" t="s">
        <v>178</v>
      </c>
      <c r="F86" s="5">
        <v>119</v>
      </c>
      <c r="G86" s="10">
        <v>129.69</v>
      </c>
      <c r="H86" s="11">
        <v>0.01</v>
      </c>
    </row>
    <row r="87" spans="2:8" x14ac:dyDescent="0.15">
      <c r="B87" s="12">
        <v>9.7699999999999995E-2</v>
      </c>
      <c r="C87" s="5" t="s">
        <v>16</v>
      </c>
      <c r="D87" s="5" t="s">
        <v>199</v>
      </c>
      <c r="E87" s="5" t="s">
        <v>12</v>
      </c>
      <c r="F87" s="5">
        <v>10</v>
      </c>
      <c r="G87" s="10">
        <v>101.73</v>
      </c>
      <c r="H87" s="11">
        <v>0.01</v>
      </c>
    </row>
    <row r="88" spans="2:8" x14ac:dyDescent="0.15">
      <c r="B88" s="12">
        <v>8.5800000000000001E-2</v>
      </c>
      <c r="C88" s="5" t="s">
        <v>14</v>
      </c>
      <c r="D88" s="5" t="s">
        <v>200</v>
      </c>
      <c r="E88" s="5" t="s">
        <v>12</v>
      </c>
      <c r="F88" s="5">
        <v>10</v>
      </c>
      <c r="G88" s="10">
        <v>100.12</v>
      </c>
      <c r="H88" s="11">
        <v>0.01</v>
      </c>
    </row>
    <row r="89" spans="2:8" x14ac:dyDescent="0.15">
      <c r="B89" s="12">
        <v>8.2500000000000004E-2</v>
      </c>
      <c r="C89" s="5" t="s">
        <v>117</v>
      </c>
      <c r="D89" s="5" t="s">
        <v>201</v>
      </c>
      <c r="E89" s="5" t="s">
        <v>12</v>
      </c>
      <c r="F89" s="5">
        <v>10</v>
      </c>
      <c r="G89" s="10">
        <v>99.91</v>
      </c>
      <c r="H89" s="11">
        <v>0.01</v>
      </c>
    </row>
    <row r="90" spans="2:8" x14ac:dyDescent="0.15">
      <c r="B90" s="12">
        <v>8.9499999999999996E-2</v>
      </c>
      <c r="C90" s="5" t="s">
        <v>112</v>
      </c>
      <c r="D90" s="5" t="s">
        <v>202</v>
      </c>
      <c r="E90" s="5" t="s">
        <v>12</v>
      </c>
      <c r="F90" s="5">
        <v>4</v>
      </c>
      <c r="G90" s="10">
        <v>40.08</v>
      </c>
      <c r="H90" s="11">
        <v>0</v>
      </c>
    </row>
    <row r="91" spans="2:8" ht="9.75" thickBot="1" x14ac:dyDescent="0.2">
      <c r="E91" s="14" t="s">
        <v>44</v>
      </c>
      <c r="G91" s="15">
        <v>745727.76999999897</v>
      </c>
      <c r="H91" s="16">
        <v>76.299999999999898</v>
      </c>
    </row>
    <row r="92" spans="2:8" ht="15.75" thickTop="1" x14ac:dyDescent="0.25">
      <c r="B92" s="77" t="s">
        <v>45</v>
      </c>
      <c r="C92" s="78"/>
      <c r="H92" s="11"/>
    </row>
    <row r="93" spans="2:8" x14ac:dyDescent="0.15">
      <c r="B93" s="12">
        <v>7.4800000000000005E-2</v>
      </c>
      <c r="C93" s="5" t="s">
        <v>203</v>
      </c>
      <c r="D93" s="5" t="s">
        <v>204</v>
      </c>
      <c r="E93" s="5" t="s">
        <v>12</v>
      </c>
      <c r="F93" s="5">
        <v>4760</v>
      </c>
      <c r="G93" s="10">
        <v>23680</v>
      </c>
      <c r="H93" s="11">
        <v>2.4200000000000004</v>
      </c>
    </row>
    <row r="94" spans="2:8" x14ac:dyDescent="0.15">
      <c r="B94" s="12">
        <v>7.2999999999999995E-2</v>
      </c>
      <c r="C94" s="5" t="s">
        <v>46</v>
      </c>
      <c r="D94" s="5" t="s">
        <v>205</v>
      </c>
      <c r="E94" s="5" t="s">
        <v>12</v>
      </c>
      <c r="F94" s="5">
        <v>2000</v>
      </c>
      <c r="G94" s="10">
        <v>19560.34</v>
      </c>
      <c r="H94" s="11">
        <v>2</v>
      </c>
    </row>
    <row r="95" spans="2:8" x14ac:dyDescent="0.15">
      <c r="B95" s="12">
        <v>7.9500000000000001E-2</v>
      </c>
      <c r="C95" s="5" t="s">
        <v>206</v>
      </c>
      <c r="D95" s="5" t="s">
        <v>207</v>
      </c>
      <c r="E95" s="5" t="s">
        <v>12</v>
      </c>
      <c r="F95" s="5">
        <v>500</v>
      </c>
      <c r="G95" s="10">
        <v>4987.53</v>
      </c>
      <c r="H95" s="11">
        <v>0.51</v>
      </c>
    </row>
    <row r="96" spans="2:8" x14ac:dyDescent="0.15">
      <c r="B96" s="12">
        <v>7.9000000000000001E-2</v>
      </c>
      <c r="C96" s="5" t="s">
        <v>46</v>
      </c>
      <c r="D96" s="5" t="s">
        <v>208</v>
      </c>
      <c r="E96" s="5" t="s">
        <v>12</v>
      </c>
      <c r="F96" s="5">
        <v>500</v>
      </c>
      <c r="G96" s="10">
        <v>4966.78</v>
      </c>
      <c r="H96" s="11">
        <v>0.51</v>
      </c>
    </row>
    <row r="97" spans="2:8" ht="9.75" thickBot="1" x14ac:dyDescent="0.2">
      <c r="E97" s="14" t="s">
        <v>44</v>
      </c>
      <c r="G97" s="15">
        <v>53194.65</v>
      </c>
      <c r="H97" s="16">
        <v>5.44</v>
      </c>
    </row>
    <row r="98" spans="2:8" ht="15.75" thickTop="1" x14ac:dyDescent="0.25">
      <c r="B98" s="79" t="s">
        <v>48</v>
      </c>
      <c r="C98" s="78"/>
      <c r="H98" s="11"/>
    </row>
    <row r="99" spans="2:8" ht="15" x14ac:dyDescent="0.25">
      <c r="B99" s="77" t="s">
        <v>9</v>
      </c>
      <c r="C99" s="78"/>
      <c r="H99" s="11"/>
    </row>
    <row r="100" spans="2:8" x14ac:dyDescent="0.15">
      <c r="B100" s="12">
        <v>7.17E-2</v>
      </c>
      <c r="C100" s="5" t="s">
        <v>52</v>
      </c>
      <c r="D100" s="5" t="s">
        <v>53</v>
      </c>
      <c r="E100" s="5" t="s">
        <v>51</v>
      </c>
      <c r="F100" s="5">
        <v>31500000</v>
      </c>
      <c r="G100" s="10">
        <v>30929.850000000002</v>
      </c>
      <c r="H100" s="11">
        <v>3.16</v>
      </c>
    </row>
    <row r="101" spans="2:8" x14ac:dyDescent="0.15">
      <c r="B101" s="12">
        <v>8.2600000000000007E-2</v>
      </c>
      <c r="C101" s="5" t="s">
        <v>58</v>
      </c>
      <c r="D101" s="5" t="s">
        <v>209</v>
      </c>
      <c r="E101" s="5" t="s">
        <v>51</v>
      </c>
      <c r="F101" s="5">
        <v>15000000</v>
      </c>
      <c r="G101" s="10">
        <v>15261.960000000001</v>
      </c>
      <c r="H101" s="11">
        <v>1.56</v>
      </c>
    </row>
    <row r="102" spans="2:8" x14ac:dyDescent="0.15">
      <c r="B102" s="12">
        <v>8.2100000000000006E-2</v>
      </c>
      <c r="C102" s="5" t="s">
        <v>58</v>
      </c>
      <c r="D102" s="5" t="s">
        <v>210</v>
      </c>
      <c r="E102" s="5" t="s">
        <v>51</v>
      </c>
      <c r="F102" s="5">
        <v>15000000</v>
      </c>
      <c r="G102" s="10">
        <v>15228.42</v>
      </c>
      <c r="H102" s="11">
        <v>1.56</v>
      </c>
    </row>
    <row r="103" spans="2:8" x14ac:dyDescent="0.15">
      <c r="B103" s="12">
        <v>8.5300000000000001E-2</v>
      </c>
      <c r="C103" s="5" t="s">
        <v>58</v>
      </c>
      <c r="D103" s="5" t="s">
        <v>62</v>
      </c>
      <c r="E103" s="5" t="s">
        <v>51</v>
      </c>
      <c r="F103" s="5">
        <v>11000000</v>
      </c>
      <c r="G103" s="10">
        <v>11291.53</v>
      </c>
      <c r="H103" s="11">
        <v>1.1600000000000001</v>
      </c>
    </row>
    <row r="104" spans="2:8" x14ac:dyDescent="0.15">
      <c r="B104" s="12">
        <v>8.2100000000000006E-2</v>
      </c>
      <c r="C104" s="5" t="s">
        <v>58</v>
      </c>
      <c r="D104" s="5" t="s">
        <v>211</v>
      </c>
      <c r="E104" s="5" t="s">
        <v>51</v>
      </c>
      <c r="F104" s="5">
        <v>8500000</v>
      </c>
      <c r="G104" s="10">
        <v>8634.34</v>
      </c>
      <c r="H104" s="11">
        <v>0.88</v>
      </c>
    </row>
    <row r="105" spans="2:8" x14ac:dyDescent="0.15">
      <c r="B105" s="12">
        <v>8.1500000000000003E-2</v>
      </c>
      <c r="C105" s="5" t="s">
        <v>60</v>
      </c>
      <c r="D105" s="5" t="s">
        <v>212</v>
      </c>
      <c r="E105" s="5" t="s">
        <v>51</v>
      </c>
      <c r="F105" s="5">
        <v>6300000</v>
      </c>
      <c r="G105" s="10">
        <v>6400.88</v>
      </c>
      <c r="H105" s="11">
        <v>0.65</v>
      </c>
    </row>
    <row r="106" spans="2:8" x14ac:dyDescent="0.15">
      <c r="B106" s="12">
        <v>8.4500000000000006E-2</v>
      </c>
      <c r="C106" s="5" t="s">
        <v>56</v>
      </c>
      <c r="D106" s="5" t="s">
        <v>213</v>
      </c>
      <c r="E106" s="5" t="s">
        <v>51</v>
      </c>
      <c r="F106" s="5">
        <v>5500000</v>
      </c>
      <c r="G106" s="10">
        <v>5635.67</v>
      </c>
      <c r="H106" s="11">
        <v>0.58000000000000007</v>
      </c>
    </row>
    <row r="107" spans="2:8" x14ac:dyDescent="0.15">
      <c r="B107" s="12">
        <v>8.3900000000000002E-2</v>
      </c>
      <c r="C107" s="5" t="s">
        <v>214</v>
      </c>
      <c r="D107" s="5" t="s">
        <v>215</v>
      </c>
      <c r="E107" s="5" t="s">
        <v>51</v>
      </c>
      <c r="F107" s="5">
        <v>5335000</v>
      </c>
      <c r="G107" s="10">
        <v>5401.63</v>
      </c>
      <c r="H107" s="11">
        <v>0.55000000000000004</v>
      </c>
    </row>
    <row r="108" spans="2:8" x14ac:dyDescent="0.15">
      <c r="B108" s="12">
        <v>8.5500000000000007E-2</v>
      </c>
      <c r="C108" s="5" t="s">
        <v>58</v>
      </c>
      <c r="D108" s="5" t="s">
        <v>216</v>
      </c>
      <c r="E108" s="5" t="s">
        <v>51</v>
      </c>
      <c r="F108" s="5">
        <v>4000000</v>
      </c>
      <c r="G108" s="10">
        <v>4108.7</v>
      </c>
      <c r="H108" s="11">
        <v>0.42000000000000004</v>
      </c>
    </row>
    <row r="109" spans="2:8" x14ac:dyDescent="0.15">
      <c r="B109" s="12">
        <v>8.5300000000000001E-2</v>
      </c>
      <c r="C109" s="5" t="s">
        <v>58</v>
      </c>
      <c r="D109" s="5" t="s">
        <v>217</v>
      </c>
      <c r="E109" s="5" t="s">
        <v>51</v>
      </c>
      <c r="F109" s="5">
        <v>3000000</v>
      </c>
      <c r="G109" s="10">
        <v>3079.51</v>
      </c>
      <c r="H109" s="11">
        <v>0.32</v>
      </c>
    </row>
    <row r="110" spans="2:8" x14ac:dyDescent="0.15">
      <c r="B110" s="12">
        <v>8.4500000000000006E-2</v>
      </c>
      <c r="C110" s="5" t="s">
        <v>56</v>
      </c>
      <c r="D110" s="5" t="s">
        <v>218</v>
      </c>
      <c r="E110" s="5" t="s">
        <v>51</v>
      </c>
      <c r="F110" s="5">
        <v>3000000</v>
      </c>
      <c r="G110" s="10">
        <v>3076.04</v>
      </c>
      <c r="H110" s="11">
        <v>0.31000000000000005</v>
      </c>
    </row>
    <row r="111" spans="2:8" x14ac:dyDescent="0.15">
      <c r="B111" s="12">
        <v>8.5000000000000006E-2</v>
      </c>
      <c r="C111" s="5" t="s">
        <v>219</v>
      </c>
      <c r="D111" s="5" t="s">
        <v>220</v>
      </c>
      <c r="E111" s="5" t="s">
        <v>51</v>
      </c>
      <c r="F111" s="5">
        <v>3000000</v>
      </c>
      <c r="G111" s="10">
        <v>3075.53</v>
      </c>
      <c r="H111" s="11">
        <v>0.31000000000000005</v>
      </c>
    </row>
    <row r="112" spans="2:8" x14ac:dyDescent="0.15">
      <c r="B112" s="12">
        <v>8.5300000000000001E-2</v>
      </c>
      <c r="C112" s="5" t="s">
        <v>58</v>
      </c>
      <c r="D112" s="5" t="s">
        <v>221</v>
      </c>
      <c r="E112" s="5" t="s">
        <v>51</v>
      </c>
      <c r="F112" s="5">
        <v>2800000</v>
      </c>
      <c r="G112" s="10">
        <v>2874.21</v>
      </c>
      <c r="H112" s="11">
        <v>0.29000000000000004</v>
      </c>
    </row>
    <row r="113" spans="1:8" x14ac:dyDescent="0.15">
      <c r="B113" s="12">
        <v>8.7499999999999994E-2</v>
      </c>
      <c r="C113" s="5" t="s">
        <v>58</v>
      </c>
      <c r="D113" s="5" t="s">
        <v>222</v>
      </c>
      <c r="E113" s="5" t="s">
        <v>51</v>
      </c>
      <c r="F113" s="5">
        <v>2500000</v>
      </c>
      <c r="G113" s="10">
        <v>2590.33</v>
      </c>
      <c r="H113" s="11">
        <v>0.27</v>
      </c>
    </row>
    <row r="114" spans="1:8" x14ac:dyDescent="0.15">
      <c r="B114" s="12">
        <v>8.2699999999999996E-2</v>
      </c>
      <c r="C114" s="5" t="s">
        <v>56</v>
      </c>
      <c r="D114" s="5" t="s">
        <v>223</v>
      </c>
      <c r="E114" s="5" t="s">
        <v>51</v>
      </c>
      <c r="F114" s="5">
        <v>2000000</v>
      </c>
      <c r="G114" s="10">
        <v>2034.32</v>
      </c>
      <c r="H114" s="11">
        <v>0.21000000000000002</v>
      </c>
    </row>
    <row r="115" spans="1:8" x14ac:dyDescent="0.15">
      <c r="B115" s="12">
        <v>7.6100000000000001E-2</v>
      </c>
      <c r="C115" s="5" t="s">
        <v>224</v>
      </c>
      <c r="D115" s="5" t="s">
        <v>225</v>
      </c>
      <c r="E115" s="5" t="s">
        <v>51</v>
      </c>
      <c r="F115" s="5">
        <v>1650000</v>
      </c>
      <c r="G115" s="10">
        <v>1627.23</v>
      </c>
      <c r="H115" s="11">
        <v>0.17</v>
      </c>
    </row>
    <row r="116" spans="1:8" x14ac:dyDescent="0.15">
      <c r="B116" s="12">
        <v>8.5199999999999998E-2</v>
      </c>
      <c r="C116" s="5" t="s">
        <v>58</v>
      </c>
      <c r="D116" s="5" t="s">
        <v>226</v>
      </c>
      <c r="E116" s="5" t="s">
        <v>51</v>
      </c>
      <c r="F116" s="5">
        <v>1500000</v>
      </c>
      <c r="G116" s="10">
        <v>1539.67</v>
      </c>
      <c r="H116" s="11">
        <v>0.16</v>
      </c>
    </row>
    <row r="117" spans="1:8" x14ac:dyDescent="0.15">
      <c r="B117" s="12">
        <v>8.5300000000000001E-2</v>
      </c>
      <c r="C117" s="5" t="s">
        <v>58</v>
      </c>
      <c r="D117" s="5" t="s">
        <v>227</v>
      </c>
      <c r="E117" s="5" t="s">
        <v>51</v>
      </c>
      <c r="F117" s="5">
        <v>1000000</v>
      </c>
      <c r="G117" s="10">
        <v>1026.71</v>
      </c>
      <c r="H117" s="11">
        <v>0.11</v>
      </c>
    </row>
    <row r="118" spans="1:8" x14ac:dyDescent="0.15">
      <c r="B118" s="12">
        <v>8.4500000000000006E-2</v>
      </c>
      <c r="C118" s="5" t="s">
        <v>56</v>
      </c>
      <c r="D118" s="5" t="s">
        <v>228</v>
      </c>
      <c r="E118" s="5" t="s">
        <v>51</v>
      </c>
      <c r="F118" s="5">
        <v>1000000</v>
      </c>
      <c r="G118" s="10">
        <v>1025.06</v>
      </c>
      <c r="H118" s="11">
        <v>0.1</v>
      </c>
    </row>
    <row r="119" spans="1:8" x14ac:dyDescent="0.15">
      <c r="B119" s="12">
        <v>1.44E-2</v>
      </c>
      <c r="C119" s="5" t="s">
        <v>56</v>
      </c>
      <c r="D119" s="5" t="s">
        <v>57</v>
      </c>
      <c r="E119" s="5" t="s">
        <v>51</v>
      </c>
      <c r="F119" s="5">
        <v>1000000</v>
      </c>
      <c r="G119" s="10">
        <v>997.34</v>
      </c>
      <c r="H119" s="11">
        <v>0.1</v>
      </c>
    </row>
    <row r="120" spans="1:8" x14ac:dyDescent="0.15">
      <c r="B120" s="12">
        <v>6.7900000000000002E-2</v>
      </c>
      <c r="C120" s="5" t="s">
        <v>54</v>
      </c>
      <c r="D120" s="5" t="s">
        <v>55</v>
      </c>
      <c r="E120" s="5" t="s">
        <v>51</v>
      </c>
      <c r="F120" s="5">
        <v>469400</v>
      </c>
      <c r="G120" s="10">
        <v>444.44</v>
      </c>
      <c r="H120" s="11">
        <v>0.05</v>
      </c>
    </row>
    <row r="121" spans="1:8" ht="9.75" thickBot="1" x14ac:dyDescent="0.2">
      <c r="E121" s="14" t="s">
        <v>44</v>
      </c>
      <c r="G121" s="15">
        <v>126283.37</v>
      </c>
      <c r="H121" s="16">
        <v>12.92</v>
      </c>
    </row>
    <row r="122" spans="1:8" ht="9.75" thickTop="1" x14ac:dyDescent="0.15">
      <c r="H122" s="11"/>
    </row>
    <row r="123" spans="1:8" ht="15" x14ac:dyDescent="0.25">
      <c r="A123" s="77" t="s">
        <v>67</v>
      </c>
      <c r="B123" s="78"/>
      <c r="C123" s="78"/>
      <c r="H123" s="11"/>
    </row>
    <row r="124" spans="1:8" ht="15" x14ac:dyDescent="0.25">
      <c r="B124" s="79" t="s">
        <v>68</v>
      </c>
      <c r="C124" s="78"/>
      <c r="H124" s="11"/>
    </row>
    <row r="125" spans="1:8" x14ac:dyDescent="0.15">
      <c r="B125" s="13" t="s">
        <v>69</v>
      </c>
      <c r="C125" s="5" t="s">
        <v>229</v>
      </c>
      <c r="D125" s="5" t="s">
        <v>230</v>
      </c>
      <c r="E125" s="5" t="s">
        <v>72</v>
      </c>
      <c r="F125" s="5">
        <v>19000</v>
      </c>
      <c r="G125" s="10">
        <v>17702.150000000001</v>
      </c>
      <c r="H125" s="11">
        <v>1.81</v>
      </c>
    </row>
    <row r="126" spans="1:8" ht="9.75" thickBot="1" x14ac:dyDescent="0.2">
      <c r="E126" s="14" t="s">
        <v>44</v>
      </c>
      <c r="G126" s="15">
        <v>17702.150000000001</v>
      </c>
      <c r="H126" s="16">
        <v>1.81</v>
      </c>
    </row>
    <row r="127" spans="1:8" ht="9.75" thickTop="1" x14ac:dyDescent="0.15">
      <c r="H127" s="11"/>
    </row>
    <row r="128" spans="1:8" x14ac:dyDescent="0.15">
      <c r="B128" s="13" t="s">
        <v>85</v>
      </c>
      <c r="H128" s="11"/>
    </row>
    <row r="129" spans="1:8" x14ac:dyDescent="0.15">
      <c r="C129" s="5" t="s">
        <v>86</v>
      </c>
      <c r="E129" s="5" t="s">
        <v>85</v>
      </c>
      <c r="G129" s="10">
        <v>166</v>
      </c>
      <c r="H129" s="11">
        <v>0.02</v>
      </c>
    </row>
    <row r="130" spans="1:8" x14ac:dyDescent="0.15">
      <c r="H130" s="11"/>
    </row>
    <row r="131" spans="1:8" x14ac:dyDescent="0.15">
      <c r="A131" s="17" t="s">
        <v>87</v>
      </c>
      <c r="G131" s="18">
        <v>34328.26</v>
      </c>
      <c r="H131" s="19">
        <v>3.51</v>
      </c>
    </row>
    <row r="132" spans="1:8" x14ac:dyDescent="0.15">
      <c r="H132" s="11"/>
    </row>
    <row r="133" spans="1:8" ht="9.75" thickBot="1" x14ac:dyDescent="0.2">
      <c r="E133" s="14" t="s">
        <v>88</v>
      </c>
      <c r="G133" s="15">
        <v>977402.2</v>
      </c>
      <c r="H133" s="16">
        <v>100</v>
      </c>
    </row>
    <row r="134" spans="1:8" ht="9.75" thickTop="1" x14ac:dyDescent="0.15">
      <c r="H134" s="11"/>
    </row>
    <row r="135" spans="1:8" x14ac:dyDescent="0.15">
      <c r="A135" s="14" t="s">
        <v>89</v>
      </c>
      <c r="H135" s="11"/>
    </row>
    <row r="136" spans="1:8" x14ac:dyDescent="0.15">
      <c r="A136" s="5">
        <v>1</v>
      </c>
      <c r="B136" s="5" t="s">
        <v>231</v>
      </c>
      <c r="H136" s="11"/>
    </row>
    <row r="137" spans="1:8" x14ac:dyDescent="0.15">
      <c r="H137" s="11"/>
    </row>
    <row r="138" spans="1:8" x14ac:dyDescent="0.15">
      <c r="A138" s="5">
        <v>2</v>
      </c>
      <c r="B138" s="5" t="s">
        <v>91</v>
      </c>
      <c r="H138" s="11"/>
    </row>
    <row r="139" spans="1:8" x14ac:dyDescent="0.15">
      <c r="H139" s="11"/>
    </row>
    <row r="140" spans="1:8" x14ac:dyDescent="0.15">
      <c r="A140" s="5">
        <v>3</v>
      </c>
      <c r="B140" s="5" t="s">
        <v>93</v>
      </c>
      <c r="H140" s="11"/>
    </row>
    <row r="141" spans="1:8" x14ac:dyDescent="0.15">
      <c r="B141" s="5" t="s">
        <v>94</v>
      </c>
      <c r="H141" s="11"/>
    </row>
    <row r="142" spans="1:8" x14ac:dyDescent="0.15">
      <c r="B142" s="5" t="s">
        <v>95</v>
      </c>
      <c r="H142" s="11"/>
    </row>
    <row r="143" spans="1:8" x14ac:dyDescent="0.15">
      <c r="A143" s="1"/>
      <c r="B143" s="1"/>
      <c r="C143" s="1"/>
      <c r="D143" s="1"/>
      <c r="E143" s="1"/>
      <c r="F143" s="1"/>
      <c r="G143" s="3"/>
      <c r="H143" s="20"/>
    </row>
  </sheetData>
  <mergeCells count="9">
    <mergeCell ref="B99:C99"/>
    <mergeCell ref="A123:C123"/>
    <mergeCell ref="B124:C124"/>
    <mergeCell ref="A2:C2"/>
    <mergeCell ref="A3:C3"/>
    <mergeCell ref="B4:C4"/>
    <mergeCell ref="B5:C5"/>
    <mergeCell ref="B92:C92"/>
    <mergeCell ref="B98:C98"/>
  </mergeCells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opLeftCell="A30" workbookViewId="0">
      <selection activeCell="D35" sqref="D35"/>
    </sheetView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10.85546875" style="5" customWidth="1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0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2">
        <v>7.4499999999999997E-2</v>
      </c>
      <c r="C6" s="5" t="s">
        <v>10</v>
      </c>
      <c r="D6" s="5" t="s">
        <v>11</v>
      </c>
      <c r="E6" s="5" t="s">
        <v>12</v>
      </c>
      <c r="F6" s="5">
        <v>1250</v>
      </c>
      <c r="G6" s="10">
        <v>12345.15</v>
      </c>
      <c r="H6" s="11">
        <v>5.83</v>
      </c>
    </row>
    <row r="7" spans="1:8" x14ac:dyDescent="0.15">
      <c r="B7" s="13" t="s">
        <v>13</v>
      </c>
      <c r="C7" s="5" t="s">
        <v>14</v>
      </c>
      <c r="D7" s="5" t="s">
        <v>15</v>
      </c>
      <c r="E7" s="5" t="s">
        <v>12</v>
      </c>
      <c r="F7" s="5">
        <v>600</v>
      </c>
      <c r="G7" s="10">
        <v>8964.2900000000009</v>
      </c>
      <c r="H7" s="11">
        <v>4.24</v>
      </c>
    </row>
    <row r="8" spans="1:8" x14ac:dyDescent="0.15">
      <c r="B8" s="13" t="s">
        <v>13</v>
      </c>
      <c r="C8" s="5" t="s">
        <v>16</v>
      </c>
      <c r="D8" s="5" t="s">
        <v>17</v>
      </c>
      <c r="E8" s="5" t="s">
        <v>12</v>
      </c>
      <c r="F8" s="5">
        <v>500</v>
      </c>
      <c r="G8" s="10">
        <v>7514.38</v>
      </c>
      <c r="H8" s="11">
        <v>3.5500000000000003</v>
      </c>
    </row>
    <row r="9" spans="1:8" x14ac:dyDescent="0.15">
      <c r="B9" s="12">
        <v>7.0699999999999999E-2</v>
      </c>
      <c r="C9" s="5" t="s">
        <v>18</v>
      </c>
      <c r="D9" s="5" t="s">
        <v>19</v>
      </c>
      <c r="E9" s="5" t="s">
        <v>20</v>
      </c>
      <c r="F9" s="5">
        <v>500</v>
      </c>
      <c r="G9" s="10">
        <v>4985.2300000000005</v>
      </c>
      <c r="H9" s="11">
        <v>2.36</v>
      </c>
    </row>
    <row r="10" spans="1:8" x14ac:dyDescent="0.15">
      <c r="B10" s="12">
        <v>9.3399999999999997E-2</v>
      </c>
      <c r="C10" s="5" t="s">
        <v>21</v>
      </c>
      <c r="D10" s="5" t="s">
        <v>22</v>
      </c>
      <c r="E10" s="5" t="s">
        <v>23</v>
      </c>
      <c r="F10" s="5">
        <v>500</v>
      </c>
      <c r="G10" s="10">
        <v>4834.43</v>
      </c>
      <c r="H10" s="11">
        <v>2.2800000000000002</v>
      </c>
    </row>
    <row r="11" spans="1:8" x14ac:dyDescent="0.15">
      <c r="B11" s="12">
        <v>9.0499999999999997E-2</v>
      </c>
      <c r="C11" s="5" t="s">
        <v>24</v>
      </c>
      <c r="D11" s="5" t="s">
        <v>25</v>
      </c>
      <c r="E11" s="5" t="s">
        <v>26</v>
      </c>
      <c r="F11" s="5">
        <v>450</v>
      </c>
      <c r="G11" s="10">
        <v>4393.8900000000003</v>
      </c>
      <c r="H11" s="11">
        <v>2.08</v>
      </c>
    </row>
    <row r="12" spans="1:8" x14ac:dyDescent="0.15">
      <c r="B12" s="12">
        <v>8.4000000000000005E-2</v>
      </c>
      <c r="C12" s="5" t="s">
        <v>27</v>
      </c>
      <c r="D12" s="5" t="s">
        <v>28</v>
      </c>
      <c r="E12" s="5" t="s">
        <v>12</v>
      </c>
      <c r="F12" s="5">
        <v>250</v>
      </c>
      <c r="G12" s="10">
        <v>2505.8200000000002</v>
      </c>
      <c r="H12" s="11">
        <v>1.18</v>
      </c>
    </row>
    <row r="13" spans="1:8" x14ac:dyDescent="0.15">
      <c r="B13" s="13" t="s">
        <v>13</v>
      </c>
      <c r="C13" s="5" t="s">
        <v>29</v>
      </c>
      <c r="D13" s="5" t="s">
        <v>30</v>
      </c>
      <c r="E13" s="5" t="s">
        <v>31</v>
      </c>
      <c r="F13" s="5">
        <v>250</v>
      </c>
      <c r="G13" s="10">
        <v>1923.98</v>
      </c>
      <c r="H13" s="11">
        <v>0.91</v>
      </c>
    </row>
    <row r="14" spans="1:8" x14ac:dyDescent="0.15">
      <c r="B14" s="12">
        <v>0.1115</v>
      </c>
      <c r="C14" s="5" t="s">
        <v>21</v>
      </c>
      <c r="D14" s="5" t="s">
        <v>32</v>
      </c>
      <c r="E14" s="5" t="s">
        <v>23</v>
      </c>
      <c r="F14" s="5">
        <v>141</v>
      </c>
      <c r="G14" s="10">
        <v>1451.1000000000001</v>
      </c>
      <c r="H14" s="11">
        <v>0.69000000000000006</v>
      </c>
    </row>
    <row r="15" spans="1:8" x14ac:dyDescent="0.15">
      <c r="B15" s="12">
        <v>7.3300000000000004E-2</v>
      </c>
      <c r="C15" s="5" t="s">
        <v>33</v>
      </c>
      <c r="D15" s="5" t="s">
        <v>34</v>
      </c>
      <c r="E15" s="5" t="s">
        <v>12</v>
      </c>
      <c r="F15" s="5">
        <v>100</v>
      </c>
      <c r="G15" s="10">
        <v>988.47</v>
      </c>
      <c r="H15" s="11">
        <v>0.47000000000000003</v>
      </c>
    </row>
    <row r="16" spans="1:8" x14ac:dyDescent="0.15">
      <c r="B16" s="12">
        <v>7.3999999999999996E-2</v>
      </c>
      <c r="C16" s="5" t="s">
        <v>33</v>
      </c>
      <c r="D16" s="5" t="s">
        <v>35</v>
      </c>
      <c r="E16" s="5" t="s">
        <v>12</v>
      </c>
      <c r="F16" s="5">
        <v>100</v>
      </c>
      <c r="G16" s="10">
        <v>987.39</v>
      </c>
      <c r="H16" s="11">
        <v>0.47000000000000003</v>
      </c>
    </row>
    <row r="17" spans="2:8" x14ac:dyDescent="0.15">
      <c r="B17" s="12">
        <v>8.9700000000000002E-2</v>
      </c>
      <c r="C17" s="5" t="s">
        <v>36</v>
      </c>
      <c r="D17" s="5" t="s">
        <v>37</v>
      </c>
      <c r="E17" s="5" t="s">
        <v>38</v>
      </c>
      <c r="F17" s="5">
        <v>50</v>
      </c>
      <c r="G17" s="10">
        <v>511.15000000000003</v>
      </c>
      <c r="H17" s="11">
        <v>0.24000000000000002</v>
      </c>
    </row>
    <row r="18" spans="2:8" x14ac:dyDescent="0.15">
      <c r="B18" s="12">
        <v>9.0999999999999998E-2</v>
      </c>
      <c r="C18" s="5" t="s">
        <v>39</v>
      </c>
      <c r="D18" s="5" t="s">
        <v>40</v>
      </c>
      <c r="E18" s="5" t="s">
        <v>41</v>
      </c>
      <c r="F18" s="5">
        <v>10</v>
      </c>
      <c r="G18" s="10">
        <v>100.13</v>
      </c>
      <c r="H18" s="11">
        <v>0.05</v>
      </c>
    </row>
    <row r="19" spans="2:8" x14ac:dyDescent="0.15">
      <c r="B19" s="12">
        <v>9.5500000000000002E-2</v>
      </c>
      <c r="C19" s="5" t="s">
        <v>42</v>
      </c>
      <c r="D19" s="5" t="s">
        <v>43</v>
      </c>
      <c r="E19" s="5" t="s">
        <v>41</v>
      </c>
      <c r="F19" s="5">
        <v>3</v>
      </c>
      <c r="G19" s="10">
        <v>31.44</v>
      </c>
      <c r="H19" s="11">
        <v>0.01</v>
      </c>
    </row>
    <row r="20" spans="2:8" ht="9.75" thickBot="1" x14ac:dyDescent="0.2">
      <c r="E20" s="14" t="s">
        <v>44</v>
      </c>
      <c r="G20" s="15">
        <v>51536.85</v>
      </c>
      <c r="H20" s="16">
        <v>24.36</v>
      </c>
    </row>
    <row r="21" spans="2:8" ht="15.75" thickTop="1" x14ac:dyDescent="0.25">
      <c r="B21" s="77" t="s">
        <v>45</v>
      </c>
      <c r="C21" s="78"/>
      <c r="H21" s="11"/>
    </row>
    <row r="22" spans="2:8" x14ac:dyDescent="0.15">
      <c r="B22" s="12">
        <v>8.2500000000000004E-2</v>
      </c>
      <c r="C22" s="5" t="s">
        <v>46</v>
      </c>
      <c r="D22" s="5" t="s">
        <v>47</v>
      </c>
      <c r="E22" s="5" t="s">
        <v>12</v>
      </c>
      <c r="F22" s="5">
        <v>1370</v>
      </c>
      <c r="G22" s="10">
        <v>13682.85</v>
      </c>
      <c r="H22" s="11">
        <v>6.4700000000000006</v>
      </c>
    </row>
    <row r="23" spans="2:8" ht="9.75" thickBot="1" x14ac:dyDescent="0.2">
      <c r="E23" s="14" t="s">
        <v>44</v>
      </c>
      <c r="G23" s="15">
        <v>13682.85</v>
      </c>
      <c r="H23" s="16">
        <v>6.47</v>
      </c>
    </row>
    <row r="24" spans="2:8" ht="15.75" thickTop="1" x14ac:dyDescent="0.25">
      <c r="B24" s="79" t="s">
        <v>48</v>
      </c>
      <c r="C24" s="78"/>
      <c r="H24" s="11"/>
    </row>
    <row r="25" spans="2:8" ht="15" x14ac:dyDescent="0.25">
      <c r="B25" s="77" t="s">
        <v>9</v>
      </c>
      <c r="C25" s="78"/>
      <c r="H25" s="11"/>
    </row>
    <row r="26" spans="2:8" x14ac:dyDescent="0.15">
      <c r="B26" s="12">
        <v>6.6799999999999998E-2</v>
      </c>
      <c r="C26" s="5" t="s">
        <v>49</v>
      </c>
      <c r="D26" s="5" t="s">
        <v>50</v>
      </c>
      <c r="E26" s="5" t="s">
        <v>51</v>
      </c>
      <c r="F26" s="5">
        <v>30650000</v>
      </c>
      <c r="G26" s="10">
        <v>28069.27</v>
      </c>
      <c r="H26" s="11">
        <v>13.26</v>
      </c>
    </row>
    <row r="27" spans="2:8" x14ac:dyDescent="0.15">
      <c r="B27" s="12">
        <v>7.17E-2</v>
      </c>
      <c r="C27" s="5" t="s">
        <v>52</v>
      </c>
      <c r="D27" s="5" t="s">
        <v>53</v>
      </c>
      <c r="E27" s="5" t="s">
        <v>51</v>
      </c>
      <c r="F27" s="5">
        <v>20677400</v>
      </c>
      <c r="G27" s="10">
        <v>20303.14</v>
      </c>
      <c r="H27" s="11">
        <v>9.59</v>
      </c>
    </row>
    <row r="28" spans="2:8" x14ac:dyDescent="0.15">
      <c r="B28" s="12">
        <v>6.7900000000000002E-2</v>
      </c>
      <c r="C28" s="5" t="s">
        <v>54</v>
      </c>
      <c r="D28" s="5" t="s">
        <v>55</v>
      </c>
      <c r="E28" s="5" t="s">
        <v>51</v>
      </c>
      <c r="F28" s="5">
        <v>4000000</v>
      </c>
      <c r="G28" s="10">
        <v>3787.3</v>
      </c>
      <c r="H28" s="11">
        <v>1.79</v>
      </c>
    </row>
    <row r="29" spans="2:8" x14ac:dyDescent="0.15">
      <c r="B29" s="12">
        <v>1.44E-2</v>
      </c>
      <c r="C29" s="5" t="s">
        <v>56</v>
      </c>
      <c r="D29" s="5" t="s">
        <v>57</v>
      </c>
      <c r="E29" s="5" t="s">
        <v>51</v>
      </c>
      <c r="F29" s="5">
        <v>1000000</v>
      </c>
      <c r="G29" s="10">
        <v>997.34</v>
      </c>
      <c r="H29" s="11">
        <v>0.47000000000000003</v>
      </c>
    </row>
    <row r="30" spans="2:8" x14ac:dyDescent="0.15">
      <c r="B30" s="12">
        <v>8.2699999999999996E-2</v>
      </c>
      <c r="C30" s="5" t="s">
        <v>58</v>
      </c>
      <c r="D30" s="5" t="s">
        <v>59</v>
      </c>
      <c r="E30" s="5" t="s">
        <v>51</v>
      </c>
      <c r="F30" s="5">
        <v>500000</v>
      </c>
      <c r="G30" s="10">
        <v>509.06</v>
      </c>
      <c r="H30" s="11">
        <v>0.24000000000000002</v>
      </c>
    </row>
    <row r="31" spans="2:8" x14ac:dyDescent="0.15">
      <c r="B31" s="12">
        <v>8.72E-2</v>
      </c>
      <c r="C31" s="5" t="s">
        <v>60</v>
      </c>
      <c r="D31" s="5" t="s">
        <v>61</v>
      </c>
      <c r="E31" s="5" t="s">
        <v>51</v>
      </c>
      <c r="F31" s="5">
        <v>250000</v>
      </c>
      <c r="G31" s="10">
        <v>258.85000000000002</v>
      </c>
      <c r="H31" s="11">
        <v>0.12000000000000001</v>
      </c>
    </row>
    <row r="32" spans="2:8" x14ac:dyDescent="0.15">
      <c r="B32" s="12">
        <v>8.5300000000000001E-2</v>
      </c>
      <c r="C32" s="5" t="s">
        <v>58</v>
      </c>
      <c r="D32" s="5" t="s">
        <v>62</v>
      </c>
      <c r="E32" s="5" t="s">
        <v>51</v>
      </c>
      <c r="F32" s="5">
        <v>200000</v>
      </c>
      <c r="G32" s="10">
        <v>205.3</v>
      </c>
      <c r="H32" s="11">
        <v>0.1</v>
      </c>
    </row>
    <row r="33" spans="1:8" x14ac:dyDescent="0.15">
      <c r="B33" s="12">
        <v>8.1299999999999997E-2</v>
      </c>
      <c r="C33" s="5" t="s">
        <v>63</v>
      </c>
      <c r="D33" s="5" t="s">
        <v>64</v>
      </c>
      <c r="E33" s="5" t="s">
        <v>51</v>
      </c>
      <c r="F33" s="5">
        <v>100000</v>
      </c>
      <c r="G33" s="10">
        <v>103.75</v>
      </c>
      <c r="H33" s="11">
        <v>0.05</v>
      </c>
    </row>
    <row r="34" spans="1:8" x14ac:dyDescent="0.15">
      <c r="B34" s="12">
        <v>6.6199999999999995E-2</v>
      </c>
      <c r="C34" s="5" t="s">
        <v>65</v>
      </c>
      <c r="D34" s="5" t="s">
        <v>66</v>
      </c>
      <c r="E34" s="5" t="s">
        <v>51</v>
      </c>
      <c r="F34" s="5">
        <v>6300</v>
      </c>
      <c r="G34" s="10">
        <v>5.44</v>
      </c>
      <c r="H34" s="11">
        <v>0</v>
      </c>
    </row>
    <row r="35" spans="1:8" ht="9.75" thickBot="1" x14ac:dyDescent="0.2">
      <c r="E35" s="14" t="s">
        <v>44</v>
      </c>
      <c r="G35" s="15">
        <v>54239.45</v>
      </c>
      <c r="H35" s="16">
        <v>25.62</v>
      </c>
    </row>
    <row r="36" spans="1:8" ht="9.75" thickTop="1" x14ac:dyDescent="0.15">
      <c r="H36" s="11"/>
    </row>
    <row r="37" spans="1:8" ht="15" x14ac:dyDescent="0.25">
      <c r="A37" s="77" t="s">
        <v>67</v>
      </c>
      <c r="B37" s="78"/>
      <c r="C37" s="78"/>
      <c r="H37" s="11"/>
    </row>
    <row r="38" spans="1:8" ht="15" x14ac:dyDescent="0.25">
      <c r="B38" s="79" t="s">
        <v>68</v>
      </c>
      <c r="C38" s="78"/>
      <c r="H38" s="11"/>
    </row>
    <row r="39" spans="1:8" x14ac:dyDescent="0.15">
      <c r="B39" s="13" t="s">
        <v>69</v>
      </c>
      <c r="C39" s="5" t="s">
        <v>70</v>
      </c>
      <c r="D39" s="5" t="s">
        <v>71</v>
      </c>
      <c r="E39" s="5" t="s">
        <v>72</v>
      </c>
      <c r="F39" s="5">
        <v>12500</v>
      </c>
      <c r="G39" s="10">
        <v>12162.35</v>
      </c>
      <c r="H39" s="11">
        <v>5.75</v>
      </c>
    </row>
    <row r="40" spans="1:8" x14ac:dyDescent="0.15">
      <c r="B40" s="13" t="s">
        <v>73</v>
      </c>
      <c r="C40" s="5" t="s">
        <v>14</v>
      </c>
      <c r="D40" s="5" t="s">
        <v>74</v>
      </c>
      <c r="E40" s="5" t="s">
        <v>75</v>
      </c>
      <c r="F40" s="5">
        <v>2000</v>
      </c>
      <c r="G40" s="10">
        <v>9750.2900000000009</v>
      </c>
      <c r="H40" s="11">
        <v>4.6100000000000003</v>
      </c>
    </row>
    <row r="41" spans="1:8" x14ac:dyDescent="0.15">
      <c r="B41" s="13" t="s">
        <v>73</v>
      </c>
      <c r="C41" s="5" t="s">
        <v>76</v>
      </c>
      <c r="D41" s="5" t="s">
        <v>77</v>
      </c>
      <c r="E41" s="5" t="s">
        <v>72</v>
      </c>
      <c r="F41" s="5">
        <v>1000</v>
      </c>
      <c r="G41" s="10">
        <v>4857.92</v>
      </c>
      <c r="H41" s="11">
        <v>2.2999999999999998</v>
      </c>
    </row>
    <row r="42" spans="1:8" x14ac:dyDescent="0.15">
      <c r="B42" s="13" t="s">
        <v>69</v>
      </c>
      <c r="C42" s="5" t="s">
        <v>78</v>
      </c>
      <c r="D42" s="5" t="s">
        <v>79</v>
      </c>
      <c r="E42" s="5" t="s">
        <v>80</v>
      </c>
      <c r="F42" s="5">
        <v>2500</v>
      </c>
      <c r="G42" s="10">
        <v>2442.33</v>
      </c>
      <c r="H42" s="11">
        <v>1.1499999999999999</v>
      </c>
    </row>
    <row r="43" spans="1:8" ht="9.75" thickBot="1" x14ac:dyDescent="0.2">
      <c r="E43" s="14" t="s">
        <v>44</v>
      </c>
      <c r="G43" s="15">
        <v>29212.89</v>
      </c>
      <c r="H43" s="16">
        <v>13.81</v>
      </c>
    </row>
    <row r="44" spans="1:8" ht="15.75" thickTop="1" x14ac:dyDescent="0.25">
      <c r="B44" s="79" t="s">
        <v>81</v>
      </c>
      <c r="C44" s="78"/>
      <c r="H44" s="11"/>
    </row>
    <row r="45" spans="1:8" x14ac:dyDescent="0.15">
      <c r="B45" s="13" t="s">
        <v>82</v>
      </c>
      <c r="C45" s="5" t="s">
        <v>83</v>
      </c>
      <c r="D45" s="5" t="s">
        <v>84</v>
      </c>
      <c r="E45" s="5" t="s">
        <v>51</v>
      </c>
      <c r="F45" s="5">
        <v>5000000</v>
      </c>
      <c r="G45" s="10">
        <v>4976.75</v>
      </c>
      <c r="H45" s="11">
        <v>2.35</v>
      </c>
    </row>
    <row r="46" spans="1:8" ht="9.75" thickBot="1" x14ac:dyDescent="0.2">
      <c r="E46" s="14" t="s">
        <v>44</v>
      </c>
      <c r="G46" s="15">
        <v>4976.75</v>
      </c>
      <c r="H46" s="16">
        <v>2.35</v>
      </c>
    </row>
    <row r="47" spans="1:8" ht="9.75" thickTop="1" x14ac:dyDescent="0.15">
      <c r="H47" s="11"/>
    </row>
    <row r="48" spans="1:8" x14ac:dyDescent="0.15">
      <c r="B48" s="13" t="s">
        <v>85</v>
      </c>
      <c r="H48" s="11"/>
    </row>
    <row r="49" spans="1:8" x14ac:dyDescent="0.15">
      <c r="C49" s="5" t="s">
        <v>86</v>
      </c>
      <c r="E49" s="5" t="s">
        <v>85</v>
      </c>
      <c r="G49" s="10">
        <v>20255</v>
      </c>
      <c r="H49" s="11">
        <v>9.57</v>
      </c>
    </row>
    <row r="50" spans="1:8" x14ac:dyDescent="0.15">
      <c r="H50" s="11"/>
    </row>
    <row r="51" spans="1:8" x14ac:dyDescent="0.15">
      <c r="A51" s="17" t="s">
        <v>87</v>
      </c>
      <c r="G51" s="18">
        <v>37703.97</v>
      </c>
      <c r="H51" s="19">
        <v>17.82</v>
      </c>
    </row>
    <row r="52" spans="1:8" x14ac:dyDescent="0.15">
      <c r="H52" s="11"/>
    </row>
    <row r="53" spans="1:8" ht="9.75" thickBot="1" x14ac:dyDescent="0.2">
      <c r="E53" s="14" t="s">
        <v>88</v>
      </c>
      <c r="G53" s="15">
        <v>211607.76</v>
      </c>
      <c r="H53" s="16">
        <v>100</v>
      </c>
    </row>
    <row r="54" spans="1:8" ht="9.75" thickTop="1" x14ac:dyDescent="0.15">
      <c r="H54" s="11"/>
    </row>
    <row r="55" spans="1:8" x14ac:dyDescent="0.15">
      <c r="A55" s="14" t="s">
        <v>89</v>
      </c>
      <c r="H55" s="11"/>
    </row>
    <row r="56" spans="1:8" x14ac:dyDescent="0.15">
      <c r="A56" s="5">
        <v>1</v>
      </c>
      <c r="B56" s="5" t="s">
        <v>90</v>
      </c>
      <c r="H56" s="11"/>
    </row>
    <row r="57" spans="1:8" x14ac:dyDescent="0.15">
      <c r="H57" s="11"/>
    </row>
    <row r="58" spans="1:8" x14ac:dyDescent="0.15">
      <c r="A58" s="5">
        <v>2</v>
      </c>
      <c r="B58" s="5" t="s">
        <v>91</v>
      </c>
      <c r="H58" s="11"/>
    </row>
    <row r="59" spans="1:8" x14ac:dyDescent="0.15">
      <c r="H59" s="11"/>
    </row>
    <row r="60" spans="1:8" x14ac:dyDescent="0.15">
      <c r="A60" s="5">
        <v>3</v>
      </c>
      <c r="B60" s="5" t="s">
        <v>92</v>
      </c>
      <c r="H60" s="11"/>
    </row>
    <row r="61" spans="1:8" x14ac:dyDescent="0.15">
      <c r="H61" s="11"/>
    </row>
    <row r="62" spans="1:8" x14ac:dyDescent="0.15">
      <c r="A62" s="5">
        <v>4</v>
      </c>
      <c r="B62" s="5" t="s">
        <v>93</v>
      </c>
      <c r="H62" s="11"/>
    </row>
    <row r="63" spans="1:8" x14ac:dyDescent="0.15">
      <c r="B63" s="5" t="s">
        <v>94</v>
      </c>
      <c r="H63" s="11"/>
    </row>
    <row r="64" spans="1:8" x14ac:dyDescent="0.15">
      <c r="B64" s="5" t="s">
        <v>95</v>
      </c>
      <c r="H64" s="11"/>
    </row>
    <row r="65" spans="1:8" x14ac:dyDescent="0.15">
      <c r="A65" s="1"/>
      <c r="B65" s="1"/>
      <c r="C65" s="1"/>
      <c r="D65" s="1"/>
      <c r="E65" s="1"/>
      <c r="F65" s="1"/>
      <c r="G65" s="3"/>
      <c r="H65" s="20"/>
    </row>
  </sheetData>
  <mergeCells count="10">
    <mergeCell ref="B25:C25"/>
    <mergeCell ref="A37:C37"/>
    <mergeCell ref="B38:C38"/>
    <mergeCell ref="B44:C44"/>
    <mergeCell ref="A2:C2"/>
    <mergeCell ref="A3:C3"/>
    <mergeCell ref="B4:C4"/>
    <mergeCell ref="B5:C5"/>
    <mergeCell ref="B21:C21"/>
    <mergeCell ref="B24:C24"/>
  </mergeCells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16" workbookViewId="0">
      <selection activeCell="H24" sqref="H24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6" width="10.7109375" style="41" customWidth="1"/>
    <col min="7" max="7" width="10.7109375" style="46" customWidth="1"/>
    <col min="8" max="8" width="10.7109375" style="59" customWidth="1"/>
    <col min="9" max="16384" width="9.140625" style="41"/>
  </cols>
  <sheetData>
    <row r="1" spans="1:8" x14ac:dyDescent="0.2">
      <c r="A1" s="37"/>
      <c r="B1" s="37"/>
      <c r="C1" s="38" t="s">
        <v>1274</v>
      </c>
      <c r="D1" s="37"/>
      <c r="E1" s="37"/>
      <c r="F1" s="37"/>
      <c r="G1" s="39"/>
      <c r="H1" s="40"/>
    </row>
    <row r="2" spans="1:8" ht="38.2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699</v>
      </c>
      <c r="D5" s="41" t="s">
        <v>1120</v>
      </c>
      <c r="E5" s="41" t="s">
        <v>1119</v>
      </c>
      <c r="F5" s="41">
        <v>2612742</v>
      </c>
      <c r="G5" s="46">
        <v>8184.41</v>
      </c>
      <c r="H5" s="47">
        <v>64.88000000000001</v>
      </c>
    </row>
    <row r="6" spans="1:8" x14ac:dyDescent="0.2">
      <c r="B6" s="48" t="s">
        <v>85</v>
      </c>
      <c r="C6" s="41" t="s">
        <v>561</v>
      </c>
      <c r="D6" s="41" t="s">
        <v>1206</v>
      </c>
      <c r="E6" s="41" t="s">
        <v>1119</v>
      </c>
      <c r="F6" s="41">
        <v>734170</v>
      </c>
      <c r="G6" s="46">
        <v>1258</v>
      </c>
      <c r="H6" s="47">
        <v>9.9700000000000006</v>
      </c>
    </row>
    <row r="7" spans="1:8" x14ac:dyDescent="0.2">
      <c r="B7" s="48" t="s">
        <v>85</v>
      </c>
      <c r="C7" s="41" t="s">
        <v>305</v>
      </c>
      <c r="D7" s="41" t="s">
        <v>1271</v>
      </c>
      <c r="E7" s="41" t="s">
        <v>1119</v>
      </c>
      <c r="F7" s="41">
        <v>664985</v>
      </c>
      <c r="G7" s="46">
        <v>1042.7</v>
      </c>
      <c r="H7" s="47">
        <v>8.2700000000000014</v>
      </c>
    </row>
    <row r="8" spans="1:8" x14ac:dyDescent="0.2">
      <c r="B8" s="48" t="s">
        <v>85</v>
      </c>
      <c r="C8" s="41" t="s">
        <v>659</v>
      </c>
      <c r="D8" s="41" t="s">
        <v>1273</v>
      </c>
      <c r="E8" s="41" t="s">
        <v>1119</v>
      </c>
      <c r="F8" s="41">
        <v>142944</v>
      </c>
      <c r="G8" s="46">
        <v>487.94</v>
      </c>
      <c r="H8" s="47">
        <v>3.8700000000000006</v>
      </c>
    </row>
    <row r="9" spans="1:8" x14ac:dyDescent="0.2">
      <c r="B9" s="48" t="s">
        <v>85</v>
      </c>
      <c r="C9" s="41" t="s">
        <v>267</v>
      </c>
      <c r="D9" s="41" t="s">
        <v>1275</v>
      </c>
      <c r="E9" s="41" t="s">
        <v>1119</v>
      </c>
      <c r="F9" s="41">
        <v>265043</v>
      </c>
      <c r="G9" s="46">
        <v>361.12</v>
      </c>
      <c r="H9" s="47">
        <v>2.86</v>
      </c>
    </row>
    <row r="10" spans="1:8" x14ac:dyDescent="0.2">
      <c r="B10" s="48" t="s">
        <v>85</v>
      </c>
      <c r="C10" s="41" t="s">
        <v>309</v>
      </c>
      <c r="D10" s="41" t="s">
        <v>1276</v>
      </c>
      <c r="E10" s="41" t="s">
        <v>1119</v>
      </c>
      <c r="F10" s="41">
        <v>191774</v>
      </c>
      <c r="G10" s="46">
        <v>301.47000000000003</v>
      </c>
      <c r="H10" s="47">
        <v>2.39</v>
      </c>
    </row>
    <row r="11" spans="1:8" x14ac:dyDescent="0.2">
      <c r="B11" s="48" t="s">
        <v>85</v>
      </c>
      <c r="C11" s="41" t="s">
        <v>836</v>
      </c>
      <c r="D11" s="41" t="s">
        <v>1239</v>
      </c>
      <c r="E11" s="41" t="s">
        <v>1119</v>
      </c>
      <c r="F11" s="41">
        <v>372017</v>
      </c>
      <c r="G11" s="46">
        <v>224.88</v>
      </c>
      <c r="H11" s="47">
        <v>1.78</v>
      </c>
    </row>
    <row r="12" spans="1:8" x14ac:dyDescent="0.2">
      <c r="B12" s="48" t="s">
        <v>85</v>
      </c>
      <c r="C12" s="41" t="s">
        <v>1277</v>
      </c>
      <c r="D12" s="41" t="s">
        <v>1278</v>
      </c>
      <c r="E12" s="41" t="s">
        <v>1119</v>
      </c>
      <c r="F12" s="41">
        <v>60859</v>
      </c>
      <c r="G12" s="46">
        <v>220.67000000000002</v>
      </c>
      <c r="H12" s="47">
        <v>1.7500000000000002</v>
      </c>
    </row>
    <row r="13" spans="1:8" x14ac:dyDescent="0.2">
      <c r="B13" s="48" t="s">
        <v>85</v>
      </c>
      <c r="C13" s="41" t="s">
        <v>271</v>
      </c>
      <c r="D13" s="41" t="s">
        <v>1279</v>
      </c>
      <c r="E13" s="41" t="s">
        <v>1119</v>
      </c>
      <c r="F13" s="41">
        <v>271200</v>
      </c>
      <c r="G13" s="46">
        <v>196.76</v>
      </c>
      <c r="H13" s="47">
        <v>1.56</v>
      </c>
    </row>
    <row r="14" spans="1:8" x14ac:dyDescent="0.2">
      <c r="B14" s="48" t="s">
        <v>85</v>
      </c>
      <c r="C14" s="41" t="s">
        <v>297</v>
      </c>
      <c r="D14" s="41" t="s">
        <v>1280</v>
      </c>
      <c r="E14" s="41" t="s">
        <v>1119</v>
      </c>
      <c r="F14" s="41">
        <v>102340</v>
      </c>
      <c r="G14" s="46">
        <v>118.36</v>
      </c>
      <c r="H14" s="47">
        <v>0.94000000000000006</v>
      </c>
    </row>
    <row r="15" spans="1:8" x14ac:dyDescent="0.2">
      <c r="B15" s="48" t="s">
        <v>85</v>
      </c>
      <c r="C15" s="41" t="s">
        <v>21</v>
      </c>
      <c r="D15" s="41" t="s">
        <v>1281</v>
      </c>
      <c r="E15" s="41" t="s">
        <v>1119</v>
      </c>
      <c r="F15" s="41">
        <v>168981</v>
      </c>
      <c r="G15" s="46">
        <v>112.88</v>
      </c>
      <c r="H15" s="47">
        <v>0.89</v>
      </c>
    </row>
    <row r="16" spans="1:8" x14ac:dyDescent="0.2">
      <c r="B16" s="48" t="s">
        <v>85</v>
      </c>
      <c r="C16" s="41" t="s">
        <v>245</v>
      </c>
      <c r="D16" s="41" t="s">
        <v>1282</v>
      </c>
      <c r="E16" s="41" t="s">
        <v>1119</v>
      </c>
      <c r="F16" s="41">
        <v>184307</v>
      </c>
      <c r="G16" s="46">
        <v>96.850000000000009</v>
      </c>
      <c r="H16" s="47">
        <v>0.77</v>
      </c>
    </row>
    <row r="17" spans="1:8" ht="13.5" thickBot="1" x14ac:dyDescent="0.25">
      <c r="E17" s="49" t="s">
        <v>44</v>
      </c>
      <c r="G17" s="50">
        <v>12606.04</v>
      </c>
      <c r="H17" s="51">
        <v>99.93</v>
      </c>
    </row>
    <row r="18" spans="1:8" ht="13.5" thickTop="1" x14ac:dyDescent="0.2">
      <c r="H18" s="47"/>
    </row>
    <row r="19" spans="1:8" x14ac:dyDescent="0.2">
      <c r="A19" s="55" t="s">
        <v>87</v>
      </c>
      <c r="G19" s="56">
        <v>8.52</v>
      </c>
      <c r="H19" s="57">
        <v>7.0000000000000007E-2</v>
      </c>
    </row>
    <row r="20" spans="1:8" x14ac:dyDescent="0.2">
      <c r="H20" s="47"/>
    </row>
    <row r="21" spans="1:8" ht="13.5" thickBot="1" x14ac:dyDescent="0.25">
      <c r="E21" s="49" t="s">
        <v>88</v>
      </c>
      <c r="G21" s="50">
        <v>12614.56</v>
      </c>
      <c r="H21" s="51">
        <v>100</v>
      </c>
    </row>
    <row r="22" spans="1:8" ht="13.5" thickTop="1" x14ac:dyDescent="0.2">
      <c r="H22" s="47"/>
    </row>
    <row r="23" spans="1:8" x14ac:dyDescent="0.2">
      <c r="A23" s="49" t="s">
        <v>89</v>
      </c>
      <c r="H23" s="47"/>
    </row>
    <row r="24" spans="1:8" x14ac:dyDescent="0.2">
      <c r="H24" s="47"/>
    </row>
    <row r="25" spans="1:8" x14ac:dyDescent="0.2">
      <c r="A25" s="41">
        <v>1</v>
      </c>
      <c r="B25" s="41" t="s">
        <v>91</v>
      </c>
      <c r="H25" s="47"/>
    </row>
    <row r="26" spans="1:8" x14ac:dyDescent="0.2">
      <c r="H26" s="47"/>
    </row>
    <row r="27" spans="1:8" x14ac:dyDescent="0.2">
      <c r="A27" s="41">
        <v>2</v>
      </c>
      <c r="B27" s="41" t="s">
        <v>1283</v>
      </c>
      <c r="H27" s="47"/>
    </row>
    <row r="28" spans="1:8" x14ac:dyDescent="0.2">
      <c r="H28" s="47"/>
    </row>
    <row r="29" spans="1:8" x14ac:dyDescent="0.2">
      <c r="A29" s="37"/>
      <c r="B29" s="37"/>
      <c r="C29" s="37"/>
      <c r="D29" s="37"/>
      <c r="E29" s="37"/>
      <c r="F29" s="37"/>
      <c r="G29" s="39"/>
      <c r="H29" s="58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24" sqref="H24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140625" style="41" bestFit="1" customWidth="1"/>
    <col min="5" max="5" width="9.140625" style="41"/>
    <col min="6" max="6" width="8.7109375" style="41" customWidth="1"/>
    <col min="7" max="7" width="13.28515625" style="46" customWidth="1"/>
    <col min="8" max="8" width="11.42578125" style="59" customWidth="1"/>
    <col min="9" max="16384" width="9.140625" style="41"/>
  </cols>
  <sheetData>
    <row r="1" spans="1:8" x14ac:dyDescent="0.2">
      <c r="A1" s="37"/>
      <c r="B1" s="37"/>
      <c r="C1" s="38" t="s">
        <v>1268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6907491</v>
      </c>
      <c r="G5" s="46">
        <v>138543.54999999999</v>
      </c>
      <c r="H5" s="47">
        <v>33.690000000000005</v>
      </c>
    </row>
    <row r="6" spans="1:8" x14ac:dyDescent="0.2">
      <c r="B6" s="48" t="s">
        <v>85</v>
      </c>
      <c r="C6" s="41" t="s">
        <v>78</v>
      </c>
      <c r="D6" s="41" t="s">
        <v>1121</v>
      </c>
      <c r="E6" s="41" t="s">
        <v>1119</v>
      </c>
      <c r="F6" s="41">
        <v>21695603</v>
      </c>
      <c r="G6" s="46">
        <v>76574.63</v>
      </c>
      <c r="H6" s="47">
        <v>18.62</v>
      </c>
    </row>
    <row r="7" spans="1:8" x14ac:dyDescent="0.2">
      <c r="B7" s="48" t="s">
        <v>85</v>
      </c>
      <c r="C7" s="41" t="s">
        <v>1269</v>
      </c>
      <c r="D7" s="41" t="s">
        <v>1270</v>
      </c>
      <c r="E7" s="41" t="s">
        <v>1119</v>
      </c>
      <c r="F7" s="41">
        <v>4503787</v>
      </c>
      <c r="G7" s="46">
        <v>49944.75</v>
      </c>
      <c r="H7" s="47">
        <v>12.15</v>
      </c>
    </row>
    <row r="8" spans="1:8" x14ac:dyDescent="0.2">
      <c r="B8" s="48" t="s">
        <v>85</v>
      </c>
      <c r="C8" s="41" t="s">
        <v>699</v>
      </c>
      <c r="D8" s="41" t="s">
        <v>1120</v>
      </c>
      <c r="E8" s="41" t="s">
        <v>1119</v>
      </c>
      <c r="F8" s="41">
        <v>12540092</v>
      </c>
      <c r="G8" s="46">
        <v>39281.840000000004</v>
      </c>
      <c r="H8" s="47">
        <v>9.5500000000000007</v>
      </c>
    </row>
    <row r="9" spans="1:8" x14ac:dyDescent="0.2">
      <c r="B9" s="48" t="s">
        <v>85</v>
      </c>
      <c r="C9" s="41" t="s">
        <v>564</v>
      </c>
      <c r="D9" s="41" t="s">
        <v>1160</v>
      </c>
      <c r="E9" s="41" t="s">
        <v>1119</v>
      </c>
      <c r="F9" s="41">
        <v>5370894</v>
      </c>
      <c r="G9" s="46">
        <v>31881.63</v>
      </c>
      <c r="H9" s="47">
        <v>7.75</v>
      </c>
    </row>
    <row r="10" spans="1:8" x14ac:dyDescent="0.2">
      <c r="B10" s="48" t="s">
        <v>85</v>
      </c>
      <c r="C10" s="41" t="s">
        <v>70</v>
      </c>
      <c r="D10" s="41" t="s">
        <v>1125</v>
      </c>
      <c r="E10" s="41" t="s">
        <v>1119</v>
      </c>
      <c r="F10" s="41">
        <v>1721197</v>
      </c>
      <c r="G10" s="46">
        <v>30174.3</v>
      </c>
      <c r="H10" s="47">
        <v>7.3400000000000007</v>
      </c>
    </row>
    <row r="11" spans="1:8" x14ac:dyDescent="0.2">
      <c r="B11" s="48" t="s">
        <v>85</v>
      </c>
      <c r="C11" s="41" t="s">
        <v>243</v>
      </c>
      <c r="D11" s="41" t="s">
        <v>1190</v>
      </c>
      <c r="E11" s="41" t="s">
        <v>1119</v>
      </c>
      <c r="F11" s="41">
        <v>6209884</v>
      </c>
      <c r="G11" s="46">
        <v>22007.83</v>
      </c>
      <c r="H11" s="47">
        <v>5.3500000000000005</v>
      </c>
    </row>
    <row r="12" spans="1:8" x14ac:dyDescent="0.2">
      <c r="B12" s="48" t="s">
        <v>85</v>
      </c>
      <c r="C12" s="41" t="s">
        <v>1196</v>
      </c>
      <c r="D12" s="41" t="s">
        <v>1197</v>
      </c>
      <c r="E12" s="41" t="s">
        <v>1119</v>
      </c>
      <c r="F12" s="41">
        <v>6646452</v>
      </c>
      <c r="G12" s="46">
        <v>6676.3600000000006</v>
      </c>
      <c r="H12" s="47">
        <v>1.6199999999999999</v>
      </c>
    </row>
    <row r="13" spans="1:8" x14ac:dyDescent="0.2">
      <c r="B13" s="48" t="s">
        <v>85</v>
      </c>
      <c r="C13" s="41" t="s">
        <v>561</v>
      </c>
      <c r="D13" s="41" t="s">
        <v>1206</v>
      </c>
      <c r="E13" s="41" t="s">
        <v>1119</v>
      </c>
      <c r="F13" s="41">
        <v>3523738</v>
      </c>
      <c r="G13" s="46">
        <v>6037.93</v>
      </c>
      <c r="H13" s="47">
        <v>1.4700000000000002</v>
      </c>
    </row>
    <row r="14" spans="1:8" x14ac:dyDescent="0.2">
      <c r="B14" s="48" t="s">
        <v>85</v>
      </c>
      <c r="C14" s="41" t="s">
        <v>305</v>
      </c>
      <c r="D14" s="41" t="s">
        <v>1271</v>
      </c>
      <c r="E14" s="41" t="s">
        <v>1119</v>
      </c>
      <c r="F14" s="41">
        <v>3191651</v>
      </c>
      <c r="G14" s="46">
        <v>5004.51</v>
      </c>
      <c r="H14" s="47">
        <v>1.22</v>
      </c>
    </row>
    <row r="15" spans="1:8" x14ac:dyDescent="0.2">
      <c r="B15" s="48" t="s">
        <v>85</v>
      </c>
      <c r="C15" s="41" t="s">
        <v>570</v>
      </c>
      <c r="D15" s="41" t="s">
        <v>1272</v>
      </c>
      <c r="E15" s="41" t="s">
        <v>1119</v>
      </c>
      <c r="F15" s="41">
        <v>4483359</v>
      </c>
      <c r="G15" s="46">
        <v>2546.5500000000002</v>
      </c>
      <c r="H15" s="47">
        <v>0.62000000000000011</v>
      </c>
    </row>
    <row r="16" spans="1:8" x14ac:dyDescent="0.2">
      <c r="B16" s="48" t="s">
        <v>85</v>
      </c>
      <c r="C16" s="41" t="s">
        <v>659</v>
      </c>
      <c r="D16" s="41" t="s">
        <v>1273</v>
      </c>
      <c r="E16" s="41" t="s">
        <v>1119</v>
      </c>
      <c r="F16" s="41">
        <v>686090</v>
      </c>
      <c r="G16" s="46">
        <v>2341.9700000000003</v>
      </c>
      <c r="H16" s="47">
        <v>0.57000000000000006</v>
      </c>
    </row>
    <row r="17" spans="1:8" ht="13.5" thickBot="1" x14ac:dyDescent="0.25">
      <c r="E17" s="49" t="s">
        <v>44</v>
      </c>
      <c r="G17" s="50">
        <v>411015.85</v>
      </c>
      <c r="H17" s="51">
        <v>99.95</v>
      </c>
    </row>
    <row r="18" spans="1:8" ht="13.5" thickTop="1" x14ac:dyDescent="0.2">
      <c r="H18" s="47"/>
    </row>
    <row r="19" spans="1:8" x14ac:dyDescent="0.2">
      <c r="A19" s="55" t="s">
        <v>87</v>
      </c>
      <c r="G19" s="56">
        <v>182.21</v>
      </c>
      <c r="H19" s="57">
        <v>0.05</v>
      </c>
    </row>
    <row r="20" spans="1:8" x14ac:dyDescent="0.2">
      <c r="H20" s="47"/>
    </row>
    <row r="21" spans="1:8" ht="13.5" thickBot="1" x14ac:dyDescent="0.25">
      <c r="E21" s="49" t="s">
        <v>88</v>
      </c>
      <c r="G21" s="50">
        <v>411198.06</v>
      </c>
      <c r="H21" s="51">
        <v>100</v>
      </c>
    </row>
    <row r="22" spans="1:8" ht="13.5" thickTop="1" x14ac:dyDescent="0.2">
      <c r="H22" s="47"/>
    </row>
    <row r="23" spans="1:8" x14ac:dyDescent="0.2">
      <c r="A23" s="49" t="s">
        <v>89</v>
      </c>
      <c r="H23" s="47"/>
    </row>
    <row r="24" spans="1:8" x14ac:dyDescent="0.2">
      <c r="H24" s="47"/>
    </row>
    <row r="25" spans="1:8" x14ac:dyDescent="0.2">
      <c r="A25" s="41">
        <v>1</v>
      </c>
      <c r="B25" s="41" t="s">
        <v>91</v>
      </c>
      <c r="H25" s="47"/>
    </row>
    <row r="26" spans="1:8" x14ac:dyDescent="0.2">
      <c r="H26" s="47"/>
    </row>
    <row r="27" spans="1:8" x14ac:dyDescent="0.2">
      <c r="A27" s="37"/>
      <c r="B27" s="37"/>
      <c r="C27" s="37"/>
      <c r="D27" s="37"/>
      <c r="E27" s="37"/>
      <c r="F27" s="37"/>
      <c r="G27" s="39"/>
      <c r="H27" s="58"/>
    </row>
  </sheetData>
  <mergeCells count="3">
    <mergeCell ref="A2:C2"/>
    <mergeCell ref="A3:C3"/>
    <mergeCell ref="B4:C4"/>
  </mergeCells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opLeftCell="A95" workbookViewId="0">
      <selection activeCell="E113" sqref="E113"/>
    </sheetView>
  </sheetViews>
  <sheetFormatPr defaultRowHeight="12.75" x14ac:dyDescent="0.2"/>
  <cols>
    <col min="1" max="1" width="2.7109375" style="41" customWidth="1"/>
    <col min="2" max="2" width="9.28515625" style="41" customWidth="1"/>
    <col min="3" max="3" width="53.28515625" style="41" customWidth="1"/>
    <col min="4" max="4" width="13.140625" style="41" bestFit="1" customWidth="1"/>
    <col min="5" max="5" width="20.42578125" style="41" bestFit="1" customWidth="1"/>
    <col min="6" max="6" width="7.85546875" style="41" bestFit="1" customWidth="1"/>
    <col min="7" max="7" width="12.140625" style="46" customWidth="1"/>
    <col min="8" max="8" width="11" style="59" customWidth="1"/>
    <col min="9" max="16384" width="9.140625" style="41"/>
  </cols>
  <sheetData>
    <row r="1" spans="1:8" x14ac:dyDescent="0.2">
      <c r="A1" s="37"/>
      <c r="B1" s="37"/>
      <c r="C1" s="38" t="s">
        <v>1117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518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647</v>
      </c>
      <c r="B3" s="84"/>
      <c r="C3" s="84"/>
      <c r="H3" s="47"/>
    </row>
    <row r="4" spans="1:8" x14ac:dyDescent="0.2">
      <c r="B4" s="83" t="s">
        <v>9</v>
      </c>
      <c r="C4" s="84"/>
      <c r="H4" s="47"/>
    </row>
    <row r="5" spans="1:8" x14ac:dyDescent="0.2">
      <c r="B5" s="48" t="s">
        <v>85</v>
      </c>
      <c r="C5" s="41" t="s">
        <v>229</v>
      </c>
      <c r="D5" s="41" t="s">
        <v>1118</v>
      </c>
      <c r="E5" s="41" t="s">
        <v>1119</v>
      </c>
      <c r="F5" s="41">
        <v>400611</v>
      </c>
      <c r="G5" s="46">
        <v>8035.05</v>
      </c>
      <c r="H5" s="47">
        <v>3.4300000000000006</v>
      </c>
    </row>
    <row r="6" spans="1:8" x14ac:dyDescent="0.2">
      <c r="B6" s="48" t="s">
        <v>85</v>
      </c>
      <c r="C6" s="41" t="s">
        <v>699</v>
      </c>
      <c r="D6" s="41" t="s">
        <v>1120</v>
      </c>
      <c r="E6" s="41" t="s">
        <v>1119</v>
      </c>
      <c r="F6" s="41">
        <v>1942640</v>
      </c>
      <c r="G6" s="46">
        <v>6085.32</v>
      </c>
      <c r="H6" s="47">
        <v>2.6</v>
      </c>
    </row>
    <row r="7" spans="1:8" x14ac:dyDescent="0.2">
      <c r="B7" s="48" t="s">
        <v>85</v>
      </c>
      <c r="C7" s="41" t="s">
        <v>78</v>
      </c>
      <c r="D7" s="41" t="s">
        <v>1121</v>
      </c>
      <c r="E7" s="41" t="s">
        <v>1119</v>
      </c>
      <c r="F7" s="41">
        <v>1700000</v>
      </c>
      <c r="G7" s="46">
        <v>6000.1500000000005</v>
      </c>
      <c r="H7" s="47">
        <v>2.56</v>
      </c>
    </row>
    <row r="8" spans="1:8" x14ac:dyDescent="0.2">
      <c r="B8" s="48" t="s">
        <v>85</v>
      </c>
      <c r="C8" s="41" t="s">
        <v>1122</v>
      </c>
      <c r="D8" s="41" t="s">
        <v>1123</v>
      </c>
      <c r="E8" s="41" t="s">
        <v>1124</v>
      </c>
      <c r="F8" s="41">
        <v>29826</v>
      </c>
      <c r="G8" s="46">
        <v>5131.95</v>
      </c>
      <c r="H8" s="47">
        <v>2.19</v>
      </c>
    </row>
    <row r="9" spans="1:8" x14ac:dyDescent="0.2">
      <c r="B9" s="48" t="s">
        <v>85</v>
      </c>
      <c r="C9" s="41" t="s">
        <v>70</v>
      </c>
      <c r="D9" s="41" t="s">
        <v>1125</v>
      </c>
      <c r="E9" s="41" t="s">
        <v>1119</v>
      </c>
      <c r="F9" s="41">
        <v>261146</v>
      </c>
      <c r="G9" s="46">
        <v>4578.1500000000005</v>
      </c>
      <c r="H9" s="47">
        <v>1.96</v>
      </c>
    </row>
    <row r="10" spans="1:8" x14ac:dyDescent="0.2">
      <c r="B10" s="48" t="s">
        <v>85</v>
      </c>
      <c r="C10" s="41" t="s">
        <v>785</v>
      </c>
      <c r="D10" s="41" t="s">
        <v>1126</v>
      </c>
      <c r="E10" s="41" t="s">
        <v>1127</v>
      </c>
      <c r="F10" s="41">
        <v>322528</v>
      </c>
      <c r="G10" s="46">
        <v>4568.6099999999997</v>
      </c>
      <c r="H10" s="47">
        <v>1.95</v>
      </c>
    </row>
    <row r="11" spans="1:8" x14ac:dyDescent="0.2">
      <c r="B11" s="48" t="s">
        <v>85</v>
      </c>
      <c r="C11" s="41" t="s">
        <v>1128</v>
      </c>
      <c r="D11" s="41" t="s">
        <v>1129</v>
      </c>
      <c r="E11" s="41" t="s">
        <v>1130</v>
      </c>
      <c r="F11" s="41">
        <v>1607000</v>
      </c>
      <c r="G11" s="46">
        <v>4361.3999999999996</v>
      </c>
      <c r="H11" s="47">
        <v>1.86</v>
      </c>
    </row>
    <row r="12" spans="1:8" x14ac:dyDescent="0.2">
      <c r="B12" s="48" t="s">
        <v>85</v>
      </c>
      <c r="C12" s="41" t="s">
        <v>1131</v>
      </c>
      <c r="D12" s="41" t="s">
        <v>1132</v>
      </c>
      <c r="E12" s="41" t="s">
        <v>1133</v>
      </c>
      <c r="F12" s="41">
        <v>79423</v>
      </c>
      <c r="G12" s="46">
        <v>4359.29</v>
      </c>
      <c r="H12" s="47">
        <v>1.86</v>
      </c>
    </row>
    <row r="13" spans="1:8" x14ac:dyDescent="0.2">
      <c r="B13" s="48" t="s">
        <v>85</v>
      </c>
      <c r="C13" s="41" t="s">
        <v>1134</v>
      </c>
      <c r="D13" s="41" t="s">
        <v>1135</v>
      </c>
      <c r="E13" s="41" t="s">
        <v>1136</v>
      </c>
      <c r="F13" s="41">
        <v>353285</v>
      </c>
      <c r="G13" s="46">
        <v>4063.6600000000003</v>
      </c>
      <c r="H13" s="47">
        <v>1.7400000000000002</v>
      </c>
    </row>
    <row r="14" spans="1:8" x14ac:dyDescent="0.2">
      <c r="B14" s="48" t="s">
        <v>85</v>
      </c>
      <c r="C14" s="41" t="s">
        <v>1137</v>
      </c>
      <c r="D14" s="41" t="s">
        <v>1138</v>
      </c>
      <c r="E14" s="41" t="s">
        <v>1139</v>
      </c>
      <c r="F14" s="41">
        <v>162418</v>
      </c>
      <c r="G14" s="46">
        <v>3842.89</v>
      </c>
      <c r="H14" s="47">
        <v>1.6400000000000001</v>
      </c>
    </row>
    <row r="15" spans="1:8" x14ac:dyDescent="0.2">
      <c r="B15" s="48" t="s">
        <v>85</v>
      </c>
      <c r="C15" s="41" t="s">
        <v>1140</v>
      </c>
      <c r="D15" s="41" t="s">
        <v>1141</v>
      </c>
      <c r="E15" s="41" t="s">
        <v>1130</v>
      </c>
      <c r="F15" s="41">
        <v>55783</v>
      </c>
      <c r="G15" s="46">
        <v>3705.4700000000003</v>
      </c>
      <c r="H15" s="47">
        <v>1.58</v>
      </c>
    </row>
    <row r="16" spans="1:8" x14ac:dyDescent="0.2">
      <c r="B16" s="48" t="s">
        <v>85</v>
      </c>
      <c r="C16" s="41" t="s">
        <v>14</v>
      </c>
      <c r="D16" s="41" t="s">
        <v>1142</v>
      </c>
      <c r="E16" s="41" t="s">
        <v>1143</v>
      </c>
      <c r="F16" s="41">
        <v>187758</v>
      </c>
      <c r="G16" s="46">
        <v>3673.11</v>
      </c>
      <c r="H16" s="47">
        <v>1.5700000000000003</v>
      </c>
    </row>
    <row r="17" spans="2:8" x14ac:dyDescent="0.2">
      <c r="B17" s="48" t="s">
        <v>85</v>
      </c>
      <c r="C17" s="41" t="s">
        <v>1144</v>
      </c>
      <c r="D17" s="41" t="s">
        <v>1145</v>
      </c>
      <c r="E17" s="41" t="s">
        <v>1119</v>
      </c>
      <c r="F17" s="41">
        <v>708956</v>
      </c>
      <c r="G17" s="46">
        <v>3569.59</v>
      </c>
      <c r="H17" s="47">
        <v>1.53</v>
      </c>
    </row>
    <row r="18" spans="2:8" x14ac:dyDescent="0.2">
      <c r="B18" s="48" t="s">
        <v>85</v>
      </c>
      <c r="C18" s="41" t="s">
        <v>1146</v>
      </c>
      <c r="D18" s="41" t="s">
        <v>1147</v>
      </c>
      <c r="E18" s="41" t="s">
        <v>1139</v>
      </c>
      <c r="F18" s="41">
        <v>459842</v>
      </c>
      <c r="G18" s="46">
        <v>3508.82</v>
      </c>
      <c r="H18" s="47">
        <v>1.5000000000000002</v>
      </c>
    </row>
    <row r="19" spans="2:8" x14ac:dyDescent="0.2">
      <c r="B19" s="48" t="s">
        <v>85</v>
      </c>
      <c r="C19" s="41" t="s">
        <v>1148</v>
      </c>
      <c r="D19" s="41" t="s">
        <v>1149</v>
      </c>
      <c r="E19" s="41" t="s">
        <v>1124</v>
      </c>
      <c r="F19" s="41">
        <v>308433</v>
      </c>
      <c r="G19" s="46">
        <v>3438.7200000000003</v>
      </c>
      <c r="H19" s="47">
        <v>1.4700000000000002</v>
      </c>
    </row>
    <row r="20" spans="2:8" x14ac:dyDescent="0.2">
      <c r="B20" s="48" t="s">
        <v>85</v>
      </c>
      <c r="C20" s="41" t="s">
        <v>1150</v>
      </c>
      <c r="D20" s="41" t="s">
        <v>1151</v>
      </c>
      <c r="E20" s="41" t="s">
        <v>1139</v>
      </c>
      <c r="F20" s="41">
        <v>35813</v>
      </c>
      <c r="G20" s="46">
        <v>3405.71</v>
      </c>
      <c r="H20" s="47">
        <v>1.46</v>
      </c>
    </row>
    <row r="21" spans="2:8" x14ac:dyDescent="0.2">
      <c r="B21" s="48" t="s">
        <v>85</v>
      </c>
      <c r="C21" s="41" t="s">
        <v>1152</v>
      </c>
      <c r="D21" s="41" t="s">
        <v>1153</v>
      </c>
      <c r="E21" s="41" t="s">
        <v>1154</v>
      </c>
      <c r="F21" s="41">
        <v>274570</v>
      </c>
      <c r="G21" s="46">
        <v>3400.55</v>
      </c>
      <c r="H21" s="47">
        <v>1.4500000000000002</v>
      </c>
    </row>
    <row r="22" spans="2:8" x14ac:dyDescent="0.2">
      <c r="B22" s="48" t="s">
        <v>85</v>
      </c>
      <c r="C22" s="41" t="s">
        <v>1155</v>
      </c>
      <c r="D22" s="41" t="s">
        <v>1156</v>
      </c>
      <c r="E22" s="41" t="s">
        <v>1139</v>
      </c>
      <c r="F22" s="41">
        <v>835988</v>
      </c>
      <c r="G22" s="46">
        <v>3339.77</v>
      </c>
      <c r="H22" s="47">
        <v>1.43</v>
      </c>
    </row>
    <row r="23" spans="2:8" x14ac:dyDescent="0.2">
      <c r="B23" s="48" t="s">
        <v>85</v>
      </c>
      <c r="C23" s="41" t="s">
        <v>1157</v>
      </c>
      <c r="D23" s="41" t="s">
        <v>1158</v>
      </c>
      <c r="E23" s="41" t="s">
        <v>1159</v>
      </c>
      <c r="F23" s="41">
        <v>121148</v>
      </c>
      <c r="G23" s="46">
        <v>3286.08</v>
      </c>
      <c r="H23" s="47">
        <v>1.4000000000000001</v>
      </c>
    </row>
    <row r="24" spans="2:8" x14ac:dyDescent="0.2">
      <c r="B24" s="48" t="s">
        <v>85</v>
      </c>
      <c r="C24" s="41" t="s">
        <v>564</v>
      </c>
      <c r="D24" s="41" t="s">
        <v>1160</v>
      </c>
      <c r="E24" s="41" t="s">
        <v>1119</v>
      </c>
      <c r="F24" s="41">
        <v>550000</v>
      </c>
      <c r="G24" s="46">
        <v>3264.8</v>
      </c>
      <c r="H24" s="47">
        <v>1.4000000000000001</v>
      </c>
    </row>
    <row r="25" spans="2:8" x14ac:dyDescent="0.2">
      <c r="B25" s="48" t="s">
        <v>85</v>
      </c>
      <c r="C25" s="41" t="s">
        <v>1161</v>
      </c>
      <c r="D25" s="41" t="s">
        <v>1162</v>
      </c>
      <c r="E25" s="41" t="s">
        <v>1163</v>
      </c>
      <c r="F25" s="41">
        <v>268466</v>
      </c>
      <c r="G25" s="46">
        <v>3261.73</v>
      </c>
      <c r="H25" s="47">
        <v>1.3900000000000001</v>
      </c>
    </row>
    <row r="26" spans="2:8" x14ac:dyDescent="0.2">
      <c r="B26" s="48" t="s">
        <v>85</v>
      </c>
      <c r="C26" s="41" t="s">
        <v>1164</v>
      </c>
      <c r="D26" s="41" t="s">
        <v>1165</v>
      </c>
      <c r="E26" s="41" t="s">
        <v>1166</v>
      </c>
      <c r="F26" s="41">
        <v>672390</v>
      </c>
      <c r="G26" s="46">
        <v>3218.06</v>
      </c>
      <c r="H26" s="47">
        <v>1.3800000000000001</v>
      </c>
    </row>
    <row r="27" spans="2:8" x14ac:dyDescent="0.2">
      <c r="B27" s="48" t="s">
        <v>85</v>
      </c>
      <c r="C27" s="41" t="s">
        <v>126</v>
      </c>
      <c r="D27" s="41" t="s">
        <v>1167</v>
      </c>
      <c r="E27" s="41" t="s">
        <v>1168</v>
      </c>
      <c r="F27" s="41">
        <v>315496</v>
      </c>
      <c r="G27" s="46">
        <v>3032.86</v>
      </c>
      <c r="H27" s="47">
        <v>1.3</v>
      </c>
    </row>
    <row r="28" spans="2:8" x14ac:dyDescent="0.2">
      <c r="B28" s="48" t="s">
        <v>85</v>
      </c>
      <c r="C28" s="41" t="s">
        <v>1169</v>
      </c>
      <c r="D28" s="41" t="s">
        <v>1170</v>
      </c>
      <c r="E28" s="41" t="s">
        <v>1124</v>
      </c>
      <c r="F28" s="41">
        <v>394391</v>
      </c>
      <c r="G28" s="46">
        <v>2990.4700000000003</v>
      </c>
      <c r="H28" s="47">
        <v>1.28</v>
      </c>
    </row>
    <row r="29" spans="2:8" x14ac:dyDescent="0.2">
      <c r="B29" s="48" t="s">
        <v>85</v>
      </c>
      <c r="C29" s="41" t="s">
        <v>1171</v>
      </c>
      <c r="D29" s="41" t="s">
        <v>1172</v>
      </c>
      <c r="E29" s="41" t="s">
        <v>1143</v>
      </c>
      <c r="F29" s="41">
        <v>350584</v>
      </c>
      <c r="G29" s="46">
        <v>2758.75</v>
      </c>
      <c r="H29" s="47">
        <v>1.18</v>
      </c>
    </row>
    <row r="30" spans="2:8" x14ac:dyDescent="0.2">
      <c r="B30" s="48" t="s">
        <v>85</v>
      </c>
      <c r="C30" s="41" t="s">
        <v>1173</v>
      </c>
      <c r="D30" s="41" t="s">
        <v>1174</v>
      </c>
      <c r="E30" s="41" t="s">
        <v>1175</v>
      </c>
      <c r="F30" s="41">
        <v>263444</v>
      </c>
      <c r="G30" s="46">
        <v>2698.7200000000003</v>
      </c>
      <c r="H30" s="47">
        <v>1.1499999999999999</v>
      </c>
    </row>
    <row r="31" spans="2:8" x14ac:dyDescent="0.2">
      <c r="B31" s="48" t="s">
        <v>85</v>
      </c>
      <c r="C31" s="41" t="s">
        <v>1176</v>
      </c>
      <c r="D31" s="41" t="s">
        <v>1177</v>
      </c>
      <c r="E31" s="41" t="s">
        <v>1130</v>
      </c>
      <c r="F31" s="41">
        <v>238312</v>
      </c>
      <c r="G31" s="46">
        <v>2680.41</v>
      </c>
      <c r="H31" s="47">
        <v>1.1499999999999999</v>
      </c>
    </row>
    <row r="32" spans="2:8" x14ac:dyDescent="0.2">
      <c r="B32" s="48" t="s">
        <v>85</v>
      </c>
      <c r="C32" s="41" t="s">
        <v>1178</v>
      </c>
      <c r="D32" s="41" t="s">
        <v>1179</v>
      </c>
      <c r="E32" s="41" t="s">
        <v>1139</v>
      </c>
      <c r="F32" s="41">
        <v>78659</v>
      </c>
      <c r="G32" s="46">
        <v>2624.9700000000003</v>
      </c>
      <c r="H32" s="47">
        <v>1.1199999999999999</v>
      </c>
    </row>
    <row r="33" spans="2:8" x14ac:dyDescent="0.2">
      <c r="B33" s="48" t="s">
        <v>85</v>
      </c>
      <c r="C33" s="41" t="s">
        <v>1180</v>
      </c>
      <c r="D33" s="41" t="s">
        <v>1181</v>
      </c>
      <c r="E33" s="41" t="s">
        <v>1133</v>
      </c>
      <c r="F33" s="41">
        <v>346283</v>
      </c>
      <c r="G33" s="46">
        <v>2545.35</v>
      </c>
      <c r="H33" s="47">
        <v>1.0900000000000001</v>
      </c>
    </row>
    <row r="34" spans="2:8" x14ac:dyDescent="0.2">
      <c r="B34" s="48" t="s">
        <v>85</v>
      </c>
      <c r="C34" s="41" t="s">
        <v>1182</v>
      </c>
      <c r="D34" s="41" t="s">
        <v>1183</v>
      </c>
      <c r="E34" s="41" t="s">
        <v>1184</v>
      </c>
      <c r="F34" s="41">
        <v>66106</v>
      </c>
      <c r="G34" s="46">
        <v>2479.21</v>
      </c>
      <c r="H34" s="47">
        <v>1.06</v>
      </c>
    </row>
    <row r="35" spans="2:8" x14ac:dyDescent="0.2">
      <c r="B35" s="48" t="s">
        <v>85</v>
      </c>
      <c r="C35" s="41" t="s">
        <v>1185</v>
      </c>
      <c r="D35" s="41" t="s">
        <v>1186</v>
      </c>
      <c r="E35" s="41" t="s">
        <v>1187</v>
      </c>
      <c r="F35" s="41">
        <v>674818</v>
      </c>
      <c r="G35" s="46">
        <v>2468.48</v>
      </c>
      <c r="H35" s="47">
        <v>1.05</v>
      </c>
    </row>
    <row r="36" spans="2:8" x14ac:dyDescent="0.2">
      <c r="B36" s="48" t="s">
        <v>85</v>
      </c>
      <c r="C36" s="41" t="s">
        <v>1188</v>
      </c>
      <c r="D36" s="41" t="s">
        <v>1189</v>
      </c>
      <c r="E36" s="41" t="s">
        <v>1127</v>
      </c>
      <c r="F36" s="41">
        <v>644417</v>
      </c>
      <c r="G36" s="46">
        <v>2424.62</v>
      </c>
      <c r="H36" s="47">
        <v>1.04</v>
      </c>
    </row>
    <row r="37" spans="2:8" x14ac:dyDescent="0.2">
      <c r="B37" s="48" t="s">
        <v>85</v>
      </c>
      <c r="C37" s="41" t="s">
        <v>243</v>
      </c>
      <c r="D37" s="41" t="s">
        <v>1190</v>
      </c>
      <c r="E37" s="41" t="s">
        <v>1119</v>
      </c>
      <c r="F37" s="41">
        <v>680351</v>
      </c>
      <c r="G37" s="46">
        <v>2411.16</v>
      </c>
      <c r="H37" s="47">
        <v>1.03</v>
      </c>
    </row>
    <row r="38" spans="2:8" x14ac:dyDescent="0.2">
      <c r="B38" s="48" t="s">
        <v>85</v>
      </c>
      <c r="C38" s="41" t="s">
        <v>1191</v>
      </c>
      <c r="D38" s="41" t="s">
        <v>1192</v>
      </c>
      <c r="E38" s="41" t="s">
        <v>1168</v>
      </c>
      <c r="F38" s="41">
        <v>485000</v>
      </c>
      <c r="G38" s="46">
        <v>2387.66</v>
      </c>
      <c r="H38" s="47">
        <v>1.02</v>
      </c>
    </row>
    <row r="39" spans="2:8" x14ac:dyDescent="0.2">
      <c r="B39" s="48" t="s">
        <v>85</v>
      </c>
      <c r="C39" s="41" t="s">
        <v>1193</v>
      </c>
      <c r="D39" s="41" t="s">
        <v>1194</v>
      </c>
      <c r="E39" s="41" t="s">
        <v>1195</v>
      </c>
      <c r="F39" s="41">
        <v>296247</v>
      </c>
      <c r="G39" s="46">
        <v>2317.2400000000002</v>
      </c>
      <c r="H39" s="47">
        <v>0.9900000000000001</v>
      </c>
    </row>
    <row r="40" spans="2:8" x14ac:dyDescent="0.2">
      <c r="B40" s="48" t="s">
        <v>85</v>
      </c>
      <c r="C40" s="41" t="s">
        <v>1196</v>
      </c>
      <c r="D40" s="41" t="s">
        <v>1197</v>
      </c>
      <c r="E40" s="41" t="s">
        <v>1119</v>
      </c>
      <c r="F40" s="41">
        <v>2233913</v>
      </c>
      <c r="G40" s="46">
        <v>2243.9700000000003</v>
      </c>
      <c r="H40" s="47">
        <v>0.96000000000000008</v>
      </c>
    </row>
    <row r="41" spans="2:8" x14ac:dyDescent="0.2">
      <c r="B41" s="48" t="s">
        <v>85</v>
      </c>
      <c r="C41" s="41" t="s">
        <v>1198</v>
      </c>
      <c r="D41" s="41" t="s">
        <v>1199</v>
      </c>
      <c r="E41" s="41" t="s">
        <v>1175</v>
      </c>
      <c r="F41" s="41">
        <v>373980</v>
      </c>
      <c r="G41" s="46">
        <v>2220.3200000000002</v>
      </c>
      <c r="H41" s="47">
        <v>0.95</v>
      </c>
    </row>
    <row r="42" spans="2:8" x14ac:dyDescent="0.2">
      <c r="B42" s="48" t="s">
        <v>85</v>
      </c>
      <c r="C42" s="41" t="s">
        <v>1200</v>
      </c>
      <c r="D42" s="41" t="s">
        <v>1201</v>
      </c>
      <c r="E42" s="41" t="s">
        <v>1166</v>
      </c>
      <c r="F42" s="41">
        <v>241066</v>
      </c>
      <c r="G42" s="46">
        <v>2014.71</v>
      </c>
      <c r="H42" s="47">
        <v>0.86</v>
      </c>
    </row>
    <row r="43" spans="2:8" x14ac:dyDescent="0.2">
      <c r="B43" s="48" t="s">
        <v>85</v>
      </c>
      <c r="C43" s="41" t="s">
        <v>1202</v>
      </c>
      <c r="D43" s="41" t="s">
        <v>1203</v>
      </c>
      <c r="E43" s="41" t="s">
        <v>1143</v>
      </c>
      <c r="F43" s="41">
        <v>303151</v>
      </c>
      <c r="G43" s="46">
        <v>2002.77</v>
      </c>
      <c r="H43" s="47">
        <v>0.86</v>
      </c>
    </row>
    <row r="44" spans="2:8" x14ac:dyDescent="0.2">
      <c r="B44" s="48" t="s">
        <v>85</v>
      </c>
      <c r="C44" s="41" t="s">
        <v>1204</v>
      </c>
      <c r="D44" s="41" t="s">
        <v>1205</v>
      </c>
      <c r="E44" s="41" t="s">
        <v>1159</v>
      </c>
      <c r="F44" s="41">
        <v>182971</v>
      </c>
      <c r="G44" s="46">
        <v>1956.23</v>
      </c>
      <c r="H44" s="47">
        <v>0.84000000000000008</v>
      </c>
    </row>
    <row r="45" spans="2:8" x14ac:dyDescent="0.2">
      <c r="B45" s="48" t="s">
        <v>85</v>
      </c>
      <c r="C45" s="41" t="s">
        <v>561</v>
      </c>
      <c r="D45" s="41" t="s">
        <v>1206</v>
      </c>
      <c r="E45" s="41" t="s">
        <v>1119</v>
      </c>
      <c r="F45" s="41">
        <v>1090475</v>
      </c>
      <c r="G45" s="46">
        <v>1868.53</v>
      </c>
      <c r="H45" s="47">
        <v>0.8</v>
      </c>
    </row>
    <row r="46" spans="2:8" x14ac:dyDescent="0.2">
      <c r="B46" s="48" t="s">
        <v>85</v>
      </c>
      <c r="C46" s="41" t="s">
        <v>1207</v>
      </c>
      <c r="D46" s="41" t="s">
        <v>1208</v>
      </c>
      <c r="E46" s="41" t="s">
        <v>1133</v>
      </c>
      <c r="F46" s="41">
        <v>258000</v>
      </c>
      <c r="G46" s="46">
        <v>1850.1200000000001</v>
      </c>
      <c r="H46" s="47">
        <v>0.79</v>
      </c>
    </row>
    <row r="47" spans="2:8" x14ac:dyDescent="0.2">
      <c r="B47" s="48" t="s">
        <v>85</v>
      </c>
      <c r="C47" s="41" t="s">
        <v>1209</v>
      </c>
      <c r="D47" s="41" t="s">
        <v>1210</v>
      </c>
      <c r="E47" s="41" t="s">
        <v>1136</v>
      </c>
      <c r="F47" s="41">
        <v>59426</v>
      </c>
      <c r="G47" s="46">
        <v>1849.55</v>
      </c>
      <c r="H47" s="47">
        <v>0.79</v>
      </c>
    </row>
    <row r="48" spans="2:8" x14ac:dyDescent="0.2">
      <c r="B48" s="48" t="s">
        <v>85</v>
      </c>
      <c r="C48" s="41" t="s">
        <v>1211</v>
      </c>
      <c r="D48" s="41" t="s">
        <v>1212</v>
      </c>
      <c r="E48" s="41" t="s">
        <v>1213</v>
      </c>
      <c r="F48" s="41">
        <v>141191</v>
      </c>
      <c r="G48" s="46">
        <v>1641.77</v>
      </c>
      <c r="H48" s="47">
        <v>0.70000000000000007</v>
      </c>
    </row>
    <row r="49" spans="2:8" x14ac:dyDescent="0.2">
      <c r="B49" s="48" t="s">
        <v>85</v>
      </c>
      <c r="C49" s="41" t="s">
        <v>1214</v>
      </c>
      <c r="D49" s="41" t="s">
        <v>1215</v>
      </c>
      <c r="E49" s="41" t="s">
        <v>1136</v>
      </c>
      <c r="F49" s="41">
        <v>202273</v>
      </c>
      <c r="G49" s="46">
        <v>1593.6100000000001</v>
      </c>
      <c r="H49" s="47">
        <v>0.68</v>
      </c>
    </row>
    <row r="50" spans="2:8" x14ac:dyDescent="0.2">
      <c r="B50" s="48" t="s">
        <v>85</v>
      </c>
      <c r="C50" s="41" t="s">
        <v>1216</v>
      </c>
      <c r="D50" s="41" t="s">
        <v>1217</v>
      </c>
      <c r="E50" s="41" t="s">
        <v>1218</v>
      </c>
      <c r="F50" s="41">
        <v>250000</v>
      </c>
      <c r="G50" s="46">
        <v>1579.13</v>
      </c>
      <c r="H50" s="47">
        <v>0.67</v>
      </c>
    </row>
    <row r="51" spans="2:8" x14ac:dyDescent="0.2">
      <c r="B51" s="48" t="s">
        <v>85</v>
      </c>
      <c r="C51" s="41" t="s">
        <v>1219</v>
      </c>
      <c r="D51" s="41" t="s">
        <v>1220</v>
      </c>
      <c r="E51" s="41" t="s">
        <v>1133</v>
      </c>
      <c r="F51" s="41">
        <v>397102</v>
      </c>
      <c r="G51" s="46">
        <v>1512.96</v>
      </c>
      <c r="H51" s="47">
        <v>0.65</v>
      </c>
    </row>
    <row r="52" spans="2:8" x14ac:dyDescent="0.2">
      <c r="B52" s="48" t="s">
        <v>85</v>
      </c>
      <c r="C52" s="41" t="s">
        <v>1221</v>
      </c>
      <c r="D52" s="41" t="s">
        <v>1222</v>
      </c>
      <c r="E52" s="41" t="s">
        <v>1195</v>
      </c>
      <c r="F52" s="41">
        <v>285068</v>
      </c>
      <c r="G52" s="46">
        <v>1472.66</v>
      </c>
      <c r="H52" s="47">
        <v>0.63</v>
      </c>
    </row>
    <row r="53" spans="2:8" x14ac:dyDescent="0.2">
      <c r="B53" s="48" t="s">
        <v>85</v>
      </c>
      <c r="C53" s="41" t="s">
        <v>1223</v>
      </c>
      <c r="D53" s="41" t="s">
        <v>1224</v>
      </c>
      <c r="E53" s="41" t="s">
        <v>1154</v>
      </c>
      <c r="F53" s="41">
        <v>95994</v>
      </c>
      <c r="G53" s="46">
        <v>1396.33</v>
      </c>
      <c r="H53" s="47">
        <v>0.6</v>
      </c>
    </row>
    <row r="54" spans="2:8" x14ac:dyDescent="0.2">
      <c r="B54" s="48" t="s">
        <v>85</v>
      </c>
      <c r="C54" s="41" t="s">
        <v>1225</v>
      </c>
      <c r="D54" s="41" t="s">
        <v>1226</v>
      </c>
      <c r="E54" s="41" t="s">
        <v>1143</v>
      </c>
      <c r="F54" s="41">
        <v>478571</v>
      </c>
      <c r="G54" s="46">
        <v>1343.3500000000001</v>
      </c>
      <c r="H54" s="47">
        <v>0.57000000000000006</v>
      </c>
    </row>
    <row r="55" spans="2:8" x14ac:dyDescent="0.2">
      <c r="B55" s="48" t="s">
        <v>85</v>
      </c>
      <c r="C55" s="41" t="s">
        <v>1227</v>
      </c>
      <c r="D55" s="41" t="s">
        <v>1228</v>
      </c>
      <c r="E55" s="41" t="s">
        <v>1143</v>
      </c>
      <c r="F55" s="41">
        <v>309852</v>
      </c>
      <c r="G55" s="46">
        <v>1323.07</v>
      </c>
      <c r="H55" s="47">
        <v>0.57000000000000006</v>
      </c>
    </row>
    <row r="56" spans="2:8" x14ac:dyDescent="0.2">
      <c r="B56" s="48" t="s">
        <v>85</v>
      </c>
      <c r="C56" s="41" t="s">
        <v>1229</v>
      </c>
      <c r="D56" s="41" t="s">
        <v>1230</v>
      </c>
      <c r="E56" s="41" t="s">
        <v>1231</v>
      </c>
      <c r="F56" s="41">
        <v>173140</v>
      </c>
      <c r="G56" s="46">
        <v>1186.96</v>
      </c>
      <c r="H56" s="47">
        <v>0.51</v>
      </c>
    </row>
    <row r="57" spans="2:8" x14ac:dyDescent="0.2">
      <c r="B57" s="48" t="s">
        <v>85</v>
      </c>
      <c r="C57" s="41" t="s">
        <v>1232</v>
      </c>
      <c r="D57" s="41" t="s">
        <v>1233</v>
      </c>
      <c r="E57" s="41" t="s">
        <v>1130</v>
      </c>
      <c r="F57" s="41">
        <v>670581</v>
      </c>
      <c r="G57" s="46">
        <v>1142.67</v>
      </c>
      <c r="H57" s="47">
        <v>0.49</v>
      </c>
    </row>
    <row r="58" spans="2:8" x14ac:dyDescent="0.2">
      <c r="B58" s="48" t="s">
        <v>85</v>
      </c>
      <c r="C58" s="41" t="s">
        <v>1234</v>
      </c>
      <c r="D58" s="41" t="s">
        <v>1235</v>
      </c>
      <c r="E58" s="41" t="s">
        <v>1236</v>
      </c>
      <c r="F58" s="41">
        <v>240000</v>
      </c>
      <c r="G58" s="46">
        <v>1055.6400000000001</v>
      </c>
      <c r="H58" s="47">
        <v>0.45000000000000007</v>
      </c>
    </row>
    <row r="59" spans="2:8" x14ac:dyDescent="0.2">
      <c r="B59" s="48" t="s">
        <v>85</v>
      </c>
      <c r="C59" s="41" t="s">
        <v>39</v>
      </c>
      <c r="D59" s="41" t="s">
        <v>1237</v>
      </c>
      <c r="E59" s="41" t="s">
        <v>1238</v>
      </c>
      <c r="F59" s="41">
        <v>300000</v>
      </c>
      <c r="G59" s="46">
        <v>1021.0500000000001</v>
      </c>
      <c r="H59" s="47">
        <v>0.44</v>
      </c>
    </row>
    <row r="60" spans="2:8" x14ac:dyDescent="0.2">
      <c r="B60" s="48" t="s">
        <v>85</v>
      </c>
      <c r="C60" s="41" t="s">
        <v>836</v>
      </c>
      <c r="D60" s="41" t="s">
        <v>1239</v>
      </c>
      <c r="E60" s="41" t="s">
        <v>1119</v>
      </c>
      <c r="F60" s="41">
        <v>1500000</v>
      </c>
      <c r="G60" s="46">
        <v>906.75</v>
      </c>
      <c r="H60" s="47">
        <v>0.39</v>
      </c>
    </row>
    <row r="61" spans="2:8" x14ac:dyDescent="0.2">
      <c r="B61" s="48" t="s">
        <v>85</v>
      </c>
      <c r="C61" s="41" t="s">
        <v>1240</v>
      </c>
      <c r="D61" s="41" t="s">
        <v>1241</v>
      </c>
      <c r="E61" s="41" t="s">
        <v>1242</v>
      </c>
      <c r="F61" s="41">
        <v>40000</v>
      </c>
      <c r="G61" s="46">
        <v>857.36</v>
      </c>
      <c r="H61" s="47">
        <v>0.37</v>
      </c>
    </row>
    <row r="62" spans="2:8" x14ac:dyDescent="0.2">
      <c r="B62" s="48" t="s">
        <v>85</v>
      </c>
      <c r="C62" s="41" t="s">
        <v>101</v>
      </c>
      <c r="D62" s="41" t="s">
        <v>1243</v>
      </c>
      <c r="E62" s="41" t="s">
        <v>1143</v>
      </c>
      <c r="F62" s="41">
        <v>175000</v>
      </c>
      <c r="G62" s="46">
        <v>811.13</v>
      </c>
      <c r="H62" s="47">
        <v>0.35000000000000003</v>
      </c>
    </row>
    <row r="63" spans="2:8" x14ac:dyDescent="0.2">
      <c r="B63" s="48" t="s">
        <v>85</v>
      </c>
      <c r="C63" s="41" t="s">
        <v>572</v>
      </c>
      <c r="D63" s="41" t="s">
        <v>1244</v>
      </c>
      <c r="E63" s="41" t="s">
        <v>1245</v>
      </c>
      <c r="F63" s="41">
        <v>350000</v>
      </c>
      <c r="G63" s="46">
        <v>678.30000000000007</v>
      </c>
      <c r="H63" s="47">
        <v>0.29000000000000004</v>
      </c>
    </row>
    <row r="64" spans="2:8" ht="13.5" thickBot="1" x14ac:dyDescent="0.25">
      <c r="E64" s="49" t="s">
        <v>44</v>
      </c>
      <c r="G64" s="50">
        <v>161447.72</v>
      </c>
      <c r="H64" s="51">
        <v>69.02</v>
      </c>
    </row>
    <row r="65" spans="1:8" ht="13.5" thickTop="1" x14ac:dyDescent="0.2">
      <c r="B65" s="85" t="s">
        <v>1246</v>
      </c>
      <c r="C65" s="86"/>
      <c r="H65" s="47"/>
    </row>
    <row r="66" spans="1:8" x14ac:dyDescent="0.2">
      <c r="B66" s="83" t="s">
        <v>9</v>
      </c>
      <c r="C66" s="84"/>
      <c r="H66" s="47"/>
    </row>
    <row r="67" spans="1:8" x14ac:dyDescent="0.2">
      <c r="B67" s="48" t="s">
        <v>85</v>
      </c>
      <c r="C67" s="41" t="s">
        <v>14</v>
      </c>
      <c r="D67" s="41" t="s">
        <v>1247</v>
      </c>
      <c r="E67" s="41" t="s">
        <v>1143</v>
      </c>
      <c r="F67" s="41">
        <v>131400</v>
      </c>
      <c r="G67" s="46">
        <v>647.93000000000006</v>
      </c>
      <c r="H67" s="47">
        <v>0.27999999999999997</v>
      </c>
    </row>
    <row r="68" spans="1:8" ht="13.5" thickBot="1" x14ac:dyDescent="0.25">
      <c r="E68" s="49" t="s">
        <v>44</v>
      </c>
      <c r="G68" s="52">
        <v>647.92999999999995</v>
      </c>
      <c r="H68" s="53">
        <v>0.28000000000000003</v>
      </c>
    </row>
    <row r="69" spans="1:8" ht="13.5" thickTop="1" x14ac:dyDescent="0.2">
      <c r="B69" s="85" t="s">
        <v>1248</v>
      </c>
      <c r="C69" s="84"/>
      <c r="H69" s="47"/>
    </row>
    <row r="70" spans="1:8" x14ac:dyDescent="0.2">
      <c r="C70" s="41" t="s">
        <v>1249</v>
      </c>
      <c r="E70" s="41" t="s">
        <v>85</v>
      </c>
      <c r="F70" s="41">
        <v>75000</v>
      </c>
      <c r="G70" s="46">
        <v>104.48</v>
      </c>
      <c r="H70" s="47">
        <v>0.04</v>
      </c>
    </row>
    <row r="71" spans="1:8" x14ac:dyDescent="0.2">
      <c r="C71" s="41" t="s">
        <v>1250</v>
      </c>
      <c r="E71" s="41" t="s">
        <v>85</v>
      </c>
      <c r="F71" s="41">
        <v>74925</v>
      </c>
      <c r="G71" s="46">
        <v>30.34</v>
      </c>
      <c r="H71" s="47">
        <v>0.01</v>
      </c>
    </row>
    <row r="72" spans="1:8" ht="13.5" thickBot="1" x14ac:dyDescent="0.25">
      <c r="E72" s="49" t="s">
        <v>44</v>
      </c>
      <c r="G72" s="50">
        <v>134.82</v>
      </c>
      <c r="H72" s="51">
        <v>0.05</v>
      </c>
    </row>
    <row r="73" spans="1:8" ht="13.5" thickTop="1" x14ac:dyDescent="0.2">
      <c r="H73" s="47"/>
    </row>
    <row r="74" spans="1:8" x14ac:dyDescent="0.2">
      <c r="A74" s="83" t="s">
        <v>7</v>
      </c>
      <c r="B74" s="84"/>
      <c r="C74" s="84"/>
      <c r="H74" s="47"/>
    </row>
    <row r="75" spans="1:8" x14ac:dyDescent="0.2">
      <c r="B75" s="85" t="s">
        <v>8</v>
      </c>
      <c r="C75" s="84"/>
      <c r="H75" s="47"/>
    </row>
    <row r="76" spans="1:8" x14ac:dyDescent="0.2">
      <c r="B76" s="83" t="s">
        <v>9</v>
      </c>
      <c r="C76" s="84"/>
      <c r="H76" s="47"/>
    </row>
    <row r="77" spans="1:8" x14ac:dyDescent="0.2">
      <c r="B77" s="54">
        <v>9.0499999999999997E-2</v>
      </c>
      <c r="C77" s="41" t="s">
        <v>24</v>
      </c>
      <c r="D77" s="41" t="s">
        <v>25</v>
      </c>
      <c r="E77" s="41" t="s">
        <v>26</v>
      </c>
      <c r="F77" s="41">
        <v>750</v>
      </c>
      <c r="G77" s="46">
        <v>7323.1500000000005</v>
      </c>
      <c r="H77" s="47">
        <v>3.1300000000000003</v>
      </c>
    </row>
    <row r="78" spans="1:8" x14ac:dyDescent="0.2">
      <c r="B78" s="54">
        <v>0.1115</v>
      </c>
      <c r="C78" s="41" t="s">
        <v>21</v>
      </c>
      <c r="D78" s="41" t="s">
        <v>32</v>
      </c>
      <c r="E78" s="41" t="s">
        <v>23</v>
      </c>
      <c r="F78" s="41">
        <v>400</v>
      </c>
      <c r="G78" s="46">
        <v>4116.6000000000004</v>
      </c>
      <c r="H78" s="47">
        <v>1.76</v>
      </c>
    </row>
    <row r="79" spans="1:8" x14ac:dyDescent="0.2">
      <c r="B79" s="54">
        <v>0.109</v>
      </c>
      <c r="C79" s="41" t="s">
        <v>238</v>
      </c>
      <c r="D79" s="41" t="s">
        <v>239</v>
      </c>
      <c r="E79" s="41" t="s">
        <v>240</v>
      </c>
      <c r="F79" s="41">
        <v>350</v>
      </c>
      <c r="G79" s="46">
        <v>3578.88</v>
      </c>
      <c r="H79" s="47">
        <v>1.53</v>
      </c>
    </row>
    <row r="80" spans="1:8" x14ac:dyDescent="0.2">
      <c r="B80" s="54">
        <v>0.10489999999999999</v>
      </c>
      <c r="C80" s="41" t="s">
        <v>1251</v>
      </c>
      <c r="D80" s="41" t="s">
        <v>1252</v>
      </c>
      <c r="E80" s="41" t="s">
        <v>358</v>
      </c>
      <c r="F80" s="41">
        <v>300</v>
      </c>
      <c r="G80" s="46">
        <v>3088.38</v>
      </c>
      <c r="H80" s="47">
        <v>1.32</v>
      </c>
    </row>
    <row r="81" spans="2:8" x14ac:dyDescent="0.2">
      <c r="B81" s="54">
        <v>9.7500000000000003E-2</v>
      </c>
      <c r="C81" s="41" t="s">
        <v>36</v>
      </c>
      <c r="D81" s="41" t="s">
        <v>1253</v>
      </c>
      <c r="E81" s="41" t="s">
        <v>255</v>
      </c>
      <c r="F81" s="41">
        <v>300</v>
      </c>
      <c r="G81" s="46">
        <v>3011.23</v>
      </c>
      <c r="H81" s="47">
        <v>1.29</v>
      </c>
    </row>
    <row r="82" spans="2:8" x14ac:dyDescent="0.2">
      <c r="B82" s="54">
        <v>0.1125</v>
      </c>
      <c r="C82" s="41" t="s">
        <v>271</v>
      </c>
      <c r="D82" s="41" t="s">
        <v>272</v>
      </c>
      <c r="E82" s="41" t="s">
        <v>269</v>
      </c>
      <c r="F82" s="41">
        <v>217</v>
      </c>
      <c r="G82" s="46">
        <v>2271.19</v>
      </c>
      <c r="H82" s="47">
        <v>0.97</v>
      </c>
    </row>
    <row r="83" spans="2:8" x14ac:dyDescent="0.2">
      <c r="B83" s="54">
        <v>9.7500000000000003E-2</v>
      </c>
      <c r="C83" s="41" t="s">
        <v>36</v>
      </c>
      <c r="D83" s="41" t="s">
        <v>1254</v>
      </c>
      <c r="E83" s="41" t="s">
        <v>255</v>
      </c>
      <c r="F83" s="41">
        <v>160</v>
      </c>
      <c r="G83" s="46">
        <v>1611.17</v>
      </c>
      <c r="H83" s="47">
        <v>0.69000000000000006</v>
      </c>
    </row>
    <row r="84" spans="2:8" x14ac:dyDescent="0.2">
      <c r="B84" s="54">
        <v>9.7500000000000003E-2</v>
      </c>
      <c r="C84" s="41" t="s">
        <v>36</v>
      </c>
      <c r="D84" s="41" t="s">
        <v>1255</v>
      </c>
      <c r="E84" s="41" t="s">
        <v>255</v>
      </c>
      <c r="F84" s="41">
        <v>160</v>
      </c>
      <c r="G84" s="46">
        <v>1610.75</v>
      </c>
      <c r="H84" s="47">
        <v>0.69000000000000006</v>
      </c>
    </row>
    <row r="85" spans="2:8" x14ac:dyDescent="0.2">
      <c r="B85" s="54">
        <v>9.7500000000000003E-2</v>
      </c>
      <c r="C85" s="41" t="s">
        <v>36</v>
      </c>
      <c r="D85" s="41" t="s">
        <v>1256</v>
      </c>
      <c r="E85" s="41" t="s">
        <v>255</v>
      </c>
      <c r="F85" s="41">
        <v>160</v>
      </c>
      <c r="G85" s="46">
        <v>1608.48</v>
      </c>
      <c r="H85" s="47">
        <v>0.69000000000000006</v>
      </c>
    </row>
    <row r="86" spans="2:8" x14ac:dyDescent="0.2">
      <c r="B86" s="54">
        <v>0.11849999999999999</v>
      </c>
      <c r="C86" s="41" t="s">
        <v>21</v>
      </c>
      <c r="D86" s="41" t="s">
        <v>1257</v>
      </c>
      <c r="E86" s="41" t="s">
        <v>23</v>
      </c>
      <c r="F86" s="41">
        <v>150</v>
      </c>
      <c r="G86" s="46">
        <v>1584.19</v>
      </c>
      <c r="H86" s="47">
        <v>0.68</v>
      </c>
    </row>
    <row r="87" spans="2:8" x14ac:dyDescent="0.2">
      <c r="B87" s="54">
        <v>8.9700000000000002E-2</v>
      </c>
      <c r="C87" s="41" t="s">
        <v>36</v>
      </c>
      <c r="D87" s="41" t="s">
        <v>1258</v>
      </c>
      <c r="E87" s="41" t="s">
        <v>38</v>
      </c>
      <c r="F87" s="41">
        <v>119</v>
      </c>
      <c r="G87" s="46">
        <v>1231.99</v>
      </c>
      <c r="H87" s="47">
        <v>0.53</v>
      </c>
    </row>
    <row r="88" spans="2:8" x14ac:dyDescent="0.2">
      <c r="B88" s="54">
        <v>9.7500000000000003E-2</v>
      </c>
      <c r="C88" s="41" t="s">
        <v>36</v>
      </c>
      <c r="D88" s="41" t="s">
        <v>1259</v>
      </c>
      <c r="E88" s="41" t="s">
        <v>255</v>
      </c>
      <c r="F88" s="41">
        <v>110</v>
      </c>
      <c r="G88" s="46">
        <v>1104.1200000000001</v>
      </c>
      <c r="H88" s="47">
        <v>0.47000000000000003</v>
      </c>
    </row>
    <row r="89" spans="2:8" x14ac:dyDescent="0.2">
      <c r="B89" s="54">
        <v>9.2499999999999999E-2</v>
      </c>
      <c r="C89" s="41" t="s">
        <v>16</v>
      </c>
      <c r="D89" s="41" t="s">
        <v>329</v>
      </c>
      <c r="E89" s="41" t="s">
        <v>12</v>
      </c>
      <c r="F89" s="41">
        <v>5</v>
      </c>
      <c r="G89" s="46">
        <v>52.18</v>
      </c>
      <c r="H89" s="47">
        <v>0.02</v>
      </c>
    </row>
    <row r="90" spans="2:8" ht="13.5" thickBot="1" x14ac:dyDescent="0.25">
      <c r="E90" s="49" t="s">
        <v>44</v>
      </c>
      <c r="G90" s="50">
        <v>32192.31</v>
      </c>
      <c r="H90" s="51">
        <v>13.77</v>
      </c>
    </row>
    <row r="91" spans="2:8" ht="13.5" thickTop="1" x14ac:dyDescent="0.2">
      <c r="B91" s="85" t="s">
        <v>48</v>
      </c>
      <c r="C91" s="84"/>
      <c r="H91" s="47"/>
    </row>
    <row r="92" spans="2:8" x14ac:dyDescent="0.2">
      <c r="B92" s="83" t="s">
        <v>9</v>
      </c>
      <c r="C92" s="84"/>
      <c r="H92" s="47"/>
    </row>
    <row r="93" spans="2:8" x14ac:dyDescent="0.2">
      <c r="B93" s="54">
        <v>7.17E-2</v>
      </c>
      <c r="C93" s="41" t="s">
        <v>52</v>
      </c>
      <c r="D93" s="41" t="s">
        <v>53</v>
      </c>
      <c r="E93" s="41" t="s">
        <v>51</v>
      </c>
      <c r="F93" s="41">
        <v>7000000</v>
      </c>
      <c r="G93" s="46">
        <v>6873.3</v>
      </c>
      <c r="H93" s="47">
        <v>2.9400000000000004</v>
      </c>
    </row>
    <row r="94" spans="2:8" x14ac:dyDescent="0.2">
      <c r="B94" s="54">
        <v>6.6799999999999998E-2</v>
      </c>
      <c r="C94" s="41" t="s">
        <v>49</v>
      </c>
      <c r="D94" s="41" t="s">
        <v>50</v>
      </c>
      <c r="E94" s="41" t="s">
        <v>51</v>
      </c>
      <c r="F94" s="41">
        <v>7400000</v>
      </c>
      <c r="G94" s="46">
        <v>6776.92</v>
      </c>
      <c r="H94" s="47">
        <v>2.9000000000000004</v>
      </c>
    </row>
    <row r="95" spans="2:8" x14ac:dyDescent="0.2">
      <c r="B95" s="54">
        <v>6.5699999999999995E-2</v>
      </c>
      <c r="C95" s="41" t="s">
        <v>1260</v>
      </c>
      <c r="D95" s="41" t="s">
        <v>1261</v>
      </c>
      <c r="E95" s="41" t="s">
        <v>51</v>
      </c>
      <c r="F95" s="41">
        <v>2500000</v>
      </c>
      <c r="G95" s="46">
        <v>2228.1799999999998</v>
      </c>
      <c r="H95" s="47">
        <v>0.95</v>
      </c>
    </row>
    <row r="96" spans="2:8" x14ac:dyDescent="0.2">
      <c r="B96" s="54">
        <v>7.6999999999999999E-2</v>
      </c>
      <c r="C96" s="41" t="s">
        <v>56</v>
      </c>
      <c r="D96" s="41" t="s">
        <v>690</v>
      </c>
      <c r="E96" s="41" t="s">
        <v>51</v>
      </c>
      <c r="F96" s="41">
        <v>700000</v>
      </c>
      <c r="G96" s="46">
        <v>695.63</v>
      </c>
      <c r="H96" s="47">
        <v>0.3</v>
      </c>
    </row>
    <row r="97" spans="1:8" x14ac:dyDescent="0.2">
      <c r="B97" s="54">
        <v>8.4500000000000006E-2</v>
      </c>
      <c r="C97" s="41" t="s">
        <v>56</v>
      </c>
      <c r="D97" s="41" t="s">
        <v>228</v>
      </c>
      <c r="E97" s="41" t="s">
        <v>51</v>
      </c>
      <c r="F97" s="41">
        <v>200000</v>
      </c>
      <c r="G97" s="46">
        <v>205.01</v>
      </c>
      <c r="H97" s="47">
        <v>9.0000000000000011E-2</v>
      </c>
    </row>
    <row r="98" spans="1:8" x14ac:dyDescent="0.2">
      <c r="B98" s="54">
        <v>8.2699999999999996E-2</v>
      </c>
      <c r="C98" s="41" t="s">
        <v>58</v>
      </c>
      <c r="D98" s="41" t="s">
        <v>59</v>
      </c>
      <c r="E98" s="41" t="s">
        <v>51</v>
      </c>
      <c r="F98" s="41">
        <v>96000</v>
      </c>
      <c r="G98" s="46">
        <v>97.740000000000009</v>
      </c>
      <c r="H98" s="47">
        <v>0.04</v>
      </c>
    </row>
    <row r="99" spans="1:8" x14ac:dyDescent="0.2">
      <c r="B99" s="54">
        <v>8.2900000000000001E-2</v>
      </c>
      <c r="C99" s="41" t="s">
        <v>219</v>
      </c>
      <c r="D99" s="41" t="s">
        <v>1262</v>
      </c>
      <c r="E99" s="41" t="s">
        <v>51</v>
      </c>
      <c r="F99" s="41">
        <v>72000</v>
      </c>
      <c r="G99" s="46">
        <v>73.13</v>
      </c>
      <c r="H99" s="47">
        <v>3.0000000000000002E-2</v>
      </c>
    </row>
    <row r="100" spans="1:8" x14ac:dyDescent="0.2">
      <c r="B100" s="54">
        <v>6.6199999999999995E-2</v>
      </c>
      <c r="C100" s="41" t="s">
        <v>65</v>
      </c>
      <c r="D100" s="41" t="s">
        <v>66</v>
      </c>
      <c r="E100" s="41" t="s">
        <v>51</v>
      </c>
      <c r="F100" s="41">
        <v>72000</v>
      </c>
      <c r="G100" s="46">
        <v>62.190000000000005</v>
      </c>
      <c r="H100" s="47">
        <v>3.0000000000000002E-2</v>
      </c>
    </row>
    <row r="101" spans="1:8" x14ac:dyDescent="0.2">
      <c r="B101" s="54">
        <v>8.43E-2</v>
      </c>
      <c r="C101" s="41" t="s">
        <v>214</v>
      </c>
      <c r="D101" s="41" t="s">
        <v>693</v>
      </c>
      <c r="E101" s="41" t="s">
        <v>51</v>
      </c>
      <c r="F101" s="41">
        <v>25000</v>
      </c>
      <c r="G101" s="46">
        <v>25.36</v>
      </c>
      <c r="H101" s="47">
        <v>0.01</v>
      </c>
    </row>
    <row r="102" spans="1:8" x14ac:dyDescent="0.2">
      <c r="B102" s="54">
        <v>8.1900000000000001E-2</v>
      </c>
      <c r="C102" s="41" t="s">
        <v>1263</v>
      </c>
      <c r="D102" s="41" t="s">
        <v>1264</v>
      </c>
      <c r="E102" s="41" t="s">
        <v>51</v>
      </c>
      <c r="F102" s="41">
        <v>40</v>
      </c>
      <c r="G102" s="46">
        <v>0.04</v>
      </c>
      <c r="H102" s="47">
        <v>0</v>
      </c>
    </row>
    <row r="103" spans="1:8" ht="13.5" thickBot="1" x14ac:dyDescent="0.25">
      <c r="E103" s="49" t="s">
        <v>44</v>
      </c>
      <c r="G103" s="50">
        <v>17037.5</v>
      </c>
      <c r="H103" s="51">
        <v>7.29</v>
      </c>
    </row>
    <row r="104" spans="1:8" ht="13.5" thickTop="1" x14ac:dyDescent="0.2">
      <c r="H104" s="47"/>
    </row>
    <row r="105" spans="1:8" x14ac:dyDescent="0.2">
      <c r="A105" s="83" t="s">
        <v>67</v>
      </c>
      <c r="B105" s="84"/>
      <c r="C105" s="84"/>
      <c r="H105" s="47"/>
    </row>
    <row r="106" spans="1:8" x14ac:dyDescent="0.2">
      <c r="B106" s="85" t="s">
        <v>81</v>
      </c>
      <c r="C106" s="84"/>
      <c r="H106" s="47"/>
    </row>
    <row r="107" spans="1:8" x14ac:dyDescent="0.2">
      <c r="B107" s="48" t="s">
        <v>82</v>
      </c>
      <c r="C107" s="41" t="s">
        <v>83</v>
      </c>
      <c r="D107" s="41" t="s">
        <v>84</v>
      </c>
      <c r="E107" s="41" t="s">
        <v>51</v>
      </c>
      <c r="F107" s="41">
        <v>4000000</v>
      </c>
      <c r="G107" s="46">
        <v>3981.4</v>
      </c>
      <c r="H107" s="47">
        <v>1.7000000000000002</v>
      </c>
    </row>
    <row r="108" spans="1:8" ht="13.5" thickBot="1" x14ac:dyDescent="0.25">
      <c r="E108" s="49" t="s">
        <v>44</v>
      </c>
      <c r="G108" s="52">
        <v>3981.4</v>
      </c>
      <c r="H108" s="53">
        <v>1.7</v>
      </c>
    </row>
    <row r="109" spans="1:8" ht="13.5" thickTop="1" x14ac:dyDescent="0.2">
      <c r="H109" s="47"/>
    </row>
    <row r="110" spans="1:8" x14ac:dyDescent="0.2">
      <c r="B110" s="83" t="s">
        <v>1265</v>
      </c>
      <c r="C110" s="84"/>
      <c r="H110" s="47"/>
    </row>
    <row r="111" spans="1:8" x14ac:dyDescent="0.2">
      <c r="B111" s="85" t="s">
        <v>595</v>
      </c>
      <c r="C111" s="84"/>
      <c r="E111" s="49" t="s">
        <v>596</v>
      </c>
      <c r="H111" s="47"/>
    </row>
    <row r="112" spans="1:8" x14ac:dyDescent="0.2">
      <c r="C112" s="41" t="s">
        <v>564</v>
      </c>
      <c r="E112" s="41" t="s">
        <v>2381</v>
      </c>
      <c r="G112" s="46">
        <v>850</v>
      </c>
      <c r="H112" s="47">
        <v>0.36</v>
      </c>
    </row>
    <row r="113" spans="1:8" ht="13.5" thickBot="1" x14ac:dyDescent="0.25">
      <c r="E113" s="49" t="s">
        <v>44</v>
      </c>
      <c r="G113" s="50">
        <v>850</v>
      </c>
      <c r="H113" s="51">
        <v>0.36</v>
      </c>
    </row>
    <row r="114" spans="1:8" ht="13.5" thickTop="1" x14ac:dyDescent="0.2">
      <c r="B114" s="48" t="s">
        <v>85</v>
      </c>
      <c r="H114" s="47"/>
    </row>
    <row r="115" spans="1:8" x14ac:dyDescent="0.2">
      <c r="C115" s="41" t="s">
        <v>86</v>
      </c>
      <c r="E115" s="41" t="s">
        <v>85</v>
      </c>
      <c r="G115" s="46">
        <v>1273</v>
      </c>
      <c r="H115" s="47">
        <v>0.54</v>
      </c>
    </row>
    <row r="116" spans="1:8" x14ac:dyDescent="0.2">
      <c r="H116" s="47"/>
    </row>
    <row r="117" spans="1:8" x14ac:dyDescent="0.2">
      <c r="A117" s="55" t="s">
        <v>87</v>
      </c>
      <c r="G117" s="56">
        <v>16467.88</v>
      </c>
      <c r="H117" s="57">
        <v>6.99</v>
      </c>
    </row>
    <row r="118" spans="1:8" x14ac:dyDescent="0.2">
      <c r="H118" s="47"/>
    </row>
    <row r="119" spans="1:8" ht="13.5" thickBot="1" x14ac:dyDescent="0.25">
      <c r="E119" s="49" t="s">
        <v>88</v>
      </c>
      <c r="G119" s="50">
        <v>234032.56</v>
      </c>
      <c r="H119" s="51">
        <v>100</v>
      </c>
    </row>
    <row r="120" spans="1:8" ht="13.5" thickTop="1" x14ac:dyDescent="0.2">
      <c r="H120" s="47"/>
    </row>
    <row r="121" spans="1:8" x14ac:dyDescent="0.2">
      <c r="A121" s="49" t="s">
        <v>89</v>
      </c>
      <c r="H121" s="47"/>
    </row>
    <row r="122" spans="1:8" x14ac:dyDescent="0.2">
      <c r="A122" s="41">
        <v>1</v>
      </c>
      <c r="B122" s="41" t="s">
        <v>1266</v>
      </c>
      <c r="H122" s="47"/>
    </row>
    <row r="123" spans="1:8" x14ac:dyDescent="0.2">
      <c r="H123" s="47"/>
    </row>
    <row r="124" spans="1:8" x14ac:dyDescent="0.2">
      <c r="A124" s="41">
        <v>2</v>
      </c>
      <c r="B124" s="41" t="s">
        <v>91</v>
      </c>
      <c r="H124" s="47"/>
    </row>
    <row r="125" spans="1:8" x14ac:dyDescent="0.2">
      <c r="H125" s="47"/>
    </row>
    <row r="126" spans="1:8" x14ac:dyDescent="0.2">
      <c r="A126" s="41">
        <v>3</v>
      </c>
      <c r="B126" s="41" t="s">
        <v>1267</v>
      </c>
      <c r="H126" s="47"/>
    </row>
    <row r="127" spans="1:8" x14ac:dyDescent="0.2">
      <c r="H127" s="47"/>
    </row>
    <row r="128" spans="1:8" x14ac:dyDescent="0.2">
      <c r="A128" s="41">
        <v>4</v>
      </c>
      <c r="B128" s="41" t="s">
        <v>93</v>
      </c>
      <c r="H128" s="47"/>
    </row>
    <row r="129" spans="1:8" x14ac:dyDescent="0.2">
      <c r="B129" s="41" t="s">
        <v>94</v>
      </c>
      <c r="H129" s="47"/>
    </row>
    <row r="130" spans="1:8" x14ac:dyDescent="0.2">
      <c r="B130" s="41" t="s">
        <v>95</v>
      </c>
      <c r="H130" s="47"/>
    </row>
    <row r="131" spans="1:8" x14ac:dyDescent="0.2">
      <c r="A131" s="37"/>
      <c r="B131" s="37"/>
      <c r="C131" s="37"/>
      <c r="D131" s="37"/>
      <c r="E131" s="37"/>
      <c r="F131" s="37"/>
      <c r="G131" s="39"/>
      <c r="H131" s="58"/>
    </row>
  </sheetData>
  <mergeCells count="15">
    <mergeCell ref="A2:C2"/>
    <mergeCell ref="A3:C3"/>
    <mergeCell ref="B4:C4"/>
    <mergeCell ref="B65:C65"/>
    <mergeCell ref="B66:C66"/>
    <mergeCell ref="B69:C69"/>
    <mergeCell ref="B106:C106"/>
    <mergeCell ref="B110:C110"/>
    <mergeCell ref="B111:C111"/>
    <mergeCell ref="A74:C74"/>
    <mergeCell ref="B75:C75"/>
    <mergeCell ref="B76:C76"/>
    <mergeCell ref="B91:C91"/>
    <mergeCell ref="B92:C92"/>
    <mergeCell ref="A105:C105"/>
  </mergeCells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F41" sqref="F41"/>
    </sheetView>
  </sheetViews>
  <sheetFormatPr defaultRowHeight="12.75" x14ac:dyDescent="0.2"/>
  <cols>
    <col min="1" max="1" width="2.7109375" style="41" customWidth="1"/>
    <col min="2" max="2" width="4.7109375" style="41" customWidth="1"/>
    <col min="3" max="3" width="40.7109375" style="41" customWidth="1"/>
    <col min="4" max="4" width="12.5703125" style="41" bestFit="1" customWidth="1"/>
    <col min="5" max="5" width="12.28515625" style="41" bestFit="1" customWidth="1"/>
    <col min="6" max="6" width="8.7109375" style="41" customWidth="1"/>
    <col min="7" max="7" width="12.7109375" style="46" customWidth="1"/>
    <col min="8" max="8" width="12.7109375" style="59" customWidth="1"/>
    <col min="9" max="9" width="12.7109375" style="41" customWidth="1"/>
    <col min="10" max="16384" width="9.140625" style="41"/>
  </cols>
  <sheetData>
    <row r="1" spans="1:8" x14ac:dyDescent="0.2">
      <c r="A1" s="37"/>
      <c r="B1" s="37"/>
      <c r="C1" s="38" t="s">
        <v>1893</v>
      </c>
      <c r="D1" s="37"/>
      <c r="E1" s="37"/>
      <c r="F1" s="37"/>
      <c r="G1" s="39"/>
      <c r="H1" s="40"/>
    </row>
    <row r="2" spans="1:8" ht="25.5" x14ac:dyDescent="0.2">
      <c r="A2" s="81" t="s">
        <v>1</v>
      </c>
      <c r="B2" s="82"/>
      <c r="C2" s="82"/>
      <c r="D2" s="42" t="s">
        <v>2</v>
      </c>
      <c r="E2" s="42" t="s">
        <v>646</v>
      </c>
      <c r="F2" s="43" t="s">
        <v>4</v>
      </c>
      <c r="G2" s="44" t="s">
        <v>5</v>
      </c>
      <c r="H2" s="45" t="s">
        <v>6</v>
      </c>
    </row>
    <row r="3" spans="1:8" x14ac:dyDescent="0.2">
      <c r="A3" s="83" t="s">
        <v>1801</v>
      </c>
      <c r="B3" s="84"/>
      <c r="C3" s="84"/>
      <c r="H3" s="47"/>
    </row>
    <row r="4" spans="1:8" x14ac:dyDescent="0.2">
      <c r="B4" s="85" t="s">
        <v>1801</v>
      </c>
      <c r="C4" s="84"/>
      <c r="H4" s="47"/>
    </row>
    <row r="5" spans="1:8" x14ac:dyDescent="0.2">
      <c r="B5" s="83" t="s">
        <v>45</v>
      </c>
      <c r="C5" s="84"/>
      <c r="H5" s="47"/>
    </row>
    <row r="6" spans="1:8" x14ac:dyDescent="0.2">
      <c r="B6" s="48" t="s">
        <v>85</v>
      </c>
      <c r="C6" s="41" t="s">
        <v>1894</v>
      </c>
      <c r="D6" s="41" t="s">
        <v>1895</v>
      </c>
      <c r="E6" s="41" t="s">
        <v>1896</v>
      </c>
      <c r="F6" s="41">
        <v>7188487.6086999997</v>
      </c>
      <c r="G6" s="46">
        <v>2002.71</v>
      </c>
      <c r="H6" s="47">
        <v>60.56</v>
      </c>
    </row>
    <row r="7" spans="1:8" x14ac:dyDescent="0.2">
      <c r="B7" s="48" t="s">
        <v>85</v>
      </c>
      <c r="C7" s="41" t="s">
        <v>1897</v>
      </c>
      <c r="D7" s="41" t="s">
        <v>1898</v>
      </c>
      <c r="E7" s="41" t="s">
        <v>1896</v>
      </c>
      <c r="F7" s="41">
        <v>1269554.31</v>
      </c>
      <c r="G7" s="46">
        <v>619.16</v>
      </c>
      <c r="H7" s="47">
        <v>18.72</v>
      </c>
    </row>
    <row r="8" spans="1:8" x14ac:dyDescent="0.2">
      <c r="B8" s="48" t="s">
        <v>85</v>
      </c>
      <c r="C8" s="41" t="s">
        <v>1899</v>
      </c>
      <c r="D8" s="41" t="s">
        <v>1900</v>
      </c>
      <c r="E8" s="41" t="s">
        <v>1901</v>
      </c>
      <c r="F8" s="41">
        <v>971185.38340000005</v>
      </c>
      <c r="G8" s="46">
        <v>347.55</v>
      </c>
      <c r="H8" s="47">
        <v>10.51</v>
      </c>
    </row>
    <row r="9" spans="1:8" x14ac:dyDescent="0.2">
      <c r="B9" s="48" t="s">
        <v>85</v>
      </c>
      <c r="C9" s="41" t="s">
        <v>1902</v>
      </c>
      <c r="D9" s="41" t="s">
        <v>1903</v>
      </c>
      <c r="E9" s="41" t="s">
        <v>1896</v>
      </c>
      <c r="F9" s="41">
        <v>8160.1129000000001</v>
      </c>
      <c r="G9" s="46">
        <v>284</v>
      </c>
      <c r="H9" s="47">
        <v>8.59</v>
      </c>
    </row>
    <row r="10" spans="1:8" ht="13.5" thickBot="1" x14ac:dyDescent="0.25">
      <c r="E10" s="49" t="s">
        <v>44</v>
      </c>
      <c r="G10" s="50">
        <v>3253.42</v>
      </c>
      <c r="H10" s="51">
        <v>98.38</v>
      </c>
    </row>
    <row r="11" spans="1:8" ht="13.5" thickTop="1" x14ac:dyDescent="0.2">
      <c r="H11" s="47"/>
    </row>
    <row r="12" spans="1:8" x14ac:dyDescent="0.2">
      <c r="A12" s="55" t="s">
        <v>87</v>
      </c>
      <c r="G12" s="56">
        <v>53.42</v>
      </c>
      <c r="H12" s="57">
        <v>1.62</v>
      </c>
    </row>
    <row r="13" spans="1:8" x14ac:dyDescent="0.2">
      <c r="H13" s="47"/>
    </row>
    <row r="14" spans="1:8" ht="13.5" thickBot="1" x14ac:dyDescent="0.25">
      <c r="E14" s="49" t="s">
        <v>88</v>
      </c>
      <c r="G14" s="50">
        <v>3306.84</v>
      </c>
      <c r="H14" s="51">
        <v>100</v>
      </c>
    </row>
    <row r="15" spans="1:8" ht="13.5" thickTop="1" x14ac:dyDescent="0.2">
      <c r="H15" s="47"/>
    </row>
    <row r="16" spans="1:8" x14ac:dyDescent="0.2">
      <c r="A16" s="49" t="s">
        <v>89</v>
      </c>
      <c r="H16" s="47"/>
    </row>
    <row r="17" spans="1:8" x14ac:dyDescent="0.2">
      <c r="A17" s="41">
        <v>1</v>
      </c>
      <c r="B17" s="41" t="s">
        <v>1266</v>
      </c>
      <c r="H17" s="47"/>
    </row>
    <row r="18" spans="1:8" x14ac:dyDescent="0.2">
      <c r="H18" s="47"/>
    </row>
    <row r="19" spans="1:8" x14ac:dyDescent="0.2">
      <c r="A19" s="41">
        <v>2</v>
      </c>
      <c r="B19" s="41" t="s">
        <v>91</v>
      </c>
      <c r="H19" s="47"/>
    </row>
    <row r="20" spans="1:8" x14ac:dyDescent="0.2">
      <c r="H20" s="47"/>
    </row>
    <row r="21" spans="1:8" x14ac:dyDescent="0.2">
      <c r="A21" s="41">
        <v>3</v>
      </c>
      <c r="B21" s="41" t="s">
        <v>1904</v>
      </c>
      <c r="H21" s="47"/>
    </row>
    <row r="22" spans="1:8" x14ac:dyDescent="0.2">
      <c r="H22" s="47"/>
    </row>
    <row r="23" spans="1:8" x14ac:dyDescent="0.2">
      <c r="H23" s="47"/>
    </row>
    <row r="24" spans="1:8" x14ac:dyDescent="0.2">
      <c r="A24" s="37"/>
      <c r="B24" s="37"/>
      <c r="C24" s="37"/>
      <c r="D24" s="37"/>
      <c r="E24" s="37"/>
      <c r="F24" s="37"/>
      <c r="G24" s="39"/>
      <c r="H24" s="58"/>
    </row>
  </sheetData>
  <mergeCells count="4">
    <mergeCell ref="A2:C2"/>
    <mergeCell ref="A3:C3"/>
    <mergeCell ref="B4:C4"/>
    <mergeCell ref="B5:C5"/>
  </mergeCell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F53"/>
  <sheetViews>
    <sheetView workbookViewId="0">
      <selection activeCell="A18" sqref="A18"/>
    </sheetView>
  </sheetViews>
  <sheetFormatPr defaultRowHeight="15" x14ac:dyDescent="0.25"/>
  <cols>
    <col min="1" max="1" width="31.5703125" bestFit="1" customWidth="1"/>
    <col min="2" max="2" width="29.140625" bestFit="1" customWidth="1"/>
    <col min="3" max="3" width="12.28515625" bestFit="1" customWidth="1"/>
    <col min="4" max="4" width="14.5703125" style="68" bestFit="1" customWidth="1"/>
    <col min="5" max="5" width="9" style="68" bestFit="1" customWidth="1"/>
    <col min="6" max="6" width="10" style="68" bestFit="1" customWidth="1"/>
  </cols>
  <sheetData>
    <row r="2" spans="1:6" x14ac:dyDescent="0.25">
      <c r="A2" s="62"/>
      <c r="B2" s="62"/>
      <c r="C2" s="62"/>
      <c r="D2" s="90" t="s">
        <v>2323</v>
      </c>
      <c r="E2" s="91"/>
      <c r="F2" s="63"/>
    </row>
    <row r="3" spans="1:6" ht="45" x14ac:dyDescent="0.25">
      <c r="A3" s="64" t="s">
        <v>2324</v>
      </c>
      <c r="B3" s="64" t="s">
        <v>2325</v>
      </c>
      <c r="C3" s="64" t="s">
        <v>2326</v>
      </c>
      <c r="D3" s="65" t="s">
        <v>2327</v>
      </c>
      <c r="E3" s="65" t="s">
        <v>2328</v>
      </c>
      <c r="F3" s="66" t="s">
        <v>2329</v>
      </c>
    </row>
    <row r="4" spans="1:6" x14ac:dyDescent="0.25">
      <c r="A4" s="62" t="s">
        <v>2330</v>
      </c>
      <c r="B4" s="62" t="s">
        <v>2331</v>
      </c>
      <c r="C4" s="62"/>
      <c r="D4" s="63">
        <v>4.0412419999999996</v>
      </c>
      <c r="E4" s="63">
        <v>3.7440599999999997</v>
      </c>
      <c r="F4" s="63"/>
    </row>
    <row r="5" spans="1:6" x14ac:dyDescent="0.25">
      <c r="A5" s="62" t="s">
        <v>2332</v>
      </c>
      <c r="B5" s="62" t="s">
        <v>2333</v>
      </c>
      <c r="C5" s="67">
        <v>43122</v>
      </c>
      <c r="D5" s="63">
        <v>5.1800000000000006E-2</v>
      </c>
      <c r="E5" s="63">
        <v>5.1800000000000006E-2</v>
      </c>
      <c r="F5" s="63">
        <v>10.7789</v>
      </c>
    </row>
    <row r="6" spans="1:6" x14ac:dyDescent="0.25">
      <c r="A6" s="62" t="s">
        <v>2330</v>
      </c>
      <c r="B6" s="62" t="s">
        <v>2334</v>
      </c>
      <c r="C6" s="62"/>
      <c r="D6" s="63">
        <v>4.010243</v>
      </c>
      <c r="E6" s="63">
        <v>3.7153419999999997</v>
      </c>
      <c r="F6" s="63"/>
    </row>
    <row r="7" spans="1:6" x14ac:dyDescent="0.25">
      <c r="A7" s="62" t="s">
        <v>2335</v>
      </c>
      <c r="B7" s="62" t="s">
        <v>2333</v>
      </c>
      <c r="C7" s="67">
        <v>43112</v>
      </c>
      <c r="D7" s="63">
        <v>2.4000000000000002E-3</v>
      </c>
      <c r="E7" s="63">
        <v>2.2000000000000001E-3</v>
      </c>
      <c r="F7" s="63">
        <v>10.129100000000001</v>
      </c>
    </row>
    <row r="8" spans="1:6" x14ac:dyDescent="0.25">
      <c r="A8" s="62" t="s">
        <v>2332</v>
      </c>
      <c r="B8" s="62" t="s">
        <v>2336</v>
      </c>
      <c r="C8" s="67">
        <v>43101</v>
      </c>
      <c r="D8" s="63">
        <v>3.7900000000000003E-2</v>
      </c>
      <c r="E8" s="63">
        <v>3.7900000000000003E-2</v>
      </c>
      <c r="F8" s="63">
        <v>23.2774</v>
      </c>
    </row>
    <row r="9" spans="1:6" x14ac:dyDescent="0.25">
      <c r="A9" s="62" t="s">
        <v>2337</v>
      </c>
      <c r="B9" s="62" t="s">
        <v>2338</v>
      </c>
      <c r="C9" s="67">
        <v>43129</v>
      </c>
      <c r="D9" s="63">
        <v>0.72160000000000002</v>
      </c>
      <c r="E9" s="63">
        <v>0.66860000000000008</v>
      </c>
      <c r="F9" s="63">
        <v>1015.3749</v>
      </c>
    </row>
    <row r="10" spans="1:6" x14ac:dyDescent="0.25">
      <c r="A10" s="62" t="s">
        <v>2330</v>
      </c>
      <c r="B10" s="62" t="s">
        <v>2333</v>
      </c>
      <c r="C10" s="67">
        <v>43112</v>
      </c>
      <c r="D10" s="63">
        <v>3.9422000000000001</v>
      </c>
      <c r="E10" s="63">
        <v>3.6524000000000001</v>
      </c>
      <c r="F10" s="63">
        <v>1006.7983</v>
      </c>
    </row>
    <row r="11" spans="1:6" x14ac:dyDescent="0.25">
      <c r="A11" s="62" t="s">
        <v>2337</v>
      </c>
      <c r="B11" s="62" t="s">
        <v>2338</v>
      </c>
      <c r="C11" s="67">
        <v>43101</v>
      </c>
      <c r="D11" s="63">
        <v>1.0631000000000002</v>
      </c>
      <c r="E11" s="63">
        <v>0.9849</v>
      </c>
      <c r="F11" s="63">
        <v>1015.8476000000001</v>
      </c>
    </row>
    <row r="12" spans="1:6" x14ac:dyDescent="0.25">
      <c r="A12" s="62" t="s">
        <v>2330</v>
      </c>
      <c r="B12" s="62" t="s">
        <v>2339</v>
      </c>
      <c r="C12" s="62"/>
      <c r="D12" s="63">
        <v>4.5023</v>
      </c>
      <c r="E12" s="63">
        <v>4.1713000000000005</v>
      </c>
      <c r="F12" s="63"/>
    </row>
    <row r="13" spans="1:6" x14ac:dyDescent="0.25">
      <c r="A13" s="62" t="s">
        <v>2340</v>
      </c>
      <c r="B13" s="62" t="s">
        <v>2339</v>
      </c>
      <c r="C13" s="62"/>
      <c r="D13" s="63">
        <v>4.4321000000000002</v>
      </c>
      <c r="E13" s="63">
        <v>4.1063000000000001</v>
      </c>
      <c r="F13" s="63"/>
    </row>
    <row r="14" spans="1:6" x14ac:dyDescent="0.25">
      <c r="A14" s="62" t="s">
        <v>2341</v>
      </c>
      <c r="B14" s="62" t="s">
        <v>2342</v>
      </c>
      <c r="C14" s="67">
        <v>43112</v>
      </c>
      <c r="D14" s="63">
        <v>1.3300000000000001E-2</v>
      </c>
      <c r="E14" s="63">
        <v>1.23E-2</v>
      </c>
      <c r="F14" s="63">
        <v>10.6797</v>
      </c>
    </row>
    <row r="15" spans="1:6" x14ac:dyDescent="0.25">
      <c r="A15" s="62" t="s">
        <v>2337</v>
      </c>
      <c r="B15" s="62" t="s">
        <v>2338</v>
      </c>
      <c r="C15" s="67">
        <v>43115</v>
      </c>
      <c r="D15" s="63">
        <v>0.60610000000000008</v>
      </c>
      <c r="E15" s="63">
        <v>0.56159999999999999</v>
      </c>
      <c r="F15" s="63">
        <v>1015.215</v>
      </c>
    </row>
    <row r="16" spans="1:6" x14ac:dyDescent="0.25">
      <c r="A16" s="62" t="s">
        <v>2343</v>
      </c>
      <c r="B16" s="62" t="s">
        <v>2333</v>
      </c>
      <c r="C16" s="67">
        <v>43112</v>
      </c>
      <c r="D16" s="63">
        <v>7.9300000000000009E-2</v>
      </c>
      <c r="E16" s="63">
        <v>7.3400000000000007E-2</v>
      </c>
      <c r="F16" s="63">
        <v>13.047500000000001</v>
      </c>
    </row>
    <row r="17" spans="1:6" x14ac:dyDescent="0.25">
      <c r="A17" s="62" t="s">
        <v>2337</v>
      </c>
      <c r="B17" s="62" t="s">
        <v>2338</v>
      </c>
      <c r="C17" s="67">
        <v>43108</v>
      </c>
      <c r="D17" s="63">
        <v>0.92520000000000002</v>
      </c>
      <c r="E17" s="63">
        <v>0.85720000000000007</v>
      </c>
      <c r="F17" s="63">
        <v>1015.6568000000001</v>
      </c>
    </row>
    <row r="18" spans="1:6" x14ac:dyDescent="0.25">
      <c r="A18" s="62" t="s">
        <v>2341</v>
      </c>
      <c r="B18" s="62" t="s">
        <v>2333</v>
      </c>
      <c r="C18" s="67">
        <v>43112</v>
      </c>
      <c r="D18" s="63">
        <v>1.09E-2</v>
      </c>
      <c r="E18" s="63">
        <v>1.0100000000000001E-2</v>
      </c>
      <c r="F18" s="63">
        <v>10.576600000000001</v>
      </c>
    </row>
    <row r="19" spans="1:6" x14ac:dyDescent="0.25">
      <c r="A19" s="62" t="s">
        <v>2344</v>
      </c>
      <c r="B19" s="62" t="s">
        <v>2334</v>
      </c>
      <c r="C19" s="62"/>
      <c r="D19" s="63">
        <v>3.0738999999999999E-2</v>
      </c>
      <c r="E19" s="63">
        <v>2.8475E-2</v>
      </c>
      <c r="F19" s="63"/>
    </row>
    <row r="20" spans="1:6" x14ac:dyDescent="0.25">
      <c r="A20" s="62" t="s">
        <v>2345</v>
      </c>
      <c r="B20" s="62" t="s">
        <v>2346</v>
      </c>
      <c r="C20" s="62"/>
      <c r="D20" s="63">
        <v>3.2500000000000001E-2</v>
      </c>
      <c r="E20" s="63">
        <v>3.0100000000000002E-2</v>
      </c>
      <c r="F20" s="63"/>
    </row>
    <row r="21" spans="1:6" x14ac:dyDescent="0.25">
      <c r="A21" s="62" t="s">
        <v>2337</v>
      </c>
      <c r="B21" s="62" t="s">
        <v>2347</v>
      </c>
      <c r="C21" s="67">
        <v>43122</v>
      </c>
      <c r="D21" s="63">
        <v>0.7712</v>
      </c>
      <c r="E21" s="63">
        <v>0.71450000000000002</v>
      </c>
      <c r="F21" s="63">
        <v>1199.8443</v>
      </c>
    </row>
    <row r="22" spans="1:6" x14ac:dyDescent="0.25">
      <c r="A22" s="62" t="s">
        <v>2332</v>
      </c>
      <c r="B22" s="62" t="s">
        <v>2348</v>
      </c>
      <c r="C22" s="67">
        <v>43101</v>
      </c>
      <c r="D22" s="63">
        <v>4.3000000000000003E-2</v>
      </c>
      <c r="E22" s="63">
        <v>4.3000000000000003E-2</v>
      </c>
      <c r="F22" s="63">
        <v>23.763500000000001</v>
      </c>
    </row>
    <row r="23" spans="1:6" x14ac:dyDescent="0.25">
      <c r="A23" s="62" t="s">
        <v>2332</v>
      </c>
      <c r="B23" s="62" t="s">
        <v>2349</v>
      </c>
      <c r="C23" s="67">
        <v>43122</v>
      </c>
      <c r="D23" s="63">
        <v>0.18150000000000002</v>
      </c>
      <c r="E23" s="63">
        <v>0.18150000000000002</v>
      </c>
      <c r="F23" s="63">
        <v>20.128800000000002</v>
      </c>
    </row>
    <row r="24" spans="1:6" x14ac:dyDescent="0.25">
      <c r="A24" s="62" t="s">
        <v>2332</v>
      </c>
      <c r="B24" s="62" t="s">
        <v>2348</v>
      </c>
      <c r="C24" s="67">
        <v>43129</v>
      </c>
      <c r="D24" s="63">
        <v>8.1600000000000006E-2</v>
      </c>
      <c r="E24" s="63">
        <v>8.1600000000000006E-2</v>
      </c>
      <c r="F24" s="63">
        <v>23.802099999999999</v>
      </c>
    </row>
    <row r="25" spans="1:6" x14ac:dyDescent="0.25">
      <c r="A25" s="62" t="s">
        <v>2350</v>
      </c>
      <c r="B25" s="62" t="s">
        <v>2351</v>
      </c>
      <c r="C25" s="67">
        <v>43125</v>
      </c>
      <c r="D25" s="63">
        <v>0.14500000000000002</v>
      </c>
      <c r="E25" s="63">
        <v>0.14500000000000002</v>
      </c>
      <c r="F25" s="63">
        <v>19.093700000000002</v>
      </c>
    </row>
    <row r="26" spans="1:6" x14ac:dyDescent="0.25">
      <c r="A26" s="62" t="s">
        <v>2344</v>
      </c>
      <c r="B26" s="62" t="s">
        <v>2331</v>
      </c>
      <c r="C26" s="62"/>
      <c r="D26" s="63">
        <v>3.2833999999999995E-2</v>
      </c>
      <c r="E26" s="63">
        <v>3.0421999999999998E-2</v>
      </c>
      <c r="F26" s="63"/>
    </row>
    <row r="27" spans="1:6" x14ac:dyDescent="0.25">
      <c r="A27" s="62" t="s">
        <v>2340</v>
      </c>
      <c r="B27" s="62" t="s">
        <v>2331</v>
      </c>
      <c r="C27" s="62"/>
      <c r="D27" s="63">
        <v>4.8821139999999996</v>
      </c>
      <c r="E27" s="63">
        <v>4.5231000000000003</v>
      </c>
      <c r="F27" s="63"/>
    </row>
    <row r="28" spans="1:6" x14ac:dyDescent="0.25">
      <c r="A28" s="62" t="s">
        <v>2330</v>
      </c>
      <c r="B28" s="62" t="s">
        <v>2346</v>
      </c>
      <c r="C28" s="62"/>
      <c r="D28" s="63">
        <v>4.4258000000000006</v>
      </c>
      <c r="E28" s="63">
        <v>4.1005000000000003</v>
      </c>
      <c r="F28" s="63"/>
    </row>
    <row r="29" spans="1:6" x14ac:dyDescent="0.25">
      <c r="A29" s="62" t="s">
        <v>2337</v>
      </c>
      <c r="B29" s="62" t="s">
        <v>2338</v>
      </c>
      <c r="C29" s="67">
        <v>43122</v>
      </c>
      <c r="D29" s="63">
        <v>0.54710000000000003</v>
      </c>
      <c r="E29" s="63">
        <v>0.50690000000000002</v>
      </c>
      <c r="F29" s="63">
        <v>1015.1333000000001</v>
      </c>
    </row>
    <row r="30" spans="1:6" x14ac:dyDescent="0.25">
      <c r="A30" s="62" t="s">
        <v>2345</v>
      </c>
      <c r="B30" s="62" t="s">
        <v>2342</v>
      </c>
      <c r="C30" s="67">
        <v>43112</v>
      </c>
      <c r="D30" s="63">
        <v>1.5000000000000001E-2</v>
      </c>
      <c r="E30" s="63">
        <v>1.3900000000000001E-2</v>
      </c>
      <c r="F30" s="63">
        <v>10.5784</v>
      </c>
    </row>
    <row r="31" spans="1:6" x14ac:dyDescent="0.25">
      <c r="A31" s="62" t="s">
        <v>2337</v>
      </c>
      <c r="B31" s="62" t="s">
        <v>2347</v>
      </c>
      <c r="C31" s="67">
        <v>43129</v>
      </c>
      <c r="D31" s="63">
        <v>0.97860000000000003</v>
      </c>
      <c r="E31" s="63">
        <v>0.90670000000000006</v>
      </c>
      <c r="F31" s="63">
        <v>1200.1315</v>
      </c>
    </row>
    <row r="32" spans="1:6" x14ac:dyDescent="0.25">
      <c r="A32" s="62" t="s">
        <v>2332</v>
      </c>
      <c r="B32" s="62" t="s">
        <v>2352</v>
      </c>
      <c r="C32" s="67">
        <v>43122</v>
      </c>
      <c r="D32" s="63">
        <v>0.19790000000000002</v>
      </c>
      <c r="E32" s="63">
        <v>0.19790000000000002</v>
      </c>
      <c r="F32" s="63">
        <v>20.334900000000001</v>
      </c>
    </row>
    <row r="33" spans="1:6" x14ac:dyDescent="0.25">
      <c r="A33" s="62" t="s">
        <v>2353</v>
      </c>
      <c r="B33" s="62" t="s">
        <v>2342</v>
      </c>
      <c r="C33" s="67">
        <v>43112</v>
      </c>
      <c r="D33" s="63">
        <v>5.7600000000000005E-2</v>
      </c>
      <c r="E33" s="63">
        <v>5.7600000000000005E-2</v>
      </c>
      <c r="F33" s="63">
        <v>11.6881</v>
      </c>
    </row>
    <row r="34" spans="1:6" x14ac:dyDescent="0.25">
      <c r="A34" s="62" t="s">
        <v>2354</v>
      </c>
      <c r="B34" s="62" t="s">
        <v>2355</v>
      </c>
      <c r="C34" s="67">
        <v>43112</v>
      </c>
      <c r="D34" s="63">
        <v>1.9271</v>
      </c>
      <c r="E34" s="63">
        <v>1.7854000000000001</v>
      </c>
      <c r="F34" s="63">
        <v>1049.1948</v>
      </c>
    </row>
    <row r="35" spans="1:6" x14ac:dyDescent="0.25">
      <c r="A35" s="62" t="s">
        <v>2332</v>
      </c>
      <c r="B35" s="62" t="s">
        <v>2336</v>
      </c>
      <c r="C35" s="67">
        <v>43129</v>
      </c>
      <c r="D35" s="63">
        <v>7.5700000000000003E-2</v>
      </c>
      <c r="E35" s="63">
        <v>7.5700000000000003E-2</v>
      </c>
      <c r="F35" s="63">
        <v>23.315200000000001</v>
      </c>
    </row>
    <row r="36" spans="1:6" x14ac:dyDescent="0.25">
      <c r="A36" s="62" t="s">
        <v>2330</v>
      </c>
      <c r="B36" s="62" t="s">
        <v>2342</v>
      </c>
      <c r="C36" s="67">
        <v>43112</v>
      </c>
      <c r="D36" s="63">
        <v>3.9939</v>
      </c>
      <c r="E36" s="63">
        <v>3.7002000000000002</v>
      </c>
      <c r="F36" s="63">
        <v>1012.1725</v>
      </c>
    </row>
    <row r="37" spans="1:6" x14ac:dyDescent="0.25">
      <c r="A37" s="62" t="s">
        <v>2343</v>
      </c>
      <c r="B37" s="62" t="s">
        <v>2342</v>
      </c>
      <c r="C37" s="67">
        <v>43112</v>
      </c>
      <c r="D37" s="63">
        <v>8.5800000000000001E-2</v>
      </c>
      <c r="E37" s="63">
        <v>7.9399999999999998E-2</v>
      </c>
      <c r="F37" s="63">
        <v>13.456200000000001</v>
      </c>
    </row>
    <row r="38" spans="1:6" x14ac:dyDescent="0.25">
      <c r="A38" s="62" t="s">
        <v>2356</v>
      </c>
      <c r="B38" s="62" t="s">
        <v>2334</v>
      </c>
      <c r="C38" s="62"/>
      <c r="D38" s="63">
        <v>4.8445609999999997</v>
      </c>
      <c r="E38" s="63">
        <v>4.4883090000000001</v>
      </c>
      <c r="F38" s="63"/>
    </row>
    <row r="39" spans="1:6" x14ac:dyDescent="0.25">
      <c r="A39" s="62" t="s">
        <v>2337</v>
      </c>
      <c r="B39" s="62" t="s">
        <v>2347</v>
      </c>
      <c r="C39" s="67">
        <v>43115</v>
      </c>
      <c r="D39" s="63">
        <v>0.84100000000000008</v>
      </c>
      <c r="E39" s="63">
        <v>0.7792</v>
      </c>
      <c r="F39" s="63">
        <v>1199.941</v>
      </c>
    </row>
    <row r="40" spans="1:6" x14ac:dyDescent="0.25">
      <c r="A40" s="62"/>
      <c r="B40" s="62"/>
      <c r="C40" s="67">
        <v>43108</v>
      </c>
      <c r="D40" s="63">
        <v>1.2181999999999999</v>
      </c>
      <c r="E40" s="63">
        <v>1.1286</v>
      </c>
      <c r="F40" s="63">
        <v>1200.4632000000001</v>
      </c>
    </row>
    <row r="41" spans="1:6" x14ac:dyDescent="0.25">
      <c r="A41" s="62"/>
      <c r="B41" s="62"/>
      <c r="C41" s="67">
        <v>43101</v>
      </c>
      <c r="D41" s="63">
        <v>1.3633</v>
      </c>
      <c r="E41" s="63">
        <v>1.2631000000000001</v>
      </c>
      <c r="F41" s="63">
        <v>1200.6641</v>
      </c>
    </row>
    <row r="42" spans="1:6" x14ac:dyDescent="0.25">
      <c r="A42" s="62" t="s">
        <v>2344</v>
      </c>
      <c r="B42" s="62" t="s">
        <v>2333</v>
      </c>
      <c r="C42" s="67">
        <v>43112</v>
      </c>
      <c r="D42" s="63">
        <v>2.69E-2</v>
      </c>
      <c r="E42" s="63">
        <v>2.4900000000000002E-2</v>
      </c>
      <c r="F42" s="63">
        <v>10.248200000000001</v>
      </c>
    </row>
    <row r="43" spans="1:6" x14ac:dyDescent="0.25">
      <c r="A43" s="62" t="s">
        <v>2353</v>
      </c>
      <c r="B43" s="62" t="s">
        <v>2333</v>
      </c>
      <c r="C43" s="67">
        <v>43112</v>
      </c>
      <c r="D43" s="63">
        <v>5.1900000000000002E-2</v>
      </c>
      <c r="E43" s="63">
        <v>5.1900000000000002E-2</v>
      </c>
      <c r="F43" s="63">
        <v>11.433</v>
      </c>
    </row>
    <row r="44" spans="1:6" x14ac:dyDescent="0.25">
      <c r="A44" s="62" t="s">
        <v>2356</v>
      </c>
      <c r="B44" s="62" t="s">
        <v>2346</v>
      </c>
      <c r="C44" s="62"/>
      <c r="D44" s="63">
        <v>4.3761000000000001</v>
      </c>
      <c r="E44" s="63">
        <v>4.0544000000000002</v>
      </c>
      <c r="F44" s="63"/>
    </row>
    <row r="45" spans="1:6" x14ac:dyDescent="0.25">
      <c r="A45" s="62" t="s">
        <v>2344</v>
      </c>
      <c r="B45" s="62" t="s">
        <v>2346</v>
      </c>
      <c r="C45" s="62"/>
      <c r="D45" s="63">
        <v>3.6000000000000004E-2</v>
      </c>
      <c r="E45" s="63">
        <v>3.32E-2</v>
      </c>
      <c r="F45" s="63"/>
    </row>
    <row r="46" spans="1:6" x14ac:dyDescent="0.25">
      <c r="A46" s="62" t="s">
        <v>2344</v>
      </c>
      <c r="B46" s="62" t="s">
        <v>2339</v>
      </c>
      <c r="C46" s="62"/>
      <c r="D46" s="63">
        <v>3.85E-2</v>
      </c>
      <c r="E46" s="63">
        <v>3.5500000000000004E-2</v>
      </c>
      <c r="F46" s="63"/>
    </row>
    <row r="47" spans="1:6" x14ac:dyDescent="0.25">
      <c r="A47" s="62" t="s">
        <v>2354</v>
      </c>
      <c r="B47" s="62" t="s">
        <v>2357</v>
      </c>
      <c r="C47" s="67">
        <v>43112</v>
      </c>
      <c r="D47" s="63">
        <v>2.2284000000000002</v>
      </c>
      <c r="E47" s="63">
        <v>2.0646</v>
      </c>
      <c r="F47" s="63">
        <v>1103.0353</v>
      </c>
    </row>
    <row r="48" spans="1:6" x14ac:dyDescent="0.25">
      <c r="A48" s="62" t="s">
        <v>2350</v>
      </c>
      <c r="B48" s="62" t="s">
        <v>2358</v>
      </c>
      <c r="C48" s="67">
        <v>43125</v>
      </c>
      <c r="D48" s="63">
        <v>0.14500000000000002</v>
      </c>
      <c r="E48" s="63">
        <v>0.14500000000000002</v>
      </c>
      <c r="F48" s="63">
        <v>17.631600000000002</v>
      </c>
    </row>
    <row r="49" spans="1:6" x14ac:dyDescent="0.25">
      <c r="A49" s="62" t="s">
        <v>2332</v>
      </c>
      <c r="B49" s="62" t="s">
        <v>2336</v>
      </c>
      <c r="C49" s="67">
        <v>43115</v>
      </c>
      <c r="D49" s="63">
        <v>5.0500000000000003E-2</v>
      </c>
      <c r="E49" s="63">
        <v>5.0500000000000003E-2</v>
      </c>
      <c r="F49" s="63">
        <v>23.29</v>
      </c>
    </row>
    <row r="50" spans="1:6" x14ac:dyDescent="0.25">
      <c r="A50" s="62" t="s">
        <v>2345</v>
      </c>
      <c r="B50" s="62" t="s">
        <v>2339</v>
      </c>
      <c r="C50" s="62"/>
      <c r="D50" s="63">
        <v>4.1100000000000005E-2</v>
      </c>
      <c r="E50" s="63">
        <v>3.7999999999999999E-2</v>
      </c>
      <c r="F50" s="63"/>
    </row>
    <row r="51" spans="1:6" x14ac:dyDescent="0.25">
      <c r="A51" s="62" t="s">
        <v>2345</v>
      </c>
      <c r="B51" s="62" t="s">
        <v>2333</v>
      </c>
      <c r="C51" s="67">
        <v>43112</v>
      </c>
      <c r="D51" s="63">
        <v>9.1000000000000004E-3</v>
      </c>
      <c r="E51" s="63">
        <v>8.4000000000000012E-3</v>
      </c>
      <c r="F51" s="63">
        <v>10.3497</v>
      </c>
    </row>
    <row r="52" spans="1:6" x14ac:dyDescent="0.25">
      <c r="A52" s="62" t="s">
        <v>2337</v>
      </c>
      <c r="B52" s="62" t="s">
        <v>2355</v>
      </c>
      <c r="C52" s="67">
        <v>43112</v>
      </c>
      <c r="D52" s="63">
        <v>2.6070000000000002</v>
      </c>
      <c r="E52" s="63">
        <v>2.4153000000000002</v>
      </c>
      <c r="F52" s="63">
        <v>1021.3994</v>
      </c>
    </row>
    <row r="53" spans="1:6" x14ac:dyDescent="0.25">
      <c r="A53" s="62" t="s">
        <v>2332</v>
      </c>
      <c r="B53" s="62" t="s">
        <v>2348</v>
      </c>
      <c r="C53" s="67">
        <v>43115</v>
      </c>
      <c r="D53" s="63">
        <v>5.5600000000000004E-2</v>
      </c>
      <c r="E53" s="63">
        <v>5.5600000000000004E-2</v>
      </c>
      <c r="F53" s="63">
        <v>23.7761</v>
      </c>
    </row>
  </sheetData>
  <mergeCells count="1">
    <mergeCell ref="D2:E2"/>
  </mergeCells>
  <phoneticPr fontId="0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01"/>
  <sheetViews>
    <sheetView workbookViewId="0">
      <selection sqref="A1:IV65536"/>
    </sheetView>
  </sheetViews>
  <sheetFormatPr defaultRowHeight="12.75" x14ac:dyDescent="0.2"/>
  <cols>
    <col min="1" max="1" width="58.140625" style="41" bestFit="1" customWidth="1"/>
    <col min="2" max="2" width="19.28515625" style="41" bestFit="1" customWidth="1"/>
    <col min="3" max="3" width="17" style="41" bestFit="1" customWidth="1"/>
    <col min="4" max="16384" width="9.140625" style="41"/>
  </cols>
  <sheetData>
    <row r="1" spans="1:3" x14ac:dyDescent="0.2">
      <c r="A1" s="60" t="s">
        <v>2020</v>
      </c>
      <c r="B1" s="60" t="s">
        <v>2021</v>
      </c>
      <c r="C1" s="60" t="s">
        <v>2022</v>
      </c>
    </row>
    <row r="2" spans="1:3" x14ac:dyDescent="0.2">
      <c r="A2" s="61" t="s">
        <v>2023</v>
      </c>
      <c r="B2" s="61">
        <v>1011.62</v>
      </c>
      <c r="C2" s="61">
        <v>1011.62</v>
      </c>
    </row>
    <row r="3" spans="1:3" x14ac:dyDescent="0.2">
      <c r="A3" s="61" t="s">
        <v>2024</v>
      </c>
      <c r="B3" s="61">
        <v>2795.7378000000003</v>
      </c>
      <c r="C3" s="61">
        <v>2811.1442999999999</v>
      </c>
    </row>
    <row r="4" spans="1:3" x14ac:dyDescent="0.2">
      <c r="A4" s="61" t="s">
        <v>2025</v>
      </c>
      <c r="B4" s="61">
        <v>1004.6841000000001</v>
      </c>
      <c r="C4" s="61">
        <v>1004.745</v>
      </c>
    </row>
    <row r="5" spans="1:3" x14ac:dyDescent="0.2">
      <c r="A5" s="61" t="s">
        <v>2026</v>
      </c>
      <c r="B5" s="61">
        <v>1012.8883000000001</v>
      </c>
      <c r="C5" s="61">
        <v>1012.3264</v>
      </c>
    </row>
    <row r="6" spans="1:3" x14ac:dyDescent="0.2">
      <c r="A6" s="61" t="s">
        <v>2027</v>
      </c>
      <c r="B6" s="61">
        <v>1011.62</v>
      </c>
      <c r="C6" s="61">
        <v>1011.62</v>
      </c>
    </row>
    <row r="7" spans="1:3" x14ac:dyDescent="0.2">
      <c r="A7" s="61" t="s">
        <v>2028</v>
      </c>
      <c r="B7" s="61">
        <v>2802.6431000000002</v>
      </c>
      <c r="C7" s="61">
        <v>2818.2074000000002</v>
      </c>
    </row>
    <row r="8" spans="1:3" x14ac:dyDescent="0.2">
      <c r="A8" s="61" t="s">
        <v>2029</v>
      </c>
      <c r="B8" s="61">
        <v>1010.0304000000001</v>
      </c>
      <c r="C8" s="61">
        <v>1010.0922</v>
      </c>
    </row>
    <row r="9" spans="1:3" x14ac:dyDescent="0.2">
      <c r="A9" s="61" t="s">
        <v>2030</v>
      </c>
      <c r="B9" s="61">
        <v>1022.5619</v>
      </c>
      <c r="C9" s="61">
        <v>1021.9907000000001</v>
      </c>
    </row>
    <row r="10" spans="1:3" x14ac:dyDescent="0.2">
      <c r="A10" s="61" t="s">
        <v>2031</v>
      </c>
      <c r="B10" s="61">
        <v>1222.81</v>
      </c>
      <c r="C10" s="61">
        <v>1222.81</v>
      </c>
    </row>
    <row r="11" spans="1:3" x14ac:dyDescent="0.2">
      <c r="A11" s="61" t="s">
        <v>2032</v>
      </c>
      <c r="B11" s="61">
        <v>3461.1411000000003</v>
      </c>
      <c r="C11" s="61">
        <v>3480.335</v>
      </c>
    </row>
    <row r="12" spans="1:3" x14ac:dyDescent="0.2">
      <c r="A12" s="61" t="s">
        <v>2033</v>
      </c>
      <c r="B12" s="61">
        <v>1006.0522000000001</v>
      </c>
      <c r="C12" s="61">
        <v>1005.4786</v>
      </c>
    </row>
    <row r="13" spans="1:3" x14ac:dyDescent="0.2">
      <c r="A13" s="61" t="s">
        <v>2034</v>
      </c>
      <c r="B13" s="61">
        <v>1000.9455</v>
      </c>
      <c r="C13" s="61">
        <v>1000.379</v>
      </c>
    </row>
    <row r="14" spans="1:3" x14ac:dyDescent="0.2">
      <c r="A14" s="61" t="s">
        <v>2035</v>
      </c>
      <c r="B14" s="61">
        <v>1222.81</v>
      </c>
      <c r="C14" s="61">
        <v>1222.81</v>
      </c>
    </row>
    <row r="15" spans="1:3" x14ac:dyDescent="0.2">
      <c r="A15" s="61" t="s">
        <v>2036</v>
      </c>
      <c r="B15" s="61">
        <v>3452.6599000000001</v>
      </c>
      <c r="C15" s="61">
        <v>3471.6593000000003</v>
      </c>
    </row>
    <row r="16" spans="1:3" x14ac:dyDescent="0.2">
      <c r="A16" s="61" t="s">
        <v>2037</v>
      </c>
      <c r="B16" s="61">
        <v>22.095300000000002</v>
      </c>
      <c r="C16" s="61">
        <v>22.043100000000003</v>
      </c>
    </row>
    <row r="17" spans="1:3" x14ac:dyDescent="0.2">
      <c r="A17" s="61" t="s">
        <v>2038</v>
      </c>
      <c r="B17" s="61">
        <v>48.884900000000002</v>
      </c>
      <c r="C17" s="61">
        <v>48.769500000000001</v>
      </c>
    </row>
    <row r="18" spans="1:3" x14ac:dyDescent="0.2">
      <c r="A18" s="61" t="s">
        <v>2039</v>
      </c>
      <c r="B18" s="61">
        <v>13.229900000000001</v>
      </c>
      <c r="C18" s="61">
        <v>13.198600000000001</v>
      </c>
    </row>
    <row r="19" spans="1:3" x14ac:dyDescent="0.2">
      <c r="A19" s="61" t="s">
        <v>2040</v>
      </c>
      <c r="B19" s="61">
        <v>28.830200000000001</v>
      </c>
      <c r="C19" s="61">
        <v>28.7407</v>
      </c>
    </row>
    <row r="20" spans="1:3" x14ac:dyDescent="0.2">
      <c r="A20" s="61" t="s">
        <v>2041</v>
      </c>
      <c r="B20" s="61">
        <v>47.057000000000002</v>
      </c>
      <c r="C20" s="61">
        <v>46.910800000000002</v>
      </c>
    </row>
    <row r="21" spans="1:3" x14ac:dyDescent="0.2">
      <c r="A21" s="61" t="s">
        <v>2042</v>
      </c>
      <c r="B21" s="61">
        <v>10.523</v>
      </c>
      <c r="C21" s="61">
        <v>10.490300000000001</v>
      </c>
    </row>
    <row r="22" spans="1:3" x14ac:dyDescent="0.2">
      <c r="A22" s="61" t="s">
        <v>2043</v>
      </c>
      <c r="B22" s="61">
        <v>31.936800000000002</v>
      </c>
      <c r="C22" s="61">
        <v>32.036300000000004</v>
      </c>
    </row>
    <row r="23" spans="1:3" x14ac:dyDescent="0.2">
      <c r="A23" s="61" t="s">
        <v>2044</v>
      </c>
      <c r="B23" s="61">
        <v>11.6599</v>
      </c>
      <c r="C23" s="61">
        <v>11.696200000000001</v>
      </c>
    </row>
    <row r="24" spans="1:3" x14ac:dyDescent="0.2">
      <c r="A24" s="61" t="s">
        <v>2045</v>
      </c>
      <c r="B24" s="61">
        <v>10.114000000000001</v>
      </c>
      <c r="C24" s="61">
        <v>10.142200000000001</v>
      </c>
    </row>
    <row r="25" spans="1:3" x14ac:dyDescent="0.2">
      <c r="A25" s="61" t="s">
        <v>2046</v>
      </c>
      <c r="B25" s="61">
        <v>33.0884</v>
      </c>
      <c r="C25" s="61">
        <v>33.215499999999999</v>
      </c>
    </row>
    <row r="26" spans="1:3" x14ac:dyDescent="0.2">
      <c r="A26" s="61" t="s">
        <v>2047</v>
      </c>
      <c r="B26" s="61">
        <v>11.784600000000001</v>
      </c>
      <c r="C26" s="61">
        <v>11.8299</v>
      </c>
    </row>
    <row r="27" spans="1:3" x14ac:dyDescent="0.2">
      <c r="A27" s="61" t="s">
        <v>2048</v>
      </c>
      <c r="B27" s="61">
        <v>10.475900000000001</v>
      </c>
      <c r="C27" s="61">
        <v>10.516200000000001</v>
      </c>
    </row>
    <row r="28" spans="1:3" x14ac:dyDescent="0.2">
      <c r="A28" s="61" t="s">
        <v>2049</v>
      </c>
      <c r="B28" s="61">
        <v>11.7248</v>
      </c>
      <c r="C28" s="61">
        <v>11.7905</v>
      </c>
    </row>
    <row r="29" spans="1:3" x14ac:dyDescent="0.2">
      <c r="A29" s="61" t="s">
        <v>2050</v>
      </c>
      <c r="B29" s="61">
        <v>11.7247</v>
      </c>
      <c r="C29" s="61">
        <v>11.7904</v>
      </c>
    </row>
    <row r="30" spans="1:3" x14ac:dyDescent="0.2">
      <c r="A30" s="61" t="s">
        <v>2051</v>
      </c>
      <c r="B30" s="61">
        <v>11.577500000000001</v>
      </c>
      <c r="C30" s="61">
        <v>11.637400000000001</v>
      </c>
    </row>
    <row r="31" spans="1:3" x14ac:dyDescent="0.2">
      <c r="A31" s="61" t="s">
        <v>2052</v>
      </c>
      <c r="B31" s="61">
        <v>11.577500000000001</v>
      </c>
      <c r="C31" s="61">
        <v>11.637400000000001</v>
      </c>
    </row>
    <row r="32" spans="1:3" x14ac:dyDescent="0.2">
      <c r="A32" s="61" t="s">
        <v>2053</v>
      </c>
      <c r="B32" s="61">
        <v>11.7361</v>
      </c>
      <c r="C32" s="61">
        <v>11.797500000000001</v>
      </c>
    </row>
    <row r="33" spans="1:3" x14ac:dyDescent="0.2">
      <c r="A33" s="61" t="s">
        <v>2054</v>
      </c>
      <c r="B33" s="61">
        <v>11.738000000000001</v>
      </c>
      <c r="C33" s="61">
        <v>11.799000000000001</v>
      </c>
    </row>
    <row r="34" spans="1:3" x14ac:dyDescent="0.2">
      <c r="A34" s="61" t="s">
        <v>2055</v>
      </c>
      <c r="B34" s="61">
        <v>11.6066</v>
      </c>
      <c r="C34" s="61">
        <v>11.661900000000001</v>
      </c>
    </row>
    <row r="35" spans="1:3" x14ac:dyDescent="0.2">
      <c r="A35" s="61" t="s">
        <v>2056</v>
      </c>
      <c r="B35" s="61">
        <v>11.6067</v>
      </c>
      <c r="C35" s="61">
        <v>11.662000000000001</v>
      </c>
    </row>
    <row r="36" spans="1:3" x14ac:dyDescent="0.2">
      <c r="A36" s="61" t="s">
        <v>2057</v>
      </c>
      <c r="B36" s="61">
        <v>11.289300000000001</v>
      </c>
      <c r="C36" s="61">
        <v>11.351000000000001</v>
      </c>
    </row>
    <row r="37" spans="1:3" x14ac:dyDescent="0.2">
      <c r="A37" s="61" t="s">
        <v>2058</v>
      </c>
      <c r="B37" s="61">
        <v>11.162000000000001</v>
      </c>
      <c r="C37" s="61">
        <v>11.217400000000001</v>
      </c>
    </row>
    <row r="38" spans="1:3" x14ac:dyDescent="0.2">
      <c r="A38" s="61" t="s">
        <v>2059</v>
      </c>
      <c r="B38" s="61">
        <v>11.162000000000001</v>
      </c>
      <c r="C38" s="61">
        <v>11.217400000000001</v>
      </c>
    </row>
    <row r="39" spans="1:3" x14ac:dyDescent="0.2">
      <c r="A39" s="61" t="s">
        <v>2060</v>
      </c>
      <c r="B39" s="61">
        <v>11.075100000000001</v>
      </c>
      <c r="C39" s="61">
        <v>11.139000000000001</v>
      </c>
    </row>
    <row r="40" spans="1:3" x14ac:dyDescent="0.2">
      <c r="A40" s="61" t="s">
        <v>2061</v>
      </c>
      <c r="B40" s="61">
        <v>11.075100000000001</v>
      </c>
      <c r="C40" s="61">
        <v>11.139000000000001</v>
      </c>
    </row>
    <row r="41" spans="1:3" x14ac:dyDescent="0.2">
      <c r="A41" s="61" t="s">
        <v>2062</v>
      </c>
      <c r="B41" s="61">
        <v>10.976600000000001</v>
      </c>
      <c r="C41" s="61">
        <v>11.0352</v>
      </c>
    </row>
    <row r="42" spans="1:3" x14ac:dyDescent="0.2">
      <c r="A42" s="61" t="s">
        <v>2063</v>
      </c>
      <c r="B42" s="61">
        <v>10.976600000000001</v>
      </c>
      <c r="C42" s="61">
        <v>11.0352</v>
      </c>
    </row>
    <row r="43" spans="1:3" x14ac:dyDescent="0.2">
      <c r="A43" s="61" t="s">
        <v>2064</v>
      </c>
      <c r="B43" s="61">
        <v>10.739800000000001</v>
      </c>
      <c r="C43" s="61">
        <v>10.788600000000001</v>
      </c>
    </row>
    <row r="44" spans="1:3" x14ac:dyDescent="0.2">
      <c r="A44" s="61" t="s">
        <v>2065</v>
      </c>
      <c r="B44" s="61">
        <v>18.771699999999999</v>
      </c>
      <c r="C44" s="61">
        <v>18.857200000000002</v>
      </c>
    </row>
    <row r="45" spans="1:3" x14ac:dyDescent="0.2">
      <c r="A45" s="61" t="s">
        <v>2066</v>
      </c>
      <c r="B45" s="61">
        <v>10.337900000000001</v>
      </c>
      <c r="C45" s="61">
        <v>10.372300000000001</v>
      </c>
    </row>
    <row r="46" spans="1:3" x14ac:dyDescent="0.2">
      <c r="A46" s="61" t="s">
        <v>2067</v>
      </c>
      <c r="B46" s="61">
        <v>10.6859</v>
      </c>
      <c r="C46" s="61">
        <v>10.734500000000001</v>
      </c>
    </row>
    <row r="47" spans="1:3" x14ac:dyDescent="0.2">
      <c r="A47" s="61" t="s">
        <v>2068</v>
      </c>
      <c r="B47" s="61">
        <v>10.005700000000001</v>
      </c>
      <c r="C47" s="61">
        <v>10.0062</v>
      </c>
    </row>
    <row r="48" spans="1:3" x14ac:dyDescent="0.2">
      <c r="A48" s="61" t="s">
        <v>2069</v>
      </c>
      <c r="B48" s="61">
        <v>14.769500000000001</v>
      </c>
      <c r="C48" s="61">
        <v>14.846400000000001</v>
      </c>
    </row>
    <row r="49" spans="1:3" x14ac:dyDescent="0.2">
      <c r="A49" s="61" t="s">
        <v>2070</v>
      </c>
      <c r="B49" s="61">
        <v>19.664400000000001</v>
      </c>
      <c r="C49" s="61">
        <v>19.7667</v>
      </c>
    </row>
    <row r="50" spans="1:3" x14ac:dyDescent="0.2">
      <c r="A50" s="61" t="s">
        <v>2071</v>
      </c>
      <c r="B50" s="61">
        <v>10.5634</v>
      </c>
      <c r="C50" s="61">
        <v>10.5976</v>
      </c>
    </row>
    <row r="51" spans="1:3" x14ac:dyDescent="0.2">
      <c r="A51" s="61" t="s">
        <v>2072</v>
      </c>
      <c r="B51" s="61">
        <v>10.0693</v>
      </c>
      <c r="C51" s="61">
        <v>10.121700000000001</v>
      </c>
    </row>
    <row r="52" spans="1:3" x14ac:dyDescent="0.2">
      <c r="A52" s="61" t="s">
        <v>2073</v>
      </c>
      <c r="B52" s="61">
        <v>10.4329</v>
      </c>
      <c r="C52" s="61">
        <v>10.430200000000001</v>
      </c>
    </row>
    <row r="53" spans="1:3" x14ac:dyDescent="0.2">
      <c r="A53" s="61" t="s">
        <v>2074</v>
      </c>
      <c r="B53" s="61">
        <v>10.083300000000001</v>
      </c>
      <c r="C53" s="61">
        <v>10.079800000000001</v>
      </c>
    </row>
    <row r="54" spans="1:3" x14ac:dyDescent="0.2">
      <c r="A54" s="61" t="s">
        <v>2075</v>
      </c>
      <c r="B54" s="61">
        <v>27.313700000000001</v>
      </c>
      <c r="C54" s="61">
        <v>27.443300000000001</v>
      </c>
    </row>
    <row r="55" spans="1:3" x14ac:dyDescent="0.2">
      <c r="A55" s="61" t="s">
        <v>2076</v>
      </c>
      <c r="B55" s="61">
        <v>10.229700000000001</v>
      </c>
      <c r="C55" s="61">
        <v>10.2409</v>
      </c>
    </row>
    <row r="56" spans="1:3" x14ac:dyDescent="0.2">
      <c r="A56" s="61" t="s">
        <v>2077</v>
      </c>
      <c r="B56" s="61">
        <v>10.149900000000001</v>
      </c>
      <c r="C56" s="61">
        <v>10.148100000000001</v>
      </c>
    </row>
    <row r="57" spans="1:3" x14ac:dyDescent="0.2">
      <c r="A57" s="61" t="s">
        <v>2078</v>
      </c>
      <c r="B57" s="61">
        <v>10.084200000000001</v>
      </c>
      <c r="C57" s="61">
        <v>10.080500000000001</v>
      </c>
    </row>
    <row r="58" spans="1:3" x14ac:dyDescent="0.2">
      <c r="A58" s="61" t="s">
        <v>2079</v>
      </c>
      <c r="B58" s="61">
        <v>27.720200000000002</v>
      </c>
      <c r="C58" s="61">
        <v>27.86</v>
      </c>
    </row>
    <row r="59" spans="1:3" x14ac:dyDescent="0.2">
      <c r="A59" s="61" t="s">
        <v>2080</v>
      </c>
      <c r="B59" s="61">
        <v>12.531700000000001</v>
      </c>
      <c r="C59" s="61">
        <v>12.594900000000001</v>
      </c>
    </row>
    <row r="60" spans="1:3" x14ac:dyDescent="0.2">
      <c r="A60" s="61" t="s">
        <v>2081</v>
      </c>
      <c r="B60" s="61">
        <v>10.166</v>
      </c>
      <c r="C60" s="61">
        <v>10.164</v>
      </c>
    </row>
    <row r="61" spans="1:3" x14ac:dyDescent="0.2">
      <c r="A61" s="61" t="s">
        <v>2082</v>
      </c>
      <c r="B61" s="61">
        <v>22.636000000000003</v>
      </c>
      <c r="C61" s="61">
        <v>22.7376</v>
      </c>
    </row>
    <row r="62" spans="1:3" x14ac:dyDescent="0.2">
      <c r="A62" s="61" t="s">
        <v>2083</v>
      </c>
      <c r="B62" s="61">
        <v>22.366800000000001</v>
      </c>
      <c r="C62" s="61">
        <v>22.467300000000002</v>
      </c>
    </row>
    <row r="63" spans="1:3" x14ac:dyDescent="0.2">
      <c r="A63" s="61" t="s">
        <v>2084</v>
      </c>
      <c r="B63" s="61">
        <v>10.5808</v>
      </c>
      <c r="C63" s="61">
        <v>10.628300000000001</v>
      </c>
    </row>
    <row r="64" spans="1:3" x14ac:dyDescent="0.2">
      <c r="A64" s="61" t="s">
        <v>2085</v>
      </c>
      <c r="B64" s="61">
        <v>21.954600000000003</v>
      </c>
      <c r="C64" s="61">
        <v>22.0428</v>
      </c>
    </row>
    <row r="65" spans="1:3" x14ac:dyDescent="0.2">
      <c r="A65" s="61" t="s">
        <v>2086</v>
      </c>
      <c r="B65" s="61">
        <v>10.7888</v>
      </c>
      <c r="C65" s="61">
        <v>10.8322</v>
      </c>
    </row>
    <row r="66" spans="1:3" x14ac:dyDescent="0.2">
      <c r="A66" s="61" t="s">
        <v>2087</v>
      </c>
      <c r="B66" s="61">
        <v>21.7104</v>
      </c>
      <c r="C66" s="61">
        <v>21.797700000000003</v>
      </c>
    </row>
    <row r="67" spans="1:3" x14ac:dyDescent="0.2">
      <c r="A67" s="61" t="s">
        <v>2088</v>
      </c>
      <c r="B67" s="61">
        <v>2242.6374000000001</v>
      </c>
      <c r="C67" s="61">
        <v>2252.2503000000002</v>
      </c>
    </row>
    <row r="68" spans="1:3" x14ac:dyDescent="0.2">
      <c r="A68" s="61" t="s">
        <v>2089</v>
      </c>
      <c r="B68" s="61">
        <v>1047.4521999999999</v>
      </c>
      <c r="C68" s="61">
        <v>1049.2628</v>
      </c>
    </row>
    <row r="69" spans="1:3" x14ac:dyDescent="0.2">
      <c r="A69" s="61" t="s">
        <v>2090</v>
      </c>
      <c r="B69" s="61">
        <v>2285.7027000000003</v>
      </c>
      <c r="C69" s="61">
        <v>2296.0853000000002</v>
      </c>
    </row>
    <row r="70" spans="1:3" x14ac:dyDescent="0.2">
      <c r="A70" s="61" t="s">
        <v>2091</v>
      </c>
      <c r="B70" s="61">
        <v>1101.0946000000001</v>
      </c>
      <c r="C70" s="61">
        <v>1103.0029</v>
      </c>
    </row>
    <row r="71" spans="1:3" x14ac:dyDescent="0.2">
      <c r="A71" s="61" t="s">
        <v>2092</v>
      </c>
      <c r="B71" s="61">
        <v>12.7928</v>
      </c>
      <c r="C71" s="61">
        <v>12.725000000000001</v>
      </c>
    </row>
    <row r="72" spans="1:3" x14ac:dyDescent="0.2">
      <c r="A72" s="61" t="s">
        <v>2093</v>
      </c>
      <c r="B72" s="61">
        <v>13.617800000000001</v>
      </c>
      <c r="C72" s="61">
        <v>13.5572</v>
      </c>
    </row>
    <row r="73" spans="1:3" x14ac:dyDescent="0.2">
      <c r="A73" s="61" t="s">
        <v>2094</v>
      </c>
      <c r="B73" s="61">
        <v>58.736700000000006</v>
      </c>
      <c r="C73" s="61">
        <v>58.4255</v>
      </c>
    </row>
    <row r="74" spans="1:3" x14ac:dyDescent="0.2">
      <c r="A74" s="61" t="s">
        <v>2095</v>
      </c>
      <c r="B74" s="61">
        <v>11.436400000000001</v>
      </c>
      <c r="C74" s="61">
        <v>11.3758</v>
      </c>
    </row>
    <row r="75" spans="1:3" x14ac:dyDescent="0.2">
      <c r="A75" s="61" t="s">
        <v>2096</v>
      </c>
      <c r="B75" s="61">
        <v>61.757900000000006</v>
      </c>
      <c r="C75" s="61">
        <v>61.482900000000001</v>
      </c>
    </row>
    <row r="76" spans="1:3" x14ac:dyDescent="0.2">
      <c r="A76" s="61" t="s">
        <v>2097</v>
      </c>
      <c r="B76" s="61">
        <v>57.412400000000005</v>
      </c>
      <c r="C76" s="61">
        <v>57.108200000000004</v>
      </c>
    </row>
    <row r="77" spans="1:3" x14ac:dyDescent="0.2">
      <c r="A77" s="61" t="s">
        <v>2098</v>
      </c>
      <c r="B77" s="61">
        <v>60.312800000000003</v>
      </c>
      <c r="C77" s="61">
        <v>60.044200000000004</v>
      </c>
    </row>
    <row r="78" spans="1:3" x14ac:dyDescent="0.2">
      <c r="A78" s="61" t="s">
        <v>2099</v>
      </c>
      <c r="B78" s="61">
        <v>38.571800000000003</v>
      </c>
      <c r="C78" s="61">
        <v>38.751800000000003</v>
      </c>
    </row>
    <row r="79" spans="1:3" x14ac:dyDescent="0.2">
      <c r="A79" s="61" t="s">
        <v>2100</v>
      </c>
      <c r="B79" s="61">
        <v>10.559700000000001</v>
      </c>
      <c r="C79" s="61">
        <v>10.5939</v>
      </c>
    </row>
    <row r="80" spans="1:3" x14ac:dyDescent="0.2">
      <c r="A80" s="61" t="s">
        <v>2101</v>
      </c>
      <c r="B80" s="61">
        <v>39.046500000000002</v>
      </c>
      <c r="C80" s="61">
        <v>39.240400000000001</v>
      </c>
    </row>
    <row r="81" spans="1:3" x14ac:dyDescent="0.2">
      <c r="A81" s="61" t="s">
        <v>2102</v>
      </c>
      <c r="B81" s="61">
        <v>10.6614</v>
      </c>
      <c r="C81" s="61">
        <v>10.6959</v>
      </c>
    </row>
    <row r="82" spans="1:3" x14ac:dyDescent="0.2">
      <c r="A82" s="61" t="s">
        <v>2103</v>
      </c>
      <c r="B82" s="61">
        <v>29.897400000000001</v>
      </c>
      <c r="C82" s="61">
        <v>29.792900000000003</v>
      </c>
    </row>
    <row r="83" spans="1:3" x14ac:dyDescent="0.2">
      <c r="A83" s="61" t="s">
        <v>2104</v>
      </c>
      <c r="B83" s="61">
        <v>13.009300000000001</v>
      </c>
      <c r="C83" s="61">
        <v>12.854800000000001</v>
      </c>
    </row>
    <row r="84" spans="1:3" x14ac:dyDescent="0.2">
      <c r="A84" s="61" t="s">
        <v>2105</v>
      </c>
      <c r="B84" s="61">
        <v>14.209300000000001</v>
      </c>
      <c r="C84" s="61">
        <v>14.159600000000001</v>
      </c>
    </row>
    <row r="85" spans="1:3" x14ac:dyDescent="0.2">
      <c r="A85" s="61" t="s">
        <v>2106</v>
      </c>
      <c r="B85" s="61">
        <v>31.391400000000001</v>
      </c>
      <c r="C85" s="61">
        <v>31.3246</v>
      </c>
    </row>
    <row r="86" spans="1:3" x14ac:dyDescent="0.2">
      <c r="A86" s="61" t="s">
        <v>2107</v>
      </c>
      <c r="B86" s="61">
        <v>13.4091</v>
      </c>
      <c r="C86" s="61">
        <v>13.262500000000001</v>
      </c>
    </row>
    <row r="87" spans="1:3" x14ac:dyDescent="0.2">
      <c r="A87" s="61" t="s">
        <v>2108</v>
      </c>
      <c r="B87" s="61">
        <v>14.757800000000001</v>
      </c>
      <c r="C87" s="61">
        <v>14.726500000000001</v>
      </c>
    </row>
    <row r="88" spans="1:3" x14ac:dyDescent="0.2">
      <c r="A88" s="61" t="s">
        <v>2109</v>
      </c>
      <c r="B88" s="61">
        <v>2083.8173000000002</v>
      </c>
      <c r="C88" s="61">
        <v>2093.3977</v>
      </c>
    </row>
    <row r="89" spans="1:3" x14ac:dyDescent="0.2">
      <c r="A89" s="61" t="s">
        <v>2110</v>
      </c>
      <c r="B89" s="61">
        <v>1019.417</v>
      </c>
      <c r="C89" s="61">
        <v>1020.4872</v>
      </c>
    </row>
    <row r="90" spans="1:3" x14ac:dyDescent="0.2">
      <c r="A90" s="61" t="s">
        <v>2111</v>
      </c>
      <c r="B90" s="61">
        <v>1015.3496</v>
      </c>
      <c r="C90" s="61">
        <v>1014.6568000000001</v>
      </c>
    </row>
    <row r="91" spans="1:3" x14ac:dyDescent="0.2">
      <c r="A91" s="61" t="s">
        <v>2112</v>
      </c>
      <c r="B91" s="61">
        <v>2146.5010000000002</v>
      </c>
      <c r="C91" s="61">
        <v>2157.7456999999999</v>
      </c>
    </row>
    <row r="92" spans="1:3" x14ac:dyDescent="0.2">
      <c r="A92" s="61" t="s">
        <v>2113</v>
      </c>
      <c r="B92" s="61">
        <v>1038.9681</v>
      </c>
      <c r="C92" s="61">
        <v>1044.4109000000001</v>
      </c>
    </row>
    <row r="93" spans="1:3" x14ac:dyDescent="0.2">
      <c r="A93" s="61" t="s">
        <v>2114</v>
      </c>
      <c r="B93" s="61">
        <v>1200.0509</v>
      </c>
      <c r="C93" s="61">
        <v>1199.1579000000002</v>
      </c>
    </row>
    <row r="94" spans="1:3" x14ac:dyDescent="0.2">
      <c r="A94" s="61" t="s">
        <v>2115</v>
      </c>
      <c r="B94" s="61">
        <v>10.9948</v>
      </c>
      <c r="C94" s="61">
        <v>11.035600000000001</v>
      </c>
    </row>
    <row r="95" spans="1:3" x14ac:dyDescent="0.2">
      <c r="A95" s="61" t="s">
        <v>2116</v>
      </c>
      <c r="B95" s="61">
        <v>14.737</v>
      </c>
      <c r="C95" s="61">
        <v>14.8034</v>
      </c>
    </row>
    <row r="96" spans="1:3" x14ac:dyDescent="0.2">
      <c r="A96" s="61" t="s">
        <v>2117</v>
      </c>
      <c r="B96" s="61">
        <v>14.701400000000001</v>
      </c>
      <c r="C96" s="61">
        <v>14.7676</v>
      </c>
    </row>
    <row r="97" spans="1:3" x14ac:dyDescent="0.2">
      <c r="A97" s="61" t="s">
        <v>2118</v>
      </c>
      <c r="B97" s="61">
        <v>10.532400000000001</v>
      </c>
      <c r="C97" s="61">
        <v>10.579800000000001</v>
      </c>
    </row>
    <row r="98" spans="1:3" x14ac:dyDescent="0.2">
      <c r="A98" s="61" t="s">
        <v>2119</v>
      </c>
      <c r="B98" s="61">
        <v>14.182400000000001</v>
      </c>
      <c r="C98" s="61">
        <v>14.235000000000001</v>
      </c>
    </row>
    <row r="99" spans="1:3" x14ac:dyDescent="0.2">
      <c r="A99" s="61" t="s">
        <v>2120</v>
      </c>
      <c r="B99" s="61">
        <v>10.5229</v>
      </c>
      <c r="C99" s="61">
        <v>10.562000000000001</v>
      </c>
    </row>
    <row r="100" spans="1:3" x14ac:dyDescent="0.2">
      <c r="A100" s="61" t="s">
        <v>2121</v>
      </c>
      <c r="B100" s="61">
        <v>14.6249</v>
      </c>
      <c r="C100" s="61">
        <v>14.701700000000001</v>
      </c>
    </row>
    <row r="101" spans="1:3" x14ac:dyDescent="0.2">
      <c r="A101" s="61" t="s">
        <v>2122</v>
      </c>
      <c r="B101" s="61">
        <v>14.458300000000001</v>
      </c>
      <c r="C101" s="61">
        <v>14.5342</v>
      </c>
    </row>
    <row r="102" spans="1:3" x14ac:dyDescent="0.2">
      <c r="A102" s="61" t="s">
        <v>2123</v>
      </c>
      <c r="B102" s="61">
        <v>14.458300000000001</v>
      </c>
      <c r="C102" s="61">
        <v>14.5342</v>
      </c>
    </row>
    <row r="103" spans="1:3" x14ac:dyDescent="0.2">
      <c r="A103" s="61" t="s">
        <v>2124</v>
      </c>
      <c r="B103" s="61">
        <v>14.8955</v>
      </c>
      <c r="C103" s="61">
        <v>14.985100000000001</v>
      </c>
    </row>
    <row r="104" spans="1:3" x14ac:dyDescent="0.2">
      <c r="A104" s="61" t="s">
        <v>2125</v>
      </c>
      <c r="B104" s="61">
        <v>14.8954</v>
      </c>
      <c r="C104" s="61">
        <v>14.985000000000001</v>
      </c>
    </row>
    <row r="105" spans="1:3" x14ac:dyDescent="0.2">
      <c r="A105" s="61" t="s">
        <v>2126</v>
      </c>
      <c r="B105" s="61">
        <v>14.463500000000002</v>
      </c>
      <c r="C105" s="61">
        <v>14.5351</v>
      </c>
    </row>
    <row r="106" spans="1:3" x14ac:dyDescent="0.2">
      <c r="A106" s="61" t="s">
        <v>2127</v>
      </c>
      <c r="B106" s="61">
        <v>14.463500000000002</v>
      </c>
      <c r="C106" s="61">
        <v>14.5351</v>
      </c>
    </row>
    <row r="107" spans="1:3" x14ac:dyDescent="0.2">
      <c r="A107" s="61" t="s">
        <v>2128</v>
      </c>
      <c r="B107" s="61">
        <v>13.722300000000001</v>
      </c>
      <c r="C107" s="61">
        <v>13.7994</v>
      </c>
    </row>
    <row r="108" spans="1:3" x14ac:dyDescent="0.2">
      <c r="A108" s="61" t="s">
        <v>2129</v>
      </c>
      <c r="B108" s="61">
        <v>13.655900000000001</v>
      </c>
      <c r="C108" s="61">
        <v>13.7315</v>
      </c>
    </row>
    <row r="109" spans="1:3" x14ac:dyDescent="0.2">
      <c r="A109" s="61" t="s">
        <v>2130</v>
      </c>
      <c r="B109" s="61">
        <v>13.655800000000001</v>
      </c>
      <c r="C109" s="61">
        <v>13.731400000000001</v>
      </c>
    </row>
    <row r="110" spans="1:3" x14ac:dyDescent="0.2">
      <c r="A110" s="61" t="s">
        <v>2131</v>
      </c>
      <c r="B110" s="61">
        <v>13.705400000000001</v>
      </c>
      <c r="C110" s="61">
        <v>13.784000000000001</v>
      </c>
    </row>
    <row r="111" spans="1:3" x14ac:dyDescent="0.2">
      <c r="A111" s="61" t="s">
        <v>2132</v>
      </c>
      <c r="B111" s="61">
        <v>13.6411</v>
      </c>
      <c r="C111" s="61">
        <v>13.7193</v>
      </c>
    </row>
    <row r="112" spans="1:3" x14ac:dyDescent="0.2">
      <c r="A112" s="61" t="s">
        <v>2133</v>
      </c>
      <c r="B112" s="61">
        <v>13.6539</v>
      </c>
      <c r="C112" s="61">
        <v>13.730700000000001</v>
      </c>
    </row>
    <row r="113" spans="1:3" x14ac:dyDescent="0.2">
      <c r="A113" s="61" t="s">
        <v>2134</v>
      </c>
      <c r="B113" s="61">
        <v>13.5283</v>
      </c>
      <c r="C113" s="61">
        <v>13.6043</v>
      </c>
    </row>
    <row r="114" spans="1:3" x14ac:dyDescent="0.2">
      <c r="A114" s="61" t="s">
        <v>2135</v>
      </c>
      <c r="B114" s="61">
        <v>12.638200000000001</v>
      </c>
      <c r="C114" s="61">
        <v>12.708300000000001</v>
      </c>
    </row>
    <row r="115" spans="1:3" x14ac:dyDescent="0.2">
      <c r="A115" s="61" t="s">
        <v>2136</v>
      </c>
      <c r="B115" s="61">
        <v>12.531700000000001</v>
      </c>
      <c r="C115" s="61">
        <v>12.6012</v>
      </c>
    </row>
    <row r="116" spans="1:3" x14ac:dyDescent="0.2">
      <c r="A116" s="61" t="s">
        <v>2137</v>
      </c>
      <c r="B116" s="61">
        <v>12.8597</v>
      </c>
      <c r="C116" s="61">
        <v>12.947800000000001</v>
      </c>
    </row>
    <row r="117" spans="1:3" x14ac:dyDescent="0.2">
      <c r="A117" s="61" t="s">
        <v>2138</v>
      </c>
      <c r="B117" s="61">
        <v>12.8597</v>
      </c>
      <c r="C117" s="61">
        <v>12.947800000000001</v>
      </c>
    </row>
    <row r="118" spans="1:3" x14ac:dyDescent="0.2">
      <c r="A118" s="61" t="s">
        <v>2139</v>
      </c>
      <c r="B118" s="61">
        <v>12.9749</v>
      </c>
      <c r="C118" s="61">
        <v>13.0639</v>
      </c>
    </row>
    <row r="119" spans="1:3" x14ac:dyDescent="0.2">
      <c r="A119" s="61" t="s">
        <v>2140</v>
      </c>
      <c r="B119" s="61">
        <v>12.971500000000001</v>
      </c>
      <c r="C119" s="61">
        <v>13.0603</v>
      </c>
    </row>
    <row r="120" spans="1:3" x14ac:dyDescent="0.2">
      <c r="A120" s="61" t="s">
        <v>2141</v>
      </c>
      <c r="B120" s="61">
        <v>12.301400000000001</v>
      </c>
      <c r="C120" s="61">
        <v>12.3675</v>
      </c>
    </row>
    <row r="121" spans="1:3" x14ac:dyDescent="0.2">
      <c r="A121" s="61" t="s">
        <v>2142</v>
      </c>
      <c r="B121" s="61">
        <v>12.301400000000001</v>
      </c>
      <c r="C121" s="61">
        <v>12.3675</v>
      </c>
    </row>
    <row r="122" spans="1:3" x14ac:dyDescent="0.2">
      <c r="A122" s="61" t="s">
        <v>2143</v>
      </c>
      <c r="B122" s="61">
        <v>12.311200000000001</v>
      </c>
      <c r="C122" s="61">
        <v>12.3773</v>
      </c>
    </row>
    <row r="123" spans="1:3" x14ac:dyDescent="0.2">
      <c r="A123" s="61" t="s">
        <v>2144</v>
      </c>
      <c r="B123" s="61">
        <v>12.1256</v>
      </c>
      <c r="C123" s="61">
        <v>12.204600000000001</v>
      </c>
    </row>
    <row r="124" spans="1:3" x14ac:dyDescent="0.2">
      <c r="A124" s="61" t="s">
        <v>2145</v>
      </c>
      <c r="B124" s="61">
        <v>12.1256</v>
      </c>
      <c r="C124" s="61">
        <v>12.204600000000001</v>
      </c>
    </row>
    <row r="125" spans="1:3" x14ac:dyDescent="0.2">
      <c r="A125" s="61" t="s">
        <v>2146</v>
      </c>
      <c r="B125" s="61">
        <v>12.212800000000001</v>
      </c>
      <c r="C125" s="61">
        <v>12.292400000000001</v>
      </c>
    </row>
    <row r="126" spans="1:3" x14ac:dyDescent="0.2">
      <c r="A126" s="61" t="s">
        <v>2147</v>
      </c>
      <c r="B126" s="61">
        <v>12.044400000000001</v>
      </c>
      <c r="C126" s="61">
        <v>12.1227</v>
      </c>
    </row>
    <row r="127" spans="1:3" x14ac:dyDescent="0.2">
      <c r="A127" s="61" t="s">
        <v>2148</v>
      </c>
      <c r="B127" s="61">
        <v>12.044400000000001</v>
      </c>
      <c r="C127" s="61">
        <v>12.1227</v>
      </c>
    </row>
    <row r="128" spans="1:3" x14ac:dyDescent="0.2">
      <c r="A128" s="61" t="s">
        <v>2149</v>
      </c>
      <c r="B128" s="61">
        <v>12.1136</v>
      </c>
      <c r="C128" s="61">
        <v>12.192300000000001</v>
      </c>
    </row>
    <row r="129" spans="1:3" x14ac:dyDescent="0.2">
      <c r="A129" s="61" t="s">
        <v>2150</v>
      </c>
      <c r="B129" s="61">
        <v>11.9864</v>
      </c>
      <c r="C129" s="61">
        <v>12.045900000000001</v>
      </c>
    </row>
    <row r="130" spans="1:3" x14ac:dyDescent="0.2">
      <c r="A130" s="61" t="s">
        <v>2151</v>
      </c>
      <c r="B130" s="61">
        <v>11.9863</v>
      </c>
      <c r="C130" s="61">
        <v>12.045900000000001</v>
      </c>
    </row>
    <row r="131" spans="1:3" x14ac:dyDescent="0.2">
      <c r="A131" s="61" t="s">
        <v>2152</v>
      </c>
      <c r="B131" s="61">
        <v>11.9206</v>
      </c>
      <c r="C131" s="61">
        <v>11.979900000000001</v>
      </c>
    </row>
    <row r="132" spans="1:3" x14ac:dyDescent="0.2">
      <c r="A132" s="61" t="s">
        <v>2153</v>
      </c>
      <c r="B132" s="61">
        <v>11.9206</v>
      </c>
      <c r="C132" s="61">
        <v>11.979900000000001</v>
      </c>
    </row>
    <row r="133" spans="1:3" x14ac:dyDescent="0.2">
      <c r="A133" s="61" t="s">
        <v>2154</v>
      </c>
      <c r="B133" s="61">
        <v>11.8606</v>
      </c>
      <c r="C133" s="61">
        <v>11.9193</v>
      </c>
    </row>
    <row r="134" spans="1:3" x14ac:dyDescent="0.2">
      <c r="A134" s="61" t="s">
        <v>2155</v>
      </c>
      <c r="B134" s="61">
        <v>11.8606</v>
      </c>
      <c r="C134" s="61">
        <v>11.9193</v>
      </c>
    </row>
    <row r="135" spans="1:3" x14ac:dyDescent="0.2">
      <c r="A135" s="61" t="s">
        <v>2156</v>
      </c>
      <c r="B135" s="61">
        <v>11.9244</v>
      </c>
      <c r="C135" s="61">
        <v>11.983400000000001</v>
      </c>
    </row>
    <row r="136" spans="1:3" x14ac:dyDescent="0.2">
      <c r="A136" s="61" t="s">
        <v>2157</v>
      </c>
      <c r="B136" s="61">
        <v>11.756600000000001</v>
      </c>
      <c r="C136" s="61">
        <v>11.8088</v>
      </c>
    </row>
    <row r="137" spans="1:3" x14ac:dyDescent="0.2">
      <c r="A137" s="61" t="s">
        <v>2158</v>
      </c>
      <c r="B137" s="61">
        <v>11.756600000000001</v>
      </c>
      <c r="C137" s="61">
        <v>11.8088</v>
      </c>
    </row>
    <row r="138" spans="1:3" x14ac:dyDescent="0.2">
      <c r="A138" s="61" t="s">
        <v>2159</v>
      </c>
      <c r="B138" s="61">
        <v>11.834800000000001</v>
      </c>
      <c r="C138" s="61">
        <v>11.890500000000001</v>
      </c>
    </row>
    <row r="139" spans="1:3" x14ac:dyDescent="0.2">
      <c r="A139" s="61" t="s">
        <v>2160</v>
      </c>
      <c r="B139" s="61">
        <v>11.833500000000001</v>
      </c>
      <c r="C139" s="61">
        <v>11.889100000000001</v>
      </c>
    </row>
    <row r="140" spans="1:3" x14ac:dyDescent="0.2">
      <c r="A140" s="61" t="s">
        <v>2161</v>
      </c>
      <c r="B140" s="61">
        <v>11.703700000000001</v>
      </c>
      <c r="C140" s="61">
        <v>11.759</v>
      </c>
    </row>
    <row r="141" spans="1:3" x14ac:dyDescent="0.2">
      <c r="A141" s="61" t="s">
        <v>2162</v>
      </c>
      <c r="B141" s="61">
        <v>11.703700000000001</v>
      </c>
      <c r="C141" s="61">
        <v>11.759</v>
      </c>
    </row>
    <row r="142" spans="1:3" x14ac:dyDescent="0.2">
      <c r="A142" s="61" t="s">
        <v>2163</v>
      </c>
      <c r="B142" s="61">
        <v>11.7818</v>
      </c>
      <c r="C142" s="61">
        <v>11.837400000000001</v>
      </c>
    </row>
    <row r="143" spans="1:3" x14ac:dyDescent="0.2">
      <c r="A143" s="61" t="s">
        <v>2164</v>
      </c>
      <c r="B143" s="61">
        <v>11.786800000000001</v>
      </c>
      <c r="C143" s="61">
        <v>11.842500000000001</v>
      </c>
    </row>
    <row r="144" spans="1:3" x14ac:dyDescent="0.2">
      <c r="A144" s="61" t="s">
        <v>2165</v>
      </c>
      <c r="B144" s="61">
        <v>11.9739</v>
      </c>
      <c r="C144" s="61">
        <v>12.0358</v>
      </c>
    </row>
    <row r="145" spans="1:3" x14ac:dyDescent="0.2">
      <c r="A145" s="61" t="s">
        <v>2166</v>
      </c>
      <c r="B145" s="61">
        <v>11.9739</v>
      </c>
      <c r="C145" s="61">
        <v>12.0358</v>
      </c>
    </row>
    <row r="146" spans="1:3" x14ac:dyDescent="0.2">
      <c r="A146" s="61" t="s">
        <v>2167</v>
      </c>
      <c r="B146" s="61">
        <v>12.046900000000001</v>
      </c>
      <c r="C146" s="61">
        <v>12.110800000000001</v>
      </c>
    </row>
    <row r="147" spans="1:3" x14ac:dyDescent="0.2">
      <c r="A147" s="61" t="s">
        <v>2168</v>
      </c>
      <c r="B147" s="61">
        <v>11.6243</v>
      </c>
      <c r="C147" s="61">
        <v>11.6692</v>
      </c>
    </row>
    <row r="148" spans="1:3" x14ac:dyDescent="0.2">
      <c r="A148" s="61" t="s">
        <v>2169</v>
      </c>
      <c r="B148" s="61">
        <v>11.6243</v>
      </c>
      <c r="C148" s="61">
        <v>11.6692</v>
      </c>
    </row>
    <row r="149" spans="1:3" x14ac:dyDescent="0.2">
      <c r="A149" s="61" t="s">
        <v>2170</v>
      </c>
      <c r="B149" s="61">
        <v>11.7041</v>
      </c>
      <c r="C149" s="61">
        <v>11.752700000000001</v>
      </c>
    </row>
    <row r="150" spans="1:3" x14ac:dyDescent="0.2">
      <c r="A150" s="61" t="s">
        <v>2171</v>
      </c>
      <c r="B150" s="61">
        <v>12.0867</v>
      </c>
      <c r="C150" s="61">
        <v>12.1585</v>
      </c>
    </row>
    <row r="151" spans="1:3" x14ac:dyDescent="0.2">
      <c r="A151" s="61" t="s">
        <v>2172</v>
      </c>
      <c r="B151" s="61">
        <v>12.086600000000001</v>
      </c>
      <c r="C151" s="61">
        <v>12.1584</v>
      </c>
    </row>
    <row r="152" spans="1:3" x14ac:dyDescent="0.2">
      <c r="A152" s="61" t="s">
        <v>2173</v>
      </c>
      <c r="B152" s="61">
        <v>12.0982</v>
      </c>
      <c r="C152" s="61">
        <v>12.1706</v>
      </c>
    </row>
    <row r="153" spans="1:3" x14ac:dyDescent="0.2">
      <c r="A153" s="61" t="s">
        <v>2174</v>
      </c>
      <c r="B153" s="61">
        <v>11.803100000000001</v>
      </c>
      <c r="C153" s="61">
        <v>11.860800000000001</v>
      </c>
    </row>
    <row r="154" spans="1:3" x14ac:dyDescent="0.2">
      <c r="A154" s="61" t="s">
        <v>2175</v>
      </c>
      <c r="B154" s="61">
        <v>11.803100000000001</v>
      </c>
      <c r="C154" s="61">
        <v>11.860800000000001</v>
      </c>
    </row>
    <row r="155" spans="1:3" x14ac:dyDescent="0.2">
      <c r="A155" s="61" t="s">
        <v>2176</v>
      </c>
      <c r="B155" s="61">
        <v>11.869</v>
      </c>
      <c r="C155" s="61">
        <v>11.928700000000001</v>
      </c>
    </row>
    <row r="156" spans="1:3" x14ac:dyDescent="0.2">
      <c r="A156" s="61" t="s">
        <v>2177</v>
      </c>
      <c r="B156" s="61">
        <v>12.011600000000001</v>
      </c>
      <c r="C156" s="61">
        <v>12.059000000000001</v>
      </c>
    </row>
    <row r="157" spans="1:3" x14ac:dyDescent="0.2">
      <c r="A157" s="61" t="s">
        <v>2178</v>
      </c>
      <c r="B157" s="61">
        <v>12.011600000000001</v>
      </c>
      <c r="C157" s="61">
        <v>12.059000000000001</v>
      </c>
    </row>
    <row r="158" spans="1:3" x14ac:dyDescent="0.2">
      <c r="A158" s="61" t="s">
        <v>2179</v>
      </c>
      <c r="B158" s="61">
        <v>12.078800000000001</v>
      </c>
      <c r="C158" s="61">
        <v>12.1296</v>
      </c>
    </row>
    <row r="159" spans="1:3" x14ac:dyDescent="0.2">
      <c r="A159" s="61" t="s">
        <v>2180</v>
      </c>
      <c r="B159" s="61">
        <v>12.0793</v>
      </c>
      <c r="C159" s="61">
        <v>12.13</v>
      </c>
    </row>
    <row r="160" spans="1:3" x14ac:dyDescent="0.2">
      <c r="A160" s="61" t="s">
        <v>2181</v>
      </c>
      <c r="B160" s="61">
        <v>11.5922</v>
      </c>
      <c r="C160" s="61">
        <v>11.640600000000001</v>
      </c>
    </row>
    <row r="161" spans="1:3" x14ac:dyDescent="0.2">
      <c r="A161" s="61" t="s">
        <v>2182</v>
      </c>
      <c r="B161" s="61">
        <v>11.5922</v>
      </c>
      <c r="C161" s="61">
        <v>11.640600000000001</v>
      </c>
    </row>
    <row r="162" spans="1:3" x14ac:dyDescent="0.2">
      <c r="A162" s="61" t="s">
        <v>2183</v>
      </c>
      <c r="B162" s="61">
        <v>11.667200000000001</v>
      </c>
      <c r="C162" s="61">
        <v>11.7193</v>
      </c>
    </row>
    <row r="163" spans="1:3" x14ac:dyDescent="0.2">
      <c r="A163" s="61" t="s">
        <v>2184</v>
      </c>
      <c r="B163" s="61">
        <v>11.667200000000001</v>
      </c>
      <c r="C163" s="61">
        <v>11.7193</v>
      </c>
    </row>
    <row r="164" spans="1:3" x14ac:dyDescent="0.2">
      <c r="A164" s="61" t="s">
        <v>2185</v>
      </c>
      <c r="B164" s="61">
        <v>11.478900000000001</v>
      </c>
      <c r="C164" s="61">
        <v>11.527700000000001</v>
      </c>
    </row>
    <row r="165" spans="1:3" x14ac:dyDescent="0.2">
      <c r="A165" s="61" t="s">
        <v>2186</v>
      </c>
      <c r="B165" s="61">
        <v>11.478900000000001</v>
      </c>
      <c r="C165" s="61">
        <v>11.527600000000001</v>
      </c>
    </row>
    <row r="166" spans="1:3" x14ac:dyDescent="0.2">
      <c r="A166" s="61" t="s">
        <v>2187</v>
      </c>
      <c r="B166" s="61">
        <v>11.5403</v>
      </c>
      <c r="C166" s="61">
        <v>11.5922</v>
      </c>
    </row>
    <row r="167" spans="1:3" x14ac:dyDescent="0.2">
      <c r="A167" s="61" t="s">
        <v>2188</v>
      </c>
      <c r="B167" s="61">
        <v>11.691800000000001</v>
      </c>
      <c r="C167" s="61">
        <v>11.751800000000001</v>
      </c>
    </row>
    <row r="168" spans="1:3" x14ac:dyDescent="0.2">
      <c r="A168" s="61" t="s">
        <v>2189</v>
      </c>
      <c r="B168" s="61">
        <v>11.691800000000001</v>
      </c>
      <c r="C168" s="61">
        <v>11.751800000000001</v>
      </c>
    </row>
    <row r="169" spans="1:3" x14ac:dyDescent="0.2">
      <c r="A169" s="61" t="s">
        <v>2190</v>
      </c>
      <c r="B169" s="61">
        <v>11.7537</v>
      </c>
      <c r="C169" s="61">
        <v>11.817</v>
      </c>
    </row>
    <row r="170" spans="1:3" x14ac:dyDescent="0.2">
      <c r="A170" s="61" t="s">
        <v>2191</v>
      </c>
      <c r="B170" s="61">
        <v>11.7204</v>
      </c>
      <c r="C170" s="61">
        <v>11.7682</v>
      </c>
    </row>
    <row r="171" spans="1:3" x14ac:dyDescent="0.2">
      <c r="A171" s="61" t="s">
        <v>2192</v>
      </c>
      <c r="B171" s="61">
        <v>11.7204</v>
      </c>
      <c r="C171" s="61">
        <v>11.7682</v>
      </c>
    </row>
    <row r="172" spans="1:3" x14ac:dyDescent="0.2">
      <c r="A172" s="61" t="s">
        <v>2193</v>
      </c>
      <c r="B172" s="61">
        <v>11.780700000000001</v>
      </c>
      <c r="C172" s="61">
        <v>11.831700000000001</v>
      </c>
    </row>
    <row r="173" spans="1:3" x14ac:dyDescent="0.2">
      <c r="A173" s="61" t="s">
        <v>2194</v>
      </c>
      <c r="B173" s="61">
        <v>11.68</v>
      </c>
      <c r="C173" s="61">
        <v>11.7271</v>
      </c>
    </row>
    <row r="174" spans="1:3" x14ac:dyDescent="0.2">
      <c r="A174" s="61" t="s">
        <v>2195</v>
      </c>
      <c r="B174" s="61">
        <v>11.68</v>
      </c>
      <c r="C174" s="61">
        <v>11.7271</v>
      </c>
    </row>
    <row r="175" spans="1:3" x14ac:dyDescent="0.2">
      <c r="A175" s="61" t="s">
        <v>2196</v>
      </c>
      <c r="B175" s="61">
        <v>11.7377</v>
      </c>
      <c r="C175" s="61">
        <v>11.7881</v>
      </c>
    </row>
    <row r="176" spans="1:3" x14ac:dyDescent="0.2">
      <c r="A176" s="61" t="s">
        <v>2197</v>
      </c>
      <c r="B176" s="61">
        <v>11.102600000000001</v>
      </c>
      <c r="C176" s="61">
        <v>11.149000000000001</v>
      </c>
    </row>
    <row r="177" spans="1:3" x14ac:dyDescent="0.2">
      <c r="A177" s="61" t="s">
        <v>2198</v>
      </c>
      <c r="B177" s="61">
        <v>11.102600000000001</v>
      </c>
      <c r="C177" s="61">
        <v>11.149000000000001</v>
      </c>
    </row>
    <row r="178" spans="1:3" x14ac:dyDescent="0.2">
      <c r="A178" s="61" t="s">
        <v>2199</v>
      </c>
      <c r="B178" s="61">
        <v>11.1509</v>
      </c>
      <c r="C178" s="61">
        <v>11.2004</v>
      </c>
    </row>
    <row r="179" spans="1:3" x14ac:dyDescent="0.2">
      <c r="A179" s="61" t="s">
        <v>2200</v>
      </c>
      <c r="B179" s="61">
        <v>10.5367</v>
      </c>
      <c r="C179" s="61">
        <v>10.5761</v>
      </c>
    </row>
    <row r="180" spans="1:3" x14ac:dyDescent="0.2">
      <c r="A180" s="61" t="s">
        <v>2201</v>
      </c>
      <c r="B180" s="61">
        <v>10.5367</v>
      </c>
      <c r="C180" s="61">
        <v>10.5761</v>
      </c>
    </row>
    <row r="181" spans="1:3" x14ac:dyDescent="0.2">
      <c r="A181" s="61" t="s">
        <v>2202</v>
      </c>
      <c r="B181" s="61">
        <v>10.5649</v>
      </c>
      <c r="C181" s="61">
        <v>10.607100000000001</v>
      </c>
    </row>
    <row r="182" spans="1:3" x14ac:dyDescent="0.2">
      <c r="A182" s="61" t="s">
        <v>2203</v>
      </c>
      <c r="B182" s="61">
        <v>10.5167</v>
      </c>
      <c r="C182" s="61">
        <v>10.552800000000001</v>
      </c>
    </row>
    <row r="183" spans="1:3" x14ac:dyDescent="0.2">
      <c r="A183" s="61" t="s">
        <v>2204</v>
      </c>
      <c r="B183" s="61">
        <v>10.5167</v>
      </c>
      <c r="C183" s="61">
        <v>10.552800000000001</v>
      </c>
    </row>
    <row r="184" spans="1:3" x14ac:dyDescent="0.2">
      <c r="A184" s="61" t="s">
        <v>2205</v>
      </c>
      <c r="B184" s="61">
        <v>10.5509</v>
      </c>
      <c r="C184" s="61">
        <v>10.5908</v>
      </c>
    </row>
    <row r="185" spans="1:3" x14ac:dyDescent="0.2">
      <c r="A185" s="61" t="s">
        <v>2206</v>
      </c>
      <c r="B185" s="61">
        <v>10.5509</v>
      </c>
      <c r="C185" s="61">
        <v>10.5908</v>
      </c>
    </row>
    <row r="186" spans="1:3" x14ac:dyDescent="0.2">
      <c r="A186" s="61" t="s">
        <v>2207</v>
      </c>
      <c r="B186" s="61">
        <v>10.4741</v>
      </c>
      <c r="C186" s="61">
        <v>10.511200000000001</v>
      </c>
    </row>
    <row r="187" spans="1:3" x14ac:dyDescent="0.2">
      <c r="A187" s="61" t="s">
        <v>2208</v>
      </c>
      <c r="B187" s="61">
        <v>10.4739</v>
      </c>
      <c r="C187" s="61">
        <v>10.5108</v>
      </c>
    </row>
    <row r="188" spans="1:3" x14ac:dyDescent="0.2">
      <c r="A188" s="61" t="s">
        <v>2209</v>
      </c>
      <c r="B188" s="61">
        <v>10.502000000000001</v>
      </c>
      <c r="C188" s="61">
        <v>10.542200000000001</v>
      </c>
    </row>
    <row r="189" spans="1:3" x14ac:dyDescent="0.2">
      <c r="A189" s="61" t="s">
        <v>2210</v>
      </c>
      <c r="B189" s="61">
        <v>10.502000000000001</v>
      </c>
      <c r="C189" s="61">
        <v>10.542200000000001</v>
      </c>
    </row>
    <row r="190" spans="1:3" x14ac:dyDescent="0.2">
      <c r="A190" s="61" t="s">
        <v>2211</v>
      </c>
      <c r="B190" s="61">
        <v>10.406500000000001</v>
      </c>
      <c r="C190" s="61">
        <v>10.4407</v>
      </c>
    </row>
    <row r="191" spans="1:3" x14ac:dyDescent="0.2">
      <c r="A191" s="61" t="s">
        <v>2212</v>
      </c>
      <c r="B191" s="61">
        <v>10.406500000000001</v>
      </c>
      <c r="C191" s="61">
        <v>10.4407</v>
      </c>
    </row>
    <row r="192" spans="1:3" x14ac:dyDescent="0.2">
      <c r="A192" s="61" t="s">
        <v>2213</v>
      </c>
      <c r="B192" s="61">
        <v>10.4308</v>
      </c>
      <c r="C192" s="61">
        <v>10.468300000000001</v>
      </c>
    </row>
    <row r="193" spans="1:3" x14ac:dyDescent="0.2">
      <c r="A193" s="61" t="s">
        <v>2214</v>
      </c>
      <c r="B193" s="61">
        <v>10.4308</v>
      </c>
      <c r="C193" s="61">
        <v>10.468300000000001</v>
      </c>
    </row>
    <row r="194" spans="1:3" x14ac:dyDescent="0.2">
      <c r="A194" s="61" t="s">
        <v>2215</v>
      </c>
      <c r="B194" s="61">
        <v>10.3621</v>
      </c>
      <c r="C194" s="61">
        <v>10.3969</v>
      </c>
    </row>
    <row r="195" spans="1:3" x14ac:dyDescent="0.2">
      <c r="A195" s="61" t="s">
        <v>2216</v>
      </c>
      <c r="B195" s="61">
        <v>10.3621</v>
      </c>
      <c r="C195" s="61">
        <v>10.3969</v>
      </c>
    </row>
    <row r="196" spans="1:3" x14ac:dyDescent="0.2">
      <c r="A196" s="61" t="s">
        <v>2217</v>
      </c>
      <c r="B196" s="61">
        <v>10.384400000000001</v>
      </c>
      <c r="C196" s="61">
        <v>10.4223</v>
      </c>
    </row>
    <row r="197" spans="1:3" x14ac:dyDescent="0.2">
      <c r="A197" s="61" t="s">
        <v>2218</v>
      </c>
      <c r="B197" s="61">
        <v>10.384400000000001</v>
      </c>
      <c r="C197" s="61">
        <v>10.4224</v>
      </c>
    </row>
    <row r="198" spans="1:3" x14ac:dyDescent="0.2">
      <c r="A198" s="61" t="s">
        <v>2219</v>
      </c>
      <c r="B198" s="61">
        <v>10.0611</v>
      </c>
      <c r="C198" s="61">
        <v>10.107900000000001</v>
      </c>
    </row>
    <row r="199" spans="1:3" x14ac:dyDescent="0.2">
      <c r="A199" s="61" t="s">
        <v>2220</v>
      </c>
      <c r="B199" s="61">
        <v>10.0611</v>
      </c>
      <c r="C199" s="61">
        <v>10.107900000000001</v>
      </c>
    </row>
    <row r="200" spans="1:3" x14ac:dyDescent="0.2">
      <c r="A200" s="61" t="s">
        <v>2221</v>
      </c>
      <c r="B200" s="61">
        <v>10.068100000000001</v>
      </c>
      <c r="C200" s="61">
        <v>10.1172</v>
      </c>
    </row>
    <row r="201" spans="1:3" x14ac:dyDescent="0.2">
      <c r="A201" s="61" t="s">
        <v>2222</v>
      </c>
      <c r="B201" s="61">
        <v>10.068100000000001</v>
      </c>
      <c r="C201" s="61">
        <v>10.1172</v>
      </c>
    </row>
    <row r="202" spans="1:3" x14ac:dyDescent="0.2">
      <c r="A202" s="61" t="s">
        <v>2223</v>
      </c>
      <c r="B202" s="61">
        <v>10.0158</v>
      </c>
      <c r="C202" s="61">
        <v>10.062900000000001</v>
      </c>
    </row>
    <row r="203" spans="1:3" x14ac:dyDescent="0.2">
      <c r="A203" s="61" t="s">
        <v>2224</v>
      </c>
      <c r="B203" s="61">
        <v>10.0158</v>
      </c>
      <c r="C203" s="61">
        <v>10.062900000000001</v>
      </c>
    </row>
    <row r="204" spans="1:3" x14ac:dyDescent="0.2">
      <c r="A204" s="61" t="s">
        <v>2225</v>
      </c>
      <c r="B204" s="61">
        <v>10.022300000000001</v>
      </c>
      <c r="C204" s="61">
        <v>10.072100000000001</v>
      </c>
    </row>
    <row r="205" spans="1:3" x14ac:dyDescent="0.2">
      <c r="A205" s="61" t="s">
        <v>2226</v>
      </c>
      <c r="B205" s="61">
        <v>10.022300000000001</v>
      </c>
      <c r="C205" s="61">
        <v>10.072100000000001</v>
      </c>
    </row>
    <row r="206" spans="1:3" x14ac:dyDescent="0.2">
      <c r="A206" s="61" t="s">
        <v>2227</v>
      </c>
      <c r="B206" s="61">
        <v>9.9705000000000013</v>
      </c>
      <c r="C206" s="61">
        <v>10.007900000000001</v>
      </c>
    </row>
    <row r="207" spans="1:3" x14ac:dyDescent="0.2">
      <c r="A207" s="61" t="s">
        <v>2228</v>
      </c>
      <c r="B207" s="61">
        <v>9.9705000000000013</v>
      </c>
      <c r="C207" s="61">
        <v>10.007900000000001</v>
      </c>
    </row>
    <row r="208" spans="1:3" x14ac:dyDescent="0.2">
      <c r="A208" s="61" t="s">
        <v>2229</v>
      </c>
      <c r="B208" s="61">
        <v>9.9741999999999997</v>
      </c>
      <c r="C208" s="61">
        <v>10.014200000000001</v>
      </c>
    </row>
    <row r="209" spans="1:3" x14ac:dyDescent="0.2">
      <c r="A209" s="61" t="s">
        <v>2230</v>
      </c>
      <c r="B209" s="61">
        <v>9.9741999999999997</v>
      </c>
      <c r="C209" s="61">
        <v>10.014200000000001</v>
      </c>
    </row>
    <row r="210" spans="1:3" x14ac:dyDescent="0.2">
      <c r="A210" s="61" t="s">
        <v>2231</v>
      </c>
      <c r="B210" s="61">
        <v>9.9793000000000003</v>
      </c>
      <c r="C210" s="61">
        <v>10.0152</v>
      </c>
    </row>
    <row r="211" spans="1:3" x14ac:dyDescent="0.2">
      <c r="A211" s="61" t="s">
        <v>2232</v>
      </c>
      <c r="B211" s="61">
        <v>9.9793000000000003</v>
      </c>
      <c r="C211" s="61">
        <v>10.0152</v>
      </c>
    </row>
    <row r="212" spans="1:3" x14ac:dyDescent="0.2">
      <c r="A212" s="61" t="s">
        <v>2233</v>
      </c>
      <c r="B212" s="61">
        <v>9.9807000000000006</v>
      </c>
      <c r="C212" s="61">
        <v>10.0192</v>
      </c>
    </row>
    <row r="213" spans="1:3" x14ac:dyDescent="0.2">
      <c r="A213" s="61" t="s">
        <v>2234</v>
      </c>
      <c r="B213" s="61">
        <v>9.9807000000000006</v>
      </c>
      <c r="C213" s="61">
        <v>10.0192</v>
      </c>
    </row>
    <row r="214" spans="1:3" x14ac:dyDescent="0.2">
      <c r="A214" s="61" t="s">
        <v>2235</v>
      </c>
      <c r="B214" s="61">
        <v>0</v>
      </c>
      <c r="C214" s="61">
        <v>10.0161</v>
      </c>
    </row>
    <row r="215" spans="1:3" x14ac:dyDescent="0.2">
      <c r="A215" s="61" t="s">
        <v>2236</v>
      </c>
      <c r="B215" s="61">
        <v>0</v>
      </c>
      <c r="C215" s="61">
        <v>10.0161</v>
      </c>
    </row>
    <row r="216" spans="1:3" x14ac:dyDescent="0.2">
      <c r="A216" s="61" t="s">
        <v>2237</v>
      </c>
      <c r="B216" s="61">
        <v>0</v>
      </c>
      <c r="C216" s="61">
        <v>10.0183</v>
      </c>
    </row>
    <row r="217" spans="1:3" x14ac:dyDescent="0.2">
      <c r="A217" s="61" t="s">
        <v>2238</v>
      </c>
      <c r="B217" s="61">
        <v>0</v>
      </c>
      <c r="C217" s="61">
        <v>10.0183</v>
      </c>
    </row>
    <row r="218" spans="1:3" x14ac:dyDescent="0.2">
      <c r="A218" s="61" t="s">
        <v>2239</v>
      </c>
      <c r="B218" s="61">
        <v>0</v>
      </c>
      <c r="C218" s="61">
        <v>10.0024</v>
      </c>
    </row>
    <row r="219" spans="1:3" x14ac:dyDescent="0.2">
      <c r="A219" s="61" t="s">
        <v>2240</v>
      </c>
      <c r="B219" s="61">
        <v>0</v>
      </c>
      <c r="C219" s="61">
        <v>10.0024</v>
      </c>
    </row>
    <row r="220" spans="1:3" x14ac:dyDescent="0.2">
      <c r="A220" s="61" t="s">
        <v>2241</v>
      </c>
      <c r="B220" s="61">
        <v>0</v>
      </c>
      <c r="C220" s="61">
        <v>10.0029</v>
      </c>
    </row>
    <row r="221" spans="1:3" x14ac:dyDescent="0.2">
      <c r="A221" s="61" t="s">
        <v>2242</v>
      </c>
      <c r="B221" s="61">
        <v>0</v>
      </c>
      <c r="C221" s="61">
        <v>10.0029</v>
      </c>
    </row>
    <row r="222" spans="1:3" x14ac:dyDescent="0.2">
      <c r="A222" s="61" t="s">
        <v>2243</v>
      </c>
      <c r="B222" s="61">
        <v>12.275600000000001</v>
      </c>
      <c r="C222" s="61">
        <v>12.629700000000001</v>
      </c>
    </row>
    <row r="223" spans="1:3" x14ac:dyDescent="0.2">
      <c r="A223" s="61" t="s">
        <v>2244</v>
      </c>
      <c r="B223" s="61">
        <v>12.275300000000001</v>
      </c>
      <c r="C223" s="61">
        <v>12.6294</v>
      </c>
    </row>
    <row r="224" spans="1:3" x14ac:dyDescent="0.2">
      <c r="A224" s="61" t="s">
        <v>2245</v>
      </c>
      <c r="B224" s="61">
        <v>12.5624</v>
      </c>
      <c r="C224" s="61">
        <v>12.930100000000001</v>
      </c>
    </row>
    <row r="225" spans="1:3" x14ac:dyDescent="0.2">
      <c r="A225" s="61" t="s">
        <v>2246</v>
      </c>
      <c r="B225" s="61">
        <v>12.5617</v>
      </c>
      <c r="C225" s="61">
        <v>12.9292</v>
      </c>
    </row>
    <row r="226" spans="1:3" x14ac:dyDescent="0.2">
      <c r="A226" s="61" t="s">
        <v>2247</v>
      </c>
      <c r="B226" s="61">
        <v>17.371000000000002</v>
      </c>
      <c r="C226" s="61">
        <v>17.269000000000002</v>
      </c>
    </row>
    <row r="227" spans="1:3" x14ac:dyDescent="0.2">
      <c r="A227" s="61" t="s">
        <v>2248</v>
      </c>
      <c r="B227" s="61">
        <v>24.971</v>
      </c>
      <c r="C227" s="61">
        <v>25.03</v>
      </c>
    </row>
    <row r="228" spans="1:3" x14ac:dyDescent="0.2">
      <c r="A228" s="61" t="s">
        <v>2249</v>
      </c>
      <c r="B228" s="61">
        <v>18.792000000000002</v>
      </c>
      <c r="C228" s="61">
        <v>18.717000000000002</v>
      </c>
    </row>
    <row r="229" spans="1:3" x14ac:dyDescent="0.2">
      <c r="A229" s="61" t="s">
        <v>2250</v>
      </c>
      <c r="B229" s="61">
        <v>26.534000000000002</v>
      </c>
      <c r="C229" s="61">
        <v>26.63</v>
      </c>
    </row>
    <row r="230" spans="1:3" x14ac:dyDescent="0.2">
      <c r="A230" s="61" t="s">
        <v>2251</v>
      </c>
      <c r="B230" s="61">
        <v>260.56310000000002</v>
      </c>
      <c r="C230" s="61">
        <v>279.2765</v>
      </c>
    </row>
    <row r="231" spans="1:3" x14ac:dyDescent="0.2">
      <c r="A231" s="61" t="s">
        <v>2252</v>
      </c>
      <c r="B231" s="61">
        <v>371.06760000000003</v>
      </c>
      <c r="C231" s="61">
        <v>369.12710000000004</v>
      </c>
    </row>
    <row r="232" spans="1:3" x14ac:dyDescent="0.2">
      <c r="A232" s="61" t="s">
        <v>2253</v>
      </c>
      <c r="B232" s="61">
        <v>24.864000000000001</v>
      </c>
      <c r="C232" s="61">
        <v>25.333000000000002</v>
      </c>
    </row>
    <row r="233" spans="1:3" x14ac:dyDescent="0.2">
      <c r="A233" s="61" t="s">
        <v>2254</v>
      </c>
      <c r="B233" s="61">
        <v>48.78</v>
      </c>
      <c r="C233" s="61">
        <v>49.701000000000001</v>
      </c>
    </row>
    <row r="234" spans="1:3" x14ac:dyDescent="0.2">
      <c r="A234" s="61" t="s">
        <v>2255</v>
      </c>
      <c r="B234" s="61">
        <v>26.813000000000002</v>
      </c>
      <c r="C234" s="61">
        <v>27.352</v>
      </c>
    </row>
    <row r="235" spans="1:3" x14ac:dyDescent="0.2">
      <c r="A235" s="61" t="s">
        <v>2256</v>
      </c>
      <c r="B235" s="61">
        <v>51.981999999999999</v>
      </c>
      <c r="C235" s="61">
        <v>53.028000000000006</v>
      </c>
    </row>
    <row r="236" spans="1:3" x14ac:dyDescent="0.2">
      <c r="A236" s="61" t="s">
        <v>2257</v>
      </c>
      <c r="B236" s="61">
        <v>20.054400000000001</v>
      </c>
      <c r="C236" s="61">
        <v>19.992000000000001</v>
      </c>
    </row>
    <row r="237" spans="1:3" x14ac:dyDescent="0.2">
      <c r="A237" s="61" t="s">
        <v>2258</v>
      </c>
      <c r="B237" s="61">
        <v>20.254200000000001</v>
      </c>
      <c r="C237" s="61">
        <v>20.1844</v>
      </c>
    </row>
    <row r="238" spans="1:3" x14ac:dyDescent="0.2">
      <c r="A238" s="61" t="s">
        <v>2259</v>
      </c>
      <c r="B238" s="61">
        <v>23.759500000000003</v>
      </c>
      <c r="C238" s="61">
        <v>23.729600000000001</v>
      </c>
    </row>
    <row r="239" spans="1:3" x14ac:dyDescent="0.2">
      <c r="A239" s="61" t="s">
        <v>2260</v>
      </c>
      <c r="B239" s="61">
        <v>23.273700000000002</v>
      </c>
      <c r="C239" s="61">
        <v>23.247800000000002</v>
      </c>
    </row>
    <row r="240" spans="1:3" x14ac:dyDescent="0.2">
      <c r="A240" s="61" t="s">
        <v>2261</v>
      </c>
      <c r="B240" s="61">
        <v>24.4678</v>
      </c>
      <c r="C240" s="61">
        <v>24.613500000000002</v>
      </c>
    </row>
    <row r="241" spans="1:3" x14ac:dyDescent="0.2">
      <c r="A241" s="61" t="s">
        <v>2262</v>
      </c>
      <c r="B241" s="61">
        <v>10.739000000000001</v>
      </c>
      <c r="C241" s="61">
        <v>10.751100000000001</v>
      </c>
    </row>
    <row r="242" spans="1:3" x14ac:dyDescent="0.2">
      <c r="A242" s="61" t="s">
        <v>2263</v>
      </c>
      <c r="B242" s="61">
        <v>25.080200000000001</v>
      </c>
      <c r="C242" s="61">
        <v>25.2394</v>
      </c>
    </row>
    <row r="243" spans="1:3" x14ac:dyDescent="0.2">
      <c r="A243" s="61" t="s">
        <v>2264</v>
      </c>
      <c r="B243" s="61">
        <v>10.9375</v>
      </c>
      <c r="C243" s="61">
        <v>11.007</v>
      </c>
    </row>
    <row r="244" spans="1:3" x14ac:dyDescent="0.2">
      <c r="A244" s="61" t="s">
        <v>2265</v>
      </c>
      <c r="B244" s="61">
        <v>20.445</v>
      </c>
      <c r="C244" s="61">
        <v>20.282</v>
      </c>
    </row>
    <row r="245" spans="1:3" x14ac:dyDescent="0.2">
      <c r="A245" s="61" t="s">
        <v>2266</v>
      </c>
      <c r="B245" s="61">
        <v>43.155000000000001</v>
      </c>
      <c r="C245" s="61">
        <v>42.812000000000005</v>
      </c>
    </row>
    <row r="246" spans="1:3" x14ac:dyDescent="0.2">
      <c r="A246" s="61" t="s">
        <v>2267</v>
      </c>
      <c r="B246" s="61">
        <v>23.737000000000002</v>
      </c>
      <c r="C246" s="61">
        <v>23.572000000000003</v>
      </c>
    </row>
    <row r="247" spans="1:3" x14ac:dyDescent="0.2">
      <c r="A247" s="61" t="s">
        <v>2268</v>
      </c>
      <c r="B247" s="61">
        <v>46.04</v>
      </c>
      <c r="C247" s="61">
        <v>45.72</v>
      </c>
    </row>
    <row r="248" spans="1:3" x14ac:dyDescent="0.2">
      <c r="A248" s="61" t="s">
        <v>2269</v>
      </c>
      <c r="B248" s="61">
        <v>28.775000000000002</v>
      </c>
      <c r="C248" s="61">
        <v>27.881</v>
      </c>
    </row>
    <row r="249" spans="1:3" x14ac:dyDescent="0.2">
      <c r="A249" s="61" t="s">
        <v>2270</v>
      </c>
      <c r="B249" s="61">
        <v>42.100999999999999</v>
      </c>
      <c r="C249" s="61">
        <v>40.791000000000004</v>
      </c>
    </row>
    <row r="250" spans="1:3" x14ac:dyDescent="0.2">
      <c r="A250" s="61" t="s">
        <v>2271</v>
      </c>
      <c r="B250" s="61">
        <v>32.588999999999999</v>
      </c>
      <c r="C250" s="61">
        <v>31.607000000000003</v>
      </c>
    </row>
    <row r="251" spans="1:3" x14ac:dyDescent="0.2">
      <c r="A251" s="61" t="s">
        <v>2272</v>
      </c>
      <c r="B251" s="61">
        <v>44.548999999999999</v>
      </c>
      <c r="C251" s="61">
        <v>43.207000000000001</v>
      </c>
    </row>
    <row r="252" spans="1:3" x14ac:dyDescent="0.2">
      <c r="A252" s="61" t="s">
        <v>2273</v>
      </c>
      <c r="B252" s="61">
        <v>73.287000000000006</v>
      </c>
      <c r="C252" s="61">
        <v>73.542000000000002</v>
      </c>
    </row>
    <row r="253" spans="1:3" x14ac:dyDescent="0.2">
      <c r="A253" s="61" t="s">
        <v>2274</v>
      </c>
      <c r="B253" s="61">
        <v>75.289000000000001</v>
      </c>
      <c r="C253" s="61">
        <v>75.551000000000002</v>
      </c>
    </row>
    <row r="254" spans="1:3" x14ac:dyDescent="0.2">
      <c r="A254" s="61" t="s">
        <v>2275</v>
      </c>
      <c r="B254" s="61">
        <v>75.28</v>
      </c>
      <c r="C254" s="61">
        <v>75.600000000000009</v>
      </c>
    </row>
    <row r="255" spans="1:3" x14ac:dyDescent="0.2">
      <c r="A255" s="61" t="s">
        <v>2276</v>
      </c>
      <c r="B255" s="61">
        <v>76.659000000000006</v>
      </c>
      <c r="C255" s="61">
        <v>76.986000000000004</v>
      </c>
    </row>
    <row r="256" spans="1:3" x14ac:dyDescent="0.2">
      <c r="A256" s="61" t="s">
        <v>2277</v>
      </c>
      <c r="B256" s="61">
        <v>16.61</v>
      </c>
      <c r="C256" s="61">
        <v>17.702999999999999</v>
      </c>
    </row>
    <row r="257" spans="1:3" x14ac:dyDescent="0.2">
      <c r="A257" s="61" t="s">
        <v>2278</v>
      </c>
      <c r="B257" s="61">
        <v>16.61</v>
      </c>
      <c r="C257" s="61">
        <v>17.702999999999999</v>
      </c>
    </row>
    <row r="258" spans="1:3" x14ac:dyDescent="0.2">
      <c r="A258" s="61" t="s">
        <v>2279</v>
      </c>
      <c r="B258" s="61">
        <v>17.333000000000002</v>
      </c>
      <c r="C258" s="61">
        <v>18.491</v>
      </c>
    </row>
    <row r="259" spans="1:3" x14ac:dyDescent="0.2">
      <c r="A259" s="61" t="s">
        <v>2280</v>
      </c>
      <c r="B259" s="61">
        <v>17.266000000000002</v>
      </c>
      <c r="C259" s="61">
        <v>18.420000000000002</v>
      </c>
    </row>
    <row r="260" spans="1:3" x14ac:dyDescent="0.2">
      <c r="A260" s="61" t="s">
        <v>2281</v>
      </c>
      <c r="B260" s="61">
        <v>262.61930000000001</v>
      </c>
      <c r="C260" s="61">
        <v>271.11869999999999</v>
      </c>
    </row>
    <row r="261" spans="1:3" x14ac:dyDescent="0.2">
      <c r="A261" s="61" t="s">
        <v>2282</v>
      </c>
      <c r="B261" s="61">
        <v>13.7394</v>
      </c>
      <c r="C261" s="61">
        <v>13.8764</v>
      </c>
    </row>
    <row r="262" spans="1:3" x14ac:dyDescent="0.2">
      <c r="A262" s="61" t="s">
        <v>2283</v>
      </c>
      <c r="B262" s="61">
        <v>13.7394</v>
      </c>
      <c r="C262" s="61">
        <v>13.8764</v>
      </c>
    </row>
    <row r="263" spans="1:3" x14ac:dyDescent="0.2">
      <c r="A263" s="61" t="s">
        <v>2284</v>
      </c>
      <c r="B263" s="61">
        <v>13.936400000000001</v>
      </c>
      <c r="C263" s="61">
        <v>14.080400000000001</v>
      </c>
    </row>
    <row r="264" spans="1:3" x14ac:dyDescent="0.2">
      <c r="A264" s="61" t="s">
        <v>2285</v>
      </c>
      <c r="B264" s="61">
        <v>13.936400000000001</v>
      </c>
      <c r="C264" s="61">
        <v>14.080400000000001</v>
      </c>
    </row>
    <row r="265" spans="1:3" x14ac:dyDescent="0.2">
      <c r="A265" s="61" t="s">
        <v>2286</v>
      </c>
      <c r="B265" s="61">
        <v>37.792999999999999</v>
      </c>
      <c r="C265" s="61">
        <v>38.832000000000001</v>
      </c>
    </row>
    <row r="266" spans="1:3" x14ac:dyDescent="0.2">
      <c r="A266" s="61" t="s">
        <v>2287</v>
      </c>
      <c r="B266" s="61">
        <v>225.947</v>
      </c>
      <c r="C266" s="61">
        <v>232.16200000000001</v>
      </c>
    </row>
    <row r="267" spans="1:3" x14ac:dyDescent="0.2">
      <c r="A267" s="61" t="s">
        <v>2288</v>
      </c>
      <c r="B267" s="61">
        <v>40.432000000000002</v>
      </c>
      <c r="C267" s="61">
        <v>41.588000000000001</v>
      </c>
    </row>
    <row r="268" spans="1:3" x14ac:dyDescent="0.2">
      <c r="A268" s="61" t="s">
        <v>2289</v>
      </c>
      <c r="B268" s="61">
        <v>237.816</v>
      </c>
      <c r="C268" s="61">
        <v>244.61700000000002</v>
      </c>
    </row>
    <row r="269" spans="1:3" x14ac:dyDescent="0.2">
      <c r="A269" s="61" t="s">
        <v>2290</v>
      </c>
      <c r="B269" s="61">
        <v>22.417000000000002</v>
      </c>
      <c r="C269" s="61">
        <v>21.523</v>
      </c>
    </row>
    <row r="270" spans="1:3" x14ac:dyDescent="0.2">
      <c r="A270" s="61" t="s">
        <v>2291</v>
      </c>
      <c r="B270" s="61">
        <v>23.857000000000003</v>
      </c>
      <c r="C270" s="61">
        <v>22.906000000000002</v>
      </c>
    </row>
    <row r="271" spans="1:3" x14ac:dyDescent="0.2">
      <c r="A271" s="61" t="s">
        <v>2292</v>
      </c>
      <c r="B271" s="61">
        <v>25.413</v>
      </c>
      <c r="C271" s="61">
        <v>24.434000000000001</v>
      </c>
    </row>
    <row r="272" spans="1:3" x14ac:dyDescent="0.2">
      <c r="A272" s="61" t="s">
        <v>2293</v>
      </c>
      <c r="B272" s="61">
        <v>25.43</v>
      </c>
      <c r="C272" s="61">
        <v>24.451000000000001</v>
      </c>
    </row>
    <row r="273" spans="1:3" x14ac:dyDescent="0.2">
      <c r="A273" s="61" t="s">
        <v>2294</v>
      </c>
      <c r="B273" s="61">
        <v>28.446000000000002</v>
      </c>
      <c r="C273" s="61">
        <v>28.465</v>
      </c>
    </row>
    <row r="274" spans="1:3" x14ac:dyDescent="0.2">
      <c r="A274" s="61" t="s">
        <v>2295</v>
      </c>
      <c r="B274" s="61">
        <v>119.739</v>
      </c>
      <c r="C274" s="61">
        <v>119.81800000000001</v>
      </c>
    </row>
    <row r="275" spans="1:3" x14ac:dyDescent="0.2">
      <c r="A275" s="61" t="s">
        <v>2296</v>
      </c>
      <c r="B275" s="61">
        <v>30.215</v>
      </c>
      <c r="C275" s="61">
        <v>30.272000000000002</v>
      </c>
    </row>
    <row r="276" spans="1:3" x14ac:dyDescent="0.2">
      <c r="A276" s="61" t="s">
        <v>2297</v>
      </c>
      <c r="B276" s="61">
        <v>126.02600000000001</v>
      </c>
      <c r="C276" s="61">
        <v>126.26100000000001</v>
      </c>
    </row>
    <row r="277" spans="1:3" x14ac:dyDescent="0.2">
      <c r="A277" s="61" t="s">
        <v>2298</v>
      </c>
      <c r="B277" s="61">
        <v>13.5967</v>
      </c>
      <c r="C277" s="61">
        <v>13.732200000000001</v>
      </c>
    </row>
    <row r="278" spans="1:3" x14ac:dyDescent="0.2">
      <c r="A278" s="61" t="s">
        <v>2299</v>
      </c>
      <c r="B278" s="61">
        <v>11.6287</v>
      </c>
      <c r="C278" s="61">
        <v>11.6866</v>
      </c>
    </row>
    <row r="279" spans="1:3" x14ac:dyDescent="0.2">
      <c r="A279" s="61" t="s">
        <v>2300</v>
      </c>
      <c r="B279" s="61">
        <v>11.366400000000001</v>
      </c>
      <c r="C279" s="61">
        <v>11.479700000000001</v>
      </c>
    </row>
    <row r="280" spans="1:3" x14ac:dyDescent="0.2">
      <c r="A280" s="61" t="s">
        <v>2301</v>
      </c>
      <c r="B280" s="61">
        <v>13.298</v>
      </c>
      <c r="C280" s="61">
        <v>13.424100000000001</v>
      </c>
    </row>
    <row r="281" spans="1:3" x14ac:dyDescent="0.2">
      <c r="A281" s="61" t="s">
        <v>2302</v>
      </c>
      <c r="B281" s="61">
        <v>11.376000000000001</v>
      </c>
      <c r="C281" s="61">
        <v>11.431800000000001</v>
      </c>
    </row>
    <row r="282" spans="1:3" x14ac:dyDescent="0.2">
      <c r="A282" s="61" t="s">
        <v>2303</v>
      </c>
      <c r="B282" s="61">
        <v>11.272400000000001</v>
      </c>
      <c r="C282" s="61">
        <v>11.379300000000001</v>
      </c>
    </row>
    <row r="283" spans="1:3" x14ac:dyDescent="0.2">
      <c r="A283" s="61" t="s">
        <v>2304</v>
      </c>
      <c r="B283" s="61">
        <v>14.719000000000001</v>
      </c>
      <c r="C283" s="61">
        <v>15.318000000000001</v>
      </c>
    </row>
    <row r="284" spans="1:3" x14ac:dyDescent="0.2">
      <c r="A284" s="61" t="s">
        <v>2305</v>
      </c>
      <c r="B284" s="61">
        <v>14.716000000000001</v>
      </c>
      <c r="C284" s="61">
        <v>15.315000000000001</v>
      </c>
    </row>
    <row r="285" spans="1:3" x14ac:dyDescent="0.2">
      <c r="A285" s="61" t="s">
        <v>2306</v>
      </c>
      <c r="B285" s="61">
        <v>15.182</v>
      </c>
      <c r="C285" s="61">
        <v>15.812000000000001</v>
      </c>
    </row>
    <row r="286" spans="1:3" x14ac:dyDescent="0.2">
      <c r="A286" s="61" t="s">
        <v>2307</v>
      </c>
      <c r="B286" s="61">
        <v>15.18</v>
      </c>
      <c r="C286" s="61">
        <v>15.809000000000001</v>
      </c>
    </row>
    <row r="287" spans="1:3" x14ac:dyDescent="0.2">
      <c r="A287" s="61" t="s">
        <v>2308</v>
      </c>
      <c r="B287" s="61">
        <v>7.3180000000000005</v>
      </c>
      <c r="C287" s="61">
        <v>7.3780000000000001</v>
      </c>
    </row>
    <row r="288" spans="1:3" x14ac:dyDescent="0.2">
      <c r="A288" s="61" t="s">
        <v>2309</v>
      </c>
      <c r="B288" s="61">
        <v>8.8290000000000006</v>
      </c>
      <c r="C288" s="61">
        <v>8.9009999999999998</v>
      </c>
    </row>
    <row r="289" spans="1:3" x14ac:dyDescent="0.2">
      <c r="A289" s="61" t="s">
        <v>2310</v>
      </c>
      <c r="B289" s="61">
        <v>7.6060000000000008</v>
      </c>
      <c r="C289" s="61">
        <v>7.6740000000000004</v>
      </c>
    </row>
    <row r="290" spans="1:3" x14ac:dyDescent="0.2">
      <c r="A290" s="61" t="s">
        <v>2311</v>
      </c>
      <c r="B290" s="61">
        <v>9.1530000000000005</v>
      </c>
      <c r="C290" s="61">
        <v>9.2350000000000012</v>
      </c>
    </row>
    <row r="291" spans="1:3" x14ac:dyDescent="0.2">
      <c r="A291" s="61" t="s">
        <v>2312</v>
      </c>
      <c r="B291" s="61">
        <v>44.736000000000004</v>
      </c>
      <c r="C291" s="61">
        <v>43.487000000000002</v>
      </c>
    </row>
    <row r="292" spans="1:3" x14ac:dyDescent="0.2">
      <c r="A292" s="61" t="s">
        <v>2313</v>
      </c>
      <c r="B292" s="61">
        <v>84.043999999999997</v>
      </c>
      <c r="C292" s="61">
        <v>81.695999999999998</v>
      </c>
    </row>
    <row r="293" spans="1:3" x14ac:dyDescent="0.2">
      <c r="A293" s="61" t="s">
        <v>2314</v>
      </c>
      <c r="B293" s="61">
        <v>47.763000000000005</v>
      </c>
      <c r="C293" s="61">
        <v>46.481000000000002</v>
      </c>
    </row>
    <row r="294" spans="1:3" x14ac:dyDescent="0.2">
      <c r="A294" s="61" t="s">
        <v>2315</v>
      </c>
      <c r="B294" s="61">
        <v>89.314000000000007</v>
      </c>
      <c r="C294" s="61">
        <v>86.917000000000002</v>
      </c>
    </row>
    <row r="295" spans="1:3" x14ac:dyDescent="0.2">
      <c r="A295" s="61" t="s">
        <v>2316</v>
      </c>
      <c r="B295" s="61">
        <v>106.5211</v>
      </c>
      <c r="C295" s="61">
        <v>111.5596</v>
      </c>
    </row>
    <row r="296" spans="1:3" x14ac:dyDescent="0.2">
      <c r="A296" s="61" t="s">
        <v>2317</v>
      </c>
      <c r="B296" s="61">
        <v>48.874400000000001</v>
      </c>
      <c r="C296" s="61">
        <v>51.7926</v>
      </c>
    </row>
    <row r="297" spans="1:3" x14ac:dyDescent="0.2">
      <c r="A297" s="61" t="s">
        <v>2318</v>
      </c>
      <c r="B297" s="61">
        <v>23.949000000000002</v>
      </c>
      <c r="C297" s="61">
        <v>24.298000000000002</v>
      </c>
    </row>
    <row r="298" spans="1:3" x14ac:dyDescent="0.2">
      <c r="A298" s="61" t="s">
        <v>2319</v>
      </c>
      <c r="B298" s="61">
        <v>33.581000000000003</v>
      </c>
      <c r="C298" s="61">
        <v>34.07</v>
      </c>
    </row>
    <row r="299" spans="1:3" x14ac:dyDescent="0.2">
      <c r="A299" s="61" t="s">
        <v>2320</v>
      </c>
      <c r="B299" s="61">
        <v>25.311</v>
      </c>
      <c r="C299" s="61">
        <v>25.705000000000002</v>
      </c>
    </row>
    <row r="300" spans="1:3" x14ac:dyDescent="0.2">
      <c r="A300" s="61" t="s">
        <v>2321</v>
      </c>
      <c r="B300" s="61">
        <v>35.238</v>
      </c>
      <c r="C300" s="61">
        <v>35.786000000000001</v>
      </c>
    </row>
    <row r="301" spans="1:3" x14ac:dyDescent="0.2">
      <c r="A301" s="61" t="s">
        <v>2322</v>
      </c>
      <c r="B301" s="61">
        <v>344.59219999999999</v>
      </c>
      <c r="C301" s="61">
        <v>363.7937</v>
      </c>
    </row>
  </sheetData>
  <phoneticPr fontId="0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0"/>
  <sheetViews>
    <sheetView workbookViewId="0">
      <selection activeCell="A5" sqref="A5"/>
    </sheetView>
  </sheetViews>
  <sheetFormatPr defaultRowHeight="12.75" x14ac:dyDescent="0.2"/>
  <cols>
    <col min="1" max="16384" width="9.140625" style="70"/>
  </cols>
  <sheetData>
    <row r="2" spans="1:1" x14ac:dyDescent="0.2">
      <c r="A2" s="69" t="s">
        <v>2359</v>
      </c>
    </row>
    <row r="4" spans="1:1" x14ac:dyDescent="0.2">
      <c r="A4" s="70" t="s">
        <v>2360</v>
      </c>
    </row>
    <row r="5" spans="1:1" x14ac:dyDescent="0.2">
      <c r="A5" s="70" t="s">
        <v>2361</v>
      </c>
    </row>
    <row r="6" spans="1:1" x14ac:dyDescent="0.2">
      <c r="A6" s="70" t="s">
        <v>2362</v>
      </c>
    </row>
    <row r="7" spans="1:1" x14ac:dyDescent="0.2">
      <c r="A7" s="70" t="s">
        <v>2363</v>
      </c>
    </row>
    <row r="8" spans="1:1" x14ac:dyDescent="0.2">
      <c r="A8" s="70" t="s">
        <v>2362</v>
      </c>
    </row>
    <row r="9" spans="1:1" x14ac:dyDescent="0.2">
      <c r="A9" s="70" t="s">
        <v>2364</v>
      </c>
    </row>
    <row r="10" spans="1:1" x14ac:dyDescent="0.2">
      <c r="A10" s="70" t="s">
        <v>2365</v>
      </c>
    </row>
    <row r="11" spans="1:1" x14ac:dyDescent="0.2">
      <c r="A11" s="70" t="s">
        <v>2366</v>
      </c>
    </row>
    <row r="12" spans="1:1" x14ac:dyDescent="0.2">
      <c r="A12" s="70" t="s">
        <v>2367</v>
      </c>
    </row>
    <row r="13" spans="1:1" x14ac:dyDescent="0.2">
      <c r="A13" s="70" t="s">
        <v>2368</v>
      </c>
    </row>
    <row r="14" spans="1:1" x14ac:dyDescent="0.2">
      <c r="A14" s="70" t="s">
        <v>2369</v>
      </c>
    </row>
    <row r="15" spans="1:1" x14ac:dyDescent="0.2">
      <c r="A15" s="70" t="s">
        <v>2370</v>
      </c>
    </row>
    <row r="16" spans="1:1" x14ac:dyDescent="0.2">
      <c r="A16" s="70" t="s">
        <v>2371</v>
      </c>
    </row>
    <row r="17" spans="1:1" x14ac:dyDescent="0.2">
      <c r="A17" s="70" t="s">
        <v>2372</v>
      </c>
    </row>
    <row r="19" spans="1:1" x14ac:dyDescent="0.2">
      <c r="A19" s="70" t="s">
        <v>2373</v>
      </c>
    </row>
    <row r="20" spans="1:1" x14ac:dyDescent="0.2">
      <c r="A20" s="70" t="s">
        <v>2374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1083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117</v>
      </c>
      <c r="D6" s="5" t="s">
        <v>1084</v>
      </c>
      <c r="E6" s="5" t="s">
        <v>12</v>
      </c>
      <c r="F6" s="5">
        <v>150</v>
      </c>
      <c r="G6" s="10">
        <v>1253.32</v>
      </c>
      <c r="H6" s="11">
        <v>11.47</v>
      </c>
    </row>
    <row r="7" spans="1:8" x14ac:dyDescent="0.15">
      <c r="B7" s="13" t="s">
        <v>13</v>
      </c>
      <c r="C7" s="5" t="s">
        <v>120</v>
      </c>
      <c r="D7" s="5" t="s">
        <v>1085</v>
      </c>
      <c r="E7" s="5" t="s">
        <v>12</v>
      </c>
      <c r="F7" s="5">
        <v>120</v>
      </c>
      <c r="G7" s="10">
        <v>1252.57</v>
      </c>
      <c r="H7" s="11">
        <v>11.46</v>
      </c>
    </row>
    <row r="8" spans="1:8" x14ac:dyDescent="0.15">
      <c r="B8" s="12">
        <v>8.1500000000000003E-2</v>
      </c>
      <c r="C8" s="5" t="s">
        <v>572</v>
      </c>
      <c r="D8" s="5" t="s">
        <v>1075</v>
      </c>
      <c r="E8" s="5" t="s">
        <v>12</v>
      </c>
      <c r="F8" s="5">
        <v>110</v>
      </c>
      <c r="G8" s="10">
        <v>1110.6500000000001</v>
      </c>
      <c r="H8" s="11">
        <v>10.16</v>
      </c>
    </row>
    <row r="9" spans="1:8" x14ac:dyDescent="0.15">
      <c r="B9" s="12">
        <v>7.8E-2</v>
      </c>
      <c r="C9" s="5" t="s">
        <v>16</v>
      </c>
      <c r="D9" s="5" t="s">
        <v>744</v>
      </c>
      <c r="E9" s="5" t="s">
        <v>12</v>
      </c>
      <c r="F9" s="5">
        <v>110</v>
      </c>
      <c r="G9" s="10">
        <v>1094.28</v>
      </c>
      <c r="H9" s="11">
        <v>10.010000000000002</v>
      </c>
    </row>
    <row r="10" spans="1:8" x14ac:dyDescent="0.15">
      <c r="B10" s="12">
        <v>6.83E-2</v>
      </c>
      <c r="C10" s="5" t="s">
        <v>112</v>
      </c>
      <c r="D10" s="5" t="s">
        <v>171</v>
      </c>
      <c r="E10" s="5" t="s">
        <v>12</v>
      </c>
      <c r="F10" s="5">
        <v>110</v>
      </c>
      <c r="G10" s="10">
        <v>1080.1300000000001</v>
      </c>
      <c r="H10" s="11">
        <v>9.879999999999999</v>
      </c>
    </row>
    <row r="11" spans="1:8" x14ac:dyDescent="0.15">
      <c r="B11" s="12">
        <v>8.8700000000000001E-2</v>
      </c>
      <c r="C11" s="5" t="s">
        <v>10</v>
      </c>
      <c r="D11" s="5" t="s">
        <v>1061</v>
      </c>
      <c r="E11" s="5" t="s">
        <v>12</v>
      </c>
      <c r="F11" s="5">
        <v>100</v>
      </c>
      <c r="G11" s="10">
        <v>1022.45</v>
      </c>
      <c r="H11" s="11">
        <v>9.36</v>
      </c>
    </row>
    <row r="12" spans="1:8" x14ac:dyDescent="0.15">
      <c r="B12" s="12">
        <v>7.2499999999999995E-2</v>
      </c>
      <c r="C12" s="5" t="s">
        <v>144</v>
      </c>
      <c r="D12" s="5" t="s">
        <v>175</v>
      </c>
      <c r="E12" s="5" t="s">
        <v>107</v>
      </c>
      <c r="F12" s="5">
        <v>100</v>
      </c>
      <c r="G12" s="10">
        <v>992.51</v>
      </c>
      <c r="H12" s="11">
        <v>9.08</v>
      </c>
    </row>
    <row r="13" spans="1:8" x14ac:dyDescent="0.15">
      <c r="B13" s="12">
        <v>6.54E-2</v>
      </c>
      <c r="C13" s="5" t="s">
        <v>138</v>
      </c>
      <c r="D13" s="5" t="s">
        <v>139</v>
      </c>
      <c r="E13" s="5" t="s">
        <v>12</v>
      </c>
      <c r="F13" s="5">
        <v>70</v>
      </c>
      <c r="G13" s="10">
        <v>687.67</v>
      </c>
      <c r="H13" s="11">
        <v>6.29</v>
      </c>
    </row>
    <row r="14" spans="1:8" x14ac:dyDescent="0.15">
      <c r="B14" s="12">
        <v>7.4899999999999994E-2</v>
      </c>
      <c r="C14" s="5" t="s">
        <v>14</v>
      </c>
      <c r="D14" s="5" t="s">
        <v>315</v>
      </c>
      <c r="E14" s="5" t="s">
        <v>12</v>
      </c>
      <c r="F14" s="5">
        <v>4</v>
      </c>
      <c r="G14" s="10">
        <v>398.28000000000003</v>
      </c>
      <c r="H14" s="11">
        <v>3.64</v>
      </c>
    </row>
    <row r="15" spans="1:8" x14ac:dyDescent="0.15">
      <c r="B15" s="12">
        <v>8.6599999999999996E-2</v>
      </c>
      <c r="C15" s="5" t="s">
        <v>142</v>
      </c>
      <c r="D15" s="5" t="s">
        <v>1063</v>
      </c>
      <c r="E15" s="5" t="s">
        <v>12</v>
      </c>
      <c r="F15" s="5">
        <v>20</v>
      </c>
      <c r="G15" s="10">
        <v>201.59</v>
      </c>
      <c r="H15" s="11">
        <v>1.8399999999999999</v>
      </c>
    </row>
    <row r="16" spans="1:8" x14ac:dyDescent="0.15">
      <c r="B16" s="12">
        <v>8.3599999999999994E-2</v>
      </c>
      <c r="C16" s="5" t="s">
        <v>112</v>
      </c>
      <c r="D16" s="5" t="s">
        <v>132</v>
      </c>
      <c r="E16" s="5" t="s">
        <v>12</v>
      </c>
      <c r="F16" s="5">
        <v>10</v>
      </c>
      <c r="G16" s="10">
        <v>101.14</v>
      </c>
      <c r="H16" s="11">
        <v>0.93</v>
      </c>
    </row>
    <row r="17" spans="1:8" x14ac:dyDescent="0.15">
      <c r="B17" s="12">
        <v>8.2000000000000003E-2</v>
      </c>
      <c r="C17" s="5" t="s">
        <v>572</v>
      </c>
      <c r="D17" s="5" t="s">
        <v>1060</v>
      </c>
      <c r="E17" s="5" t="s">
        <v>12</v>
      </c>
      <c r="F17" s="5">
        <v>10</v>
      </c>
      <c r="G17" s="10">
        <v>101.02</v>
      </c>
      <c r="H17" s="11">
        <v>0.91999999999999993</v>
      </c>
    </row>
    <row r="18" spans="1:8" x14ac:dyDescent="0.15">
      <c r="B18" s="12">
        <v>7.0000000000000007E-2</v>
      </c>
      <c r="C18" s="5" t="s">
        <v>14</v>
      </c>
      <c r="D18" s="5" t="s">
        <v>128</v>
      </c>
      <c r="E18" s="5" t="s">
        <v>12</v>
      </c>
      <c r="F18" s="5">
        <v>1</v>
      </c>
      <c r="G18" s="10">
        <v>98.47</v>
      </c>
      <c r="H18" s="11">
        <v>0.90000000000000013</v>
      </c>
    </row>
    <row r="19" spans="1:8" ht="9.75" thickBot="1" x14ac:dyDescent="0.2">
      <c r="E19" s="14" t="s">
        <v>44</v>
      </c>
      <c r="G19" s="15">
        <v>9394.08</v>
      </c>
      <c r="H19" s="16">
        <v>85.94</v>
      </c>
    </row>
    <row r="20" spans="1:8" ht="15.75" thickTop="1" x14ac:dyDescent="0.25">
      <c r="B20" s="79" t="s">
        <v>48</v>
      </c>
      <c r="C20" s="78"/>
      <c r="H20" s="11"/>
    </row>
    <row r="21" spans="1:8" ht="15" x14ac:dyDescent="0.25">
      <c r="B21" s="77" t="s">
        <v>9</v>
      </c>
      <c r="C21" s="78"/>
      <c r="H21" s="11"/>
    </row>
    <row r="22" spans="1:8" x14ac:dyDescent="0.15">
      <c r="B22" s="12">
        <v>8.3900000000000002E-2</v>
      </c>
      <c r="C22" s="5" t="s">
        <v>1066</v>
      </c>
      <c r="D22" s="5" t="s">
        <v>1067</v>
      </c>
      <c r="E22" s="5" t="s">
        <v>51</v>
      </c>
      <c r="F22" s="5">
        <v>1000000</v>
      </c>
      <c r="G22" s="10">
        <v>1018.9200000000001</v>
      </c>
      <c r="H22" s="11">
        <v>9.32</v>
      </c>
    </row>
    <row r="23" spans="1:8" ht="9.75" thickBot="1" x14ac:dyDescent="0.2">
      <c r="E23" s="14" t="s">
        <v>44</v>
      </c>
      <c r="G23" s="15">
        <v>1018.92</v>
      </c>
      <c r="H23" s="16">
        <v>9.32</v>
      </c>
    </row>
    <row r="24" spans="1:8" ht="9.75" thickTop="1" x14ac:dyDescent="0.15">
      <c r="H24" s="11"/>
    </row>
    <row r="25" spans="1:8" x14ac:dyDescent="0.15">
      <c r="B25" s="13" t="s">
        <v>85</v>
      </c>
      <c r="H25" s="11"/>
    </row>
    <row r="26" spans="1:8" x14ac:dyDescent="0.15">
      <c r="C26" s="5" t="s">
        <v>86</v>
      </c>
      <c r="E26" s="5" t="s">
        <v>85</v>
      </c>
      <c r="G26" s="10">
        <v>84</v>
      </c>
      <c r="H26" s="11">
        <v>0.77</v>
      </c>
    </row>
    <row r="27" spans="1:8" x14ac:dyDescent="0.15">
      <c r="H27" s="11"/>
    </row>
    <row r="28" spans="1:8" x14ac:dyDescent="0.15">
      <c r="A28" s="17" t="s">
        <v>87</v>
      </c>
      <c r="G28" s="18">
        <v>431.22</v>
      </c>
      <c r="H28" s="19">
        <v>3.97</v>
      </c>
    </row>
    <row r="29" spans="1:8" x14ac:dyDescent="0.15">
      <c r="H29" s="11"/>
    </row>
    <row r="30" spans="1:8" ht="9.75" thickBot="1" x14ac:dyDescent="0.2">
      <c r="E30" s="14" t="s">
        <v>88</v>
      </c>
      <c r="G30" s="15">
        <v>10928.22</v>
      </c>
      <c r="H30" s="16">
        <v>100</v>
      </c>
    </row>
    <row r="31" spans="1:8" ht="9.75" thickTop="1" x14ac:dyDescent="0.15">
      <c r="H31" s="11"/>
    </row>
    <row r="32" spans="1:8" x14ac:dyDescent="0.15">
      <c r="A32" s="14" t="s">
        <v>89</v>
      </c>
      <c r="H32" s="11"/>
    </row>
    <row r="33" spans="1:8" x14ac:dyDescent="0.15">
      <c r="A33" s="5">
        <v>1</v>
      </c>
      <c r="B33" s="5" t="s">
        <v>1086</v>
      </c>
      <c r="H33" s="11"/>
    </row>
    <row r="34" spans="1:8" x14ac:dyDescent="0.15">
      <c r="H34" s="11"/>
    </row>
    <row r="35" spans="1:8" x14ac:dyDescent="0.15">
      <c r="A35" s="5">
        <v>2</v>
      </c>
      <c r="B35" s="5" t="s">
        <v>91</v>
      </c>
      <c r="H35" s="11"/>
    </row>
    <row r="36" spans="1:8" x14ac:dyDescent="0.15">
      <c r="H36" s="11"/>
    </row>
    <row r="37" spans="1:8" x14ac:dyDescent="0.15">
      <c r="A37" s="5">
        <v>3</v>
      </c>
      <c r="B37" s="5" t="s">
        <v>93</v>
      </c>
      <c r="H37" s="11"/>
    </row>
    <row r="38" spans="1:8" x14ac:dyDescent="0.15">
      <c r="B38" s="5" t="s">
        <v>94</v>
      </c>
      <c r="H38" s="11"/>
    </row>
    <row r="39" spans="1:8" x14ac:dyDescent="0.15">
      <c r="B39" s="5" t="s">
        <v>95</v>
      </c>
      <c r="H39" s="11"/>
    </row>
    <row r="40" spans="1:8" x14ac:dyDescent="0.15">
      <c r="A40" s="1"/>
      <c r="B40" s="1"/>
      <c r="C40" s="1"/>
      <c r="D40" s="1"/>
      <c r="E40" s="1"/>
      <c r="F40" s="1"/>
      <c r="G40" s="3"/>
      <c r="H40" s="20"/>
    </row>
  </sheetData>
  <mergeCells count="6">
    <mergeCell ref="A2:C2"/>
    <mergeCell ref="A3:C3"/>
    <mergeCell ref="B4:C4"/>
    <mergeCell ref="B5:C5"/>
    <mergeCell ref="B20:C20"/>
    <mergeCell ref="B21:C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defaultRowHeight="9" x14ac:dyDescent="0.15"/>
  <cols>
    <col min="1" max="1" width="2.7109375" style="5" customWidth="1"/>
    <col min="2" max="2" width="4.7109375" style="5" customWidth="1"/>
    <col min="3" max="3" width="40.7109375" style="5" customWidth="1"/>
    <col min="4" max="4" width="9.28515625" style="5" customWidth="1"/>
    <col min="5" max="5" width="9.140625" style="5"/>
    <col min="6" max="6" width="8.7109375" style="5" customWidth="1"/>
    <col min="7" max="7" width="9.28515625" style="10" customWidth="1"/>
    <col min="8" max="8" width="7.7109375" style="21" customWidth="1"/>
    <col min="9" max="16384" width="9.140625" style="5"/>
  </cols>
  <sheetData>
    <row r="1" spans="1:8" x14ac:dyDescent="0.15">
      <c r="A1" s="1"/>
      <c r="B1" s="1"/>
      <c r="C1" s="2" t="s">
        <v>1078</v>
      </c>
      <c r="D1" s="1"/>
      <c r="E1" s="1"/>
      <c r="F1" s="1"/>
      <c r="G1" s="3"/>
      <c r="H1" s="4"/>
    </row>
    <row r="2" spans="1:8" ht="37.5" x14ac:dyDescent="0.25">
      <c r="A2" s="75" t="s">
        <v>1</v>
      </c>
      <c r="B2" s="76"/>
      <c r="C2" s="76"/>
      <c r="D2" s="6" t="s">
        <v>2</v>
      </c>
      <c r="E2" s="6" t="s">
        <v>3</v>
      </c>
      <c r="F2" s="7" t="s">
        <v>4</v>
      </c>
      <c r="G2" s="8" t="s">
        <v>5</v>
      </c>
      <c r="H2" s="9" t="s">
        <v>6</v>
      </c>
    </row>
    <row r="3" spans="1:8" ht="15" x14ac:dyDescent="0.25">
      <c r="A3" s="77" t="s">
        <v>7</v>
      </c>
      <c r="B3" s="78"/>
      <c r="C3" s="78"/>
      <c r="H3" s="11"/>
    </row>
    <row r="4" spans="1:8" ht="15" x14ac:dyDescent="0.25">
      <c r="B4" s="79" t="s">
        <v>8</v>
      </c>
      <c r="C4" s="78"/>
      <c r="H4" s="11"/>
    </row>
    <row r="5" spans="1:8" ht="15" x14ac:dyDescent="0.25">
      <c r="B5" s="77" t="s">
        <v>9</v>
      </c>
      <c r="C5" s="78"/>
      <c r="H5" s="11"/>
    </row>
    <row r="6" spans="1:8" x14ac:dyDescent="0.15">
      <c r="B6" s="13" t="s">
        <v>13</v>
      </c>
      <c r="C6" s="5" t="s">
        <v>117</v>
      </c>
      <c r="D6" s="5" t="s">
        <v>1079</v>
      </c>
      <c r="E6" s="5" t="s">
        <v>12</v>
      </c>
      <c r="F6" s="5">
        <v>340</v>
      </c>
      <c r="G6" s="10">
        <v>2835.92</v>
      </c>
      <c r="H6" s="11">
        <v>11.68</v>
      </c>
    </row>
    <row r="7" spans="1:8" x14ac:dyDescent="0.15">
      <c r="B7" s="13" t="s">
        <v>13</v>
      </c>
      <c r="C7" s="5" t="s">
        <v>120</v>
      </c>
      <c r="D7" s="5" t="s">
        <v>1080</v>
      </c>
      <c r="E7" s="5" t="s">
        <v>12</v>
      </c>
      <c r="F7" s="5">
        <v>250</v>
      </c>
      <c r="G7" s="10">
        <v>2641.18</v>
      </c>
      <c r="H7" s="11">
        <v>10.88</v>
      </c>
    </row>
    <row r="8" spans="1:8" x14ac:dyDescent="0.15">
      <c r="B8" s="12">
        <v>6.83E-2</v>
      </c>
      <c r="C8" s="5" t="s">
        <v>112</v>
      </c>
      <c r="D8" s="5" t="s">
        <v>171</v>
      </c>
      <c r="E8" s="5" t="s">
        <v>12</v>
      </c>
      <c r="F8" s="5">
        <v>260</v>
      </c>
      <c r="G8" s="10">
        <v>2553.02</v>
      </c>
      <c r="H8" s="11">
        <v>10.52</v>
      </c>
    </row>
    <row r="9" spans="1:8" x14ac:dyDescent="0.15">
      <c r="B9" s="12">
        <v>7.7799999999999994E-2</v>
      </c>
      <c r="C9" s="5" t="s">
        <v>14</v>
      </c>
      <c r="D9" s="5" t="s">
        <v>1081</v>
      </c>
      <c r="E9" s="5" t="s">
        <v>12</v>
      </c>
      <c r="F9" s="5">
        <v>25</v>
      </c>
      <c r="G9" s="10">
        <v>2486.7600000000002</v>
      </c>
      <c r="H9" s="11">
        <v>10.25</v>
      </c>
    </row>
    <row r="10" spans="1:8" x14ac:dyDescent="0.15">
      <c r="B10" s="12">
        <v>7.2499999999999995E-2</v>
      </c>
      <c r="C10" s="5" t="s">
        <v>144</v>
      </c>
      <c r="D10" s="5" t="s">
        <v>175</v>
      </c>
      <c r="E10" s="5" t="s">
        <v>107</v>
      </c>
      <c r="F10" s="5">
        <v>235</v>
      </c>
      <c r="G10" s="10">
        <v>2332.4</v>
      </c>
      <c r="H10" s="11">
        <v>9.6100000000000012</v>
      </c>
    </row>
    <row r="11" spans="1:8" x14ac:dyDescent="0.15">
      <c r="B11" s="12">
        <v>9.0399999999999994E-2</v>
      </c>
      <c r="C11" s="5" t="s">
        <v>10</v>
      </c>
      <c r="D11" s="5" t="s">
        <v>115</v>
      </c>
      <c r="E11" s="5" t="s">
        <v>12</v>
      </c>
      <c r="F11" s="5">
        <v>205</v>
      </c>
      <c r="G11" s="10">
        <v>2091.8000000000002</v>
      </c>
      <c r="H11" s="11">
        <v>8.6199999999999992</v>
      </c>
    </row>
    <row r="12" spans="1:8" x14ac:dyDescent="0.15">
      <c r="B12" s="12">
        <v>8.1500000000000003E-2</v>
      </c>
      <c r="C12" s="5" t="s">
        <v>572</v>
      </c>
      <c r="D12" s="5" t="s">
        <v>1075</v>
      </c>
      <c r="E12" s="5" t="s">
        <v>12</v>
      </c>
      <c r="F12" s="5">
        <v>120</v>
      </c>
      <c r="G12" s="10">
        <v>1211.6200000000001</v>
      </c>
      <c r="H12" s="11">
        <v>4.99</v>
      </c>
    </row>
    <row r="13" spans="1:8" x14ac:dyDescent="0.15">
      <c r="B13" s="12">
        <v>8.2000000000000003E-2</v>
      </c>
      <c r="C13" s="5" t="s">
        <v>572</v>
      </c>
      <c r="D13" s="5" t="s">
        <v>1060</v>
      </c>
      <c r="E13" s="5" t="s">
        <v>12</v>
      </c>
      <c r="F13" s="5">
        <v>100</v>
      </c>
      <c r="G13" s="10">
        <v>1010.22</v>
      </c>
      <c r="H13" s="11">
        <v>4.16</v>
      </c>
    </row>
    <row r="14" spans="1:8" x14ac:dyDescent="0.15">
      <c r="B14" s="12">
        <v>8.4900000000000003E-2</v>
      </c>
      <c r="C14" s="5" t="s">
        <v>16</v>
      </c>
      <c r="D14" s="5" t="s">
        <v>1074</v>
      </c>
      <c r="E14" s="5" t="s">
        <v>12</v>
      </c>
      <c r="F14" s="5">
        <v>70</v>
      </c>
      <c r="G14" s="10">
        <v>705.38</v>
      </c>
      <c r="H14" s="11">
        <v>2.91</v>
      </c>
    </row>
    <row r="15" spans="1:8" x14ac:dyDescent="0.15">
      <c r="B15" s="12">
        <v>8.6599999999999996E-2</v>
      </c>
      <c r="C15" s="5" t="s">
        <v>142</v>
      </c>
      <c r="D15" s="5" t="s">
        <v>1063</v>
      </c>
      <c r="E15" s="5" t="s">
        <v>12</v>
      </c>
      <c r="F15" s="5">
        <v>50</v>
      </c>
      <c r="G15" s="10">
        <v>503.97</v>
      </c>
      <c r="H15" s="11">
        <v>2.08</v>
      </c>
    </row>
    <row r="16" spans="1:8" x14ac:dyDescent="0.15">
      <c r="B16" s="12">
        <v>8.6800000000000002E-2</v>
      </c>
      <c r="C16" s="5" t="s">
        <v>16</v>
      </c>
      <c r="D16" s="5" t="s">
        <v>1062</v>
      </c>
      <c r="E16" s="5" t="s">
        <v>12</v>
      </c>
      <c r="F16" s="5">
        <v>30</v>
      </c>
      <c r="G16" s="10">
        <v>303.42</v>
      </c>
      <c r="H16" s="11">
        <v>1.25</v>
      </c>
    </row>
    <row r="17" spans="1:8" x14ac:dyDescent="0.15">
      <c r="B17" s="12">
        <v>8.8700000000000001E-2</v>
      </c>
      <c r="C17" s="5" t="s">
        <v>10</v>
      </c>
      <c r="D17" s="5" t="s">
        <v>1061</v>
      </c>
      <c r="E17" s="5" t="s">
        <v>12</v>
      </c>
      <c r="F17" s="5">
        <v>20</v>
      </c>
      <c r="G17" s="10">
        <v>204.49</v>
      </c>
      <c r="H17" s="11">
        <v>0.84000000000000008</v>
      </c>
    </row>
    <row r="18" spans="1:8" x14ac:dyDescent="0.15">
      <c r="B18" s="12">
        <v>8.3799999999999999E-2</v>
      </c>
      <c r="C18" s="5" t="s">
        <v>112</v>
      </c>
      <c r="D18" s="5" t="s">
        <v>1073</v>
      </c>
      <c r="E18" s="5" t="s">
        <v>12</v>
      </c>
      <c r="F18" s="5">
        <v>20</v>
      </c>
      <c r="G18" s="10">
        <v>202.52</v>
      </c>
      <c r="H18" s="11">
        <v>0.83</v>
      </c>
    </row>
    <row r="19" spans="1:8" x14ac:dyDescent="0.15">
      <c r="B19" s="12">
        <v>7.8E-2</v>
      </c>
      <c r="C19" s="5" t="s">
        <v>16</v>
      </c>
      <c r="D19" s="5" t="s">
        <v>744</v>
      </c>
      <c r="E19" s="5" t="s">
        <v>12</v>
      </c>
      <c r="F19" s="5">
        <v>10</v>
      </c>
      <c r="G19" s="10">
        <v>99.48</v>
      </c>
      <c r="H19" s="11">
        <v>0.41000000000000003</v>
      </c>
    </row>
    <row r="20" spans="1:8" ht="9.75" thickBot="1" x14ac:dyDescent="0.2">
      <c r="E20" s="14" t="s">
        <v>44</v>
      </c>
      <c r="G20" s="15">
        <v>19182.18</v>
      </c>
      <c r="H20" s="16">
        <v>79.03</v>
      </c>
    </row>
    <row r="21" spans="1:8" ht="15.75" thickTop="1" x14ac:dyDescent="0.25">
      <c r="B21" s="79" t="s">
        <v>48</v>
      </c>
      <c r="C21" s="78"/>
      <c r="H21" s="11"/>
    </row>
    <row r="22" spans="1:8" ht="15" x14ac:dyDescent="0.25">
      <c r="B22" s="77" t="s">
        <v>9</v>
      </c>
      <c r="C22" s="78"/>
      <c r="H22" s="11"/>
    </row>
    <row r="23" spans="1:8" x14ac:dyDescent="0.15">
      <c r="B23" s="12">
        <v>8.3900000000000002E-2</v>
      </c>
      <c r="C23" s="5" t="s">
        <v>1066</v>
      </c>
      <c r="D23" s="5" t="s">
        <v>1067</v>
      </c>
      <c r="E23" s="5" t="s">
        <v>51</v>
      </c>
      <c r="F23" s="5">
        <v>3750000</v>
      </c>
      <c r="G23" s="10">
        <v>3820.9300000000003</v>
      </c>
      <c r="H23" s="11">
        <v>15.740000000000002</v>
      </c>
    </row>
    <row r="24" spans="1:8" x14ac:dyDescent="0.15">
      <c r="B24" s="12">
        <v>8.5599999999999996E-2</v>
      </c>
      <c r="C24" s="5" t="s">
        <v>1066</v>
      </c>
      <c r="D24" s="5" t="s">
        <v>1068</v>
      </c>
      <c r="E24" s="5" t="s">
        <v>51</v>
      </c>
      <c r="F24" s="5">
        <v>275000</v>
      </c>
      <c r="G24" s="10">
        <v>281.33</v>
      </c>
      <c r="H24" s="11">
        <v>1.1600000000000001</v>
      </c>
    </row>
    <row r="25" spans="1:8" ht="9.75" thickBot="1" x14ac:dyDescent="0.2">
      <c r="E25" s="14" t="s">
        <v>44</v>
      </c>
      <c r="G25" s="15">
        <v>4102.26</v>
      </c>
      <c r="H25" s="16">
        <v>16.899999999999999</v>
      </c>
    </row>
    <row r="26" spans="1:8" ht="9.75" thickTop="1" x14ac:dyDescent="0.15">
      <c r="H26" s="11"/>
    </row>
    <row r="27" spans="1:8" x14ac:dyDescent="0.15">
      <c r="B27" s="13" t="s">
        <v>85</v>
      </c>
      <c r="H27" s="11"/>
    </row>
    <row r="28" spans="1:8" x14ac:dyDescent="0.15">
      <c r="C28" s="5" t="s">
        <v>86</v>
      </c>
      <c r="E28" s="5" t="s">
        <v>85</v>
      </c>
      <c r="G28" s="10">
        <v>109</v>
      </c>
      <c r="H28" s="11">
        <v>0.45000000000000007</v>
      </c>
    </row>
    <row r="29" spans="1:8" x14ac:dyDescent="0.15">
      <c r="H29" s="11"/>
    </row>
    <row r="30" spans="1:8" x14ac:dyDescent="0.15">
      <c r="A30" s="17" t="s">
        <v>87</v>
      </c>
      <c r="G30" s="18">
        <v>877.16</v>
      </c>
      <c r="H30" s="19">
        <v>3.62</v>
      </c>
    </row>
    <row r="31" spans="1:8" x14ac:dyDescent="0.15">
      <c r="H31" s="11"/>
    </row>
    <row r="32" spans="1:8" ht="9.75" thickBot="1" x14ac:dyDescent="0.2">
      <c r="E32" s="14" t="s">
        <v>88</v>
      </c>
      <c r="G32" s="15">
        <v>24270.6</v>
      </c>
      <c r="H32" s="16">
        <v>100</v>
      </c>
    </row>
    <row r="33" spans="1:8" ht="9.75" thickTop="1" x14ac:dyDescent="0.15">
      <c r="H33" s="11"/>
    </row>
    <row r="34" spans="1:8" x14ac:dyDescent="0.15">
      <c r="A34" s="14" t="s">
        <v>89</v>
      </c>
      <c r="H34" s="11"/>
    </row>
    <row r="35" spans="1:8" x14ac:dyDescent="0.15">
      <c r="A35" s="5">
        <v>1</v>
      </c>
      <c r="B35" s="5" t="s">
        <v>1082</v>
      </c>
      <c r="H35" s="11"/>
    </row>
    <row r="36" spans="1:8" x14ac:dyDescent="0.15">
      <c r="H36" s="11"/>
    </row>
    <row r="37" spans="1:8" x14ac:dyDescent="0.15">
      <c r="A37" s="5">
        <v>2</v>
      </c>
      <c r="B37" s="5" t="s">
        <v>91</v>
      </c>
      <c r="H37" s="11"/>
    </row>
    <row r="38" spans="1:8" x14ac:dyDescent="0.15">
      <c r="H38" s="11"/>
    </row>
    <row r="39" spans="1:8" x14ac:dyDescent="0.15">
      <c r="A39" s="5">
        <v>3</v>
      </c>
      <c r="B39" s="5" t="s">
        <v>93</v>
      </c>
      <c r="H39" s="11"/>
    </row>
    <row r="40" spans="1:8" x14ac:dyDescent="0.15">
      <c r="B40" s="5" t="s">
        <v>94</v>
      </c>
      <c r="H40" s="11"/>
    </row>
    <row r="41" spans="1:8" x14ac:dyDescent="0.15">
      <c r="B41" s="5" t="s">
        <v>95</v>
      </c>
      <c r="H41" s="11"/>
    </row>
    <row r="42" spans="1:8" x14ac:dyDescent="0.15">
      <c r="A42" s="1"/>
      <c r="B42" s="1"/>
      <c r="C42" s="1"/>
      <c r="D42" s="1"/>
      <c r="E42" s="1"/>
      <c r="F42" s="1"/>
      <c r="G42" s="3"/>
      <c r="H42" s="20"/>
    </row>
  </sheetData>
  <mergeCells count="6">
    <mergeCell ref="A2:C2"/>
    <mergeCell ref="A3:C3"/>
    <mergeCell ref="B4:C4"/>
    <mergeCell ref="B5:C5"/>
    <mergeCell ref="B21:C21"/>
    <mergeCell ref="B22:C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79</vt:i4>
      </vt:variant>
    </vt:vector>
  </HeadingPairs>
  <TitlesOfParts>
    <vt:vector size="79" baseType="lpstr">
      <vt:lpstr>U15</vt:lpstr>
      <vt:lpstr>U14</vt:lpstr>
      <vt:lpstr>U13</vt:lpstr>
      <vt:lpstr>U12</vt:lpstr>
      <vt:lpstr>U11</vt:lpstr>
      <vt:lpstr>U10</vt:lpstr>
      <vt:lpstr>U04</vt:lpstr>
      <vt:lpstr>U03</vt:lpstr>
      <vt:lpstr>U02</vt:lpstr>
      <vt:lpstr>TD1</vt:lpstr>
      <vt:lpstr>T99</vt:lpstr>
      <vt:lpstr>T96</vt:lpstr>
      <vt:lpstr>T94</vt:lpstr>
      <vt:lpstr>T93</vt:lpstr>
      <vt:lpstr>T92</vt:lpstr>
      <vt:lpstr>T91</vt:lpstr>
      <vt:lpstr>T90</vt:lpstr>
      <vt:lpstr>T89</vt:lpstr>
      <vt:lpstr>T87</vt:lpstr>
      <vt:lpstr>T86</vt:lpstr>
      <vt:lpstr>T85</vt:lpstr>
      <vt:lpstr>T83</vt:lpstr>
      <vt:lpstr>T82</vt:lpstr>
      <vt:lpstr>T81</vt:lpstr>
      <vt:lpstr>T80</vt:lpstr>
      <vt:lpstr>T79</vt:lpstr>
      <vt:lpstr>T78</vt:lpstr>
      <vt:lpstr>T76</vt:lpstr>
      <vt:lpstr>T75</vt:lpstr>
      <vt:lpstr>T72</vt:lpstr>
      <vt:lpstr>T71</vt:lpstr>
      <vt:lpstr>T47</vt:lpstr>
      <vt:lpstr>T46</vt:lpstr>
      <vt:lpstr>T45</vt:lpstr>
      <vt:lpstr>T27</vt:lpstr>
      <vt:lpstr>T08</vt:lpstr>
      <vt:lpstr>LIQ</vt:lpstr>
      <vt:lpstr>STF</vt:lpstr>
      <vt:lpstr>SEF</vt:lpstr>
      <vt:lpstr>NVF</vt:lpstr>
      <vt:lpstr>NTF</vt:lpstr>
      <vt:lpstr>MID</vt:lpstr>
      <vt:lpstr>MDF</vt:lpstr>
      <vt:lpstr>KWG</vt:lpstr>
      <vt:lpstr>KLD</vt:lpstr>
      <vt:lpstr>KGS</vt:lpstr>
      <vt:lpstr>KGI</vt:lpstr>
      <vt:lpstr>KCB</vt:lpstr>
      <vt:lpstr>KUS</vt:lpstr>
      <vt:lpstr>KSF</vt:lpstr>
      <vt:lpstr>KOP</vt:lpstr>
      <vt:lpstr>KIP</vt:lpstr>
      <vt:lpstr>KIE</vt:lpstr>
      <vt:lpstr>K30</vt:lpstr>
      <vt:lpstr>IG1</vt:lpstr>
      <vt:lpstr>GTF</vt:lpstr>
      <vt:lpstr>GOF</vt:lpstr>
      <vt:lpstr>GEM</vt:lpstr>
      <vt:lpstr>EME</vt:lpstr>
      <vt:lpstr>ELS</vt:lpstr>
      <vt:lpstr>CPL</vt:lpstr>
      <vt:lpstr>CP4</vt:lpstr>
      <vt:lpstr>CP3</vt:lpstr>
      <vt:lpstr>CP2</vt:lpstr>
      <vt:lpstr>CP1</vt:lpstr>
      <vt:lpstr>CLASSICA EQUITY</vt:lpstr>
      <vt:lpstr>FLX</vt:lpstr>
      <vt:lpstr>FLT</vt:lpstr>
      <vt:lpstr>FLR</vt:lpstr>
      <vt:lpstr>CRO</vt:lpstr>
      <vt:lpstr>BST</vt:lpstr>
      <vt:lpstr>BON</vt:lpstr>
      <vt:lpstr>BTF</vt:lpstr>
      <vt:lpstr>BEF</vt:lpstr>
      <vt:lpstr>BAL</vt:lpstr>
      <vt:lpstr>ASSET ALLOCATOR</vt:lpstr>
      <vt:lpstr>Dividend Details</vt:lpstr>
      <vt:lpstr>NAV Details</vt:lpstr>
      <vt:lpstr>Common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Amol Kolte (DS, KMAMC)</cp:lastModifiedBy>
  <dcterms:created xsi:type="dcterms:W3CDTF">2013-12-09T08:15:45Z</dcterms:created>
  <dcterms:modified xsi:type="dcterms:W3CDTF">2018-02-15T11:13:02Z</dcterms:modified>
</cp:coreProperties>
</file>